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613"/>
  <workbookPr autoCompressPictures="0" defaultThemeVersion="124226"/>
  <mc:AlternateContent xmlns:mc="http://schemas.openxmlformats.org/markup-compatibility/2006">
    <mc:Choice Requires="x15">
      <x15ac:absPath xmlns:x15ac="http://schemas.microsoft.com/office/spreadsheetml/2010/11/ac" url="/Users/schineller/Dropbox/********2021/CMF/Jimena/Debt Database/"/>
    </mc:Choice>
  </mc:AlternateContent>
  <xr:revisionPtr revIDLastSave="0" documentId="13_ncr:1_{C8EFF2A5-8A80-E84A-8F45-41E3D159F651}" xr6:coauthVersionLast="47" xr6:coauthVersionMax="47" xr10:uidLastSave="{00000000-0000-0000-0000-000000000000}"/>
  <bookViews>
    <workbookView xWindow="32100" yWindow="2220" windowWidth="22680" windowHeight="15460" tabRatio="598" xr2:uid="{00000000-000D-0000-FFFF-FFFF00000000}"/>
  </bookViews>
  <sheets>
    <sheet name="COVER" sheetId="8" r:id="rId1"/>
    <sheet name="LAC_variables" sheetId="2" r:id="rId2"/>
    <sheet name="LAC DB" sheetId="4" r:id="rId3"/>
    <sheet name="Notes regarding Data" sheetId="11" r:id="rId4"/>
  </sheets>
  <definedNames>
    <definedName name="_xlnm._FilterDatabase" localSheetId="2" hidden="1">'LAC DB'!$A$6:$GY$709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383" i="4" l="1"/>
  <c r="G384" i="4"/>
  <c r="CM708" i="4" l="1"/>
  <c r="CG303" i="4" l="1"/>
  <c r="CW600" i="4" l="1"/>
  <c r="CW599" i="4"/>
  <c r="CV600" i="4"/>
  <c r="CV599" i="4"/>
  <c r="E224" i="4" l="1"/>
  <c r="E225" i="4"/>
  <c r="E226" i="4"/>
  <c r="E227" i="4"/>
  <c r="E228" i="4"/>
  <c r="E229" i="4"/>
  <c r="E230" i="4"/>
  <c r="E231" i="4"/>
  <c r="E232" i="4"/>
  <c r="E233" i="4"/>
  <c r="E234" i="4"/>
  <c r="E235" i="4"/>
  <c r="E236" i="4"/>
  <c r="E237" i="4"/>
  <c r="E238" i="4"/>
  <c r="E239" i="4"/>
  <c r="E240" i="4"/>
  <c r="E241" i="4"/>
  <c r="E242" i="4"/>
  <c r="E243" i="4"/>
  <c r="E223" i="4"/>
  <c r="E172" i="4" l="1"/>
  <c r="E180" i="4"/>
  <c r="CM707" i="4" l="1"/>
  <c r="CG302" i="4"/>
  <c r="CG301" i="4" l="1"/>
  <c r="FL31" i="4" l="1"/>
  <c r="CM706" i="4"/>
  <c r="CG300" i="4"/>
  <c r="CG299" i="4"/>
  <c r="CG298" i="4"/>
  <c r="CG296" i="4"/>
  <c r="CG297" i="4"/>
  <c r="GG488" i="4"/>
  <c r="GA488" i="4"/>
  <c r="FU488" i="4"/>
  <c r="FO488" i="4"/>
  <c r="AW28" i="4"/>
  <c r="AO28" i="4"/>
  <c r="GV27" i="4"/>
  <c r="GS27" i="4"/>
  <c r="GP27" i="4"/>
  <c r="GM27" i="4"/>
  <c r="GJ27" i="4"/>
  <c r="GG27" i="4"/>
  <c r="GD27" i="4"/>
  <c r="GA27" i="4"/>
  <c r="FX27" i="4"/>
  <c r="FU27" i="4"/>
  <c r="FR27" i="4"/>
  <c r="FO27" i="4"/>
  <c r="FL27" i="4"/>
</calcChain>
</file>

<file path=xl/sharedStrings.xml><?xml version="1.0" encoding="utf-8"?>
<sst xmlns="http://schemas.openxmlformats.org/spreadsheetml/2006/main" count="48239" uniqueCount="1408">
  <si>
    <t>Standardized Public Debt Database</t>
  </si>
  <si>
    <t>Base de datos estandarizada de deuda pública</t>
  </si>
  <si>
    <t>Format: Excel</t>
  </si>
  <si>
    <t>Formato: Excel</t>
  </si>
  <si>
    <t>Any dispute related to the use of the works of the IDB that cannot be settled amicably shall be submitted to arbitration pursuant to the UNCITRAL rules. The use of the IDB’s name for any purpose other than for attribution, and the use of IDB’s logo shall be subject to a separate written license agreement between the IDB and the user and is not authorized as part of this CC-IGO license.</t>
  </si>
  <si>
    <t>Cualquier disputa relacionada con el uso de las obras del BID que no pueda resolverse amistosamente se someterá a arbitraje de conformidad con las reglas de la CNUDMI (UNCITRAL). El uso del nombre del BID para cualquier fin distinto al reconocimiento respectivo y el uso del logotipo del BID, no están autorizados por esta licencia CC-IGO y requieren de un acuerdo de licencia adicional.</t>
  </si>
  <si>
    <t>Note that link provided above includes additional terms and conditions of the license.</t>
  </si>
  <si>
    <t>Note que el enlace URL incluye términos y condiciones adicionales de esta licencia.</t>
  </si>
  <si>
    <t>The results offered in this database/dataset are those compiled by the authors and do not necessarily reflect the views of the Inter-American Development Bank, its Board of Directors, or the countries they represent.</t>
  </si>
  <si>
    <t>Los resultados ofrecidos en esta/e base de datos/conjunto de datos son los compilados por los autores y no necesariamente reflejan el punto de vista del Banco Interamericano de Desarrollo, de su Directorio Ejecutivo ni de los países que representa.</t>
  </si>
  <si>
    <t>Information Type</t>
  </si>
  <si>
    <t>Variable</t>
  </si>
  <si>
    <t>Definiton</t>
  </si>
  <si>
    <t>Unit</t>
  </si>
  <si>
    <t>id</t>
  </si>
  <si>
    <t>year</t>
  </si>
  <si>
    <t>Year</t>
  </si>
  <si>
    <t>-</t>
  </si>
  <si>
    <t>country</t>
  </si>
  <si>
    <t>Country</t>
  </si>
  <si>
    <t>Information about stocks</t>
  </si>
  <si>
    <t>totaldebt</t>
  </si>
  <si>
    <t>Millions of USD</t>
  </si>
  <si>
    <t>gdp</t>
  </si>
  <si>
    <t xml:space="preserve">Gross Domestic Product </t>
  </si>
  <si>
    <t>debt_gdp</t>
  </si>
  <si>
    <t>Total Debt to GDP Ratio</t>
  </si>
  <si>
    <t>% of GDP</t>
  </si>
  <si>
    <t>exchangeratencperusd</t>
  </si>
  <si>
    <t>Exchange Rate</t>
  </si>
  <si>
    <t>Domestic currency per USD</t>
  </si>
  <si>
    <t>domestogdp</t>
  </si>
  <si>
    <t>Internal legislation debt to GDP Ratio</t>
  </si>
  <si>
    <t>exttogdp</t>
  </si>
  <si>
    <t>External legislation debt to GDP Ratio</t>
  </si>
  <si>
    <t>officialdebt</t>
  </si>
  <si>
    <t>Total debt with Official Institutions (multilateral agencies and bilateral loans)</t>
  </si>
  <si>
    <t>totalnonofficialdebt</t>
  </si>
  <si>
    <t>Total Non-official debt</t>
  </si>
  <si>
    <t>foreignbanks</t>
  </si>
  <si>
    <t>Bank Loans under external legislation</t>
  </si>
  <si>
    <t>dombanks</t>
  </si>
  <si>
    <t>Bank Loans under internal legislation</t>
  </si>
  <si>
    <t>totalbank</t>
  </si>
  <si>
    <t>Total Debt with banks</t>
  </si>
  <si>
    <t>ext_marketinstrument</t>
  </si>
  <si>
    <t>Marketable Instrument Debt under external legislation</t>
  </si>
  <si>
    <t>dom_market</t>
  </si>
  <si>
    <t>Marketable Instrument Debt under internal legislation</t>
  </si>
  <si>
    <r>
      <rPr>
        <b/>
        <u/>
        <sz val="12"/>
        <rFont val="Arial"/>
        <family val="2"/>
      </rPr>
      <t>NOTE</t>
    </r>
    <r>
      <rPr>
        <sz val="10"/>
        <rFont val="Arial"/>
        <family val="2"/>
      </rPr>
      <t xml:space="preserve">
All figures are end-of-period values. When applicable, expressed in millions of current US dollars using end-of-period exchange rates.</t>
    </r>
  </si>
  <si>
    <t>total_mkt</t>
  </si>
  <si>
    <t>Total Marketable Instrument Debt</t>
  </si>
  <si>
    <t>ext_oth</t>
  </si>
  <si>
    <t>Other non-official under external legislation</t>
  </si>
  <si>
    <t>int_oth</t>
  </si>
  <si>
    <t>Other non-official under internal legislation</t>
  </si>
  <si>
    <t>tot_oth</t>
  </si>
  <si>
    <t>Total other non-official debt</t>
  </si>
  <si>
    <t>offdom</t>
  </si>
  <si>
    <t>Percentage of internal legislation debt that is Official debt</t>
  </si>
  <si>
    <t>% of Internal debt</t>
  </si>
  <si>
    <t>bankdom</t>
  </si>
  <si>
    <t>Percentage of internal legislation debt that is Bank debt</t>
  </si>
  <si>
    <t>mardom</t>
  </si>
  <si>
    <t>Percentage of internal legislation debt that is Market debt</t>
  </si>
  <si>
    <t>othdom</t>
  </si>
  <si>
    <t>Percentage of internal legislation debt that is Other debt</t>
  </si>
  <si>
    <t>credtype_int_sumshares</t>
  </si>
  <si>
    <t>Sum of all shares of internal legislation debt</t>
  </si>
  <si>
    <t>offext</t>
  </si>
  <si>
    <t>Percentage of external legislation debt that is Official debt</t>
  </si>
  <si>
    <t>% of external debt</t>
  </si>
  <si>
    <t>bankext</t>
  </si>
  <si>
    <t>Percentage of external legislation debt that is Bank debt</t>
  </si>
  <si>
    <t>marext</t>
  </si>
  <si>
    <t>Percentage of external legislation debt that is Market debt</t>
  </si>
  <si>
    <t>othext</t>
  </si>
  <si>
    <t>Percentage of external legislation debt that is Other debt</t>
  </si>
  <si>
    <t>credtype_ext_sumshares</t>
  </si>
  <si>
    <t>Sum of all shares of external legislation debt</t>
  </si>
  <si>
    <t>credtype_total</t>
  </si>
  <si>
    <t>Sum of debt with official and non-official sources</t>
  </si>
  <si>
    <t>officialexternaldebt</t>
  </si>
  <si>
    <t>Official debt under external legislation</t>
  </si>
  <si>
    <t>nonofficialexternaldebt</t>
  </si>
  <si>
    <t>Total non-official debt under external legislation</t>
  </si>
  <si>
    <t>external</t>
  </si>
  <si>
    <t>Total debt under external legislation</t>
  </si>
  <si>
    <t>totaldomestic</t>
  </si>
  <si>
    <t>Total debt under internal legislation</t>
  </si>
  <si>
    <t>legandcred_total</t>
  </si>
  <si>
    <t>Total debt under internal and external legislations</t>
  </si>
  <si>
    <t>legandcred_ext_tot</t>
  </si>
  <si>
    <t>External legislation debt to total debt ratio</t>
  </si>
  <si>
    <t>% of total debt</t>
  </si>
  <si>
    <t>legandcred_int_tot</t>
  </si>
  <si>
    <t>Internal legislation debt to total debt ratio</t>
  </si>
  <si>
    <t>for_ext</t>
  </si>
  <si>
    <t>Total debt under external legislation issued in foreign currency</t>
  </si>
  <si>
    <t>for_int</t>
  </si>
  <si>
    <t>Total debt under internal legislation issued in foreign currency</t>
  </si>
  <si>
    <t>dom_ext</t>
  </si>
  <si>
    <t>Total debt under external legislation issued in domestic currency</t>
  </si>
  <si>
    <t>dom_int</t>
  </si>
  <si>
    <t>Total debt under internal legislation issued in domestic currency</t>
  </si>
  <si>
    <t>currandleg_total</t>
  </si>
  <si>
    <t>Sum of the 4 currency and legislation disaggregations</t>
  </si>
  <si>
    <t>totaldebt_short_term_ext</t>
  </si>
  <si>
    <t>Debt  with short remaining maturity (less than 1 year)  that has been issued under external legislation</t>
  </si>
  <si>
    <t>totaldebt_short_term_int</t>
  </si>
  <si>
    <t>Debt  with short remaining maturity  (less than 1 year)  that has been issued under internal legislation</t>
  </si>
  <si>
    <t>totaldebt_short_term</t>
  </si>
  <si>
    <t>Total debt  with short remaining  (less than 1 year)  maturity</t>
  </si>
  <si>
    <t>totaldebt_med_term_ext</t>
  </si>
  <si>
    <t>Debt  with medium remaining maturity (1 to 5 years) that has been issued under external legislation</t>
  </si>
  <si>
    <t>totaldebt_med_term_int</t>
  </si>
  <si>
    <t>Debt  with medium remaining maturity (1 to 5 years) that has been issued under internal legislation</t>
  </si>
  <si>
    <t>totaldebt_med_term</t>
  </si>
  <si>
    <t>Total debt  with medium remaining (1 to 5 years) maturity</t>
  </si>
  <si>
    <t>totaldebt_long_term_ext</t>
  </si>
  <si>
    <t>Debt  with long remaining maturity (over 5 years) that has been issued under external legislation</t>
  </si>
  <si>
    <t>totaldebt_long_term_int</t>
  </si>
  <si>
    <t>Debt  with long remaining maturity (over 5 years) that has been issued under internal legislation</t>
  </si>
  <si>
    <t>totaldebt_long_term</t>
  </si>
  <si>
    <t>Total debt  with long (over 5 years) remaining maturity</t>
  </si>
  <si>
    <t>avgmat_ext</t>
  </si>
  <si>
    <t>Average remaining maturity for debt under external legislation</t>
  </si>
  <si>
    <t>Years</t>
  </si>
  <si>
    <t>avgmat_int</t>
  </si>
  <si>
    <t>Average remaining maturity for debt under internal legislation</t>
  </si>
  <si>
    <t>matandleg_total</t>
  </si>
  <si>
    <t>Sum of the maturity and legislation disaggregations</t>
  </si>
  <si>
    <t>short_extcurr</t>
  </si>
  <si>
    <t>Debt  with short remaining maturity (less than 1 year)  that has been issued under foreign currency</t>
  </si>
  <si>
    <t>short_intcurr</t>
  </si>
  <si>
    <t>Debt  with short remaining maturity  (less than 1 year)  that has been issued under domestic currency</t>
  </si>
  <si>
    <t>matandcurr_short_tot</t>
  </si>
  <si>
    <t>med_extcurr</t>
  </si>
  <si>
    <t>Debt  with medium remaining maturity (1 to 5 years) that has been issued under foreign currency</t>
  </si>
  <si>
    <t>med_intcurr</t>
  </si>
  <si>
    <t>Debt  with medium remaining maturity (1 to 5 years) that has been issued under domestic currency</t>
  </si>
  <si>
    <t>matandcurr_med_tot</t>
  </si>
  <si>
    <t>long_extcurr</t>
  </si>
  <si>
    <t>Debt  with long remaining maturity (over 5 years) that has been issued under foreign currency</t>
  </si>
  <si>
    <t>long_intcurr</t>
  </si>
  <si>
    <t>Debt  with long remaining maturity (over 5 years) that has been issued under domestic currency</t>
  </si>
  <si>
    <t>matandcurr_long_tot</t>
  </si>
  <si>
    <t>matandcurr_tot</t>
  </si>
  <si>
    <t>Sum of the maturity and currency disaggregations</t>
  </si>
  <si>
    <t>for_n-i_fr</t>
  </si>
  <si>
    <t>Debt  issued in (non-indexed) foreign currency with a fixed rate</t>
  </si>
  <si>
    <t>for_n-i_flr</t>
  </si>
  <si>
    <t>Debt  issued in (non-indexed) foreign currency with a floating rate</t>
  </si>
  <si>
    <t>for_i_fr</t>
  </si>
  <si>
    <t>Debt  issued in (indexed) foreign currency with a fixed rate</t>
  </si>
  <si>
    <t>for_i_flr</t>
  </si>
  <si>
    <t>Debt  issued in (indexed) foreign currency with a floating rate</t>
  </si>
  <si>
    <t>tot_debt_for</t>
  </si>
  <si>
    <t>Sum of the foreign currency and rate disaggretations</t>
  </si>
  <si>
    <t>dom_n-i_fr</t>
  </si>
  <si>
    <t>Debt  issued in (non-indexed) domestic currency with a fixed rate</t>
  </si>
  <si>
    <t>dom_n-i_flr</t>
  </si>
  <si>
    <t>Debt  issued in (non-indexed) domestic currency with a floating rate</t>
  </si>
  <si>
    <t>dom_i_fr</t>
  </si>
  <si>
    <t>Debt  issued in (indexed) domestic currency with a fixed rate</t>
  </si>
  <si>
    <t>dom_i_flr</t>
  </si>
  <si>
    <t>Debt  issued in (indexed) domestic currency with a floating rate</t>
  </si>
  <si>
    <t>tot_debt_dom</t>
  </si>
  <si>
    <t>Sum of the domestic currency and rate disaggretations</t>
  </si>
  <si>
    <t>debt_index</t>
  </si>
  <si>
    <t>debt_nonindex</t>
  </si>
  <si>
    <t>currandrate_tot</t>
  </si>
  <si>
    <t>Sum of the currency and rate disaggregations</t>
  </si>
  <si>
    <t>heldby_cb</t>
  </si>
  <si>
    <t>Debt held by the Central Bank (non-marketable debt is excluded)</t>
  </si>
  <si>
    <t>heldby_others</t>
  </si>
  <si>
    <t>heldby_tot</t>
  </si>
  <si>
    <t>Sum of debt by holders</t>
  </si>
  <si>
    <t>crossholding</t>
  </si>
  <si>
    <t>net_debt_1</t>
  </si>
  <si>
    <t>Total debt net of Central Bank's holdings</t>
  </si>
  <si>
    <t>reserves</t>
  </si>
  <si>
    <t>International Reserves at the Central Bank</t>
  </si>
  <si>
    <t>net_debt_2</t>
  </si>
  <si>
    <t>Total debt net of both Central Bank's holdings and International Reserves.</t>
  </si>
  <si>
    <t>PPFassets</t>
  </si>
  <si>
    <t xml:space="preserve">Private Pension Funds (PPF) Assets </t>
  </si>
  <si>
    <t>net_debt_3</t>
  </si>
  <si>
    <t>Total debt net of Central Bank's holdings, International Reserves and PPF Assets</t>
  </si>
  <si>
    <t>Information about flows</t>
  </si>
  <si>
    <t>pay_ppcal_ext</t>
  </si>
  <si>
    <t>Payments on principal made on external debt</t>
  </si>
  <si>
    <t>pay_ppal_int</t>
  </si>
  <si>
    <t>Payments on principal made on internal debt</t>
  </si>
  <si>
    <t>pay_ppal_tot</t>
  </si>
  <si>
    <t>Payments on principal made on internal and external debt</t>
  </si>
  <si>
    <t>pay_int_ext</t>
  </si>
  <si>
    <t>Payments on Interest made on external debt</t>
  </si>
  <si>
    <t>pay_int_int</t>
  </si>
  <si>
    <t>Payments on Interest made on internal debt</t>
  </si>
  <si>
    <t>pay_int_tot</t>
  </si>
  <si>
    <t>Payments on interest made on internal and external debt</t>
  </si>
  <si>
    <t>pay_tot_kind</t>
  </si>
  <si>
    <t>Total payments made (obtained by adding principal and interest payments)</t>
  </si>
  <si>
    <t>pay_ppal_CB</t>
  </si>
  <si>
    <t>Payments on principal of debt held by the Central Bank</t>
  </si>
  <si>
    <t>pay_int_CB</t>
  </si>
  <si>
    <t>Payments on interest of debt held by the Central Bank</t>
  </si>
  <si>
    <t>pay_CB_tot</t>
  </si>
  <si>
    <t>Total payments made of debt held by the Central Bank</t>
  </si>
  <si>
    <t>pay_ppal_oth</t>
  </si>
  <si>
    <t>Payments on principal of debt held by holders other than the Central Bank</t>
  </si>
  <si>
    <t>pay_int_oth</t>
  </si>
  <si>
    <t>Payments on interest of debt held by holders other than the Central Bank</t>
  </si>
  <si>
    <t>pay_oth_tot</t>
  </si>
  <si>
    <t>Total payments made of debt held by holders other than the Central Bank</t>
  </si>
  <si>
    <t>pay_tot_holders</t>
  </si>
  <si>
    <t>Total payments made (obtained by adding payments by holder)</t>
  </si>
  <si>
    <t>bycurr_debt_for</t>
  </si>
  <si>
    <t>Percentage of total debt issued in (non indexed) foreign currency</t>
  </si>
  <si>
    <t>bycurr_debt_dom</t>
  </si>
  <si>
    <t>Percentage of total debt issued in (non indexed) domestic currency</t>
  </si>
  <si>
    <t>bycurr_debt_index</t>
  </si>
  <si>
    <t>Percentage of total debt issued in indexed currency</t>
  </si>
  <si>
    <t>due_1y_ppal_ext</t>
  </si>
  <si>
    <t>Payments due in the current or next year on principal of external debt</t>
  </si>
  <si>
    <t>due_1y_ppal_int</t>
  </si>
  <si>
    <t>Payments due in the current or next year on principal of internal debt</t>
  </si>
  <si>
    <t>due_1y_ppal_tot</t>
  </si>
  <si>
    <t>Payments due in the current or next year on principal of internal and external debt</t>
  </si>
  <si>
    <t>due_1y_int_ext</t>
  </si>
  <si>
    <t>Payments due in the current or next year on interest of external debt</t>
  </si>
  <si>
    <t>due_1y_int_int</t>
  </si>
  <si>
    <t>Payments due in the current or next year on interest of internal debt</t>
  </si>
  <si>
    <t>due_1y_int_tot</t>
  </si>
  <si>
    <t>Payments due in the current or next year on interest of internal and external debt</t>
  </si>
  <si>
    <t>due_1y_tot_kind</t>
  </si>
  <si>
    <t>Total payments due in the current or next year (obtained by adding principal and interest payments)</t>
  </si>
  <si>
    <t>due_2y_ppal_ext</t>
  </si>
  <si>
    <t>Payments due in 2 years on principal of external debt</t>
  </si>
  <si>
    <t>due_2y_ppal_int</t>
  </si>
  <si>
    <t>Payments due in 2 years on principal of internal debt</t>
  </si>
  <si>
    <t>due_2y_ppal_tot</t>
  </si>
  <si>
    <t>Payments due in 2 years on principal of internal and external debt</t>
  </si>
  <si>
    <t>due_2y_int_ext</t>
  </si>
  <si>
    <t>Payments due in 2 years on interest of external debt</t>
  </si>
  <si>
    <t>due_2y_int_int</t>
  </si>
  <si>
    <t>Payments due in 2 years on interest of internal debt</t>
  </si>
  <si>
    <t>due_2y_int_tot</t>
  </si>
  <si>
    <t>Payments due in 2 years on interest of internal and external debt</t>
  </si>
  <si>
    <t>due_2y_tot_kind</t>
  </si>
  <si>
    <t>Total payments due in 2 years (obtained by adding principal and interest payments)</t>
  </si>
  <si>
    <t>due_3y_ppal_ext</t>
  </si>
  <si>
    <t>Payments due in 3 years on principal of external debt</t>
  </si>
  <si>
    <t>due_3y_ppal_int</t>
  </si>
  <si>
    <t>Payments due in 3 years on principal of internal debt</t>
  </si>
  <si>
    <t>due_3y_ppal_tot</t>
  </si>
  <si>
    <t>Payments due in 3 years on principal of internal and external debt</t>
  </si>
  <si>
    <t>due_3y_int_ext</t>
  </si>
  <si>
    <t>Payments due in 3 years on interest of external debt</t>
  </si>
  <si>
    <t>due_3y_int_int</t>
  </si>
  <si>
    <t>Payments due in 3 years on interest of internal debt</t>
  </si>
  <si>
    <t>due_3y_int_tot</t>
  </si>
  <si>
    <t>Payments due in 3 years on interest of internal and external debt</t>
  </si>
  <si>
    <t>due_3y_tot_kind</t>
  </si>
  <si>
    <t>Total payments due in 3 years (obtained by adding principal and interest payments)</t>
  </si>
  <si>
    <t>due_4y_ppal_ext</t>
  </si>
  <si>
    <t>Payments due in 4 years on principal of external debt</t>
  </si>
  <si>
    <t>due_4y_ppal_int</t>
  </si>
  <si>
    <t>Payments due in 4 years on principal of internal debt</t>
  </si>
  <si>
    <t>due_4y_ppal_tot</t>
  </si>
  <si>
    <t>Payments due in 4 years on principal of internal and external debt</t>
  </si>
  <si>
    <t>due_4y_int_ext</t>
  </si>
  <si>
    <t>Payments due in 4 years on interest of external debt</t>
  </si>
  <si>
    <t>due_4y_int_int</t>
  </si>
  <si>
    <t>Payments due in 4 years on interest of internal debt</t>
  </si>
  <si>
    <t>due_4y_int_tot</t>
  </si>
  <si>
    <t>Payments due in 4 years on interest of internal and external debt</t>
  </si>
  <si>
    <t>due_4y_tot_kind</t>
  </si>
  <si>
    <t>Total payments due in 4 years (obtained by adding principal and interest payments)</t>
  </si>
  <si>
    <t>due_5y_ppal_ext</t>
  </si>
  <si>
    <t>Payments due in 5 years on principal of external debt</t>
  </si>
  <si>
    <t>due_5y_ppal_int</t>
  </si>
  <si>
    <t>Payments due in 5 years on principal of internal debt</t>
  </si>
  <si>
    <t>due_5y_ppal_tot</t>
  </si>
  <si>
    <t>Payments due in 5 years on principal of internal and external debt</t>
  </si>
  <si>
    <t>due_5y_int_ext</t>
  </si>
  <si>
    <t>Payments due in 5 years on interest of external debt</t>
  </si>
  <si>
    <t>due_5y_int_int</t>
  </si>
  <si>
    <t>Payments due in 5 years on interest of internal debt</t>
  </si>
  <si>
    <t>due_5y_int_tot</t>
  </si>
  <si>
    <t>Payments due in 5 years on interest of internal and external debt</t>
  </si>
  <si>
    <t>due_5y_tot_kind</t>
  </si>
  <si>
    <t>Total payments due in 5 years (obtained by adding principal and interest payments)</t>
  </si>
  <si>
    <t>due_6y_10y_ppal_ext</t>
  </si>
  <si>
    <t>Payments due in 6 to 10 years on principal of external debt</t>
  </si>
  <si>
    <t>due_6y_10y_ppal_int</t>
  </si>
  <si>
    <t>Payments due in 6 to 10 years on principal of internal debt</t>
  </si>
  <si>
    <t>due_6y_10y_ppal_tot</t>
  </si>
  <si>
    <t>Payments due in 6 to 10 years on principal of internal and external debt</t>
  </si>
  <si>
    <t>due_6y_10y_int_ext</t>
  </si>
  <si>
    <t>Payments due in 6 to 10 years on interest of external debt</t>
  </si>
  <si>
    <t>due_6y_10y_int_int</t>
  </si>
  <si>
    <t>Payments due in 6 to 10 years on interest of internal debt</t>
  </si>
  <si>
    <t>due_6y_10y_int_tot</t>
  </si>
  <si>
    <t>Payments due in 6 to 10 years on interest of internal and external debt</t>
  </si>
  <si>
    <t>due_6y_10y_tot_kind</t>
  </si>
  <si>
    <t>Total payments due in 6 to 10 years (obtained by adding principal and interest payments)</t>
  </si>
  <si>
    <t>due_11y_ppal_ext</t>
  </si>
  <si>
    <t>Payments due in 11 years or more on principal of external debt</t>
  </si>
  <si>
    <t>due_11y_ppal_int</t>
  </si>
  <si>
    <t>Payments due in 11 years or more on principal of internal debt</t>
  </si>
  <si>
    <t>due_11y_ppal_tot</t>
  </si>
  <si>
    <t>Payments due in 11 years or more on principal of internal and external debt</t>
  </si>
  <si>
    <t>due_11y_int_ext</t>
  </si>
  <si>
    <t>Payments due in 11 years or more on interest of external debt</t>
  </si>
  <si>
    <t>due_11y_int_int</t>
  </si>
  <si>
    <t>Payments due in 11 years or more on interest of internal debt</t>
  </si>
  <si>
    <t>due_11y_int_tot</t>
  </si>
  <si>
    <t>Payments due in 11 years or more on interest of internal and external debt</t>
  </si>
  <si>
    <t>due_11y_tot_kind</t>
  </si>
  <si>
    <t>Total payments due in 11 years or more (obtained by adding principal and interest payments)</t>
  </si>
  <si>
    <t>due_1y_ppal_CB</t>
  </si>
  <si>
    <t>Payments due in the current or next year on principal of debt held by the Central Bank</t>
  </si>
  <si>
    <t>due_1y_int_CB</t>
  </si>
  <si>
    <t>Payments due in the current or next year on interest of debt held by the Central Bank</t>
  </si>
  <si>
    <t>due_1y_tot_CB</t>
  </si>
  <si>
    <t>Total payments due in the current or next year on both principal and interest of debt held by the Central Bank</t>
  </si>
  <si>
    <t>due_1y_ppal_oth</t>
  </si>
  <si>
    <t>Payments due in the current or next year on principal of debt held by all other holders other than the Central Bank</t>
  </si>
  <si>
    <t>due_1y_int_oth</t>
  </si>
  <si>
    <t>Payments due in the current or next year on interest of debt held by all other holders other than the Central Bank</t>
  </si>
  <si>
    <t>due_1y_tot_oth</t>
  </si>
  <si>
    <t>Total payments due in the current or next year on both principal and interest of debt held by all other holders other than the Central Bank</t>
  </si>
  <si>
    <t>due_2y_ppal_CB</t>
  </si>
  <si>
    <t>Payments due in 2 years on principal of debt held by the Central Bank</t>
  </si>
  <si>
    <t>due_2y_int_CB</t>
  </si>
  <si>
    <t>Payments due in 2 years on interest of debt held by the Central Bank</t>
  </si>
  <si>
    <t>due_2y_tot_CB</t>
  </si>
  <si>
    <t>Total payments due in 2 years on both principal and interest of debt held by the Central Bank</t>
  </si>
  <si>
    <t>due_2y_ppal_oth</t>
  </si>
  <si>
    <t>Payments due in 2 years on principal of debt held by all other holders other than the Central Bank</t>
  </si>
  <si>
    <t>due_2y_int_oth</t>
  </si>
  <si>
    <t>Payments due in 2 years on interest of debt held by all other holders other than the Central Bank</t>
  </si>
  <si>
    <t>due_2y_tot_oth</t>
  </si>
  <si>
    <t>Total payments due in 2 years on both principal and interest of debt held by all other holders other than the Central Bank</t>
  </si>
  <si>
    <t>due_3y_ppal_CB</t>
  </si>
  <si>
    <t>Payments due in 3 years on principal of debt held by the Central Bank</t>
  </si>
  <si>
    <t>due_3y_int_CB</t>
  </si>
  <si>
    <t>Payments due in 3 years on interest of debt held by the Central Bank</t>
  </si>
  <si>
    <t>due_3y_tot_CB</t>
  </si>
  <si>
    <t>Total payments due in 3 years on both principal and interest of debt held by the Central Bank</t>
  </si>
  <si>
    <t>due_3y_ppal_oth</t>
  </si>
  <si>
    <t>Payments due in 3 years on principal of debt held by all other holders other than the Central Bank</t>
  </si>
  <si>
    <t>due_3y_int_oth</t>
  </si>
  <si>
    <t>Payments due in 3 years on interest of debt held by all other holders other than the Central Bank</t>
  </si>
  <si>
    <t>due_3y_tot_oth</t>
  </si>
  <si>
    <t>Total payments due in 3 years on both principal and interest of debt held by all other holders other than the Central Bank</t>
  </si>
  <si>
    <t>due_4y_ppal_CB</t>
  </si>
  <si>
    <t>Payments due in 4 years on principal of debt held by the Central Bank</t>
  </si>
  <si>
    <t>due_4y_int_CB</t>
  </si>
  <si>
    <t>Payments due in 4 years on interest of debt held by the Central Bank</t>
  </si>
  <si>
    <t>due_4y_tot_CB</t>
  </si>
  <si>
    <t>Total payments due in 4 years on both principal and interest of debt held by the Central Bank</t>
  </si>
  <si>
    <t>due_4y_ppal_oth</t>
  </si>
  <si>
    <t>Payments due in 4 years on principal of debt held by all other holders other than the Central Bank</t>
  </si>
  <si>
    <t>due_4y_int_oth</t>
  </si>
  <si>
    <t>Payments due in 4 years on interest of debt held by all other holders other than the Central Bank</t>
  </si>
  <si>
    <t>due_4y_tot_oth</t>
  </si>
  <si>
    <t>Total payments due in 4 years on both principal and interest of debt held by all other holders other than the Central Bank</t>
  </si>
  <si>
    <t>due_5y_ppal_CB</t>
  </si>
  <si>
    <t>Payments due in 5 years on principal of debt held by the Central Bank</t>
  </si>
  <si>
    <t>due_5y_int_CB</t>
  </si>
  <si>
    <t>Payments due in 5 years on interest of debt held by the Central Bank</t>
  </si>
  <si>
    <t>due_5y_tot_CB</t>
  </si>
  <si>
    <t>Total payments due in 5 years on both principal and interest of debt held by the Central Bank</t>
  </si>
  <si>
    <t>due_5y_ppal_oth</t>
  </si>
  <si>
    <t>Payments due in 5 years on principal of debt held by all other holders other than the Central Bank</t>
  </si>
  <si>
    <t>due_5y_int_oth</t>
  </si>
  <si>
    <t>Payments due in 5 years on interest of debt held by all other holders other than the Central Bank</t>
  </si>
  <si>
    <t>due_5y_tot_oth</t>
  </si>
  <si>
    <t>Total payments due in 5 years on both principal and interest of debt held by all other holders other than the Central Bank</t>
  </si>
  <si>
    <t>due_6y_10y_ppal_CB</t>
  </si>
  <si>
    <t>Payments due in 6 to 10 years on principal of debt held by the Central Bank</t>
  </si>
  <si>
    <t>due_6y_10y_int_CB</t>
  </si>
  <si>
    <t>Payments due in 6 to 10 years on interest of debt held by the Central Bank</t>
  </si>
  <si>
    <t>due_6y_10y_tot_CB</t>
  </si>
  <si>
    <t>Total payments due in 6 to 10 years made on both principal and interest of debt held by the Central Bank</t>
  </si>
  <si>
    <t>due_6y_10y_ppal_oth</t>
  </si>
  <si>
    <t>Payments due in 6 to 10 years on principal of debt held by all other holders other than the Central Bank</t>
  </si>
  <si>
    <t>due_6y_10y_int_oth</t>
  </si>
  <si>
    <t>Payments due in 6 to 10 years on interest of debt held by all other holders other than the Central Bank</t>
  </si>
  <si>
    <t>due_6y_10y_tot_oth</t>
  </si>
  <si>
    <t>Total payments due in 6 to 10 years made on both principal and interest of debt held by all other holders other than the Central Bank</t>
  </si>
  <si>
    <t>due_11y_ppal_CB</t>
  </si>
  <si>
    <t>Payments due in 11 years or more on principal of debt held by the Central Bank</t>
  </si>
  <si>
    <t>due_11y_int_CB</t>
  </si>
  <si>
    <t>Payments due in 11 years or more on interest of debt held by the Central Bank</t>
  </si>
  <si>
    <t>due_11y_tot_CB</t>
  </si>
  <si>
    <t>Total payments due in 11 years or more made on both principal and interest of debt held by the Central Bank</t>
  </si>
  <si>
    <t>due_11y_ppal_oth</t>
  </si>
  <si>
    <t>Payments due in 11 years or more on principal of debt held by all other holders other than the Central Bank</t>
  </si>
  <si>
    <t>due_int_oth</t>
  </si>
  <si>
    <t>Payments due in 11 years or more on interest of debt held by all other holders other than the Central Bank</t>
  </si>
  <si>
    <t>due_11y_tot_oth</t>
  </si>
  <si>
    <t>Total payments due in 11 years or more made on both principal and interest of debt held by all other holders other than the Central Bank</t>
  </si>
  <si>
    <t>Future payments by Legislation</t>
  </si>
  <si>
    <t>Future payments by Holder</t>
  </si>
  <si>
    <t>See LAC_variables for definitions and units</t>
  </si>
  <si>
    <t>Total Gross Debt</t>
  </si>
  <si>
    <t>GDP</t>
  </si>
  <si>
    <t>FX rate (end of period)</t>
  </si>
  <si>
    <t>Total Gross Debt/GDP (%)</t>
  </si>
  <si>
    <t>Internal debt/ GDP (%)</t>
  </si>
  <si>
    <t>External debt/GDP (%)</t>
  </si>
  <si>
    <t>Total Official</t>
  </si>
  <si>
    <t>Total Non-official</t>
  </si>
  <si>
    <t>Non Official</t>
  </si>
  <si>
    <t>Total Debt</t>
  </si>
  <si>
    <t>Legislation and Creditor</t>
  </si>
  <si>
    <t>Currency &amp; Legislation</t>
  </si>
  <si>
    <t>Maturity &amp; Currency</t>
  </si>
  <si>
    <t>Currency &amp; Rate</t>
  </si>
  <si>
    <t>By Holder</t>
  </si>
  <si>
    <t>Net Debt</t>
  </si>
  <si>
    <t>Payments made</t>
  </si>
  <si>
    <t>By currency as (% of total debt)</t>
  </si>
  <si>
    <t>Current or next year</t>
  </si>
  <si>
    <t xml:space="preserve">2 years from now </t>
  </si>
  <si>
    <t>3 years from now</t>
  </si>
  <si>
    <t>4 years from now</t>
  </si>
  <si>
    <t>5 years from now</t>
  </si>
  <si>
    <t xml:space="preserve">6 to 10 years from now </t>
  </si>
  <si>
    <t>11 years from now and onward</t>
  </si>
  <si>
    <t>2 year from now</t>
  </si>
  <si>
    <t>3 year from now</t>
  </si>
  <si>
    <t>4 year from now</t>
  </si>
  <si>
    <t>5 year from now</t>
  </si>
  <si>
    <t>6 to 10 year from now</t>
  </si>
  <si>
    <t>Bank</t>
  </si>
  <si>
    <t>Market instrument</t>
  </si>
  <si>
    <t>Other</t>
  </si>
  <si>
    <t>Share of Internal (%)</t>
  </si>
  <si>
    <t>Share of external (%)</t>
  </si>
  <si>
    <t>External</t>
  </si>
  <si>
    <t>Internal</t>
  </si>
  <si>
    <t>External/total debt (%)</t>
  </si>
  <si>
    <t>Internal/total debt (%)</t>
  </si>
  <si>
    <t>Foreign currency</t>
  </si>
  <si>
    <t>Domestic currency</t>
  </si>
  <si>
    <t>Short</t>
  </si>
  <si>
    <t>Medium</t>
  </si>
  <si>
    <t>Long</t>
  </si>
  <si>
    <t>Average Maturity</t>
  </si>
  <si>
    <t>TOTAL</t>
  </si>
  <si>
    <t>Foreign</t>
  </si>
  <si>
    <t>Domestic</t>
  </si>
  <si>
    <t>% of Total Gross Debt</t>
  </si>
  <si>
    <t>Central Bank</t>
  </si>
  <si>
    <t>Others</t>
  </si>
  <si>
    <t>Central Bank Holdings of Public Debt</t>
  </si>
  <si>
    <t>Reserves</t>
  </si>
  <si>
    <t>NetDebt3</t>
  </si>
  <si>
    <t>Principal</t>
  </si>
  <si>
    <t>Interest</t>
  </si>
  <si>
    <t>Total</t>
  </si>
  <si>
    <t>Other Holders</t>
  </si>
  <si>
    <t>Indexed currency (floating and fixed rates)</t>
  </si>
  <si>
    <t>Interests</t>
  </si>
  <si>
    <t>Other holder</t>
  </si>
  <si>
    <t xml:space="preserve">External </t>
  </si>
  <si>
    <t>Official</t>
  </si>
  <si>
    <t>Marketeable</t>
  </si>
  <si>
    <t>Sum shares</t>
  </si>
  <si>
    <t>Non-official</t>
  </si>
  <si>
    <t>Non indexed - Fixed rate</t>
  </si>
  <si>
    <t>Non indexed - Floating rate</t>
  </si>
  <si>
    <t>Indexed - Fixed rate</t>
  </si>
  <si>
    <t>Indexed - Floating rate</t>
  </si>
  <si>
    <t>Indexed</t>
  </si>
  <si>
    <t>Non indexed</t>
  </si>
  <si>
    <t>Total Central Bank</t>
  </si>
  <si>
    <t>Total Other Holders</t>
  </si>
  <si>
    <t>Equivalence</t>
  </si>
  <si>
    <t>(2)</t>
  </si>
  <si>
    <t>(5)</t>
  </si>
  <si>
    <t>(7)</t>
  </si>
  <si>
    <t>(8)=        (11)+(14)+(17)</t>
  </si>
  <si>
    <t>(9)</t>
  </si>
  <si>
    <t>(10)</t>
  </si>
  <si>
    <t>(11)=(9)+(10)</t>
  </si>
  <si>
    <t>(13)</t>
  </si>
  <si>
    <t>(14)=(12)+(13)</t>
  </si>
  <si>
    <t>(15)</t>
  </si>
  <si>
    <t>(16)</t>
  </si>
  <si>
    <t>(17)=(15)+(16)</t>
  </si>
  <si>
    <t>0/(21)</t>
  </si>
  <si>
    <t>(10)/(21)</t>
  </si>
  <si>
    <t>(13)/(21)</t>
  </si>
  <si>
    <t>(16)/(21)</t>
  </si>
  <si>
    <t>(7)/(20)</t>
  </si>
  <si>
    <t>(9)/(20)</t>
  </si>
  <si>
    <t>(12)/(20)</t>
  </si>
  <si>
    <t>(15)/(20)</t>
  </si>
  <si>
    <t>(1')=(7)+(8)</t>
  </si>
  <si>
    <t>(18)=(7)</t>
  </si>
  <si>
    <t>(19)=(9)+(12)+(15)</t>
  </si>
  <si>
    <t>(20)=(18)+(19)</t>
  </si>
  <si>
    <t>(21)=(10)+(13)+(16)</t>
  </si>
  <si>
    <t>(22)=(20)+(21)</t>
  </si>
  <si>
    <t>(20)/(22)</t>
  </si>
  <si>
    <t>(21)/(22)</t>
  </si>
  <si>
    <t>(23)</t>
  </si>
  <si>
    <t>(24)</t>
  </si>
  <si>
    <t>(25)</t>
  </si>
  <si>
    <t>(26)</t>
  </si>
  <si>
    <t>(27)= (23)+(24)+(25)+(26)</t>
  </si>
  <si>
    <t>(28)</t>
  </si>
  <si>
    <t>(29)</t>
  </si>
  <si>
    <t>(30)=  (28)+(29)</t>
  </si>
  <si>
    <t>(31)</t>
  </si>
  <si>
    <t>(32)</t>
  </si>
  <si>
    <t>(33)=   (31)+(32)</t>
  </si>
  <si>
    <t>(34)</t>
  </si>
  <si>
    <t>(35)</t>
  </si>
  <si>
    <t>(36)= (34)+(35)</t>
  </si>
  <si>
    <t>(37)</t>
  </si>
  <si>
    <t>(38)</t>
  </si>
  <si>
    <t>(39)=    (30)+(33)+(36)</t>
  </si>
  <si>
    <t>(40)</t>
  </si>
  <si>
    <t>(41)</t>
  </si>
  <si>
    <t>(42)=   (40)+(41)</t>
  </si>
  <si>
    <t>(43)</t>
  </si>
  <si>
    <t>(44)</t>
  </si>
  <si>
    <t>(45)=   (43)+(44)</t>
  </si>
  <si>
    <t>(46)</t>
  </si>
  <si>
    <t>(47)</t>
  </si>
  <si>
    <t>(48)=    (46)+(47)</t>
  </si>
  <si>
    <t>(49)=   (42)+(45)+(48)</t>
  </si>
  <si>
    <t>(50)</t>
  </si>
  <si>
    <t>(51)</t>
  </si>
  <si>
    <t>(52)</t>
  </si>
  <si>
    <t>(53)</t>
  </si>
  <si>
    <t>(54)= (50)+(51)+(52)+(53)</t>
  </si>
  <si>
    <t>(55)</t>
  </si>
  <si>
    <t>(56)</t>
  </si>
  <si>
    <t>(57)</t>
  </si>
  <si>
    <t>(58)</t>
  </si>
  <si>
    <t>(59)=   (55)+(56)+(57)+(58)</t>
  </si>
  <si>
    <t>60=[+(52)+(53)+(57)+(58)]/(1)</t>
  </si>
  <si>
    <t>(61)=[(50)+(51)+(55)+(56)]/(1)</t>
  </si>
  <si>
    <t>(63)=(54)+(59)</t>
  </si>
  <si>
    <t>(64)</t>
  </si>
  <si>
    <t>(65)</t>
  </si>
  <si>
    <t>(66)=(64)+(65)</t>
  </si>
  <si>
    <t>(67)=(64)</t>
  </si>
  <si>
    <t>(68)=(1)-(67)</t>
  </si>
  <si>
    <t>(69)</t>
  </si>
  <si>
    <t>(70)=(68)-(69)</t>
  </si>
  <si>
    <t>(71)</t>
  </si>
  <si>
    <t>(72)=(70)-(71)</t>
  </si>
  <si>
    <t>(73)</t>
  </si>
  <si>
    <t>(74)</t>
  </si>
  <si>
    <t>(75)=(73)+(74)</t>
  </si>
  <si>
    <t>(76)</t>
  </si>
  <si>
    <t>(77)</t>
  </si>
  <si>
    <t>(78)=     (76)+(77)</t>
  </si>
  <si>
    <t>(79)=    (75)+(78)</t>
  </si>
  <si>
    <t>(80)</t>
  </si>
  <si>
    <t>(81)</t>
  </si>
  <si>
    <t>(82)=(80)+(81)</t>
  </si>
  <si>
    <t>(83)</t>
  </si>
  <si>
    <t>(84)</t>
  </si>
  <si>
    <t>(85)=(83)+(84)</t>
  </si>
  <si>
    <t>(86)= (82)+(85)</t>
  </si>
  <si>
    <t>2006Argentina</t>
  </si>
  <si>
    <t>Argentina</t>
  </si>
  <si>
    <t>2007Argentina</t>
  </si>
  <si>
    <t>2008Argentina</t>
  </si>
  <si>
    <t>2009-IArgentina</t>
  </si>
  <si>
    <t>2009-I</t>
  </si>
  <si>
    <t>2009Argentina</t>
  </si>
  <si>
    <t>2010-IArgentina</t>
  </si>
  <si>
    <t>2010-I</t>
  </si>
  <si>
    <t>2010Argentina</t>
  </si>
  <si>
    <t>2011-IArgentina</t>
  </si>
  <si>
    <t>2011-I</t>
  </si>
  <si>
    <t>2011Argentina</t>
  </si>
  <si>
    <t>2012-IArgentina</t>
  </si>
  <si>
    <t>2012-I</t>
  </si>
  <si>
    <t>2012Argentina</t>
  </si>
  <si>
    <t>2013-IArgentina</t>
  </si>
  <si>
    <t>2013-I</t>
  </si>
  <si>
    <t>2013Argentina</t>
  </si>
  <si>
    <t>2014-IArgentina</t>
  </si>
  <si>
    <t>2014-I</t>
  </si>
  <si>
    <t>2014Argentina</t>
  </si>
  <si>
    <t>2015-IArgentina</t>
  </si>
  <si>
    <t>2015-I</t>
  </si>
  <si>
    <t>2015Argentina</t>
  </si>
  <si>
    <t>2016-IArgentina</t>
  </si>
  <si>
    <t>2016-I</t>
  </si>
  <si>
    <t>2016Argentina</t>
  </si>
  <si>
    <t>2006Bahamas</t>
  </si>
  <si>
    <t>Bahamas</t>
  </si>
  <si>
    <t>2007Bahamas</t>
  </si>
  <si>
    <t>2008Bahamas</t>
  </si>
  <si>
    <t>2009-IBahamas</t>
  </si>
  <si>
    <t>N/A</t>
  </si>
  <si>
    <t>2009Bahamas</t>
  </si>
  <si>
    <t>2010-IBahamas</t>
  </si>
  <si>
    <t>2010Bahamas</t>
  </si>
  <si>
    <t>2011-IBahamas</t>
  </si>
  <si>
    <t>2011Bahamas</t>
  </si>
  <si>
    <t>2012-IBahamas</t>
  </si>
  <si>
    <t>2012Bahamas</t>
  </si>
  <si>
    <t>2013-IBahamas</t>
  </si>
  <si>
    <t>2013Bahamas</t>
  </si>
  <si>
    <t>2014-IBahamas</t>
  </si>
  <si>
    <t>2014Bahamas</t>
  </si>
  <si>
    <t>2015-IBahamas</t>
  </si>
  <si>
    <t>2015Bahamas</t>
  </si>
  <si>
    <t>2016-IBahamas</t>
  </si>
  <si>
    <t>2016Bahamas</t>
  </si>
  <si>
    <t>2006Barbados</t>
  </si>
  <si>
    <t>Barbados</t>
  </si>
  <si>
    <t>2007Barbados</t>
  </si>
  <si>
    <t>2008Barbados</t>
  </si>
  <si>
    <t>2009-IBarbados</t>
  </si>
  <si>
    <t>2009Barbados</t>
  </si>
  <si>
    <t>2010-IBarbados</t>
  </si>
  <si>
    <t>2010Barbados</t>
  </si>
  <si>
    <t>2011-IBarbados</t>
  </si>
  <si>
    <t>2011Barbados</t>
  </si>
  <si>
    <t>2012-IBarbados</t>
  </si>
  <si>
    <t>2012Barbados</t>
  </si>
  <si>
    <t>2013-IBarbados</t>
  </si>
  <si>
    <t>2013Barbados</t>
  </si>
  <si>
    <t>2014-IBarbados</t>
  </si>
  <si>
    <t>2014Barbados</t>
  </si>
  <si>
    <t>2015-IBarbados</t>
  </si>
  <si>
    <t>2015Barbados</t>
  </si>
  <si>
    <t>2016-IBarbados</t>
  </si>
  <si>
    <t>2016Barbados</t>
  </si>
  <si>
    <t>2006Belize</t>
  </si>
  <si>
    <t>Belize</t>
  </si>
  <si>
    <t>2007Belize</t>
  </si>
  <si>
    <t>2008Belize</t>
  </si>
  <si>
    <t>2009-IBelize</t>
  </si>
  <si>
    <t>2009Belize</t>
  </si>
  <si>
    <t>2010-IBelize</t>
  </si>
  <si>
    <t>2010Belize</t>
  </si>
  <si>
    <t>2011-IBelize</t>
  </si>
  <si>
    <t>2011Belize</t>
  </si>
  <si>
    <t>2012-IBelize</t>
  </si>
  <si>
    <t>2012Belize</t>
  </si>
  <si>
    <t>2013-IBelize</t>
  </si>
  <si>
    <t>2013Belize</t>
  </si>
  <si>
    <t>2014-IBelize</t>
  </si>
  <si>
    <t>2014Belize</t>
  </si>
  <si>
    <t>2015-IBelize</t>
  </si>
  <si>
    <t>2015Belize</t>
  </si>
  <si>
    <t>2016-IBelize</t>
  </si>
  <si>
    <t>2016Belize</t>
  </si>
  <si>
    <t>2006Bolivia</t>
  </si>
  <si>
    <t>Bolivia</t>
  </si>
  <si>
    <t>2007Bolivia</t>
  </si>
  <si>
    <t>2008Bolivia</t>
  </si>
  <si>
    <t>2009-IBolivia</t>
  </si>
  <si>
    <t>2009Bolivia</t>
  </si>
  <si>
    <t>2010-IBolivia</t>
  </si>
  <si>
    <t>2010Bolivia</t>
  </si>
  <si>
    <t>2011-IBolivia</t>
  </si>
  <si>
    <t>2011Bolivia</t>
  </si>
  <si>
    <t>2012-IBolivia</t>
  </si>
  <si>
    <t>2012Bolivia</t>
  </si>
  <si>
    <t>2013-IBolivia</t>
  </si>
  <si>
    <t>2013Bolivia</t>
  </si>
  <si>
    <t>2014-IBolivia</t>
  </si>
  <si>
    <t>2014Bolivia</t>
  </si>
  <si>
    <t>2015-IBolivia</t>
  </si>
  <si>
    <t>2015Bolivia</t>
  </si>
  <si>
    <t>2016-IBolivia</t>
  </si>
  <si>
    <t>2016Bolivia</t>
  </si>
  <si>
    <t>2006Brazil</t>
  </si>
  <si>
    <t>Brazil</t>
  </si>
  <si>
    <t>2007Brazil</t>
  </si>
  <si>
    <t>2008Brazil</t>
  </si>
  <si>
    <t>2009-IBrazil</t>
  </si>
  <si>
    <t>2009Brazil</t>
  </si>
  <si>
    <t>2010-IBrazil</t>
  </si>
  <si>
    <t>2010Brazil</t>
  </si>
  <si>
    <t>2011-IBrazil</t>
  </si>
  <si>
    <t>2011Brazil</t>
  </si>
  <si>
    <t>2012-IBrazil</t>
  </si>
  <si>
    <t>2012Brazil</t>
  </si>
  <si>
    <t>2013-IBrazil</t>
  </si>
  <si>
    <t>2013Brazil</t>
  </si>
  <si>
    <t>2014-IBrazil</t>
  </si>
  <si>
    <t>2014Brazil</t>
  </si>
  <si>
    <t>2015-IBrazil</t>
  </si>
  <si>
    <t>2015Brazil</t>
  </si>
  <si>
    <t>2016-IBrazil</t>
  </si>
  <si>
    <t>2016Brazil</t>
  </si>
  <si>
    <t>2006Chile</t>
  </si>
  <si>
    <t>Chile</t>
  </si>
  <si>
    <t>2007Chile</t>
  </si>
  <si>
    <t>2008Chile</t>
  </si>
  <si>
    <t>2009-IChile</t>
  </si>
  <si>
    <t>2009Chile</t>
  </si>
  <si>
    <t>2010-IChile</t>
  </si>
  <si>
    <t>2010Chile</t>
  </si>
  <si>
    <t>2011-IChile</t>
  </si>
  <si>
    <t>2011Chile</t>
  </si>
  <si>
    <t>2012-IChile</t>
  </si>
  <si>
    <t>2012Chile</t>
  </si>
  <si>
    <t>2013-IChile</t>
  </si>
  <si>
    <t>2013Chile</t>
  </si>
  <si>
    <t>2014-IChile</t>
  </si>
  <si>
    <t>2014Chile</t>
  </si>
  <si>
    <t>2015-IChile</t>
  </si>
  <si>
    <t>2015Chile</t>
  </si>
  <si>
    <t>2016-IChile</t>
  </si>
  <si>
    <t>2016Chile</t>
  </si>
  <si>
    <t>2006Colombia</t>
  </si>
  <si>
    <t>Colombia</t>
  </si>
  <si>
    <t>2007Colombia</t>
  </si>
  <si>
    <t>2008Colombia</t>
  </si>
  <si>
    <t>2009-IColombia</t>
  </si>
  <si>
    <t>2009Colombia</t>
  </si>
  <si>
    <t>2010-IColombia</t>
  </si>
  <si>
    <t>2010Colombia</t>
  </si>
  <si>
    <t>2011-IColombia</t>
  </si>
  <si>
    <t>2011Colombia</t>
  </si>
  <si>
    <t>2012-IColombia</t>
  </si>
  <si>
    <t>2012Colombia</t>
  </si>
  <si>
    <t>2013-IColombia</t>
  </si>
  <si>
    <t>2013Colombia</t>
  </si>
  <si>
    <t>2014-IColombia</t>
  </si>
  <si>
    <t>2014Colombia</t>
  </si>
  <si>
    <t>2015-IColombia</t>
  </si>
  <si>
    <t>2015Colombia</t>
  </si>
  <si>
    <t>2016-IColombia</t>
  </si>
  <si>
    <t>2016Colombia</t>
  </si>
  <si>
    <t>2006Costa Rica</t>
  </si>
  <si>
    <t>Costa Rica</t>
  </si>
  <si>
    <t>2007Costa Rica</t>
  </si>
  <si>
    <t>2008Costa Rica</t>
  </si>
  <si>
    <t>2009-ICosta Rica</t>
  </si>
  <si>
    <t>2009Costa Rica</t>
  </si>
  <si>
    <t>2010-ICosta Rica</t>
  </si>
  <si>
    <t>2010Costa Rica</t>
  </si>
  <si>
    <t>2011-ICosta Rica</t>
  </si>
  <si>
    <t>2011Costa Rica</t>
  </si>
  <si>
    <t>2012-ICosta Rica</t>
  </si>
  <si>
    <t>2012Costa Rica</t>
  </si>
  <si>
    <t>2013-ICosta Rica</t>
  </si>
  <si>
    <t>2013Costa Rica</t>
  </si>
  <si>
    <t>2014-ICosta Rica</t>
  </si>
  <si>
    <t>2014Costa Rica</t>
  </si>
  <si>
    <t>2015-ICosta Rica</t>
  </si>
  <si>
    <t>2015Costa Rica</t>
  </si>
  <si>
    <t>2016-ICosta Rica</t>
  </si>
  <si>
    <t>2016Costa Rica</t>
  </si>
  <si>
    <t>2006Dominican Republic</t>
  </si>
  <si>
    <t>Dominican Republic</t>
  </si>
  <si>
    <t>2007Dominican Republic</t>
  </si>
  <si>
    <t>2008Dominican Republic</t>
  </si>
  <si>
    <t>2009-IDominican Republic</t>
  </si>
  <si>
    <t>2009Dominican Republic</t>
  </si>
  <si>
    <t>2010-IDominican Republic</t>
  </si>
  <si>
    <t>2010Dominican Republic</t>
  </si>
  <si>
    <t>2011-IDominican Republic</t>
  </si>
  <si>
    <t>2011Dominican Republic</t>
  </si>
  <si>
    <t>2012-IDominican Republic</t>
  </si>
  <si>
    <t>2012Dominican Republic</t>
  </si>
  <si>
    <t>2013-IDominican Republic</t>
  </si>
  <si>
    <t>2013Dominican Republic</t>
  </si>
  <si>
    <t>2014-IDominican Republic</t>
  </si>
  <si>
    <t>2014Dominican Republic</t>
  </si>
  <si>
    <t>2015-IDominican Republic</t>
  </si>
  <si>
    <t>2015Dominican Republic</t>
  </si>
  <si>
    <t>2016-IDominican Republic</t>
  </si>
  <si>
    <t>2016Dominican Republic</t>
  </si>
  <si>
    <t>2006Ecuador</t>
  </si>
  <si>
    <t>Ecuador</t>
  </si>
  <si>
    <t>2007Ecuador</t>
  </si>
  <si>
    <t>2008Ecuador</t>
  </si>
  <si>
    <t>2009-IEcuador</t>
  </si>
  <si>
    <t>2009Ecuador</t>
  </si>
  <si>
    <t>2010-IEcuador</t>
  </si>
  <si>
    <t>2010Ecuador</t>
  </si>
  <si>
    <t>2011-IEcuador</t>
  </si>
  <si>
    <t>2011Ecuador</t>
  </si>
  <si>
    <t>2012-IEcuador</t>
  </si>
  <si>
    <t>2012Ecuador</t>
  </si>
  <si>
    <t>2013-IEcuador</t>
  </si>
  <si>
    <t>2013Ecuador</t>
  </si>
  <si>
    <t>2014-IEcuador</t>
  </si>
  <si>
    <t>2014Ecuador</t>
  </si>
  <si>
    <t>2015-IEcuador</t>
  </si>
  <si>
    <t>2015Ecuador</t>
  </si>
  <si>
    <t>2016-IEcuador</t>
  </si>
  <si>
    <t>2016Ecuador</t>
  </si>
  <si>
    <t>2006El Salvador</t>
  </si>
  <si>
    <t>El Salvador</t>
  </si>
  <si>
    <t>2007El Salvador</t>
  </si>
  <si>
    <t>2008El Salvador</t>
  </si>
  <si>
    <t>2009-IEl Salvador</t>
  </si>
  <si>
    <t>2009El Salvador</t>
  </si>
  <si>
    <t>2010-IEl Salvador</t>
  </si>
  <si>
    <t>2010El Salvador</t>
  </si>
  <si>
    <t>2011-IEl Salvador</t>
  </si>
  <si>
    <t>2011El Salvador</t>
  </si>
  <si>
    <t>2012-IEl Salvador</t>
  </si>
  <si>
    <t>2012El Salvador</t>
  </si>
  <si>
    <t>2013-IEl Salvador</t>
  </si>
  <si>
    <t>2013El Salvador</t>
  </si>
  <si>
    <t>2014-IEl Salvador</t>
  </si>
  <si>
    <t>2014El Salvador</t>
  </si>
  <si>
    <t>2015-IEl Salvador</t>
  </si>
  <si>
    <t>2015El Salvador</t>
  </si>
  <si>
    <t>2016-IEl Salvador</t>
  </si>
  <si>
    <t>2016El Salvador</t>
  </si>
  <si>
    <t>2006Guatemala</t>
  </si>
  <si>
    <t>Guatemala</t>
  </si>
  <si>
    <t>2007Guatemala</t>
  </si>
  <si>
    <t>2008Guatemala</t>
  </si>
  <si>
    <t>2009-IGuatemala</t>
  </si>
  <si>
    <t>2009Guatemala</t>
  </si>
  <si>
    <t>2010-IGuatemala</t>
  </si>
  <si>
    <t>2010Guatemala</t>
  </si>
  <si>
    <t>2011-IGuatemala</t>
  </si>
  <si>
    <t>2011Guatemala</t>
  </si>
  <si>
    <t>2012-IGuatemala</t>
  </si>
  <si>
    <t>2012Guatemala</t>
  </si>
  <si>
    <t>2013-IGuatemala</t>
  </si>
  <si>
    <t>2013Guatemala</t>
  </si>
  <si>
    <t>2014-IGuatemala</t>
  </si>
  <si>
    <t>2014Guatemala</t>
  </si>
  <si>
    <t>2015-IGuatemala</t>
  </si>
  <si>
    <t>2015Guatemala</t>
  </si>
  <si>
    <t>2016-IGuatemala</t>
  </si>
  <si>
    <t>2016Guatemala</t>
  </si>
  <si>
    <t>2006Guyana</t>
  </si>
  <si>
    <t>Guyana</t>
  </si>
  <si>
    <t>2007Guyana</t>
  </si>
  <si>
    <t>2008Guyana</t>
  </si>
  <si>
    <t>2009-IGuyana</t>
  </si>
  <si>
    <t>2009Guyana</t>
  </si>
  <si>
    <t>2010-IGuyana</t>
  </si>
  <si>
    <t>2010Guyana</t>
  </si>
  <si>
    <t>2011-IGuyana</t>
  </si>
  <si>
    <t>2011Guyana</t>
  </si>
  <si>
    <t>2012-IGuyana</t>
  </si>
  <si>
    <t>2012Guyana</t>
  </si>
  <si>
    <t>2013-IGuyana</t>
  </si>
  <si>
    <t>2013Guyana</t>
  </si>
  <si>
    <t>2014-IGuyana</t>
  </si>
  <si>
    <t>2014Guyana</t>
  </si>
  <si>
    <t>2015-IGuyana</t>
  </si>
  <si>
    <t>2015Guyana</t>
  </si>
  <si>
    <t>2016-IGuyana</t>
  </si>
  <si>
    <t>2016Guyana</t>
  </si>
  <si>
    <t>2006Haiti</t>
  </si>
  <si>
    <t>Haiti</t>
  </si>
  <si>
    <t>2007Haiti</t>
  </si>
  <si>
    <t>2008Haiti</t>
  </si>
  <si>
    <t>2009-IHaiti</t>
  </si>
  <si>
    <t>2009Haiti</t>
  </si>
  <si>
    <t>2010-IHaiti</t>
  </si>
  <si>
    <t>2010Haiti</t>
  </si>
  <si>
    <t>2011-IHaiti</t>
  </si>
  <si>
    <t>2011Haiti</t>
  </si>
  <si>
    <t>2012-IHaiti</t>
  </si>
  <si>
    <t>2012Haiti</t>
  </si>
  <si>
    <t>2013-IHaiti</t>
  </si>
  <si>
    <t>2013Haiti</t>
  </si>
  <si>
    <t>2014-IHaiti</t>
  </si>
  <si>
    <t>2014Haiti</t>
  </si>
  <si>
    <t>2015-IHaiti</t>
  </si>
  <si>
    <t>2015Haiti</t>
  </si>
  <si>
    <t>2016-IHaiti</t>
  </si>
  <si>
    <t>2016Haiti</t>
  </si>
  <si>
    <t>2006Honduras</t>
  </si>
  <si>
    <t>Honduras</t>
  </si>
  <si>
    <t>2007Honduras</t>
  </si>
  <si>
    <t>2008Honduras</t>
  </si>
  <si>
    <t>2009-IHonduras</t>
  </si>
  <si>
    <t>2009Honduras</t>
  </si>
  <si>
    <t>2010-IHonduras</t>
  </si>
  <si>
    <t>2010Honduras</t>
  </si>
  <si>
    <t>2011-IHonduras</t>
  </si>
  <si>
    <t>2011Honduras</t>
  </si>
  <si>
    <t>2012-IHonduras</t>
  </si>
  <si>
    <t>2012Honduras</t>
  </si>
  <si>
    <t>2013-IHonduras</t>
  </si>
  <si>
    <t>2013Honduras</t>
  </si>
  <si>
    <t>2014-IHonduras</t>
  </si>
  <si>
    <t>2014Honduras</t>
  </si>
  <si>
    <t>2015-IHonduras</t>
  </si>
  <si>
    <t>2015Honduras</t>
  </si>
  <si>
    <t>2016-IHonduras</t>
  </si>
  <si>
    <t>2016Honduras</t>
  </si>
  <si>
    <t>2006Jamaica</t>
  </si>
  <si>
    <t>Jamaica</t>
  </si>
  <si>
    <t>2007Jamaica</t>
  </si>
  <si>
    <t>2008Jamaica</t>
  </si>
  <si>
    <t>2009-IJamaica</t>
  </si>
  <si>
    <t>2009Jamaica</t>
  </si>
  <si>
    <t>2010-IJamaica</t>
  </si>
  <si>
    <t>2010Jamaica</t>
  </si>
  <si>
    <t>2011-IJamaica</t>
  </si>
  <si>
    <t>2011Jamaica</t>
  </si>
  <si>
    <t>2012-IJamaica</t>
  </si>
  <si>
    <t>2012Jamaica</t>
  </si>
  <si>
    <t>2013-IJamaica</t>
  </si>
  <si>
    <t>2013Jamaica</t>
  </si>
  <si>
    <t>2014-IJamaica</t>
  </si>
  <si>
    <t>2014Jamaica</t>
  </si>
  <si>
    <t>2015-IJamaica</t>
  </si>
  <si>
    <t>2015Jamaica</t>
  </si>
  <si>
    <t>2016-IJamaica</t>
  </si>
  <si>
    <t>2016Jamaica</t>
  </si>
  <si>
    <t>2006Mexico</t>
  </si>
  <si>
    <t>Mexico</t>
  </si>
  <si>
    <t>2007Mexico</t>
  </si>
  <si>
    <t>2008Mexico</t>
  </si>
  <si>
    <t>2009-IMexico</t>
  </si>
  <si>
    <t>2009Mexico</t>
  </si>
  <si>
    <t>2010-IMexico</t>
  </si>
  <si>
    <t>2010Mexico</t>
  </si>
  <si>
    <t>2011-IMexico</t>
  </si>
  <si>
    <t>2011Mexico</t>
  </si>
  <si>
    <t>2012-IMexico</t>
  </si>
  <si>
    <t>2012Mexico</t>
  </si>
  <si>
    <t>2013-IMexico</t>
  </si>
  <si>
    <t>2013Mexico</t>
  </si>
  <si>
    <t>2014-IMexico</t>
  </si>
  <si>
    <t>2014Mexico</t>
  </si>
  <si>
    <t>2015-IMexico</t>
  </si>
  <si>
    <t>2015Mexico</t>
  </si>
  <si>
    <t>2016-IMexico</t>
  </si>
  <si>
    <t>2016Mexico</t>
  </si>
  <si>
    <t>2006Nicaragua</t>
  </si>
  <si>
    <t>Nicaragua</t>
  </si>
  <si>
    <t>2007Nicaragua</t>
  </si>
  <si>
    <t>2008Nicaragua</t>
  </si>
  <si>
    <t>2009-INicaragua</t>
  </si>
  <si>
    <t>2009Nicaragua</t>
  </si>
  <si>
    <t>2010-INicaragua</t>
  </si>
  <si>
    <t>2010Nicaragua</t>
  </si>
  <si>
    <t>2011-INicaragua</t>
  </si>
  <si>
    <t>2011Nicaragua</t>
  </si>
  <si>
    <t>2012-INicaragua</t>
  </si>
  <si>
    <t>2012Nicaragua</t>
  </si>
  <si>
    <t>2013-INicaragua</t>
  </si>
  <si>
    <t>2013Nicaragua</t>
  </si>
  <si>
    <t>2014-INicaragua</t>
  </si>
  <si>
    <t>2014Nicaragua</t>
  </si>
  <si>
    <t>2015-INicaragua</t>
  </si>
  <si>
    <t>2015Nicaragua</t>
  </si>
  <si>
    <t>2016-INicaragua</t>
  </si>
  <si>
    <t>2016Nicaragua</t>
  </si>
  <si>
    <t>2006Panama</t>
  </si>
  <si>
    <t>Panama</t>
  </si>
  <si>
    <t>2007Panama</t>
  </si>
  <si>
    <t>2008Panama</t>
  </si>
  <si>
    <t>2009-IPanama</t>
  </si>
  <si>
    <t>2009Panama</t>
  </si>
  <si>
    <t>2010-IPanama</t>
  </si>
  <si>
    <t>2010Panama</t>
  </si>
  <si>
    <t>2011-IPanama</t>
  </si>
  <si>
    <t>2011Panama</t>
  </si>
  <si>
    <t>2012-IPanama</t>
  </si>
  <si>
    <t>2012Panama</t>
  </si>
  <si>
    <t>2013-IPanama</t>
  </si>
  <si>
    <t>2013Panama</t>
  </si>
  <si>
    <t>2014-IPanama</t>
  </si>
  <si>
    <t>2014Panama</t>
  </si>
  <si>
    <t>2015-IPanama</t>
  </si>
  <si>
    <t>2015Panama</t>
  </si>
  <si>
    <t>2016-IPanama</t>
  </si>
  <si>
    <t>2016Panama</t>
  </si>
  <si>
    <t>2006Paraguay</t>
  </si>
  <si>
    <t>Paraguay</t>
  </si>
  <si>
    <t>2007Paraguay</t>
  </si>
  <si>
    <t>2008Paraguay</t>
  </si>
  <si>
    <t>2009-IParaguay</t>
  </si>
  <si>
    <t>2009Paraguay</t>
  </si>
  <si>
    <t>2010-IParaguay</t>
  </si>
  <si>
    <t>2010Paraguay</t>
  </si>
  <si>
    <t>2011-IParaguay</t>
  </si>
  <si>
    <t>2011Paraguay</t>
  </si>
  <si>
    <t>2012-IParaguay</t>
  </si>
  <si>
    <t>2012Paraguay</t>
  </si>
  <si>
    <t>2013-IParaguay</t>
  </si>
  <si>
    <t>2013Paraguay</t>
  </si>
  <si>
    <t>2014-IParaguay</t>
  </si>
  <si>
    <t>2014Paraguay</t>
  </si>
  <si>
    <t>2015-IParaguay</t>
  </si>
  <si>
    <t>2015Paraguay</t>
  </si>
  <si>
    <t>2016-IParaguay</t>
  </si>
  <si>
    <t>2006Peru</t>
  </si>
  <si>
    <t>Peru</t>
  </si>
  <si>
    <t>2007Peru</t>
  </si>
  <si>
    <t>2008Peru</t>
  </si>
  <si>
    <t>2009-IPeru</t>
  </si>
  <si>
    <t>2009Peru</t>
  </si>
  <si>
    <t>2010-IPeru</t>
  </si>
  <si>
    <t>2010Peru</t>
  </si>
  <si>
    <t>2011-IPeru</t>
  </si>
  <si>
    <t>2011Peru</t>
  </si>
  <si>
    <t>2012-IPeru</t>
  </si>
  <si>
    <t>2012Peru</t>
  </si>
  <si>
    <t>2013-IPeru</t>
  </si>
  <si>
    <t>2013Peru</t>
  </si>
  <si>
    <t>2014-IPeru</t>
  </si>
  <si>
    <t>2014Peru</t>
  </si>
  <si>
    <t>2015-IPeru</t>
  </si>
  <si>
    <t>2015Peru</t>
  </si>
  <si>
    <t>2016-IPeru</t>
  </si>
  <si>
    <t>2016Peru</t>
  </si>
  <si>
    <t>2006Suriname</t>
  </si>
  <si>
    <t>Suriname</t>
  </si>
  <si>
    <t>2007Suriname</t>
  </si>
  <si>
    <t>2008Suriname</t>
  </si>
  <si>
    <t>2009-ISuriname</t>
  </si>
  <si>
    <t>2009Suriname</t>
  </si>
  <si>
    <t>2010-ISuriname</t>
  </si>
  <si>
    <t>2010Suriname</t>
  </si>
  <si>
    <t>2011-ISuriname</t>
  </si>
  <si>
    <t>2011Suriname</t>
  </si>
  <si>
    <t>2012-ISuriname</t>
  </si>
  <si>
    <t>2012Suriname</t>
  </si>
  <si>
    <t>2013-ISuriname</t>
  </si>
  <si>
    <t>2013Suriname</t>
  </si>
  <si>
    <t>2014-ISuriname</t>
  </si>
  <si>
    <t>2014Suriname</t>
  </si>
  <si>
    <t>2015-ISuriname</t>
  </si>
  <si>
    <t>2015Suriname</t>
  </si>
  <si>
    <t>2016-ISuriname</t>
  </si>
  <si>
    <t>2016Suriname</t>
  </si>
  <si>
    <t>2006Trinidad &amp; Tobago</t>
  </si>
  <si>
    <t>Trinidad &amp; Tobago</t>
  </si>
  <si>
    <t>2007Trinidad &amp; Tobago</t>
  </si>
  <si>
    <t>2008Trinidad &amp; Tobago</t>
  </si>
  <si>
    <t>2009-ITrinidad &amp; Tobago</t>
  </si>
  <si>
    <t>2009Trinidad &amp; Tobago</t>
  </si>
  <si>
    <t>2010-ITrinidad &amp; Tobago</t>
  </si>
  <si>
    <t>2010Trinidad &amp; Tobago</t>
  </si>
  <si>
    <t>2011-ITrinidad &amp; Tobago</t>
  </si>
  <si>
    <t>2011Trinidad &amp; Tobago</t>
  </si>
  <si>
    <t>2012-ITrinidad &amp; Tobago</t>
  </si>
  <si>
    <t>2012Trinidad &amp; Tobago</t>
  </si>
  <si>
    <t>2013-ITrinidad &amp; Tobago</t>
  </si>
  <si>
    <t>2013Trinidad &amp; Tobago</t>
  </si>
  <si>
    <t>2014-ITrinidad &amp; Tobago</t>
  </si>
  <si>
    <t>2014Trinidad &amp; Tobago</t>
  </si>
  <si>
    <t>2015-ITrinidad &amp; Tobago</t>
  </si>
  <si>
    <t>2015Trinidad &amp; Tobago</t>
  </si>
  <si>
    <t>2016-ITrinidad &amp; Tobago</t>
  </si>
  <si>
    <t>2016Trinidad &amp; Tobago</t>
  </si>
  <si>
    <t>2006Uruguay</t>
  </si>
  <si>
    <t>Uruguay</t>
  </si>
  <si>
    <t>2007Uruguay</t>
  </si>
  <si>
    <t>2008Uruguay</t>
  </si>
  <si>
    <t>2009-IUruguay</t>
  </si>
  <si>
    <t>2009Uruguay</t>
  </si>
  <si>
    <t>2010-IUruguay</t>
  </si>
  <si>
    <t>2010Uruguay</t>
  </si>
  <si>
    <t>2011-IUruguay</t>
  </si>
  <si>
    <t>2011Uruguay</t>
  </si>
  <si>
    <t>2012-IUruguay</t>
  </si>
  <si>
    <t>2012Uruguay</t>
  </si>
  <si>
    <t>2013-IUruguay</t>
  </si>
  <si>
    <t>2013Uruguay</t>
  </si>
  <si>
    <t>2014-IUruguay</t>
  </si>
  <si>
    <t>2014Uruguay</t>
  </si>
  <si>
    <t>2015-IUruguay</t>
  </si>
  <si>
    <t>2015Uruguay</t>
  </si>
  <si>
    <t>2016-IUruguay</t>
  </si>
  <si>
    <t>2016Uruguay</t>
  </si>
  <si>
    <t>2006Venezuela</t>
  </si>
  <si>
    <t>Venezuela</t>
  </si>
  <si>
    <t>2007Venezuela</t>
  </si>
  <si>
    <t>2008Venezuela</t>
  </si>
  <si>
    <t>2009-IVenezuela</t>
  </si>
  <si>
    <t>2009Venezuela</t>
  </si>
  <si>
    <t>2010-IVenezuela</t>
  </si>
  <si>
    <t>2010Venezuela</t>
  </si>
  <si>
    <t>2011-IVenezuela</t>
  </si>
  <si>
    <t>2011Venezuela</t>
  </si>
  <si>
    <t>2012-IVenezuela</t>
  </si>
  <si>
    <t>2012Venezuela</t>
  </si>
  <si>
    <t>2013-IVenezuela</t>
  </si>
  <si>
    <t>2013Venezuela</t>
  </si>
  <si>
    <t>2014-IVenezuela</t>
  </si>
  <si>
    <t>2014Venezuela</t>
  </si>
  <si>
    <t>2015-IVenezuela</t>
  </si>
  <si>
    <t>2015Venezuela</t>
  </si>
  <si>
    <t>2016-IVenezuela</t>
  </si>
  <si>
    <t>2016Venezuela</t>
  </si>
  <si>
    <t>Note: Due to data availability, data for years 2013-2015 are estimates</t>
  </si>
  <si>
    <t>2017-IMexico</t>
  </si>
  <si>
    <t>2017-I</t>
  </si>
  <si>
    <t>(3)</t>
  </si>
  <si>
    <t>(6)</t>
  </si>
  <si>
    <t>2017-I El Salvdor</t>
  </si>
  <si>
    <t>2017-ISuriname</t>
  </si>
  <si>
    <t>2017-IBrazil</t>
  </si>
  <si>
    <t>2017-IBahamas</t>
  </si>
  <si>
    <t>2017-IParaguay</t>
  </si>
  <si>
    <t>2017-IColombia</t>
  </si>
  <si>
    <t>2017-IChile</t>
  </si>
  <si>
    <t>2017-IPanama</t>
  </si>
  <si>
    <t>2017-ICosta Rica</t>
  </si>
  <si>
    <t>2017-IBarbados</t>
  </si>
  <si>
    <t>2017-IArgentina</t>
  </si>
  <si>
    <t>2017-IUruguay</t>
  </si>
  <si>
    <t>2017-IGuyana</t>
  </si>
  <si>
    <t>2017-IGuatemala</t>
  </si>
  <si>
    <t>2017Belize</t>
  </si>
  <si>
    <t>2017-IBelize</t>
  </si>
  <si>
    <t>2017-IHaiti</t>
  </si>
  <si>
    <t>2017Haiti</t>
  </si>
  <si>
    <t>2017Bahamas</t>
  </si>
  <si>
    <t>2017Brazil</t>
  </si>
  <si>
    <t>2017Chile</t>
  </si>
  <si>
    <t>2017Colombia</t>
  </si>
  <si>
    <t>2017Costa Rica</t>
  </si>
  <si>
    <t>2017Dominica Republic</t>
  </si>
  <si>
    <t>2017El Salvador</t>
  </si>
  <si>
    <t>2017Guatemala</t>
  </si>
  <si>
    <t>2017Guyana</t>
  </si>
  <si>
    <t>2017Mexico</t>
  </si>
  <si>
    <t>2017Panama</t>
  </si>
  <si>
    <t>2017Paraguay</t>
  </si>
  <si>
    <t>2017Suriname</t>
  </si>
  <si>
    <t>2017Uruguay</t>
  </si>
  <si>
    <t>2016Paraguay</t>
  </si>
  <si>
    <t>2017-IDominican Republic</t>
  </si>
  <si>
    <t>2017Bolivia</t>
  </si>
  <si>
    <t>2017-IBolivia</t>
  </si>
  <si>
    <t>2017-ITrinidad &amp; Tobago</t>
  </si>
  <si>
    <t>2017Trinidad &amp; Tobago</t>
  </si>
  <si>
    <t>2017-IJamaica</t>
  </si>
  <si>
    <t>2017Jamaica</t>
  </si>
  <si>
    <t>2017-INicaragua</t>
  </si>
  <si>
    <t>2017Nicaragua</t>
  </si>
  <si>
    <t>2017Honduras</t>
  </si>
  <si>
    <t>2017-IHonduras</t>
  </si>
  <si>
    <t>2017-IPeru</t>
  </si>
  <si>
    <t>2017Argentina</t>
  </si>
  <si>
    <t>2017Peru</t>
  </si>
  <si>
    <t>2017Barbados</t>
  </si>
  <si>
    <t>2017-IEcuador</t>
  </si>
  <si>
    <t>2017Ecuador</t>
  </si>
  <si>
    <t>2017Venezuela</t>
  </si>
  <si>
    <t>2017-IVenezuela</t>
  </si>
  <si>
    <t>2018Bahamas</t>
  </si>
  <si>
    <t>2018-I</t>
  </si>
  <si>
    <t>2018-IArgentina</t>
  </si>
  <si>
    <t>2018Argentina</t>
  </si>
  <si>
    <t>2019-I</t>
  </si>
  <si>
    <t>2019-IArgentina</t>
  </si>
  <si>
    <t>2018Mexico</t>
  </si>
  <si>
    <t>2018-IMexico</t>
  </si>
  <si>
    <t>2019-IMexico</t>
  </si>
  <si>
    <t>(88)</t>
  </si>
  <si>
    <t>(89)</t>
  </si>
  <si>
    <t>2018-IPanama</t>
  </si>
  <si>
    <t>2018Panama</t>
  </si>
  <si>
    <t>2019-IPanama</t>
  </si>
  <si>
    <t>2018Barbados</t>
  </si>
  <si>
    <t>2019-IBarbados</t>
  </si>
  <si>
    <t>2018-IBarbados</t>
  </si>
  <si>
    <t>2018-IBahamas</t>
  </si>
  <si>
    <t>2019-IBahamas</t>
  </si>
  <si>
    <t>2018Belize</t>
  </si>
  <si>
    <t>2018-IBelize</t>
  </si>
  <si>
    <t>2019-IBelize</t>
  </si>
  <si>
    <t>2018Bolivia</t>
  </si>
  <si>
    <t>2019-IBolivia</t>
  </si>
  <si>
    <t>2018-IBolivia</t>
  </si>
  <si>
    <t>2018-IBrazil</t>
  </si>
  <si>
    <t>2018Brazil</t>
  </si>
  <si>
    <t>2019-IBrazil</t>
  </si>
  <si>
    <t>2018Chile</t>
  </si>
  <si>
    <t>2018-IChile</t>
  </si>
  <si>
    <t>2019-IChile</t>
  </si>
  <si>
    <t>2018Colombia</t>
  </si>
  <si>
    <t>2018-IColombia</t>
  </si>
  <si>
    <t>2019-IColombia</t>
  </si>
  <si>
    <t>2018-ICosta Rica</t>
  </si>
  <si>
    <t>2018Costa Rica</t>
  </si>
  <si>
    <t>2019-ICosta Rica</t>
  </si>
  <si>
    <t>2018-IDominican Republic</t>
  </si>
  <si>
    <t>2018Dominican Republic</t>
  </si>
  <si>
    <t>2019-IDominican Republic</t>
  </si>
  <si>
    <t>2018Ecuador</t>
  </si>
  <si>
    <t>2018-IEcuador</t>
  </si>
  <si>
    <t>2019-IEcuador</t>
  </si>
  <si>
    <t>2018-IEl Salvador</t>
  </si>
  <si>
    <t>2018El Salvador</t>
  </si>
  <si>
    <t>2019-IEl Salvador</t>
  </si>
  <si>
    <t>2018Guatemala</t>
  </si>
  <si>
    <t>2018-IGuatemala</t>
  </si>
  <si>
    <t>2019-IGuatemala</t>
  </si>
  <si>
    <t>2018-IGuyana</t>
  </si>
  <si>
    <t>2018Guyana</t>
  </si>
  <si>
    <t>2019-IGuyana</t>
  </si>
  <si>
    <t>2018Haiti</t>
  </si>
  <si>
    <t>2018-IHaiti</t>
  </si>
  <si>
    <t>2019-IHaiti</t>
  </si>
  <si>
    <t>2018Honduras</t>
  </si>
  <si>
    <t>2018-IHonduras</t>
  </si>
  <si>
    <t>2019-IHonduras</t>
  </si>
  <si>
    <t>2018-IJamaica</t>
  </si>
  <si>
    <t>2018Jamaica</t>
  </si>
  <si>
    <t>2019-IJamaica</t>
  </si>
  <si>
    <t>2018-INicaragua</t>
  </si>
  <si>
    <t>2018Nicaragua</t>
  </si>
  <si>
    <t>2019-INicaragua</t>
  </si>
  <si>
    <t>2018-IParaguay</t>
  </si>
  <si>
    <t>2018Paraguay</t>
  </si>
  <si>
    <t>2019-IParaguay</t>
  </si>
  <si>
    <t>2018-IPeru</t>
  </si>
  <si>
    <t>2018Peru</t>
  </si>
  <si>
    <t>2019-IPeru</t>
  </si>
  <si>
    <t>2018-ISuriname</t>
  </si>
  <si>
    <t>2018Suriname</t>
  </si>
  <si>
    <t>2019-ISuriname</t>
  </si>
  <si>
    <t>2018-ITrinidad &amp; Tobago</t>
  </si>
  <si>
    <t>2018Trinidad &amp; Tobago</t>
  </si>
  <si>
    <t>2019-ITrinidad &amp; Tobago</t>
  </si>
  <si>
    <t>2018-IUruguay</t>
  </si>
  <si>
    <t>2018Uruguay</t>
  </si>
  <si>
    <t>2019-IUruguay</t>
  </si>
  <si>
    <t>2018-IVenezuela</t>
  </si>
  <si>
    <t>2018Venezuela</t>
  </si>
  <si>
    <t>2019-IVenezuela</t>
  </si>
  <si>
    <t>Foreign currency (non indexed-floating and fixed rates)</t>
  </si>
  <si>
    <t>Domestic currency (non indexed-floating and fixed rates)</t>
  </si>
  <si>
    <t>(50+51)/(1)</t>
  </si>
  <si>
    <t>((55)+(56))/(1)</t>
  </si>
  <si>
    <t>(52+53+57+58)/(1)</t>
  </si>
  <si>
    <r>
      <t xml:space="preserve">Data sources: Offices in charge of gathering public debt data in each of the LAC Debt Group member countries: </t>
    </r>
    <r>
      <rPr>
        <u/>
        <sz val="11"/>
        <color theme="4"/>
        <rFont val="Arial"/>
        <family val="2"/>
      </rPr>
      <t>https://www.iadb.org/en/lacdebtgroup/representatives</t>
    </r>
  </si>
  <si>
    <r>
      <t xml:space="preserve">Fuente de los datos: Oficinas encargadas de recopilar datos de deuda pública en cada uno de los países miembros de LAC Debt Group. </t>
    </r>
    <r>
      <rPr>
        <u/>
        <sz val="11"/>
        <color theme="4"/>
        <rFont val="Arial"/>
        <family val="2"/>
      </rPr>
      <t>https://www.iadb.org/en/lacdebtgroup/representatives</t>
    </r>
  </si>
  <si>
    <r>
      <rPr>
        <b/>
        <u/>
        <sz val="12"/>
        <rFont val="Arial"/>
        <family val="2"/>
      </rPr>
      <t>NOTE</t>
    </r>
    <r>
      <rPr>
        <sz val="10"/>
        <rFont val="Arial"/>
        <family val="2"/>
      </rPr>
      <t xml:space="preserve">
All debt figures correspond to debt issued by the Central Government and the Central Bank. 
Subnational debt and liabilities of State-Owned Enterprises (SOE) are excluded. 
Central Bank non-monetary liabilities are included
Central banks’ short-term debt obligations used for monetary regulation are excluded (the distinction is left to the respondents' judgment)</t>
    </r>
  </si>
  <si>
    <t xml:space="preserve">Average remaining maturity for total gross public debt </t>
  </si>
  <si>
    <t>avgmat_totaldebt</t>
  </si>
  <si>
    <t>avgmat_extcurr</t>
  </si>
  <si>
    <t>avgmat_intcurr</t>
  </si>
  <si>
    <t>Average remaining maturity for debt that has been issued under foreign currency</t>
  </si>
  <si>
    <t>Average remaining maturity for debt that has been issued under domestic currency</t>
  </si>
  <si>
    <t>(87)</t>
  </si>
  <si>
    <t>(90)=(87)</t>
  </si>
  <si>
    <t>(4)=(1)/(2)</t>
  </si>
  <si>
    <t>2019Argentina</t>
  </si>
  <si>
    <t>2019Bahamas</t>
  </si>
  <si>
    <t>2019Barbados</t>
  </si>
  <si>
    <t>2019Belize</t>
  </si>
  <si>
    <t>2019Bolivia</t>
  </si>
  <si>
    <t>2019Brazil</t>
  </si>
  <si>
    <t>2019Chile</t>
  </si>
  <si>
    <t>2019Colombia</t>
  </si>
  <si>
    <t>2019Costa Rica</t>
  </si>
  <si>
    <t>2019Dominican Republic</t>
  </si>
  <si>
    <t>2019Ecuador</t>
  </si>
  <si>
    <t>2019El Salvador</t>
  </si>
  <si>
    <t>2019Guatemala</t>
  </si>
  <si>
    <t>2019Guyana</t>
  </si>
  <si>
    <t>2019Haiti</t>
  </si>
  <si>
    <t>2019Honduras</t>
  </si>
  <si>
    <t>2019Jamaica</t>
  </si>
  <si>
    <t>2019Mexico</t>
  </si>
  <si>
    <t>2019Nicaragua</t>
  </si>
  <si>
    <t>2019Panama</t>
  </si>
  <si>
    <t>2019Paraguay</t>
  </si>
  <si>
    <t>2019Peru</t>
  </si>
  <si>
    <t>2019Suriname</t>
  </si>
  <si>
    <t>2019Trinidad &amp; Tobago</t>
  </si>
  <si>
    <t>2019Uruguay</t>
  </si>
  <si>
    <t>2019Venezuela</t>
  </si>
  <si>
    <t>NA</t>
  </si>
  <si>
    <t>2020-IArgentina</t>
  </si>
  <si>
    <t>2020-I</t>
  </si>
  <si>
    <t>2020-IBahamas</t>
  </si>
  <si>
    <t>2020-IBarbados</t>
  </si>
  <si>
    <t>2020-IBelize</t>
  </si>
  <si>
    <t>2020-IBolivia</t>
  </si>
  <si>
    <t>2020-IBrazil</t>
  </si>
  <si>
    <t>2020-IChile</t>
  </si>
  <si>
    <t>2020-IColombia</t>
  </si>
  <si>
    <t>2020-ICosta Rica</t>
  </si>
  <si>
    <t>2020-IDominican Republic</t>
  </si>
  <si>
    <t>2020-IEcuador</t>
  </si>
  <si>
    <t>2020-IEl Salvador</t>
  </si>
  <si>
    <t>2020-IGuatemala</t>
  </si>
  <si>
    <t>2020-IGuyana</t>
  </si>
  <si>
    <t>2020-IHaiti</t>
  </si>
  <si>
    <t>2020-IHonduras</t>
  </si>
  <si>
    <t>2020-IJamaica</t>
  </si>
  <si>
    <t>2020-IMexico</t>
  </si>
  <si>
    <t>2020-INicaragua</t>
  </si>
  <si>
    <t>2020-IPanama</t>
  </si>
  <si>
    <t>2020-IParaguay</t>
  </si>
  <si>
    <t>2020-IPeru</t>
  </si>
  <si>
    <t>2020-ISuriname</t>
  </si>
  <si>
    <t>2020-ITrinidad &amp; Tobago</t>
  </si>
  <si>
    <t>2020-IUruguay</t>
  </si>
  <si>
    <t>2020-IVenezuela</t>
  </si>
  <si>
    <t>Author: Executive Secretariat of the LAC Debt Group</t>
  </si>
  <si>
    <t>Autor: Secretaría Ejecutiva del LAC Debt Group</t>
  </si>
  <si>
    <t>Disclaimer: The information included herein is for informational purposes only. The data and graphics included herein represent the information provided by the participating countries (Argentina, The Bahamas, Barbados, Belize, Bolivia, Brazil, Chile, Colombia, Costa Rica, Dominican Republic, Ecuador, El Salvador, Guatemala, Guyana, Haiti, Honduras, Jamaica, Mexico, Nicaragua, Panama, Paraguay, Peru, Suriname, Trinidad &amp; Tobago, Uruguay and Venezuela). This information does not have an official character, and is obtained from a questionnaire that is based on a standardized methodology applied by the group of specialists in public debt management of Latin America and the Caribbean in order to have comparative indicators for the region. If you require official information from a participant country, please contact directly the Public Debt Office of the participant country. Under no circumstance or motive, neither these countries nor the Inter-American Development Bank give statements or warranties of any kind, neither explicit nor implicit, regarding the completeness, accuracy, reliability, suitability or availability of data or related graphics contained herein. Any use made of the information contained herein is the sole responsibility and risk of the user. In no case will the countries or the Inter-American Development Bank be liable for any loss or damage which may arise from, or be connected to the access or use of this information, including but not limited to, loss or direct or indirect damage, consequential damage or loss of profits. The inclusion of electronic links does not imply an investment recommendation nor an endorsement of the views expressed in them. Before relying upon the information published herein, users should seek the advice of an independent professional counselor. Citing and reproducing this publication for personal, non-commercial use is permitted. Users wishing to include data or graphics of this publication in non-commercial print publications and audiovisual materials are kindly requested to give appropriate credit. Requests for authorization regarding other uses should be directed to LACDEBTGRP@iadb.org. More information: https://www.iadb.org/en/lacdebtgroup/statistics?open_accordion=2</t>
  </si>
  <si>
    <t>Aviso Legal: La información aquí contenida es de carácter meramente informativo. La información que aquí se incluye presenta la información que ha sido proporcionada por los países participantes (Argentina, Bahamas, Barbados, Belice, Bolivia, Brasil, Chile, Colombia, Costa Rica, República Dominicana, Ecuador, El Salvador, Guatemala, Guyana, Haití, Honduras, Jamaica, México, Nicaragua, Panamá, Paraguay, Perú, Suriname, Trinidad y Tobago, Uruguay y Venezuela). Dicha información no tiene carácter oficial, ya que se obtiene a partir de un cuestionario basado en una metodología de estandarización aplicada por el grupo de especialistas en gestión de deuda pública de América Latina y el Caribe con el fin de tener indicadores comparativos en la región. En caso se requiera información oficial de cualquiera de los países participantes, sírvanse contactar directamente a la Oficina de Deuda Pública de dicho país. Bajo ninguna circunstancia o motivo, los países participantes o el Banco Interamericano de Desarrollo efectúan declaraciones u otorgan garantías de clase alguna, sean explícitas o implícitas, acerca de la completitud, exactitud, confiabilidad, conveniencia o disponibilidad de los datos o gráficos aquí contenidos. Cualquier uso de la información aquí contenida es de exclusiva responsabilidad y riesgo del usuario. En ningún caso, los países participantes o el Banco Interamericano de Desarrollo serán responsables de cualquier daño o perjuicio que pueda derivarse de, o tener conexión con, el acceso o uso de esta información, lo que incluye, pero no se limita a, pérdidas o daños directos o indirectos, daño emergente o lucro cesante. La inclusión de enlaces electrónicos no implica una recomendación de inversión ni un respaldo de las opiniones en ellos expresadas. Antes de confiar en la información aquí contenida, el usuario debe contar con una asesoría profesional independiente. El uso personal y no comercial de las citas o reproducciones de esta publicación está permitido. Las personas que deseen incluir datos o gráficos de esta publicación en otras publicaciones impresas o en material audiovisual de carácter no comercial, deberán citar apropiadamente la fuente. Las solicitudes de autorización para otros usos deben dirigirse a LACDEBTGRP@iadb.org. Más información: https://www.iadb.org/en/lacdebtgroup/statistics?open_accordion=2</t>
  </si>
  <si>
    <t>LAC Debt Group believes that in order to have sound regional policy it is important to have valid, comparable and standardized data on Latin America and the Caribbean. This is why at the core of the initiative is the development of a standardized sovereign debt database to help debt managers, policy makers, and other actors of financial markets, analyze the composition of debt in Latin America and the Caribbean. The information presented in this database is provided by the Debt Management Offices (DMOs) of countries in the region, in response to a questionnaire specifically created to allow comparability of data. The questionnaire, which is non-compulsory, is intended to compile up-to-date standardized statistics to conduct cross-country comparisons over clear, objective and homogeneous definitions of public debt.</t>
  </si>
  <si>
    <r>
      <rPr>
        <i/>
        <sz val="11"/>
        <rFont val="Arial"/>
        <family val="2"/>
      </rPr>
      <t>LAC Debt Group</t>
    </r>
    <r>
      <rPr>
        <sz val="11"/>
        <rFont val="Arial"/>
        <family val="2"/>
      </rPr>
      <t xml:space="preserve"> considera que para tener una buena política regional es importante contar con datos válidos, comparables y estandarizados sobre América Latina y el Caribe. Por ello, en el núcleo de la iniciativa se encuentra el desarrollo de una base de datos estandarizada de deuda soberana que fue creada para ayudar a administradores de la deuda, políticos y otros actores de los mercados financieros, a analizar la composición de la deuda pública en América Latina y el Caribe. La información presentada en esta base de datos es proporcionada por las Oficinas de Manejo de Deuda Pública de los países de la región en respuesta a un cuestionario específicamente creado para permitir la comparabilidad de los datos. El cuestionario, que no es obligatorio, fue diseñado para compilar estadísticas estandarizadas actualizadas que permitan realizar comparaciones entre países a través de una definición clara, objetiva y homogénea de la deuda pública.</t>
    </r>
  </si>
  <si>
    <t>Total debt under non-indexed currency as % of total debt</t>
  </si>
  <si>
    <t>Total debt under indexed currency as % of total debt</t>
  </si>
  <si>
    <t>Debt held by other parties than the Central Bank (official creditors and non-official creditors)</t>
  </si>
  <si>
    <t>(1a)</t>
  </si>
  <si>
    <t>(1b)</t>
  </si>
  <si>
    <t>(1)=(1a)+(1b)</t>
  </si>
  <si>
    <t>Gross Debt of the Central Government</t>
  </si>
  <si>
    <t>Gross Debt of the Central Bank</t>
  </si>
  <si>
    <t>debtccgov</t>
  </si>
  <si>
    <t>debtcb</t>
  </si>
  <si>
    <t>Total Central Government Gross Debt</t>
  </si>
  <si>
    <t>Total Gross Public Debt</t>
  </si>
  <si>
    <t>External - Resident holders</t>
  </si>
  <si>
    <t>External - Non-resident holders</t>
  </si>
  <si>
    <t>Total External</t>
  </si>
  <si>
    <t>(12aa)</t>
  </si>
  <si>
    <t>(12ab)</t>
  </si>
  <si>
    <t>(12)=(12aa)+(12ab)</t>
  </si>
  <si>
    <t>Internal - Resident holders</t>
  </si>
  <si>
    <t>Internal - Non-resident holders</t>
  </si>
  <si>
    <t>Total Internal</t>
  </si>
  <si>
    <t>(12ba)</t>
  </si>
  <si>
    <t>(12bb)</t>
  </si>
  <si>
    <t xml:space="preserve">Total Liquid Financial Assets of the Central Government </t>
  </si>
  <si>
    <t>Net Debt 1</t>
  </si>
  <si>
    <t>(88)=(1a)-(87)</t>
  </si>
  <si>
    <t>Net Debt2</t>
  </si>
  <si>
    <t>NetDebt4</t>
  </si>
  <si>
    <t>Liqassetscg</t>
  </si>
  <si>
    <t>net_debt_4</t>
  </si>
  <si>
    <t>ext_resholders</t>
  </si>
  <si>
    <t>ext_nonresholders</t>
  </si>
  <si>
    <t>int_resholders</t>
  </si>
  <si>
    <t>int_nonresholders</t>
  </si>
  <si>
    <t>Marketable Instrument Debt under external legislation - Resident holders</t>
  </si>
  <si>
    <t>Marketable Instrument Debt under external legislation  - Non-resident holders</t>
  </si>
  <si>
    <t>Marketable Instrument Debt under internal legislation - Resident holders</t>
  </si>
  <si>
    <t>Marketable Instrument Debt under internal legislation  - Non-resident holders</t>
  </si>
  <si>
    <t>2020Argentina</t>
  </si>
  <si>
    <t>2020Bahamas</t>
  </si>
  <si>
    <t>2020Barbados</t>
  </si>
  <si>
    <t>2020Belize</t>
  </si>
  <si>
    <t>2020Bolivia</t>
  </si>
  <si>
    <t>2020Brazil</t>
  </si>
  <si>
    <t>2020Chile</t>
  </si>
  <si>
    <t>2020Colombia</t>
  </si>
  <si>
    <t>2020Costa Rica</t>
  </si>
  <si>
    <t>2020Dominican Republic</t>
  </si>
  <si>
    <t>2020Ecuador</t>
  </si>
  <si>
    <t>2020El Salvador</t>
  </si>
  <si>
    <t>2020Guatemala</t>
  </si>
  <si>
    <t>2020Guyana</t>
  </si>
  <si>
    <t>2020Haiti</t>
  </si>
  <si>
    <t>2020Honduras</t>
  </si>
  <si>
    <t>2020Jamaica</t>
  </si>
  <si>
    <t>2020Mexico</t>
  </si>
  <si>
    <t>2020Nicaragua</t>
  </si>
  <si>
    <t>2020Panama</t>
  </si>
  <si>
    <t>2020Paraguay</t>
  </si>
  <si>
    <t>2020Peru</t>
  </si>
  <si>
    <t>2020Suriname</t>
  </si>
  <si>
    <t>2020Trinidad &amp; Tobago</t>
  </si>
  <si>
    <t>2020Uruguay</t>
  </si>
  <si>
    <t>2020Venezuela</t>
  </si>
  <si>
    <t>Years covered by the data: 2006- 2020-II</t>
  </si>
  <si>
    <t>Años cubiertos por los datos: 2006- 2020-II</t>
  </si>
  <si>
    <t>Copyright © 2021 Inter-American Development Bank. This work is licensed under a Creative Commons IGO 3.0 Attribution-NonCommercial-NoDerivatives license (http://creativecommons.org/licenses/by-nc-nd/3.0/igo/legalcode) and may be reproduced with attribution to the IDB and for any non-commercial purpose. No derivative work is allowed.</t>
  </si>
  <si>
    <t>Copyright © 2021 Banco Interamericano de Desarrollo. Esta obra se encuentra sujeta a una licencia Creative Commons IGO 3.0 Reconocimiento-NoComercial-SinObrasDerivadas (CC-IGO 3.0 BY-NC-ND) (http://creativecommons.org/licenses/by-nc-nd/3.0/igo/legalcode) y puede ser reproducida para cualquier uso no-comercial otorgando el reconocimiento respectivo al BID. No se permiten obras derivadas.</t>
  </si>
  <si>
    <t>Note</t>
  </si>
  <si>
    <t>The amount relative to Dec 2020 for the total liquid financial assets of the central government (Liqassetscg) is actually from September 2020, the latest data published.</t>
  </si>
  <si>
    <t>Total gross debt (1) does not include the gross debt of the Central Bank reported in (1b). All breakdowns are reported for the gross debt of the Central Government (1a because the information to carry out the required disaggregation with respect to the Central Bank debt is not available.</t>
  </si>
  <si>
    <t xml:space="preserve">For the periods Dec 2007 to Dec 2017, figures for total gross public debt (1) include values for Open Market Treasury Bills, Treasury Notes and Treasury Bonds. </t>
  </si>
  <si>
    <t>In 2020, the Central Bank (CB) presented the review of National and International Accounts with and updated the base year for said calculations from 2005 to 2016. Consequently there was a change in the GDP series. The CB has not published a GDP series (with base year on 2016) with data prior to Dec 2016. Therefore, the GDP data prior to Dec 2016 are not comparable with the GDP data from Dec 2016 onwards.</t>
  </si>
  <si>
    <t>The figures reported for public debt by maturity (questions: 13 to 20) since June 2018 onwards, refer to the gross debt of the central government (1a). Referred figures do not include the debt of the Central Bank. Thus, the sum of the debt values ​​reported with the different maturities equals the gross debt of the central government (1a).</t>
  </si>
  <si>
    <t xml:space="preserve">The Dec 2020 figure included the Central Government Overdraft with the Bank of Guyana. At the end-2020, this was the first time the overdraft was accounted for under internal public debt. It is expected that the overdraft would be securitised in 2021. This means that the Central Government would issue securities to the Bank of Guyana in the value of the overdraft. </t>
  </si>
  <si>
    <t xml:space="preserve">Total Gross Public Debt data reported for periods Dec 2008 to June 2018 include Treasury Bills issued for Monetary Policy Operations. Data reported for Gross Debt of the Central Government (1a) and Gross Debt of the Central Bank (1b) exclude  Instruments issued for Monetary Policy Operations. Thus, for periods Dec 2008 to June 2018, (1) does not equal (1a)+(1b). All breakdowns are reported for total gross public debt values. Figures of total gross public debt (1) for periods  Dec 2008 to June 2018 will be adjusted in future database updates, subject to receiving the corresponding information for the breakdowns included in the database.  Total Gross Public Debt data from Dec 2018 onwards excludes Instruments issued for Monetary Policy Operations. </t>
  </si>
  <si>
    <t xml:space="preserve">Until June 2018, total gross debt figures (1) do not include the Central Bank debt (1b). That is, all breakdowns are reported for Central Government gross debt.since Dec 2018 onwards, total gross debt includes to Central Bank debt which consists of "IMF Extended Fund Facility, maturing 2030". Data until June 2018 will be adjusted in future database updates -in order to include the Central Bank debt- subject to receiving the corresponding information for the breakdowns included in the database.   </t>
  </si>
  <si>
    <t xml:space="preserve">Until Dec 2017, Total Gross Debt figures (1) include Central Bank debt issued for monetary regulation purposes. since June 2018 (1) does not include Central Bank debt issued for monetary regulation purposes. Data until Dec 2017 will be adjusted in future database updates -in order to exclude the Central Bank debt issued for monetary regulation purposes- subject to receiving the corresponding information for the breakdowns included in the database. </t>
  </si>
  <si>
    <t>Until Dec 2017 total gross debt figures (1)  do not include Central Bank debt (1b). that is, all breakdowns until Dec 2017 are reported for Central Government gross debt. since June 2018 onwards, total gross debt figures include Central Bank debt, which consists of external debt, mainly bilateral. Data until Dec 2017 will be adjusted in future database updates -to include the Central Bank debt- subject to receiving the corresponding information for the breakdowns included in the database.</t>
  </si>
  <si>
    <t>Haiti GDP data is calculated on an annual basis on September 30th of each year.  Last data reported corresponds to Dec 2018. Referred value is used as a proxy for GDP for the periods after Dec 2018.</t>
  </si>
  <si>
    <t>Trinidad and Tobago</t>
  </si>
  <si>
    <t>Note N#</t>
  </si>
  <si>
    <r>
      <t>Total Gross Debt</t>
    </r>
    <r>
      <rPr>
        <vertAlign val="superscript"/>
        <sz val="10"/>
        <rFont val="Arial"/>
        <family val="2"/>
      </rPr>
      <t xml:space="preserve">1 </t>
    </r>
  </si>
  <si>
    <r>
      <t>GDP</t>
    </r>
    <r>
      <rPr>
        <vertAlign val="superscript"/>
        <sz val="10"/>
        <rFont val="Arial"/>
        <family val="2"/>
      </rPr>
      <t>2</t>
    </r>
  </si>
  <si>
    <r>
      <t>Internal</t>
    </r>
    <r>
      <rPr>
        <vertAlign val="superscript"/>
        <sz val="10"/>
        <rFont val="Arial"/>
        <family val="2"/>
      </rPr>
      <t>3</t>
    </r>
  </si>
  <si>
    <r>
      <t>Maturity &amp; Legislation</t>
    </r>
    <r>
      <rPr>
        <vertAlign val="superscript"/>
        <sz val="10"/>
        <rFont val="Arial"/>
        <family val="2"/>
      </rPr>
      <t>5</t>
    </r>
  </si>
  <si>
    <r>
      <t>Total Liquid Financial Assets of the Central Government</t>
    </r>
    <r>
      <rPr>
        <vertAlign val="superscript"/>
        <sz val="10"/>
        <rFont val="Arial"/>
        <family val="2"/>
      </rPr>
      <t>4</t>
    </r>
    <r>
      <rPr>
        <sz val="10"/>
        <rFont val="Arial"/>
        <family val="2"/>
      </rPr>
      <t xml:space="preserve"> </t>
    </r>
  </si>
  <si>
    <t>Contact person/Division: Joan Prats/ Connectivity, Markets, and Finance Division</t>
  </si>
  <si>
    <t xml:space="preserve">Persona de contacto/División: Joan Prats/ División de Conectividad, Mercados y Finanzas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</si>
</sst>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8">
    <numFmt numFmtId="43" formatCode="_(* #,##0.00_);_(* \(#,##0.00\);_(* &quot;-&quot;??_);_(@_)"/>
    <numFmt numFmtId="164" formatCode="_-* #,##0.00_-;\-* #,##0.00_-;_-* &quot;-&quot;??_-;_-@_-"/>
    <numFmt numFmtId="165" formatCode="_ &quot;$&quot;\ * #,##0.00_ ;_ &quot;$&quot;\ * \-#,##0.00_ ;_ &quot;$&quot;\ * &quot;-&quot;??_ ;_ @_ "/>
    <numFmt numFmtId="166" formatCode="_ * #,##0.00_ ;_ * \-#,##0.00_ ;_ * &quot;-&quot;??_ ;_ @_ "/>
    <numFmt numFmtId="167" formatCode="_-* #,##0.00\ _€_-;\-* #,##0.00\ _€_-;_-* &quot;-&quot;??\ _€_-;_-@_-"/>
    <numFmt numFmtId="168" formatCode="#,##0.0"/>
    <numFmt numFmtId="169" formatCode="0.0"/>
    <numFmt numFmtId="170" formatCode="_-* #,##0\ _P_t_s_-;\-* #,##0\ _P_t_s_-;_-* &quot;-&quot;\ _P_t_s_-;_-@_-"/>
    <numFmt numFmtId="171" formatCode="_-* #,##0.00\ _P_t_s_-;\-* #,##0.00\ _P_t_s_-;_-* &quot;-&quot;??\ _P_t_s_-;_-@_-"/>
    <numFmt numFmtId="172" formatCode="#,##0,;\-\ #,##0,;&quot;--- &quot;"/>
    <numFmt numFmtId="173" formatCode="#,##0,,;\-\ #,##0,,;&quot;--- &quot;"/>
    <numFmt numFmtId="174" formatCode="#,##0.00_);\(#,##0.00\);&quot; --- &quot;"/>
    <numFmt numFmtId="175" formatCode="_(* #,##0.0000000_);_(* \(#,##0.0000000\);_(* &quot;-&quot;??_);_(@_)"/>
    <numFmt numFmtId="176" formatCode="#,"/>
    <numFmt numFmtId="177" formatCode="_-* #,##0.00\ _P_t_a_-;\-* #,##0.00\ _P_t_a_-;_-* &quot;-&quot;??\ _P_t_a_-;_-@_-"/>
    <numFmt numFmtId="178" formatCode="#,##0.000"/>
    <numFmt numFmtId="179" formatCode="#,##0.0000"/>
    <numFmt numFmtId="180" formatCode="_-* #,##0_-;\-* #,##0_-;_-* &quot;-&quot;??_-;_-@_-"/>
  </numFmts>
  <fonts count="56">
    <font>
      <sz val="10"/>
      <name val="Arial"/>
    </font>
    <font>
      <sz val="11"/>
      <color theme="1"/>
      <name val="Calibri"/>
      <family val="2"/>
      <scheme val="minor"/>
    </font>
    <font>
      <sz val="11"/>
      <color theme="1"/>
      <name val="Calibri"/>
      <family val="2"/>
      <scheme val="minor"/>
    </font>
    <font>
      <b/>
      <sz val="10"/>
      <name val="Arial"/>
      <family val="2"/>
    </font>
    <font>
      <sz val="10"/>
      <name val="Arial"/>
      <family val="2"/>
    </font>
    <font>
      <i/>
      <sz val="10"/>
      <name val="Arial"/>
      <family val="2"/>
    </font>
    <font>
      <b/>
      <sz val="12"/>
      <name val="Arial"/>
      <family val="2"/>
    </font>
    <font>
      <u/>
      <sz val="10"/>
      <color indexed="12"/>
      <name val="Arial"/>
      <family val="2"/>
    </font>
    <font>
      <sz val="10"/>
      <color theme="1"/>
      <name val="Arial"/>
      <family val="2"/>
    </font>
    <font>
      <sz val="10"/>
      <color indexed="8"/>
      <name val="Arial"/>
      <family val="2"/>
    </font>
    <font>
      <b/>
      <sz val="10"/>
      <name val="Times New Roman"/>
      <family val="1"/>
    </font>
    <font>
      <b/>
      <sz val="12"/>
      <name val="Times New Roman"/>
      <family val="1"/>
    </font>
    <font>
      <i/>
      <sz val="9"/>
      <name val="Arial"/>
      <family val="2"/>
    </font>
    <font>
      <u/>
      <sz val="6"/>
      <color indexed="12"/>
      <name val="Arial"/>
      <family val="2"/>
    </font>
    <font>
      <sz val="16"/>
      <color indexed="12"/>
      <name val="Arial"/>
      <family val="2"/>
    </font>
    <font>
      <sz val="8"/>
      <name val="Arial"/>
      <family val="2"/>
    </font>
    <font>
      <b/>
      <i/>
      <sz val="12"/>
      <name val="Arial"/>
      <family val="2"/>
    </font>
    <font>
      <sz val="11"/>
      <color indexed="8"/>
      <name val="Calibri"/>
      <family val="2"/>
    </font>
    <font>
      <sz val="11"/>
      <name val="Times New Roman"/>
      <family val="1"/>
    </font>
    <font>
      <sz val="10"/>
      <color indexed="22"/>
      <name val="MS Sans Serif"/>
      <family val="2"/>
    </font>
    <font>
      <sz val="10"/>
      <name val="MS Sans Serif"/>
      <family val="2"/>
    </font>
    <font>
      <sz val="11"/>
      <name val="Book Antiqua"/>
      <family val="1"/>
    </font>
    <font>
      <sz val="1"/>
      <color indexed="8"/>
      <name val="Courier"/>
      <family val="3"/>
    </font>
    <font>
      <b/>
      <sz val="1"/>
      <color indexed="8"/>
      <name val="Courier"/>
      <family val="3"/>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8"/>
      <name val="Calibri"/>
      <family val="2"/>
    </font>
    <font>
      <b/>
      <sz val="11"/>
      <color indexed="62"/>
      <name val="Calibri"/>
      <family val="2"/>
    </font>
    <font>
      <b/>
      <u/>
      <sz val="12"/>
      <name val="Arial"/>
      <family val="2"/>
    </font>
    <font>
      <sz val="10"/>
      <name val="Arial"/>
      <family val="2"/>
    </font>
    <font>
      <b/>
      <sz val="16"/>
      <name val="Arial"/>
      <family val="2"/>
    </font>
    <font>
      <sz val="11"/>
      <name val="Arial"/>
      <family val="2"/>
    </font>
    <font>
      <sz val="14"/>
      <name val="Arial"/>
      <family val="2"/>
    </font>
    <font>
      <u/>
      <sz val="10"/>
      <color theme="11"/>
      <name val="Arial"/>
      <family val="2"/>
    </font>
    <font>
      <sz val="12"/>
      <name val="Garamond"/>
      <family val="1"/>
    </font>
    <font>
      <sz val="10"/>
      <color theme="3"/>
      <name val="Arial"/>
      <family val="2"/>
    </font>
    <font>
      <u/>
      <sz val="11"/>
      <color theme="4"/>
      <name val="Arial"/>
      <family val="2"/>
    </font>
    <font>
      <sz val="10"/>
      <color rgb="FF000000"/>
      <name val="Arial"/>
      <family val="2"/>
    </font>
    <font>
      <i/>
      <sz val="11"/>
      <name val="Arial"/>
      <family val="2"/>
    </font>
    <font>
      <sz val="11"/>
      <color rgb="FF002060"/>
      <name val="Arial"/>
      <family val="2"/>
    </font>
    <font>
      <sz val="10"/>
      <name val="Arial"/>
      <family val="2"/>
    </font>
    <font>
      <b/>
      <sz val="14"/>
      <color theme="0"/>
      <name val="Arial"/>
      <family val="2"/>
    </font>
    <font>
      <vertAlign val="superscript"/>
      <sz val="10"/>
      <name val="Arial"/>
      <family val="2"/>
    </font>
  </fonts>
  <fills count="41">
    <fill>
      <patternFill patternType="none"/>
    </fill>
    <fill>
      <patternFill patternType="gray125"/>
    </fill>
    <fill>
      <patternFill patternType="solid">
        <fgColor indexed="45"/>
        <bgColor indexed="64"/>
      </patternFill>
    </fill>
    <fill>
      <patternFill patternType="solid">
        <fgColor indexed="42"/>
        <bgColor indexed="64"/>
      </patternFill>
    </fill>
    <fill>
      <patternFill patternType="solid">
        <fgColor theme="9" tint="0.79998168889431442"/>
        <bgColor indexed="64"/>
      </patternFill>
    </fill>
    <fill>
      <patternFill patternType="solid">
        <fgColor indexed="27"/>
        <bgColor indexed="64"/>
      </patternFill>
    </fill>
    <fill>
      <patternFill patternType="solid">
        <fgColor theme="3" tint="0.79998168889431442"/>
        <bgColor indexed="64"/>
      </patternFill>
    </fill>
    <fill>
      <patternFill patternType="solid">
        <fgColor theme="2" tint="-9.9978637043366805E-2"/>
        <bgColor indexed="64"/>
      </patternFill>
    </fill>
    <fill>
      <patternFill patternType="solid">
        <fgColor theme="7" tint="0.39997558519241921"/>
        <bgColor indexed="64"/>
      </patternFill>
    </fill>
    <fill>
      <patternFill patternType="solid">
        <fgColor theme="5" tint="0.59999389629810485"/>
        <bgColor indexed="64"/>
      </patternFill>
    </fill>
    <fill>
      <patternFill patternType="solid">
        <fgColor theme="4" tint="0.39997558519241921"/>
        <bgColor indexed="64"/>
      </patternFill>
    </fill>
    <fill>
      <patternFill patternType="solid">
        <fgColor rgb="FF00B050"/>
        <bgColor indexed="64"/>
      </patternFill>
    </fill>
    <fill>
      <patternFill patternType="solid">
        <fgColor theme="8" tint="0.39997558519241921"/>
        <bgColor indexed="64"/>
      </patternFill>
    </fill>
    <fill>
      <patternFill patternType="solid">
        <fgColor rgb="FFFFFF00"/>
        <bgColor indexed="64"/>
      </patternFill>
    </fill>
    <fill>
      <patternFill patternType="solid">
        <fgColor indexed="44"/>
      </patternFill>
    </fill>
    <fill>
      <patternFill patternType="solid">
        <fgColor indexed="29"/>
      </patternFill>
    </fill>
    <fill>
      <patternFill patternType="solid">
        <fgColor indexed="26"/>
      </patternFill>
    </fill>
    <fill>
      <patternFill patternType="solid">
        <fgColor indexed="47"/>
      </patternFill>
    </fill>
    <fill>
      <patternFill patternType="solid">
        <fgColor indexed="27"/>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43"/>
      </patternFill>
    </fill>
    <fill>
      <patternFill patternType="solid">
        <fgColor indexed="11"/>
      </patternFill>
    </fill>
    <fill>
      <patternFill patternType="solid">
        <fgColor indexed="51"/>
      </patternFill>
    </fill>
    <fill>
      <patternFill patternType="solid">
        <fgColor indexed="5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56"/>
      </patternFill>
    </fill>
    <fill>
      <patternFill patternType="solid">
        <fgColor indexed="54"/>
      </patternFill>
    </fill>
    <fill>
      <patternFill patternType="solid">
        <fgColor indexed="10"/>
      </patternFill>
    </fill>
    <fill>
      <patternFill patternType="solid">
        <fgColor indexed="9"/>
      </patternFill>
    </fill>
    <fill>
      <patternFill patternType="solid">
        <fgColor indexed="22"/>
      </patternFill>
    </fill>
    <fill>
      <patternFill patternType="solid">
        <fgColor indexed="55"/>
      </patternFill>
    </fill>
    <fill>
      <patternFill patternType="solid">
        <fgColor indexed="62"/>
      </patternFill>
    </fill>
    <fill>
      <patternFill patternType="solid">
        <fgColor indexed="57"/>
      </patternFill>
    </fill>
    <fill>
      <patternFill patternType="solid">
        <fgColor theme="8" tint="0.79998168889431442"/>
        <bgColor indexed="64"/>
      </patternFill>
    </fill>
    <fill>
      <patternFill patternType="solid">
        <fgColor rgb="FF002060"/>
        <bgColor indexed="64"/>
      </patternFill>
    </fill>
  </fills>
  <borders count="41">
    <border>
      <left/>
      <right/>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top/>
      <bottom/>
      <diagonal/>
    </border>
    <border>
      <left style="thin">
        <color auto="1"/>
      </left>
      <right style="thin">
        <color auto="1"/>
      </right>
      <top style="thin">
        <color auto="1"/>
      </top>
      <bottom/>
      <diagonal/>
    </border>
    <border>
      <left/>
      <right style="thin">
        <color auto="1"/>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double">
        <color indexed="1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medium">
        <color indexed="64"/>
      </left>
      <right/>
      <top style="medium">
        <color indexed="64"/>
      </top>
      <bottom/>
      <diagonal/>
    </border>
    <border>
      <left style="medium">
        <color indexed="64"/>
      </left>
      <right/>
      <top/>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712">
    <xf numFmtId="0" fontId="0" fillId="0" borderId="0"/>
    <xf numFmtId="165" fontId="4" fillId="0" borderId="0" applyFont="0" applyFill="0" applyBorder="0" applyAlignment="0" applyProtection="0"/>
    <xf numFmtId="0" fontId="4" fillId="0" borderId="0"/>
    <xf numFmtId="0" fontId="4" fillId="0" borderId="0"/>
    <xf numFmtId="0" fontId="4" fillId="0" borderId="0" applyNumberForma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43" fontId="2" fillId="0" borderId="0" applyFont="0" applyFill="0" applyBorder="0" applyAlignment="0" applyProtection="0"/>
    <xf numFmtId="43"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43" fontId="2" fillId="0" borderId="0" applyFont="0" applyFill="0" applyBorder="0" applyAlignment="0" applyProtection="0"/>
    <xf numFmtId="166" fontId="2" fillId="0" borderId="0" applyFont="0" applyFill="0" applyBorder="0" applyAlignment="0" applyProtection="0"/>
    <xf numFmtId="0" fontId="7" fillId="0" borderId="0" applyNumberFormat="0" applyFill="0" applyBorder="0" applyAlignment="0" applyProtection="0">
      <alignment vertical="top"/>
      <protection locked="0"/>
    </xf>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7" fontId="4" fillId="0" borderId="0" applyFont="0" applyFill="0" applyBorder="0" applyAlignment="0" applyProtection="0"/>
    <xf numFmtId="167" fontId="2" fillId="0" borderId="0" applyFont="0" applyFill="0" applyBorder="0" applyAlignment="0" applyProtection="0"/>
    <xf numFmtId="166" fontId="2" fillId="0" borderId="0" applyFont="0" applyFill="0" applyBorder="0" applyAlignment="0" applyProtection="0"/>
    <xf numFmtId="166" fontId="4" fillId="0" borderId="0" applyFont="0" applyFill="0" applyBorder="0" applyAlignment="0" applyProtection="0"/>
    <xf numFmtId="0" fontId="4" fillId="0" borderId="0"/>
    <xf numFmtId="0" fontId="2" fillId="0" borderId="0"/>
    <xf numFmtId="0" fontId="4"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9" fontId="4" fillId="0" borderId="0" applyFont="0" applyFill="0" applyBorder="0" applyAlignment="0" applyProtection="0"/>
    <xf numFmtId="9" fontId="4"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13" fillId="0" borderId="0" applyNumberFormat="0" applyFill="0" applyBorder="0" applyAlignment="0" applyProtection="0">
      <alignment vertical="top"/>
      <protection locked="0"/>
    </xf>
    <xf numFmtId="0" fontId="4" fillId="0" borderId="0" applyNumberFormat="0" applyFill="0" applyBorder="0" applyAlignment="0" applyProtection="0"/>
    <xf numFmtId="0" fontId="17"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7" fillId="22" borderId="0" applyNumberFormat="0" applyBorder="0" applyAlignment="0" applyProtection="0"/>
    <xf numFmtId="0" fontId="17" fillId="18" borderId="0" applyNumberFormat="0" applyBorder="0" applyAlignment="0" applyProtection="0"/>
    <xf numFmtId="0" fontId="17" fillId="17" borderId="0" applyNumberFormat="0" applyBorder="0" applyAlignment="0" applyProtection="0"/>
    <xf numFmtId="0" fontId="17" fillId="14" borderId="0" applyNumberFormat="0" applyBorder="0" applyAlignment="0" applyProtection="0"/>
    <xf numFmtId="0" fontId="17" fillId="15" borderId="0" applyNumberFormat="0" applyBorder="0" applyAlignment="0" applyProtection="0"/>
    <xf numFmtId="0" fontId="17" fillId="24" borderId="0" applyNumberFormat="0" applyBorder="0" applyAlignment="0" applyProtection="0"/>
    <xf numFmtId="0" fontId="17" fillId="22" borderId="0" applyNumberFormat="0" applyBorder="0" applyAlignment="0" applyProtection="0"/>
    <xf numFmtId="0" fontId="17" fillId="14" borderId="0" applyNumberFormat="0" applyBorder="0" applyAlignment="0" applyProtection="0"/>
    <xf numFmtId="0" fontId="17" fillId="25" borderId="0" applyNumberFormat="0" applyBorder="0" applyAlignment="0" applyProtection="0"/>
    <xf numFmtId="0" fontId="24" fillId="27" borderId="0" applyNumberFormat="0" applyBorder="0" applyAlignment="0" applyProtection="0"/>
    <xf numFmtId="0" fontId="24" fillId="15" borderId="0" applyNumberFormat="0" applyBorder="0" applyAlignment="0" applyProtection="0"/>
    <xf numFmtId="0" fontId="24" fillId="24" borderId="0" applyNumberFormat="0" applyBorder="0" applyAlignment="0" applyProtection="0"/>
    <xf numFmtId="0" fontId="24" fillId="28"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6" fillId="35" borderId="10" applyNumberFormat="0" applyAlignment="0" applyProtection="0"/>
    <xf numFmtId="0" fontId="27" fillId="36" borderId="11" applyNumberFormat="0" applyAlignment="0" applyProtection="0"/>
    <xf numFmtId="3" fontId="19" fillId="0" borderId="0" applyFont="0" applyFill="0" applyBorder="0" applyAlignment="0" applyProtection="0"/>
    <xf numFmtId="175" fontId="4" fillId="0" borderId="0" applyFont="0" applyFill="0" applyBorder="0" applyAlignment="0" applyProtection="0"/>
    <xf numFmtId="172" fontId="21" fillId="0" borderId="0" applyFont="0" applyFill="0" applyBorder="0" applyAlignment="0" applyProtection="0"/>
    <xf numFmtId="173" fontId="21" fillId="0" borderId="0" applyFont="0" applyFill="0" applyBorder="0" applyAlignment="0" applyProtection="0"/>
    <xf numFmtId="0" fontId="24" fillId="37" borderId="0" applyNumberFormat="0" applyBorder="0" applyAlignment="0" applyProtection="0"/>
    <xf numFmtId="0" fontId="24" fillId="33" borderId="0" applyNumberFormat="0" applyBorder="0" applyAlignment="0" applyProtection="0"/>
    <xf numFmtId="0" fontId="24" fillId="38" borderId="0" applyNumberFormat="0" applyBorder="0" applyAlignment="0" applyProtection="0"/>
    <xf numFmtId="0" fontId="24" fillId="28" borderId="0" applyNumberFormat="0" applyBorder="0" applyAlignment="0" applyProtection="0"/>
    <xf numFmtId="0" fontId="24" fillId="29" borderId="0" applyNumberFormat="0" applyBorder="0" applyAlignment="0" applyProtection="0"/>
    <xf numFmtId="0" fontId="24" fillId="26" borderId="0" applyNumberFormat="0" applyBorder="0" applyAlignment="0" applyProtection="0"/>
    <xf numFmtId="0" fontId="4" fillId="0" borderId="0" applyFont="0" applyFill="0" applyBorder="0" applyAlignment="0" applyProtection="0"/>
    <xf numFmtId="0" fontId="22" fillId="0" borderId="0">
      <protection locked="0"/>
    </xf>
    <xf numFmtId="0" fontId="22" fillId="0" borderId="0">
      <protection locked="0"/>
    </xf>
    <xf numFmtId="0" fontId="22" fillId="0" borderId="0">
      <protection locked="0"/>
    </xf>
    <xf numFmtId="0" fontId="22" fillId="0" borderId="0">
      <protection locked="0"/>
    </xf>
    <xf numFmtId="0" fontId="22" fillId="0" borderId="0">
      <protection locked="0"/>
    </xf>
    <xf numFmtId="0" fontId="22" fillId="0" borderId="0">
      <protection locked="0"/>
    </xf>
    <xf numFmtId="0" fontId="22" fillId="0" borderId="0">
      <protection locked="0"/>
    </xf>
    <xf numFmtId="0" fontId="20" fillId="0" borderId="0"/>
    <xf numFmtId="0" fontId="25" fillId="18" borderId="0" applyNumberFormat="0" applyBorder="0" applyAlignment="0" applyProtection="0"/>
    <xf numFmtId="0" fontId="40" fillId="0" borderId="0" applyNumberFormat="0" applyFill="0" applyBorder="0" applyAlignment="0" applyProtection="0"/>
    <xf numFmtId="0" fontId="7" fillId="0" borderId="0" applyNumberFormat="0" applyFill="0" applyBorder="0" applyAlignment="0" applyProtection="0">
      <alignment vertical="top"/>
      <protection locked="0"/>
    </xf>
    <xf numFmtId="0" fontId="31" fillId="20" borderId="0" applyNumberFormat="0" applyBorder="0" applyAlignment="0" applyProtection="0"/>
    <xf numFmtId="0" fontId="30" fillId="23" borderId="10" applyNumberFormat="0" applyAlignment="0" applyProtection="0"/>
    <xf numFmtId="15" fontId="4" fillId="0" borderId="0"/>
    <xf numFmtId="0" fontId="34" fillId="0" borderId="13" applyNumberFormat="0" applyFill="0" applyAlignment="0" applyProtection="0"/>
    <xf numFmtId="171" fontId="4" fillId="0" borderId="0" applyFont="0" applyFill="0" applyBorder="0" applyAlignment="0" applyProtection="0"/>
    <xf numFmtId="170" fontId="4" fillId="0" borderId="0" applyFont="0" applyFill="0" applyBorder="0" applyAlignment="0" applyProtection="0"/>
    <xf numFmtId="4" fontId="18" fillId="0" borderId="0" applyFont="0" applyFill="0" applyBorder="0" applyAlignment="0" applyProtection="0"/>
    <xf numFmtId="0" fontId="32" fillId="23" borderId="0" applyNumberFormat="0" applyBorder="0" applyAlignment="0" applyProtection="0"/>
    <xf numFmtId="0" fontId="4" fillId="16" borderId="14" applyNumberFormat="0" applyFont="0" applyAlignment="0" applyProtection="0"/>
    <xf numFmtId="174" fontId="5" fillId="0" borderId="0" applyFont="0" applyFill="0" applyBorder="0" applyAlignment="0" applyProtection="0"/>
    <xf numFmtId="176" fontId="23" fillId="0" borderId="0">
      <protection locked="0"/>
    </xf>
    <xf numFmtId="0" fontId="33" fillId="35" borderId="15" applyNumberFormat="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7" fillId="0" borderId="16" applyNumberFormat="0" applyFill="0" applyAlignment="0" applyProtection="0"/>
    <xf numFmtId="0" fontId="38" fillId="0" borderId="17" applyNumberFormat="0" applyFill="0" applyAlignment="0" applyProtection="0"/>
    <xf numFmtId="0" fontId="29" fillId="0" borderId="18" applyNumberFormat="0" applyFill="0" applyAlignment="0" applyProtection="0"/>
    <xf numFmtId="0" fontId="39" fillId="0" borderId="19" applyNumberFormat="0" applyFill="0" applyAlignment="0" applyProtection="0"/>
    <xf numFmtId="0" fontId="20" fillId="0" borderId="0"/>
    <xf numFmtId="0" fontId="34" fillId="0" borderId="0" applyNumberFormat="0" applyFill="0" applyBorder="0" applyAlignment="0" applyProtection="0"/>
    <xf numFmtId="0" fontId="24" fillId="26" borderId="0" applyNumberFormat="0" applyBorder="0" applyAlignment="0" applyProtection="0"/>
    <xf numFmtId="0" fontId="24" fillId="31" borderId="0" applyNumberFormat="0" applyBorder="0" applyAlignment="0" applyProtection="0"/>
    <xf numFmtId="0" fontId="17"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7" fillId="22" borderId="0" applyNumberFormat="0" applyBorder="0" applyAlignment="0" applyProtection="0"/>
    <xf numFmtId="0" fontId="17" fillId="18" borderId="0" applyNumberFormat="0" applyBorder="0" applyAlignment="0" applyProtection="0"/>
    <xf numFmtId="0" fontId="17" fillId="17" borderId="0" applyNumberFormat="0" applyBorder="0" applyAlignment="0" applyProtection="0"/>
    <xf numFmtId="0" fontId="24" fillId="15" borderId="0" applyNumberFormat="0" applyBorder="0" applyAlignment="0" applyProtection="0"/>
    <xf numFmtId="0" fontId="24" fillId="18" borderId="0" applyNumberFormat="0" applyBorder="0" applyAlignment="0" applyProtection="0"/>
    <xf numFmtId="0" fontId="24" fillId="20" borderId="0" applyNumberFormat="0" applyBorder="0" applyAlignment="0" applyProtection="0"/>
    <xf numFmtId="0" fontId="24" fillId="25" borderId="0" applyNumberFormat="0" applyBorder="0" applyAlignment="0" applyProtection="0"/>
    <xf numFmtId="0" fontId="17" fillId="14" borderId="0" applyNumberFormat="0" applyBorder="0" applyAlignment="0" applyProtection="0"/>
    <xf numFmtId="0" fontId="17" fillId="15" borderId="0" applyNumberFormat="0" applyBorder="0" applyAlignment="0" applyProtection="0"/>
    <xf numFmtId="0" fontId="17" fillId="24" borderId="0" applyNumberFormat="0" applyBorder="0" applyAlignment="0" applyProtection="0"/>
    <xf numFmtId="0" fontId="17" fillId="22" borderId="0" applyNumberFormat="0" applyBorder="0" applyAlignment="0" applyProtection="0"/>
    <xf numFmtId="0" fontId="17" fillId="14" borderId="0" applyNumberFormat="0" applyBorder="0" applyAlignment="0" applyProtection="0"/>
    <xf numFmtId="0" fontId="17" fillId="25" borderId="0" applyNumberFormat="0" applyBorder="0" applyAlignment="0" applyProtection="0"/>
    <xf numFmtId="0" fontId="24" fillId="18" borderId="0" applyNumberFormat="0" applyBorder="0" applyAlignment="0" applyProtection="0"/>
    <xf numFmtId="0" fontId="24" fillId="26" borderId="0" applyNumberFormat="0" applyBorder="0" applyAlignment="0" applyProtection="0"/>
    <xf numFmtId="0" fontId="24" fillId="25" borderId="0" applyNumberFormat="0" applyBorder="0" applyAlignment="0" applyProtection="0"/>
    <xf numFmtId="0" fontId="24" fillId="20" borderId="0" applyNumberFormat="0" applyBorder="0" applyAlignment="0" applyProtection="0"/>
    <xf numFmtId="0" fontId="24" fillId="18" borderId="0" applyNumberFormat="0" applyBorder="0" applyAlignment="0" applyProtection="0"/>
    <xf numFmtId="0" fontId="24" fillId="15" borderId="0" applyNumberFormat="0" applyBorder="0" applyAlignment="0" applyProtection="0"/>
    <xf numFmtId="0" fontId="24" fillId="27" borderId="0" applyNumberFormat="0" applyBorder="0" applyAlignment="0" applyProtection="0"/>
    <xf numFmtId="0" fontId="24" fillId="15" borderId="0" applyNumberFormat="0" applyBorder="0" applyAlignment="0" applyProtection="0"/>
    <xf numFmtId="0" fontId="24" fillId="24" borderId="0" applyNumberFormat="0" applyBorder="0" applyAlignment="0" applyProtection="0"/>
    <xf numFmtId="0" fontId="24" fillId="28"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31" borderId="0" applyNumberFormat="0" applyBorder="0" applyAlignment="0" applyProtection="0"/>
    <xf numFmtId="0" fontId="24" fillId="26" borderId="0" applyNumberFormat="0" applyBorder="0" applyAlignment="0" applyProtection="0"/>
    <xf numFmtId="0" fontId="24" fillId="25" borderId="0" applyNumberFormat="0" applyBorder="0" applyAlignment="0" applyProtection="0"/>
    <xf numFmtId="0" fontId="24" fillId="32" borderId="0" applyNumberFormat="0" applyBorder="0" applyAlignment="0" applyProtection="0"/>
    <xf numFmtId="0" fontId="24" fillId="29" borderId="0" applyNumberFormat="0" applyBorder="0" applyAlignment="0" applyProtection="0"/>
    <xf numFmtId="0" fontId="24" fillId="33" borderId="0" applyNumberFormat="0" applyBorder="0" applyAlignment="0" applyProtection="0"/>
    <xf numFmtId="0" fontId="24" fillId="26" borderId="0" applyNumberFormat="0" applyBorder="0" applyAlignment="0" applyProtection="0"/>
    <xf numFmtId="0" fontId="31" fillId="22" borderId="0" applyNumberFormat="0" applyBorder="0" applyAlignment="0" applyProtection="0"/>
    <xf numFmtId="0" fontId="25" fillId="21" borderId="0" applyNumberFormat="0" applyBorder="0" applyAlignment="0" applyProtection="0"/>
    <xf numFmtId="0" fontId="24" fillId="18" borderId="0" applyNumberFormat="0" applyBorder="0" applyAlignment="0" applyProtection="0"/>
    <xf numFmtId="0" fontId="26" fillId="35" borderId="10" applyNumberFormat="0" applyAlignment="0" applyProtection="0"/>
    <xf numFmtId="0" fontId="27" fillId="36" borderId="11" applyNumberFormat="0" applyAlignment="0" applyProtection="0"/>
    <xf numFmtId="0" fontId="28" fillId="0" borderId="12" applyNumberFormat="0" applyFill="0" applyAlignment="0" applyProtection="0"/>
    <xf numFmtId="0" fontId="27" fillId="36" borderId="11" applyNumberFormat="0" applyAlignment="0" applyProtection="0"/>
    <xf numFmtId="0" fontId="29" fillId="0" borderId="0" applyNumberFormat="0" applyFill="0" applyBorder="0" applyAlignment="0" applyProtection="0"/>
    <xf numFmtId="0" fontId="24" fillId="37" borderId="0" applyNumberFormat="0" applyBorder="0" applyAlignment="0" applyProtection="0"/>
    <xf numFmtId="0" fontId="24" fillId="33" borderId="0" applyNumberFormat="0" applyBorder="0" applyAlignment="0" applyProtection="0"/>
    <xf numFmtId="0" fontId="24" fillId="38" borderId="0" applyNumberFormat="0" applyBorder="0" applyAlignment="0" applyProtection="0"/>
    <xf numFmtId="0" fontId="24" fillId="28" borderId="0" applyNumberFormat="0" applyBorder="0" applyAlignment="0" applyProtection="0"/>
    <xf numFmtId="0" fontId="24" fillId="29" borderId="0" applyNumberFormat="0" applyBorder="0" applyAlignment="0" applyProtection="0"/>
    <xf numFmtId="0" fontId="24" fillId="26" borderId="0" applyNumberFormat="0" applyBorder="0" applyAlignment="0" applyProtection="0"/>
    <xf numFmtId="0" fontId="30" fillId="17" borderId="10" applyNumberFormat="0" applyAlignment="0" applyProtection="0"/>
    <xf numFmtId="0" fontId="35" fillId="0" borderId="0" applyNumberFormat="0" applyFill="0" applyBorder="0" applyAlignment="0" applyProtection="0"/>
    <xf numFmtId="0" fontId="33" fillId="34" borderId="15" applyNumberFormat="0" applyAlignment="0" applyProtection="0"/>
    <xf numFmtId="0" fontId="25" fillId="18" borderId="0" applyNumberFormat="0" applyBorder="0" applyAlignment="0" applyProtection="0"/>
    <xf numFmtId="0" fontId="24" fillId="29" borderId="0" applyNumberFormat="0" applyBorder="0" applyAlignment="0" applyProtection="0"/>
    <xf numFmtId="0" fontId="31" fillId="20" borderId="0" applyNumberFormat="0" applyBorder="0" applyAlignment="0" applyProtection="0"/>
    <xf numFmtId="0" fontId="30" fillId="23" borderId="10" applyNumberFormat="0" applyAlignment="0" applyProtection="0"/>
    <xf numFmtId="0" fontId="24" fillId="26" borderId="0" applyNumberFormat="0" applyBorder="0" applyAlignment="0" applyProtection="0"/>
    <xf numFmtId="0" fontId="34" fillId="0" borderId="13" applyNumberFormat="0" applyFill="0" applyAlignment="0" applyProtection="0"/>
    <xf numFmtId="4" fontId="18" fillId="0" borderId="0" applyFont="0" applyFill="0" applyBorder="0" applyAlignment="0" applyProtection="0"/>
    <xf numFmtId="0" fontId="32" fillId="23" borderId="0" applyNumberFormat="0" applyBorder="0" applyAlignment="0" applyProtection="0"/>
    <xf numFmtId="0" fontId="24" fillId="31" borderId="0" applyNumberFormat="0" applyBorder="0" applyAlignment="0" applyProtection="0"/>
    <xf numFmtId="0" fontId="17" fillId="16" borderId="14" applyNumberFormat="0" applyFont="0" applyAlignment="0" applyProtection="0"/>
    <xf numFmtId="0" fontId="33" fillId="34" borderId="15" applyNumberFormat="0" applyAlignment="0" applyProtection="0"/>
    <xf numFmtId="0" fontId="33" fillId="35" borderId="15" applyNumberFormat="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7" fillId="0" borderId="16" applyNumberFormat="0" applyFill="0" applyAlignment="0" applyProtection="0"/>
    <xf numFmtId="0" fontId="38" fillId="0" borderId="17" applyNumberFormat="0" applyFill="0" applyAlignment="0" applyProtection="0"/>
    <xf numFmtId="0" fontId="29" fillId="0" borderId="18" applyNumberFormat="0" applyFill="0" applyAlignment="0" applyProtection="0"/>
    <xf numFmtId="0" fontId="39" fillId="0" borderId="19" applyNumberFormat="0" applyFill="0" applyAlignment="0" applyProtection="0"/>
    <xf numFmtId="0" fontId="34" fillId="0" borderId="0" applyNumberFormat="0" applyFill="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20" borderId="0" applyNumberFormat="0" applyBorder="0" applyAlignment="0" applyProtection="0"/>
    <xf numFmtId="0" fontId="17" fillId="20"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24" borderId="0" applyNumberFormat="0" applyBorder="0" applyAlignment="0" applyProtection="0"/>
    <xf numFmtId="0" fontId="17" fillId="24" borderId="0" applyNumberFormat="0" applyBorder="0" applyAlignment="0" applyProtection="0"/>
    <xf numFmtId="0" fontId="17" fillId="24"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25" borderId="0" applyNumberFormat="0" applyBorder="0" applyAlignment="0" applyProtection="0"/>
    <xf numFmtId="0" fontId="17" fillId="25" borderId="0" applyNumberFormat="0" applyBorder="0" applyAlignment="0" applyProtection="0"/>
    <xf numFmtId="0" fontId="17" fillId="25" borderId="0" applyNumberFormat="0" applyBorder="0" applyAlignment="0" applyProtection="0"/>
    <xf numFmtId="0" fontId="24" fillId="27" borderId="0" applyNumberFormat="0" applyBorder="0" applyAlignment="0" applyProtection="0"/>
    <xf numFmtId="0" fontId="24" fillId="27" borderId="0" applyNumberFormat="0" applyBorder="0" applyAlignment="0" applyProtection="0"/>
    <xf numFmtId="0" fontId="24" fillId="27" borderId="0" applyNumberFormat="0" applyBorder="0" applyAlignment="0" applyProtection="0"/>
    <xf numFmtId="0" fontId="24" fillId="15" borderId="0" applyNumberFormat="0" applyBorder="0" applyAlignment="0" applyProtection="0"/>
    <xf numFmtId="0" fontId="24" fillId="15" borderId="0" applyNumberFormat="0" applyBorder="0" applyAlignment="0" applyProtection="0"/>
    <xf numFmtId="0" fontId="24" fillId="15" borderId="0" applyNumberFormat="0" applyBorder="0" applyAlignment="0" applyProtection="0"/>
    <xf numFmtId="0" fontId="24" fillId="24" borderId="0" applyNumberFormat="0" applyBorder="0" applyAlignment="0" applyProtection="0"/>
    <xf numFmtId="0" fontId="24" fillId="24" borderId="0" applyNumberFormat="0" applyBorder="0" applyAlignment="0" applyProtection="0"/>
    <xf numFmtId="0" fontId="24" fillId="24" borderId="0" applyNumberFormat="0" applyBorder="0" applyAlignment="0" applyProtection="0"/>
    <xf numFmtId="0" fontId="24" fillId="28" borderId="0" applyNumberFormat="0" applyBorder="0" applyAlignment="0" applyProtection="0"/>
    <xf numFmtId="0" fontId="24" fillId="28" borderId="0" applyNumberFormat="0" applyBorder="0" applyAlignment="0" applyProtection="0"/>
    <xf numFmtId="0" fontId="24" fillId="28"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5" fillId="21" borderId="0" applyNumberFormat="0" applyBorder="0" applyAlignment="0" applyProtection="0"/>
    <xf numFmtId="0" fontId="25" fillId="21" borderId="0" applyNumberFormat="0" applyBorder="0" applyAlignment="0" applyProtection="0"/>
    <xf numFmtId="0" fontId="25" fillId="21" borderId="0" applyNumberFormat="0" applyBorder="0" applyAlignment="0" applyProtection="0"/>
    <xf numFmtId="0" fontId="26" fillId="35" borderId="10" applyNumberFormat="0" applyAlignment="0" applyProtection="0"/>
    <xf numFmtId="0" fontId="26" fillId="35" borderId="10" applyNumberFormat="0" applyAlignment="0" applyProtection="0"/>
    <xf numFmtId="0" fontId="26" fillId="35" borderId="10" applyNumberFormat="0" applyAlignment="0" applyProtection="0"/>
    <xf numFmtId="0" fontId="27" fillId="36" borderId="11" applyNumberFormat="0" applyAlignment="0" applyProtection="0"/>
    <xf numFmtId="0" fontId="27" fillId="36" borderId="11" applyNumberFormat="0" applyAlignment="0" applyProtection="0"/>
    <xf numFmtId="0" fontId="27" fillId="36" borderId="11" applyNumberFormat="0" applyAlignment="0" applyProtection="0"/>
    <xf numFmtId="0" fontId="28" fillId="0" borderId="12" applyNumberFormat="0" applyFill="0" applyAlignment="0" applyProtection="0"/>
    <xf numFmtId="0" fontId="28" fillId="0" borderId="12" applyNumberFormat="0" applyFill="0" applyAlignment="0" applyProtection="0"/>
    <xf numFmtId="0" fontId="28" fillId="0" borderId="12" applyNumberFormat="0" applyFill="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4" fillId="37" borderId="0" applyNumberFormat="0" applyBorder="0" applyAlignment="0" applyProtection="0"/>
    <xf numFmtId="0" fontId="24" fillId="37" borderId="0" applyNumberFormat="0" applyBorder="0" applyAlignment="0" applyProtection="0"/>
    <xf numFmtId="0" fontId="24" fillId="37"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8" borderId="0" applyNumberFormat="0" applyBorder="0" applyAlignment="0" applyProtection="0"/>
    <xf numFmtId="0" fontId="24" fillId="38" borderId="0" applyNumberFormat="0" applyBorder="0" applyAlignment="0" applyProtection="0"/>
    <xf numFmtId="0" fontId="24" fillId="38" borderId="0" applyNumberFormat="0" applyBorder="0" applyAlignment="0" applyProtection="0"/>
    <xf numFmtId="0" fontId="24" fillId="28" borderId="0" applyNumberFormat="0" applyBorder="0" applyAlignment="0" applyProtection="0"/>
    <xf numFmtId="0" fontId="24" fillId="28" borderId="0" applyNumberFormat="0" applyBorder="0" applyAlignment="0" applyProtection="0"/>
    <xf numFmtId="0" fontId="24" fillId="28"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30" fillId="17" borderId="10" applyNumberFormat="0" applyAlignment="0" applyProtection="0"/>
    <xf numFmtId="0" fontId="30" fillId="17" borderId="10" applyNumberFormat="0" applyAlignment="0" applyProtection="0"/>
    <xf numFmtId="0" fontId="30" fillId="17" borderId="10" applyNumberFormat="0" applyAlignment="0" applyProtection="0"/>
    <xf numFmtId="0" fontId="31" fillId="20" borderId="0" applyNumberFormat="0" applyBorder="0" applyAlignment="0" applyProtection="0"/>
    <xf numFmtId="0" fontId="31" fillId="20" borderId="0" applyNumberFormat="0" applyBorder="0" applyAlignment="0" applyProtection="0"/>
    <xf numFmtId="0" fontId="31" fillId="20" borderId="0" applyNumberFormat="0" applyBorder="0" applyAlignment="0" applyProtection="0"/>
    <xf numFmtId="0" fontId="32" fillId="23" borderId="0" applyNumberFormat="0" applyBorder="0" applyAlignment="0" applyProtection="0"/>
    <xf numFmtId="0" fontId="32" fillId="23" borderId="0" applyNumberFormat="0" applyBorder="0" applyAlignment="0" applyProtection="0"/>
    <xf numFmtId="0" fontId="32" fillId="23" borderId="0" applyNumberFormat="0" applyBorder="0" applyAlignment="0" applyProtection="0"/>
    <xf numFmtId="0" fontId="1" fillId="0" borderId="0"/>
    <xf numFmtId="0" fontId="1" fillId="0" borderId="0"/>
    <xf numFmtId="0" fontId="17" fillId="16" borderId="14" applyNumberFormat="0" applyFont="0" applyAlignment="0" applyProtection="0"/>
    <xf numFmtId="0" fontId="17" fillId="16" borderId="14" applyNumberFormat="0" applyFont="0" applyAlignment="0" applyProtection="0"/>
    <xf numFmtId="0" fontId="17" fillId="16" borderId="14" applyNumberFormat="0" applyFont="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0" fontId="33" fillId="35" borderId="15" applyNumberFormat="0" applyAlignment="0" applyProtection="0"/>
    <xf numFmtId="0" fontId="33" fillId="35" borderId="15" applyNumberFormat="0" applyAlignment="0" applyProtection="0"/>
    <xf numFmtId="0" fontId="33" fillId="35" borderId="15" applyNumberFormat="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8" fillId="0" borderId="17" applyNumberFormat="0" applyFill="0" applyAlignment="0" applyProtection="0"/>
    <xf numFmtId="0" fontId="38" fillId="0" borderId="17" applyNumberFormat="0" applyFill="0" applyAlignment="0" applyProtection="0"/>
    <xf numFmtId="0" fontId="38" fillId="0" borderId="17" applyNumberFormat="0" applyFill="0" applyAlignment="0" applyProtection="0"/>
    <xf numFmtId="0" fontId="29" fillId="0" borderId="18" applyNumberFormat="0" applyFill="0" applyAlignment="0" applyProtection="0"/>
    <xf numFmtId="0" fontId="29" fillId="0" borderId="18" applyNumberFormat="0" applyFill="0" applyAlignment="0" applyProtection="0"/>
    <xf numFmtId="0" fontId="29" fillId="0" borderId="18" applyNumberFormat="0" applyFill="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24" fillId="25" borderId="0" applyNumberFormat="0" applyBorder="0" applyAlignment="0" applyProtection="0"/>
    <xf numFmtId="0" fontId="24" fillId="32" borderId="0" applyNumberFormat="0" applyBorder="0" applyAlignment="0" applyProtection="0"/>
    <xf numFmtId="0" fontId="24" fillId="29" borderId="0" applyNumberFormat="0" applyBorder="0" applyAlignment="0" applyProtection="0"/>
    <xf numFmtId="0" fontId="24" fillId="33" borderId="0" applyNumberFormat="0" applyBorder="0" applyAlignment="0" applyProtection="0"/>
    <xf numFmtId="0" fontId="31" fillId="22" borderId="0" applyNumberFormat="0" applyBorder="0" applyAlignment="0" applyProtection="0"/>
    <xf numFmtId="0" fontId="27" fillId="36" borderId="11" applyNumberFormat="0" applyAlignment="0" applyProtection="0"/>
    <xf numFmtId="0" fontId="24" fillId="32" borderId="0" applyNumberFormat="0" applyBorder="0" applyAlignment="0" applyProtection="0"/>
    <xf numFmtId="4" fontId="18" fillId="0" borderId="0" applyFon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25" fillId="18" borderId="0" applyNumberFormat="0" applyBorder="0" applyAlignment="0" applyProtection="0"/>
    <xf numFmtId="4" fontId="18" fillId="0" borderId="0" applyFont="0" applyFill="0" applyBorder="0" applyAlignment="0" applyProtection="0"/>
    <xf numFmtId="0" fontId="30" fillId="23" borderId="10" applyNumberFormat="0" applyAlignment="0" applyProtection="0"/>
    <xf numFmtId="0" fontId="34" fillId="0" borderId="13" applyNumberFormat="0" applyFill="0" applyAlignment="0" applyProtection="0"/>
    <xf numFmtId="4" fontId="18" fillId="0" borderId="0" applyFont="0" applyFill="0" applyBorder="0" applyAlignment="0" applyProtection="0"/>
    <xf numFmtId="0" fontId="31" fillId="22" borderId="0" applyNumberFormat="0" applyBorder="0" applyAlignment="0" applyProtection="0"/>
    <xf numFmtId="0" fontId="24" fillId="32" borderId="0" applyNumberFormat="0" applyBorder="0" applyAlignment="0" applyProtection="0"/>
    <xf numFmtId="0" fontId="24" fillId="25" borderId="0" applyNumberFormat="0" applyBorder="0" applyAlignment="0" applyProtection="0"/>
    <xf numFmtId="0" fontId="33" fillId="34" borderId="15" applyNumberFormat="0" applyAlignment="0" applyProtection="0"/>
    <xf numFmtId="0" fontId="24" fillId="18" borderId="0" applyNumberFormat="0" applyBorder="0" applyAlignment="0" applyProtection="0"/>
    <xf numFmtId="0" fontId="24" fillId="18" borderId="0" applyNumberFormat="0" applyBorder="0" applyAlignment="0" applyProtection="0"/>
    <xf numFmtId="0" fontId="34" fillId="0" borderId="0" applyNumberFormat="0" applyFill="0" applyBorder="0" applyAlignment="0" applyProtection="0"/>
    <xf numFmtId="0" fontId="24" fillId="33" borderId="0" applyNumberFormat="0" applyBorder="0" applyAlignment="0" applyProtection="0"/>
    <xf numFmtId="0" fontId="27" fillId="36" borderId="11" applyNumberFormat="0" applyAlignment="0" applyProtection="0"/>
    <xf numFmtId="0" fontId="25" fillId="18" borderId="0" applyNumberFormat="0" applyBorder="0" applyAlignment="0" applyProtection="0"/>
    <xf numFmtId="0" fontId="30" fillId="23" borderId="10" applyNumberFormat="0" applyAlignment="0" applyProtection="0"/>
    <xf numFmtId="0" fontId="34" fillId="0" borderId="13" applyNumberFormat="0" applyFill="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24" fillId="18" borderId="0" applyNumberFormat="0" applyBorder="0" applyAlignment="0" applyProtection="0"/>
    <xf numFmtId="0" fontId="24" fillId="18" borderId="0" applyNumberFormat="0" applyBorder="0" applyAlignment="0" applyProtection="0"/>
    <xf numFmtId="0" fontId="33" fillId="34" borderId="15" applyNumberFormat="0" applyAlignment="0" applyProtection="0"/>
    <xf numFmtId="0" fontId="24" fillId="25" borderId="0" applyNumberFormat="0" applyBorder="0" applyAlignment="0" applyProtection="0"/>
    <xf numFmtId="0" fontId="31" fillId="22" borderId="0" applyNumberFormat="0" applyBorder="0" applyAlignment="0" applyProtection="0"/>
    <xf numFmtId="0" fontId="34" fillId="0" borderId="13" applyNumberFormat="0" applyFill="0" applyAlignment="0" applyProtection="0"/>
    <xf numFmtId="0" fontId="30" fillId="23" borderId="10" applyNumberFormat="0" applyAlignment="0" applyProtection="0"/>
    <xf numFmtId="0" fontId="25" fillId="18" borderId="0" applyNumberFormat="0" applyBorder="0" applyAlignment="0" applyProtection="0"/>
    <xf numFmtId="0" fontId="27" fillId="36" borderId="11" applyNumberFormat="0" applyAlignment="0" applyProtection="0"/>
    <xf numFmtId="0" fontId="24" fillId="33" borderId="0" applyNumberFormat="0" applyBorder="0" applyAlignment="0" applyProtection="0"/>
    <xf numFmtId="0" fontId="24" fillId="29" borderId="0" applyNumberFormat="0" applyBorder="0" applyAlignment="0" applyProtection="0"/>
    <xf numFmtId="0" fontId="24" fillId="26" borderId="0" applyNumberFormat="0" applyBorder="0" applyAlignment="0" applyProtection="0"/>
    <xf numFmtId="0" fontId="24" fillId="31" borderId="0" applyNumberFormat="0" applyBorder="0" applyAlignment="0" applyProtection="0"/>
    <xf numFmtId="0" fontId="24" fillId="15" borderId="0" applyNumberFormat="0" applyBorder="0" applyAlignment="0" applyProtection="0"/>
    <xf numFmtId="0" fontId="24" fillId="25" borderId="0" applyNumberFormat="0" applyBorder="0" applyAlignment="0" applyProtection="0"/>
    <xf numFmtId="0" fontId="24" fillId="20" borderId="0" applyNumberFormat="0" applyBorder="0" applyAlignment="0" applyProtection="0"/>
    <xf numFmtId="0" fontId="24" fillId="26" borderId="0" applyNumberFormat="0" applyBorder="0" applyAlignment="0" applyProtection="0"/>
    <xf numFmtId="0" fontId="24" fillId="15" borderId="0" applyNumberFormat="0" applyBorder="0" applyAlignment="0" applyProtection="0"/>
    <xf numFmtId="0" fontId="24" fillId="25" borderId="0" applyNumberFormat="0" applyBorder="0" applyAlignment="0" applyProtection="0"/>
    <xf numFmtId="0" fontId="24" fillId="20" borderId="0" applyNumberFormat="0" applyBorder="0" applyAlignment="0" applyProtection="0"/>
    <xf numFmtId="0" fontId="24" fillId="26" borderId="0" applyNumberFormat="0" applyBorder="0" applyAlignment="0" applyProtection="0"/>
    <xf numFmtId="0" fontId="4" fillId="0" borderId="0" applyNumberFormat="0" applyFill="0" applyBorder="0" applyAlignment="0" applyProtection="0"/>
    <xf numFmtId="177" fontId="4" fillId="0" borderId="0" applyFont="0" applyFill="0" applyBorder="0" applyAlignment="0" applyProtection="0"/>
    <xf numFmtId="9" fontId="4" fillId="0" borderId="0" applyFont="0" applyFill="0" applyBorder="0" applyAlignment="0" applyProtection="0"/>
    <xf numFmtId="0" fontId="4" fillId="0" borderId="0" applyNumberFormat="0" applyFill="0" applyBorder="0" applyAlignment="0" applyProtection="0"/>
    <xf numFmtId="0" fontId="4" fillId="0" borderId="0" applyFont="0" applyFill="0" applyBorder="0" applyAlignment="0" applyProtection="0"/>
    <xf numFmtId="170" fontId="4" fillId="0" borderId="0" applyFont="0" applyFill="0" applyBorder="0" applyAlignment="0" applyProtection="0"/>
    <xf numFmtId="171" fontId="4" fillId="0" borderId="0" applyFont="0" applyFill="0" applyBorder="0" applyAlignment="0" applyProtection="0"/>
    <xf numFmtId="9" fontId="42" fillId="0" borderId="0" applyFon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164" fontId="4" fillId="0" borderId="0" applyFon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 fillId="0" borderId="0"/>
    <xf numFmtId="0" fontId="4" fillId="0" borderId="0"/>
    <xf numFmtId="0" fontId="4" fillId="0" borderId="0"/>
    <xf numFmtId="0" fontId="4" fillId="0" borderId="0"/>
    <xf numFmtId="0" fontId="4" fillId="0" borderId="0"/>
    <xf numFmtId="0" fontId="50" fillId="0" borderId="0"/>
    <xf numFmtId="166" fontId="50" fillId="0" borderId="0" applyFont="0" applyFill="0" applyBorder="0" applyAlignment="0" applyProtection="0"/>
    <xf numFmtId="9"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4" fontId="53" fillId="0" borderId="0" applyFont="0" applyFill="0" applyBorder="0" applyAlignment="0" applyProtection="0"/>
  </cellStyleXfs>
  <cellXfs count="362">
    <xf numFmtId="0" fontId="0" fillId="0" borderId="0" xfId="0"/>
    <xf numFmtId="0" fontId="4" fillId="0" borderId="0" xfId="22"/>
    <xf numFmtId="0" fontId="6" fillId="0" borderId="0" xfId="22" applyFont="1" applyAlignment="1">
      <alignment horizontal="center"/>
    </xf>
    <xf numFmtId="168" fontId="4" fillId="0" borderId="0" xfId="3" applyNumberFormat="1" applyAlignment="1">
      <alignment horizontal="right"/>
    </xf>
    <xf numFmtId="3" fontId="4" fillId="0" borderId="0" xfId="3" applyNumberFormat="1"/>
    <xf numFmtId="168" fontId="4" fillId="0" borderId="0" xfId="3" applyNumberFormat="1"/>
    <xf numFmtId="3" fontId="0" fillId="0" borderId="0" xfId="3" applyNumberFormat="1" applyFont="1"/>
    <xf numFmtId="0" fontId="0" fillId="0" borderId="0" xfId="3" applyFont="1" applyAlignment="1">
      <alignment horizontal="right"/>
    </xf>
    <xf numFmtId="0" fontId="0" fillId="0" borderId="0" xfId="3" applyFont="1"/>
    <xf numFmtId="49" fontId="4" fillId="0" borderId="0" xfId="5" applyNumberFormat="1" applyAlignment="1">
      <alignment horizontal="center" vertical="center" wrapText="1"/>
    </xf>
    <xf numFmtId="2" fontId="4" fillId="0" borderId="0" xfId="9" applyNumberFormat="1"/>
    <xf numFmtId="3" fontId="4" fillId="0" borderId="0" xfId="9" applyNumberFormat="1"/>
    <xf numFmtId="0" fontId="0" fillId="0" borderId="0" xfId="3" applyFont="1" applyAlignment="1">
      <alignment horizontal="left"/>
    </xf>
    <xf numFmtId="1" fontId="14" fillId="0" borderId="0" xfId="37" applyNumberFormat="1" applyFont="1" applyAlignment="1" applyProtection="1">
      <alignment vertical="center"/>
    </xf>
    <xf numFmtId="1" fontId="14" fillId="0" borderId="9" xfId="37" applyNumberFormat="1" applyFont="1" applyBorder="1" applyAlignment="1" applyProtection="1">
      <alignment vertical="center"/>
    </xf>
    <xf numFmtId="49" fontId="4" fillId="0" borderId="0" xfId="6" applyNumberFormat="1" applyAlignment="1">
      <alignment horizontal="center" vertical="center" wrapText="1"/>
    </xf>
    <xf numFmtId="49" fontId="4" fillId="0" borderId="0" xfId="6" applyNumberFormat="1" applyAlignment="1">
      <alignment horizontal="right" vertical="center" wrapText="1"/>
    </xf>
    <xf numFmtId="2" fontId="0" fillId="0" borderId="0" xfId="3" applyNumberFormat="1" applyFont="1"/>
    <xf numFmtId="0" fontId="6" fillId="0" borderId="0" xfId="3" applyFont="1"/>
    <xf numFmtId="2" fontId="0" fillId="0" borderId="0" xfId="33" applyNumberFormat="1" applyFont="1"/>
    <xf numFmtId="0" fontId="4" fillId="0" borderId="0" xfId="3" applyAlignment="1">
      <alignment horizontal="center" vertical="center" wrapText="1"/>
    </xf>
    <xf numFmtId="49" fontId="4" fillId="0" borderId="0" xfId="3" applyNumberFormat="1" applyAlignment="1">
      <alignment horizontal="center" vertical="center" wrapText="1"/>
    </xf>
    <xf numFmtId="49" fontId="4" fillId="0" borderId="0" xfId="33" applyNumberFormat="1" applyAlignment="1">
      <alignment horizontal="center" vertical="center" wrapText="1"/>
    </xf>
    <xf numFmtId="2" fontId="4" fillId="0" borderId="0" xfId="3" applyNumberFormat="1"/>
    <xf numFmtId="1" fontId="0" fillId="0" borderId="0" xfId="3" applyNumberFormat="1" applyFont="1"/>
    <xf numFmtId="2" fontId="4" fillId="0" borderId="0" xfId="33" applyNumberFormat="1"/>
    <xf numFmtId="1" fontId="4" fillId="0" borderId="0" xfId="3" applyNumberFormat="1"/>
    <xf numFmtId="3" fontId="0" fillId="0" borderId="0" xfId="3" applyNumberFormat="1" applyFont="1" applyAlignment="1">
      <alignment horizontal="left"/>
    </xf>
    <xf numFmtId="0" fontId="43" fillId="0" borderId="0" xfId="0" applyFont="1" applyAlignment="1">
      <alignment horizontal="left" vertical="center" wrapText="1"/>
    </xf>
    <xf numFmtId="0" fontId="44" fillId="0" borderId="0" xfId="0" applyFont="1" applyAlignment="1">
      <alignment horizontal="left" vertical="center"/>
    </xf>
    <xf numFmtId="0" fontId="45" fillId="0" borderId="0" xfId="0" applyFont="1" applyAlignment="1">
      <alignment horizontal="left" vertical="center"/>
    </xf>
    <xf numFmtId="0" fontId="0" fillId="0" borderId="0" xfId="0" applyAlignment="1">
      <alignment horizontal="left" vertical="center"/>
    </xf>
    <xf numFmtId="0" fontId="44" fillId="0" borderId="0" xfId="0" applyFont="1" applyAlignment="1">
      <alignment horizontal="left" vertical="center" wrapText="1"/>
    </xf>
    <xf numFmtId="0" fontId="0" fillId="0" borderId="0" xfId="0" applyAlignment="1">
      <alignment horizontal="left" vertical="center" wrapText="1"/>
    </xf>
    <xf numFmtId="49" fontId="0" fillId="0" borderId="0" xfId="3" applyNumberFormat="1" applyFont="1" applyAlignment="1">
      <alignment horizontal="center" vertical="center" wrapText="1"/>
    </xf>
    <xf numFmtId="3" fontId="4" fillId="0" borderId="0" xfId="3" applyNumberFormat="1" applyFill="1"/>
    <xf numFmtId="3" fontId="4" fillId="0" borderId="0" xfId="3" applyNumberFormat="1" applyFont="1" applyFill="1"/>
    <xf numFmtId="9" fontId="4" fillId="0" borderId="0" xfId="362" applyNumberFormat="1" applyFont="1" applyFill="1"/>
    <xf numFmtId="168" fontId="4" fillId="0" borderId="0" xfId="3" applyNumberFormat="1" applyFill="1"/>
    <xf numFmtId="168" fontId="4" fillId="0" borderId="0" xfId="3" applyNumberFormat="1" applyFill="1" applyAlignment="1">
      <alignment horizontal="right"/>
    </xf>
    <xf numFmtId="9" fontId="4" fillId="0" borderId="0" xfId="362" applyFont="1"/>
    <xf numFmtId="168" fontId="0" fillId="0" borderId="0" xfId="3" applyNumberFormat="1" applyFont="1" applyFill="1"/>
    <xf numFmtId="3" fontId="0" fillId="0" borderId="0" xfId="3" applyNumberFormat="1" applyFont="1" applyFill="1"/>
    <xf numFmtId="2" fontId="4" fillId="0" borderId="0" xfId="9" applyNumberFormat="1" applyFont="1" applyFill="1"/>
    <xf numFmtId="0" fontId="0" fillId="0" borderId="0" xfId="0" applyFill="1"/>
    <xf numFmtId="0" fontId="4" fillId="0" borderId="0" xfId="0" applyFont="1" applyFill="1"/>
    <xf numFmtId="168" fontId="0" fillId="0" borderId="0" xfId="0" applyNumberFormat="1" applyFill="1"/>
    <xf numFmtId="3" fontId="4" fillId="0" borderId="0" xfId="5" applyNumberFormat="1" applyAlignment="1">
      <alignment horizontal="center" vertical="center" wrapText="1"/>
    </xf>
    <xf numFmtId="179" fontId="4" fillId="0" borderId="0" xfId="5" applyNumberFormat="1" applyFill="1" applyAlignment="1">
      <alignment horizontal="right" vertical="center" wrapText="1"/>
    </xf>
    <xf numFmtId="3" fontId="4" fillId="0" borderId="0" xfId="5" applyNumberFormat="1" applyFill="1" applyAlignment="1">
      <alignment horizontal="right" vertical="center" wrapText="1"/>
    </xf>
    <xf numFmtId="3" fontId="4" fillId="0" borderId="0" xfId="0" applyNumberFormat="1" applyFont="1" applyFill="1" applyAlignment="1">
      <alignment horizontal="right" vertical="center" wrapText="1"/>
    </xf>
    <xf numFmtId="9" fontId="0" fillId="0" borderId="0" xfId="3" applyNumberFormat="1" applyFont="1"/>
    <xf numFmtId="9" fontId="15" fillId="0" borderId="0" xfId="0" applyNumberFormat="1" applyFont="1"/>
    <xf numFmtId="9" fontId="4" fillId="0" borderId="0" xfId="3" applyNumberFormat="1" applyAlignment="1">
      <alignment horizontal="center" vertical="center" wrapText="1"/>
    </xf>
    <xf numFmtId="9" fontId="4" fillId="0" borderId="0" xfId="3" applyNumberFormat="1"/>
    <xf numFmtId="178" fontId="4" fillId="0" borderId="0" xfId="5" applyNumberFormat="1" applyFill="1" applyAlignment="1">
      <alignment horizontal="right" vertical="center" wrapText="1"/>
    </xf>
    <xf numFmtId="168" fontId="0" fillId="0" borderId="0" xfId="3" applyNumberFormat="1" applyFont="1" applyFill="1" applyBorder="1"/>
    <xf numFmtId="0" fontId="4" fillId="0" borderId="0" xfId="3" applyFill="1" applyAlignment="1">
      <alignment horizontal="right"/>
    </xf>
    <xf numFmtId="3" fontId="0" fillId="0" borderId="0" xfId="0" applyNumberFormat="1" applyFont="1" applyFill="1" applyAlignment="1">
      <alignment horizontal="right" vertical="center" wrapText="1"/>
    </xf>
    <xf numFmtId="1" fontId="0" fillId="0" borderId="0" xfId="3" applyNumberFormat="1" applyFont="1" applyFill="1" applyAlignment="1">
      <alignment horizontal="right"/>
    </xf>
    <xf numFmtId="2" fontId="4" fillId="0" borderId="0" xfId="33" applyNumberFormat="1" applyFill="1"/>
    <xf numFmtId="168" fontId="0" fillId="0" borderId="7" xfId="3" applyNumberFormat="1" applyFont="1" applyFill="1" applyBorder="1"/>
    <xf numFmtId="1" fontId="4" fillId="0" borderId="0" xfId="3" applyNumberFormat="1" applyFill="1" applyAlignment="1">
      <alignment horizontal="right"/>
    </xf>
    <xf numFmtId="3" fontId="4" fillId="39" borderId="0" xfId="3" applyNumberFormat="1" applyFill="1" applyAlignment="1">
      <alignment horizontal="right"/>
    </xf>
    <xf numFmtId="3" fontId="0" fillId="39" borderId="0" xfId="3" applyNumberFormat="1" applyFont="1" applyFill="1" applyAlignment="1">
      <alignment horizontal="right"/>
    </xf>
    <xf numFmtId="2" fontId="0" fillId="39" borderId="0" xfId="3" applyNumberFormat="1" applyFont="1" applyFill="1" applyAlignment="1">
      <alignment horizontal="right"/>
    </xf>
    <xf numFmtId="168" fontId="4" fillId="0" borderId="7" xfId="3" applyNumberFormat="1" applyFont="1" applyFill="1" applyBorder="1"/>
    <xf numFmtId="1" fontId="4" fillId="0" borderId="0" xfId="3" applyNumberFormat="1" applyFont="1" applyFill="1" applyAlignment="1">
      <alignment horizontal="right"/>
    </xf>
    <xf numFmtId="168" fontId="4" fillId="0" borderId="0" xfId="3" applyNumberFormat="1" applyFont="1" applyFill="1"/>
    <xf numFmtId="168" fontId="4" fillId="0" borderId="0" xfId="3" applyNumberFormat="1" applyFont="1" applyFill="1" applyBorder="1"/>
    <xf numFmtId="168" fontId="0" fillId="0" borderId="0" xfId="3" applyNumberFormat="1" applyFont="1" applyFill="1" applyAlignment="1">
      <alignment horizontal="right"/>
    </xf>
    <xf numFmtId="0" fontId="4" fillId="0" borderId="0" xfId="3" applyFont="1" applyFill="1"/>
    <xf numFmtId="0" fontId="4" fillId="0" borderId="0" xfId="3" applyFont="1" applyFill="1" applyAlignment="1">
      <alignment horizontal="right"/>
    </xf>
    <xf numFmtId="0" fontId="0" fillId="0" borderId="0" xfId="3" applyFont="1" applyFill="1" applyAlignment="1">
      <alignment horizontal="right"/>
    </xf>
    <xf numFmtId="0" fontId="4" fillId="0" borderId="0" xfId="3" applyFill="1"/>
    <xf numFmtId="3" fontId="10" fillId="0" borderId="0" xfId="0" applyNumberFormat="1" applyFont="1" applyFill="1"/>
    <xf numFmtId="0" fontId="0" fillId="0" borderId="0" xfId="3" applyFont="1" applyFill="1"/>
    <xf numFmtId="168" fontId="4" fillId="0" borderId="7" xfId="3" applyNumberFormat="1" applyFill="1" applyBorder="1"/>
    <xf numFmtId="49" fontId="4" fillId="0" borderId="0" xfId="3" applyNumberFormat="1" applyFill="1" applyAlignment="1">
      <alignment horizontal="center" vertical="center" wrapText="1"/>
    </xf>
    <xf numFmtId="0" fontId="0" fillId="0" borderId="0" xfId="3" applyFont="1" applyFill="1" applyAlignment="1">
      <alignment horizontal="left"/>
    </xf>
    <xf numFmtId="2" fontId="0" fillId="0" borderId="0" xfId="3" applyNumberFormat="1" applyFont="1" applyFill="1" applyAlignment="1">
      <alignment horizontal="right"/>
    </xf>
    <xf numFmtId="0" fontId="4" fillId="0" borderId="0" xfId="3" applyFill="1" applyAlignment="1">
      <alignment horizontal="left"/>
    </xf>
    <xf numFmtId="168" fontId="4" fillId="0" borderId="0" xfId="0" applyNumberFormat="1" applyFont="1" applyFill="1" applyAlignment="1">
      <alignment horizontal="right" vertical="center" wrapText="1"/>
    </xf>
    <xf numFmtId="3" fontId="0" fillId="0" borderId="0" xfId="5" applyNumberFormat="1" applyFont="1" applyFill="1" applyAlignment="1">
      <alignment horizontal="right" vertical="center" wrapText="1"/>
    </xf>
    <xf numFmtId="1" fontId="4" fillId="0" borderId="0" xfId="3" applyNumberFormat="1" applyFont="1" applyFill="1" applyBorder="1" applyAlignment="1">
      <alignment horizontal="right"/>
    </xf>
    <xf numFmtId="168" fontId="47" fillId="0" borderId="0" xfId="0" applyNumberFormat="1" applyFont="1" applyFill="1" applyAlignment="1">
      <alignment horizontal="right" vertical="center"/>
    </xf>
    <xf numFmtId="4" fontId="4" fillId="0" borderId="0" xfId="5" applyNumberFormat="1" applyFill="1" applyAlignment="1">
      <alignment horizontal="right" vertical="center" wrapText="1"/>
    </xf>
    <xf numFmtId="0" fontId="4" fillId="0" borderId="7" xfId="3" applyFill="1" applyBorder="1"/>
    <xf numFmtId="0" fontId="0" fillId="0" borderId="7" xfId="3" applyFont="1" applyFill="1" applyBorder="1"/>
    <xf numFmtId="0" fontId="4" fillId="0" borderId="7" xfId="3" applyFont="1" applyFill="1" applyBorder="1"/>
    <xf numFmtId="0" fontId="4" fillId="0" borderId="0" xfId="0" applyFont="1" applyAlignment="1">
      <alignment horizontal="left" vertical="top" wrapText="1"/>
    </xf>
    <xf numFmtId="3" fontId="4" fillId="0" borderId="0" xfId="0" applyNumberFormat="1" applyFont="1" applyFill="1" applyBorder="1" applyAlignment="1">
      <alignment horizontal="right" vertical="center" wrapText="1"/>
    </xf>
    <xf numFmtId="0" fontId="4" fillId="0" borderId="0" xfId="22" applyFill="1"/>
    <xf numFmtId="3" fontId="4" fillId="0" borderId="0" xfId="3" applyNumberFormat="1" applyAlignment="1">
      <alignment horizontal="center" vertical="center" wrapText="1"/>
    </xf>
    <xf numFmtId="2" fontId="4" fillId="0" borderId="0" xfId="0" applyNumberFormat="1" applyFont="1" applyFill="1" applyAlignment="1">
      <alignment horizontal="right" vertical="center" wrapText="1"/>
    </xf>
    <xf numFmtId="2" fontId="4" fillId="39" borderId="0" xfId="3" applyNumberFormat="1" applyFill="1" applyAlignment="1">
      <alignment horizontal="right"/>
    </xf>
    <xf numFmtId="9" fontId="0" fillId="0" borderId="0" xfId="33" applyNumberFormat="1" applyFont="1"/>
    <xf numFmtId="9" fontId="4" fillId="0" borderId="0" xfId="362" applyNumberFormat="1" applyFont="1"/>
    <xf numFmtId="9" fontId="4" fillId="0" borderId="0" xfId="33" applyNumberFormat="1"/>
    <xf numFmtId="9" fontId="4" fillId="0" borderId="0" xfId="33" applyNumberFormat="1" applyFill="1"/>
    <xf numFmtId="9" fontId="4" fillId="0" borderId="0" xfId="0" applyNumberFormat="1" applyFont="1" applyFill="1" applyAlignment="1">
      <alignment horizontal="right" vertical="center" wrapText="1"/>
    </xf>
    <xf numFmtId="9" fontId="4" fillId="0" borderId="0" xfId="33" applyNumberFormat="1" applyAlignment="1">
      <alignment horizontal="center" vertical="center" wrapText="1"/>
    </xf>
    <xf numFmtId="9" fontId="0" fillId="0" borderId="0" xfId="362" applyNumberFormat="1" applyFont="1"/>
    <xf numFmtId="9" fontId="4" fillId="10" borderId="3" xfId="362" applyNumberFormat="1" applyFont="1" applyFill="1" applyBorder="1" applyAlignment="1">
      <alignment horizontal="center" vertical="center" wrapText="1"/>
    </xf>
    <xf numFmtId="9" fontId="4" fillId="0" borderId="0" xfId="362" applyNumberFormat="1" applyFont="1" applyAlignment="1">
      <alignment horizontal="center" vertical="center" wrapText="1"/>
    </xf>
    <xf numFmtId="3" fontId="4" fillId="0" borderId="0" xfId="362" applyNumberFormat="1" applyFont="1"/>
    <xf numFmtId="2" fontId="4" fillId="0" borderId="0" xfId="5" applyNumberFormat="1" applyAlignment="1">
      <alignment horizontal="center" vertical="center" wrapText="1"/>
    </xf>
    <xf numFmtId="2" fontId="4" fillId="0" borderId="0" xfId="5" applyNumberFormat="1" applyFill="1" applyAlignment="1">
      <alignment horizontal="right" vertical="center" wrapText="1"/>
    </xf>
    <xf numFmtId="2" fontId="4" fillId="39" borderId="0" xfId="3" applyNumberFormat="1" applyFill="1" applyAlignment="1">
      <alignment horizontal="center"/>
    </xf>
    <xf numFmtId="2" fontId="0" fillId="39" borderId="0" xfId="3" applyNumberFormat="1" applyFont="1" applyFill="1" applyAlignment="1">
      <alignment horizontal="center"/>
    </xf>
    <xf numFmtId="2" fontId="4" fillId="0" borderId="0" xfId="3" applyNumberFormat="1" applyFill="1" applyAlignment="1">
      <alignment horizontal="center"/>
    </xf>
    <xf numFmtId="9" fontId="4" fillId="0" borderId="0" xfId="33" applyNumberFormat="1" applyFont="1" applyFill="1"/>
    <xf numFmtId="9" fontId="48" fillId="0" borderId="0" xfId="33" applyNumberFormat="1" applyFont="1" applyFill="1" applyAlignment="1">
      <alignment horizontal="center" vertical="center" wrapText="1"/>
    </xf>
    <xf numFmtId="9" fontId="0" fillId="0" borderId="0" xfId="362" applyNumberFormat="1" applyFont="1" applyFill="1" applyAlignment="1">
      <alignment horizontal="right" vertical="center"/>
    </xf>
    <xf numFmtId="9" fontId="0" fillId="0" borderId="0" xfId="33" applyNumberFormat="1" applyFont="1" applyFill="1" applyAlignment="1">
      <alignment horizontal="right" vertical="center"/>
    </xf>
    <xf numFmtId="9" fontId="4" fillId="0" borderId="0" xfId="362" applyNumberFormat="1" applyFont="1" applyFill="1" applyAlignment="1">
      <alignment horizontal="right" vertical="center"/>
    </xf>
    <xf numFmtId="9" fontId="4" fillId="0" borderId="0" xfId="33" applyNumberFormat="1" applyFont="1" applyFill="1" applyAlignment="1">
      <alignment horizontal="right" vertical="center"/>
    </xf>
    <xf numFmtId="3" fontId="4" fillId="0" borderId="0" xfId="5" applyNumberFormat="1" applyFont="1" applyFill="1" applyAlignment="1">
      <alignment horizontal="right" vertical="center" wrapText="1"/>
    </xf>
    <xf numFmtId="2" fontId="4" fillId="0" borderId="0" xfId="5" applyNumberFormat="1" applyFont="1" applyFill="1" applyAlignment="1">
      <alignment horizontal="right" vertical="center" wrapText="1"/>
    </xf>
    <xf numFmtId="168" fontId="4" fillId="0" borderId="0" xfId="5" applyNumberFormat="1" applyFill="1" applyAlignment="1">
      <alignment horizontal="right" vertical="center" wrapText="1"/>
    </xf>
    <xf numFmtId="168" fontId="4" fillId="0" borderId="0" xfId="5" applyNumberFormat="1" applyFont="1" applyFill="1" applyAlignment="1">
      <alignment horizontal="right" vertical="center" wrapText="1"/>
    </xf>
    <xf numFmtId="3" fontId="4" fillId="0" borderId="0" xfId="1" applyNumberFormat="1" applyFill="1" applyAlignment="1">
      <alignment horizontal="right" vertical="center" wrapText="1"/>
    </xf>
    <xf numFmtId="4" fontId="4" fillId="0" borderId="0" xfId="0" applyNumberFormat="1" applyFont="1" applyFill="1" applyAlignment="1">
      <alignment horizontal="right" vertical="center" wrapText="1"/>
    </xf>
    <xf numFmtId="179" fontId="4" fillId="0" borderId="0" xfId="0" applyNumberFormat="1" applyFont="1" applyFill="1" applyAlignment="1">
      <alignment horizontal="right" vertical="center" wrapText="1"/>
    </xf>
    <xf numFmtId="9" fontId="4" fillId="0" borderId="0" xfId="32" applyNumberFormat="1" applyFont="1" applyFill="1" applyBorder="1" applyAlignment="1">
      <alignment horizontal="right" vertical="center"/>
    </xf>
    <xf numFmtId="3" fontId="4" fillId="0" borderId="0" xfId="3" applyNumberFormat="1" applyFill="1" applyAlignment="1">
      <alignment horizontal="right" vertical="center"/>
    </xf>
    <xf numFmtId="168" fontId="4" fillId="0" borderId="0" xfId="3" applyNumberFormat="1" applyFill="1" applyAlignment="1">
      <alignment horizontal="right" vertical="center"/>
    </xf>
    <xf numFmtId="3" fontId="4" fillId="0" borderId="0" xfId="3" applyNumberFormat="1" applyFont="1" applyFill="1" applyAlignment="1">
      <alignment horizontal="right" vertical="center"/>
    </xf>
    <xf numFmtId="3" fontId="4" fillId="0" borderId="0" xfId="3" applyNumberFormat="1" applyFill="1" applyBorder="1" applyAlignment="1">
      <alignment horizontal="right" vertical="center"/>
    </xf>
    <xf numFmtId="3" fontId="8" fillId="0" borderId="0" xfId="23" applyNumberFormat="1" applyFont="1" applyFill="1" applyAlignment="1">
      <alignment horizontal="right" vertical="center"/>
    </xf>
    <xf numFmtId="2" fontId="4" fillId="0" borderId="0" xfId="3" applyNumberFormat="1" applyFill="1" applyAlignment="1">
      <alignment horizontal="right" vertical="center"/>
    </xf>
    <xf numFmtId="3" fontId="4" fillId="0" borderId="0" xfId="4" applyNumberFormat="1" applyFill="1" applyAlignment="1">
      <alignment horizontal="right" vertical="center" wrapText="1"/>
    </xf>
    <xf numFmtId="3" fontId="0" fillId="0" borderId="0" xfId="3" applyNumberFormat="1" applyFont="1" applyFill="1" applyAlignment="1">
      <alignment horizontal="right" vertical="center"/>
    </xf>
    <xf numFmtId="3" fontId="4" fillId="0" borderId="0" xfId="0" applyNumberFormat="1" applyFont="1" applyFill="1" applyAlignment="1">
      <alignment horizontal="right" vertical="center"/>
    </xf>
    <xf numFmtId="168" fontId="0" fillId="0" borderId="0" xfId="3" applyNumberFormat="1" applyFont="1" applyFill="1" applyAlignment="1">
      <alignment horizontal="right" vertical="center"/>
    </xf>
    <xf numFmtId="2" fontId="4" fillId="0" borderId="0" xfId="33" applyNumberFormat="1" applyFont="1" applyFill="1" applyAlignment="1">
      <alignment horizontal="right" vertical="center"/>
    </xf>
    <xf numFmtId="3" fontId="4" fillId="0" borderId="0" xfId="33" applyNumberFormat="1" applyFill="1" applyAlignment="1">
      <alignment horizontal="right" vertical="center"/>
    </xf>
    <xf numFmtId="4" fontId="4" fillId="0" borderId="0" xfId="3" applyNumberFormat="1" applyFill="1" applyAlignment="1">
      <alignment horizontal="right" vertical="center"/>
    </xf>
    <xf numFmtId="0" fontId="4" fillId="0" borderId="0" xfId="3" applyNumberFormat="1" applyFill="1" applyAlignment="1">
      <alignment horizontal="right" vertical="center"/>
    </xf>
    <xf numFmtId="2" fontId="4" fillId="0" borderId="0" xfId="33" applyNumberFormat="1" applyFill="1" applyAlignment="1">
      <alignment horizontal="right" vertical="center"/>
    </xf>
    <xf numFmtId="9" fontId="4" fillId="0" borderId="0" xfId="33" applyNumberFormat="1" applyFill="1" applyAlignment="1">
      <alignment horizontal="right" vertical="center"/>
    </xf>
    <xf numFmtId="2" fontId="0" fillId="0" borderId="0" xfId="3" applyNumberFormat="1" applyFont="1" applyFill="1" applyAlignment="1">
      <alignment horizontal="right" vertical="center"/>
    </xf>
    <xf numFmtId="2" fontId="0" fillId="0" borderId="0" xfId="33" applyNumberFormat="1" applyFont="1" applyFill="1" applyAlignment="1">
      <alignment horizontal="right" vertical="center"/>
    </xf>
    <xf numFmtId="9" fontId="0" fillId="0" borderId="0" xfId="3" applyNumberFormat="1" applyFont="1" applyFill="1" applyAlignment="1">
      <alignment horizontal="right" vertical="center"/>
    </xf>
    <xf numFmtId="9" fontId="4" fillId="0" borderId="0" xfId="3" applyNumberFormat="1" applyFill="1" applyAlignment="1">
      <alignment horizontal="right" vertical="center"/>
    </xf>
    <xf numFmtId="3" fontId="4" fillId="0" borderId="0" xfId="5" applyNumberFormat="1" applyFill="1" applyAlignment="1">
      <alignment horizontal="right" vertical="center"/>
    </xf>
    <xf numFmtId="3" fontId="4" fillId="0" borderId="0" xfId="23" applyNumberFormat="1" applyFont="1" applyFill="1" applyAlignment="1">
      <alignment horizontal="right" vertical="center"/>
    </xf>
    <xf numFmtId="168" fontId="4" fillId="0" borderId="0" xfId="23" applyNumberFormat="1" applyFont="1" applyFill="1" applyAlignment="1">
      <alignment horizontal="right" vertical="center"/>
    </xf>
    <xf numFmtId="3" fontId="9" fillId="0" borderId="0" xfId="3" applyNumberFormat="1" applyFont="1" applyFill="1" applyAlignment="1">
      <alignment horizontal="right" vertical="center"/>
    </xf>
    <xf numFmtId="168" fontId="4" fillId="0" borderId="0" xfId="0" applyNumberFormat="1" applyFont="1" applyFill="1" applyAlignment="1">
      <alignment horizontal="right" vertical="center"/>
    </xf>
    <xf numFmtId="168" fontId="0" fillId="0" borderId="0" xfId="0" applyNumberFormat="1" applyFill="1" applyAlignment="1">
      <alignment horizontal="right" vertical="center"/>
    </xf>
    <xf numFmtId="9" fontId="4" fillId="0" borderId="0" xfId="33" applyNumberFormat="1" applyFont="1" applyFill="1" applyBorder="1" applyAlignment="1">
      <alignment horizontal="right" vertical="center"/>
    </xf>
    <xf numFmtId="3" fontId="4" fillId="0" borderId="0" xfId="3" applyNumberFormat="1" applyFont="1" applyFill="1" applyBorder="1" applyAlignment="1">
      <alignment horizontal="right" vertical="center"/>
    </xf>
    <xf numFmtId="3" fontId="0" fillId="0" borderId="0" xfId="3" applyNumberFormat="1" applyFont="1" applyFill="1" applyBorder="1" applyAlignment="1">
      <alignment horizontal="right" vertical="center"/>
    </xf>
    <xf numFmtId="3" fontId="0" fillId="0" borderId="0" xfId="0" applyNumberFormat="1" applyFont="1" applyFill="1" applyAlignment="1">
      <alignment horizontal="right" vertical="center"/>
    </xf>
    <xf numFmtId="2" fontId="4" fillId="0" borderId="0" xfId="33" applyNumberFormat="1" applyFont="1" applyFill="1" applyBorder="1" applyAlignment="1">
      <alignment horizontal="right" vertical="center"/>
    </xf>
    <xf numFmtId="168" fontId="4" fillId="0" borderId="0" xfId="3" applyNumberFormat="1" applyFont="1" applyFill="1" applyAlignment="1">
      <alignment horizontal="right" vertical="center"/>
    </xf>
    <xf numFmtId="168" fontId="4" fillId="0" borderId="0" xfId="3" applyNumberFormat="1" applyFill="1" applyAlignment="1">
      <alignment horizontal="right" vertical="center" indent="1"/>
    </xf>
    <xf numFmtId="168" fontId="3" fillId="0" borderId="0" xfId="3" applyNumberFormat="1" applyFont="1" applyFill="1" applyAlignment="1">
      <alignment horizontal="right" vertical="center" indent="1"/>
    </xf>
    <xf numFmtId="9" fontId="4" fillId="0" borderId="0" xfId="33" applyFill="1" applyAlignment="1">
      <alignment horizontal="right" vertical="center"/>
    </xf>
    <xf numFmtId="4" fontId="4" fillId="0" borderId="0" xfId="3" applyNumberFormat="1" applyFont="1" applyFill="1" applyAlignment="1">
      <alignment horizontal="right" vertical="center"/>
    </xf>
    <xf numFmtId="49" fontId="4" fillId="0" borderId="0" xfId="33" applyNumberFormat="1" applyFont="1" applyAlignment="1">
      <alignment horizontal="center" vertical="center" wrapText="1"/>
    </xf>
    <xf numFmtId="0" fontId="4" fillId="0" borderId="7" xfId="3" applyFont="1" applyFill="1" applyBorder="1" applyAlignment="1">
      <alignment horizontal="left"/>
    </xf>
    <xf numFmtId="1" fontId="4" fillId="0" borderId="0" xfId="6" applyNumberFormat="1" applyAlignment="1">
      <alignment horizontal="center" vertical="center" wrapText="1"/>
    </xf>
    <xf numFmtId="3" fontId="0" fillId="0" borderId="0" xfId="0" applyNumberFormat="1" applyFill="1" applyAlignment="1">
      <alignment horizontal="right" vertical="center"/>
    </xf>
    <xf numFmtId="0" fontId="0" fillId="0" borderId="0" xfId="3" applyFont="1" applyFill="1" applyAlignment="1">
      <alignment horizontal="right" vertical="center"/>
    </xf>
    <xf numFmtId="2" fontId="0" fillId="0" borderId="0" xfId="0" applyNumberFormat="1" applyFill="1" applyAlignment="1">
      <alignment horizontal="right" vertical="center"/>
    </xf>
    <xf numFmtId="4" fontId="4" fillId="0" borderId="0" xfId="3" applyNumberFormat="1" applyFill="1" applyBorder="1" applyAlignment="1">
      <alignment horizontal="right" vertical="center"/>
    </xf>
    <xf numFmtId="3" fontId="11" fillId="0" borderId="0" xfId="0" applyNumberFormat="1" applyFont="1" applyFill="1"/>
    <xf numFmtId="0" fontId="4" fillId="0" borderId="0" xfId="5" applyNumberFormat="1" applyFill="1" applyAlignment="1">
      <alignment horizontal="right" vertical="center" wrapText="1"/>
    </xf>
    <xf numFmtId="1" fontId="4" fillId="0" borderId="0" xfId="3" applyNumberFormat="1" applyFill="1"/>
    <xf numFmtId="3" fontId="4" fillId="0" borderId="0" xfId="23" applyNumberFormat="1" applyFont="1" applyFill="1" applyAlignment="1">
      <alignment horizontal="right" vertical="center" wrapText="1"/>
    </xf>
    <xf numFmtId="3" fontId="4" fillId="0" borderId="0" xfId="18" applyNumberFormat="1" applyFill="1" applyAlignment="1">
      <alignment horizontal="right" vertical="center" wrapText="1"/>
    </xf>
    <xf numFmtId="3" fontId="4" fillId="0" borderId="0" xfId="33" applyNumberFormat="1" applyFill="1" applyAlignment="1">
      <alignment horizontal="right" vertical="center" wrapText="1"/>
    </xf>
    <xf numFmtId="3" fontId="4" fillId="0" borderId="0" xfId="5" applyNumberFormat="1" applyFont="1" applyFill="1" applyBorder="1" applyAlignment="1">
      <alignment horizontal="right" vertical="center" wrapText="1"/>
    </xf>
    <xf numFmtId="2" fontId="4" fillId="0" borderId="0" xfId="3" applyNumberFormat="1" applyFont="1" applyFill="1" applyBorder="1" applyAlignment="1">
      <alignment horizontal="right" vertical="center"/>
    </xf>
    <xf numFmtId="178" fontId="0" fillId="0" borderId="0" xfId="5" applyNumberFormat="1" applyFont="1" applyFill="1" applyAlignment="1">
      <alignment horizontal="right" vertical="center" wrapText="1"/>
    </xf>
    <xf numFmtId="2" fontId="0" fillId="0" borderId="0" xfId="5" applyNumberFormat="1" applyFont="1" applyFill="1" applyAlignment="1">
      <alignment horizontal="right" vertical="center" wrapText="1"/>
    </xf>
    <xf numFmtId="1" fontId="0" fillId="0" borderId="0" xfId="3" applyNumberFormat="1" applyFont="1" applyFill="1"/>
    <xf numFmtId="3" fontId="9" fillId="0" borderId="0" xfId="0" applyNumberFormat="1" applyFont="1" applyFill="1" applyAlignment="1">
      <alignment horizontal="right" vertical="center" wrapText="1"/>
    </xf>
    <xf numFmtId="9" fontId="4" fillId="0" borderId="0" xfId="362" applyNumberFormat="1" applyFont="1" applyFill="1" applyBorder="1" applyAlignment="1">
      <alignment horizontal="right" vertical="center"/>
    </xf>
    <xf numFmtId="169" fontId="0" fillId="0" borderId="0" xfId="3" applyNumberFormat="1" applyFont="1" applyFill="1" applyAlignment="1">
      <alignment horizontal="right"/>
    </xf>
    <xf numFmtId="3" fontId="4" fillId="0" borderId="0" xfId="15" applyNumberFormat="1" applyFill="1" applyAlignment="1">
      <alignment horizontal="right" vertical="center"/>
    </xf>
    <xf numFmtId="3" fontId="8" fillId="0" borderId="0" xfId="0" applyNumberFormat="1" applyFont="1" applyFill="1" applyAlignment="1">
      <alignment horizontal="right" vertical="center" wrapText="1"/>
    </xf>
    <xf numFmtId="9" fontId="0" fillId="0" borderId="0" xfId="0" applyNumberFormat="1" applyFill="1" applyAlignment="1">
      <alignment horizontal="right" vertical="center"/>
    </xf>
    <xf numFmtId="0" fontId="4" fillId="0" borderId="7" xfId="3" applyFill="1" applyBorder="1" applyAlignment="1">
      <alignment horizontal="left"/>
    </xf>
    <xf numFmtId="168" fontId="4" fillId="0" borderId="0" xfId="5" applyNumberFormat="1" applyFill="1" applyAlignment="1">
      <alignment horizontal="right" vertical="center"/>
    </xf>
    <xf numFmtId="0" fontId="0" fillId="0" borderId="7" xfId="3" applyFont="1" applyFill="1" applyBorder="1" applyAlignment="1">
      <alignment horizontal="left"/>
    </xf>
    <xf numFmtId="3" fontId="4" fillId="0" borderId="0" xfId="15" applyNumberFormat="1" applyFill="1" applyAlignment="1">
      <alignment horizontal="right" vertical="center" wrapText="1"/>
    </xf>
    <xf numFmtId="168" fontId="4" fillId="0" borderId="0" xfId="15" applyNumberFormat="1" applyFill="1" applyAlignment="1">
      <alignment horizontal="right" vertical="center" wrapText="1"/>
    </xf>
    <xf numFmtId="0" fontId="4" fillId="0" borderId="0" xfId="3" applyFill="1" applyAlignment="1">
      <alignment horizontal="right" vertical="center"/>
    </xf>
    <xf numFmtId="168" fontId="47" fillId="0" borderId="0" xfId="0" applyNumberFormat="1" applyFont="1" applyFill="1" applyBorder="1" applyAlignment="1">
      <alignment horizontal="center" vertical="center"/>
    </xf>
    <xf numFmtId="1" fontId="4" fillId="0" borderId="0" xfId="3" applyNumberFormat="1" applyFill="1" applyAlignment="1">
      <alignment horizontal="right" vertical="center"/>
    </xf>
    <xf numFmtId="3" fontId="4" fillId="0" borderId="0" xfId="16" applyNumberFormat="1" applyFill="1" applyAlignment="1">
      <alignment horizontal="right" vertical="center" wrapText="1"/>
    </xf>
    <xf numFmtId="168" fontId="4" fillId="0" borderId="0" xfId="16" applyNumberFormat="1" applyFill="1" applyAlignment="1">
      <alignment horizontal="right" vertical="center" wrapText="1"/>
    </xf>
    <xf numFmtId="3" fontId="4" fillId="0" borderId="0" xfId="5" quotePrefix="1" applyNumberFormat="1" applyFill="1" applyAlignment="1">
      <alignment horizontal="right" vertical="center" wrapText="1"/>
    </xf>
    <xf numFmtId="1" fontId="4" fillId="0" borderId="0" xfId="33" applyNumberFormat="1" applyFill="1" applyAlignment="1">
      <alignment horizontal="right" vertical="center"/>
    </xf>
    <xf numFmtId="168" fontId="12" fillId="0" borderId="7" xfId="3" applyNumberFormat="1" applyFont="1" applyFill="1" applyBorder="1"/>
    <xf numFmtId="0" fontId="4" fillId="0" borderId="0" xfId="22" applyAlignment="1">
      <alignment horizontal="left" vertical="center" wrapText="1"/>
    </xf>
    <xf numFmtId="0" fontId="44" fillId="0" borderId="0" xfId="0" applyFont="1" applyAlignment="1">
      <alignment horizontal="left" vertical="top" wrapText="1"/>
    </xf>
    <xf numFmtId="0" fontId="4" fillId="0" borderId="0" xfId="22" applyFill="1" applyAlignment="1">
      <alignment vertical="center" wrapText="1"/>
    </xf>
    <xf numFmtId="49" fontId="52" fillId="0" borderId="0" xfId="37" applyNumberFormat="1" applyFont="1" applyFill="1" applyAlignment="1" applyProtection="1">
      <alignment horizontal="center" vertical="center"/>
    </xf>
    <xf numFmtId="49" fontId="44" fillId="0" borderId="0" xfId="37" applyNumberFormat="1" applyFont="1" applyFill="1" applyAlignment="1" applyProtection="1">
      <alignment horizontal="center" vertical="center"/>
    </xf>
    <xf numFmtId="0" fontId="4" fillId="0" borderId="0" xfId="3" applyFont="1" applyAlignment="1">
      <alignment horizontal="left"/>
    </xf>
    <xf numFmtId="3" fontId="4" fillId="0" borderId="0" xfId="3" applyNumberFormat="1" applyFont="1"/>
    <xf numFmtId="3" fontId="4" fillId="0" borderId="0" xfId="3" applyNumberFormat="1" applyFill="1" applyAlignment="1">
      <alignment horizontal="center" vertical="center"/>
    </xf>
    <xf numFmtId="1" fontId="0" fillId="0" borderId="0" xfId="0" applyNumberFormat="1" applyFill="1" applyBorder="1"/>
    <xf numFmtId="0" fontId="4" fillId="0" borderId="0" xfId="0" applyFont="1"/>
    <xf numFmtId="2" fontId="4" fillId="0" borderId="0" xfId="0" applyNumberFormat="1" applyFont="1" applyFill="1" applyAlignment="1">
      <alignment horizontal="right" vertical="center"/>
    </xf>
    <xf numFmtId="168" fontId="0" fillId="0" borderId="0" xfId="0" applyNumberFormat="1" applyFill="1" applyBorder="1"/>
    <xf numFmtId="3" fontId="47" fillId="0" borderId="0" xfId="0" applyNumberFormat="1" applyFont="1" applyFill="1" applyBorder="1" applyAlignment="1">
      <alignment horizontal="right" vertical="center"/>
    </xf>
    <xf numFmtId="180" fontId="0" fillId="0" borderId="0" xfId="1711" applyNumberFormat="1" applyFont="1" applyFill="1"/>
    <xf numFmtId="9" fontId="4" fillId="0" borderId="0" xfId="362" applyNumberFormat="1" applyFont="1" applyFill="1" applyAlignment="1">
      <alignment horizontal="right" vertical="center" wrapText="1"/>
    </xf>
    <xf numFmtId="9" fontId="4" fillId="0" borderId="0" xfId="3" applyNumberFormat="1" applyFill="1"/>
    <xf numFmtId="2" fontId="4" fillId="0" borderId="0" xfId="3" applyNumberFormat="1" applyFill="1"/>
    <xf numFmtId="2" fontId="4" fillId="0" borderId="0" xfId="3" applyNumberFormat="1" applyFill="1" applyAlignment="1">
      <alignment horizontal="right"/>
    </xf>
    <xf numFmtId="3" fontId="4" fillId="0" borderId="0" xfId="3" applyNumberFormat="1" applyFill="1" applyAlignment="1">
      <alignment horizontal="right"/>
    </xf>
    <xf numFmtId="3" fontId="0" fillId="0" borderId="0" xfId="0" applyNumberFormat="1" applyFont="1" applyFill="1" applyBorder="1" applyAlignment="1">
      <alignment horizontal="right" vertical="center" wrapText="1"/>
    </xf>
    <xf numFmtId="3" fontId="4" fillId="0" borderId="0" xfId="0" applyNumberFormat="1" applyFont="1" applyFill="1" applyBorder="1" applyAlignment="1">
      <alignment horizontal="right" vertical="center"/>
    </xf>
    <xf numFmtId="168" fontId="47" fillId="0" borderId="0" xfId="0" applyNumberFormat="1" applyFont="1" applyFill="1" applyBorder="1" applyAlignment="1">
      <alignment horizontal="right" vertical="center"/>
    </xf>
    <xf numFmtId="169" fontId="4" fillId="0" borderId="0" xfId="0" applyNumberFormat="1" applyFont="1" applyFill="1" applyBorder="1" applyAlignment="1">
      <alignment horizontal="center"/>
    </xf>
    <xf numFmtId="168" fontId="47" fillId="0" borderId="0" xfId="0" applyNumberFormat="1" applyFont="1" applyFill="1" applyAlignment="1">
      <alignment horizontal="center" vertical="center"/>
    </xf>
    <xf numFmtId="164" fontId="0" fillId="0" borderId="0" xfId="1711" applyFont="1" applyFill="1" applyBorder="1" applyAlignment="1"/>
    <xf numFmtId="0" fontId="0" fillId="0" borderId="27" xfId="0" applyBorder="1"/>
    <xf numFmtId="0" fontId="4" fillId="0" borderId="2" xfId="0" applyFont="1" applyBorder="1" applyAlignment="1">
      <alignment horizontal="center" vertical="center"/>
    </xf>
    <xf numFmtId="0" fontId="4" fillId="0" borderId="27" xfId="0" applyFont="1" applyBorder="1" applyAlignment="1">
      <alignment vertical="center"/>
    </xf>
    <xf numFmtId="0" fontId="3" fillId="0" borderId="21" xfId="0" applyFont="1" applyBorder="1" applyAlignment="1">
      <alignment horizontal="center" vertical="center"/>
    </xf>
    <xf numFmtId="0" fontId="3" fillId="0" borderId="22" xfId="0" applyFont="1" applyBorder="1" applyAlignment="1">
      <alignment horizontal="center" vertical="center"/>
    </xf>
    <xf numFmtId="0" fontId="3" fillId="0" borderId="23" xfId="0" applyFont="1" applyBorder="1" applyAlignment="1">
      <alignment horizontal="left" vertical="center"/>
    </xf>
    <xf numFmtId="0" fontId="3" fillId="0" borderId="24" xfId="0" applyFont="1" applyBorder="1" applyAlignment="1">
      <alignment horizontal="left" vertical="center"/>
    </xf>
    <xf numFmtId="0" fontId="3" fillId="0" borderId="25" xfId="0" applyFont="1" applyBorder="1" applyAlignment="1">
      <alignment horizontal="left" vertical="center"/>
    </xf>
    <xf numFmtId="0" fontId="3" fillId="0" borderId="32" xfId="0" applyFont="1" applyBorder="1" applyAlignment="1">
      <alignment horizontal="left" vertical="center"/>
    </xf>
    <xf numFmtId="0" fontId="3" fillId="0" borderId="2" xfId="0" applyFont="1" applyBorder="1" applyAlignment="1">
      <alignment horizontal="left" vertical="center"/>
    </xf>
    <xf numFmtId="0" fontId="3" fillId="0" borderId="27" xfId="0" applyFont="1" applyBorder="1" applyAlignment="1">
      <alignment horizontal="left" vertical="center"/>
    </xf>
    <xf numFmtId="0" fontId="0" fillId="0" borderId="24" xfId="0" applyBorder="1"/>
    <xf numFmtId="0" fontId="54" fillId="40" borderId="22" xfId="0" applyFont="1" applyFill="1" applyBorder="1" applyAlignment="1">
      <alignment horizontal="center" vertical="center"/>
    </xf>
    <xf numFmtId="0" fontId="54" fillId="40" borderId="39" xfId="0" applyFont="1" applyFill="1" applyBorder="1" applyAlignment="1">
      <alignment vertical="center"/>
    </xf>
    <xf numFmtId="0" fontId="54" fillId="40" borderId="29" xfId="0" applyFont="1" applyFill="1" applyBorder="1" applyAlignment="1">
      <alignment vertical="center"/>
    </xf>
    <xf numFmtId="0" fontId="4" fillId="0" borderId="0" xfId="22" applyFont="1"/>
    <xf numFmtId="0" fontId="4" fillId="0" borderId="0" xfId="3" applyFont="1" applyFill="1" applyAlignment="1">
      <alignment horizontal="left"/>
    </xf>
    <xf numFmtId="0" fontId="4" fillId="0" borderId="0" xfId="22" applyFont="1" applyFill="1"/>
    <xf numFmtId="2" fontId="4" fillId="0" borderId="0" xfId="3" applyNumberFormat="1" applyFont="1" applyFill="1"/>
    <xf numFmtId="3" fontId="4" fillId="0" borderId="0" xfId="9" applyNumberFormat="1" applyFont="1"/>
    <xf numFmtId="2" fontId="4" fillId="0" borderId="0" xfId="3" applyNumberFormat="1" applyFill="1" applyAlignment="1">
      <alignment horizontal="center" vertical="center" wrapText="1"/>
    </xf>
    <xf numFmtId="2" fontId="4" fillId="0" borderId="0" xfId="3" applyNumberFormat="1" applyFont="1"/>
    <xf numFmtId="9" fontId="4" fillId="0" borderId="0" xfId="33" applyNumberFormat="1" applyFont="1"/>
    <xf numFmtId="9" fontId="4" fillId="0" borderId="0" xfId="3" applyNumberFormat="1" applyFont="1"/>
    <xf numFmtId="2" fontId="4" fillId="0" borderId="0" xfId="9" applyNumberFormat="1" applyFont="1"/>
    <xf numFmtId="2" fontId="4" fillId="0" borderId="0" xfId="9" applyNumberFormat="1" applyFont="1" applyFill="1" applyAlignment="1">
      <alignment horizontal="left"/>
    </xf>
    <xf numFmtId="1" fontId="4" fillId="0" borderId="0" xfId="9" applyNumberFormat="1" applyFont="1"/>
    <xf numFmtId="2" fontId="4" fillId="0" borderId="0" xfId="9" applyNumberFormat="1" applyFont="1" applyAlignment="1">
      <alignment horizontal="right"/>
    </xf>
    <xf numFmtId="2" fontId="4" fillId="0" borderId="0" xfId="33" applyNumberFormat="1" applyFont="1"/>
    <xf numFmtId="3" fontId="4" fillId="0" borderId="0" xfId="5" applyNumberFormat="1" applyFont="1"/>
    <xf numFmtId="2" fontId="4" fillId="0" borderId="0" xfId="5" applyNumberFormat="1" applyFont="1"/>
    <xf numFmtId="2" fontId="4" fillId="0" borderId="0" xfId="3" applyNumberFormat="1" applyFont="1" applyFill="1" applyAlignment="1">
      <alignment horizontal="right"/>
    </xf>
    <xf numFmtId="0" fontId="4" fillId="0" borderId="0" xfId="3" applyFont="1"/>
    <xf numFmtId="2" fontId="4" fillId="0" borderId="0" xfId="6" applyNumberFormat="1" applyFont="1"/>
    <xf numFmtId="1" fontId="4" fillId="0" borderId="0" xfId="6" applyNumberFormat="1" applyFont="1"/>
    <xf numFmtId="3" fontId="4" fillId="0" borderId="0" xfId="6" applyNumberFormat="1" applyFont="1"/>
    <xf numFmtId="2" fontId="4" fillId="0" borderId="0" xfId="6" applyNumberFormat="1" applyFont="1" applyAlignment="1">
      <alignment horizontal="right"/>
    </xf>
    <xf numFmtId="2" fontId="4" fillId="6" borderId="0" xfId="3" applyNumberFormat="1" applyFont="1" applyFill="1" applyBorder="1" applyAlignment="1">
      <alignment horizontal="center" vertical="center"/>
    </xf>
    <xf numFmtId="0" fontId="4" fillId="6" borderId="0" xfId="3" applyFont="1" applyFill="1" applyBorder="1" applyAlignment="1">
      <alignment horizontal="center" vertical="center"/>
    </xf>
    <xf numFmtId="0" fontId="4" fillId="0" borderId="0" xfId="3" applyFont="1" applyFill="1" applyBorder="1" applyAlignment="1">
      <alignment horizontal="center" vertical="center" wrapText="1"/>
    </xf>
    <xf numFmtId="3" fontId="4" fillId="9" borderId="3" xfId="5" applyNumberFormat="1" applyFont="1" applyFill="1" applyBorder="1" applyAlignment="1">
      <alignment horizontal="center" vertical="center" wrapText="1"/>
    </xf>
    <xf numFmtId="3" fontId="4" fillId="10" borderId="3" xfId="5" applyNumberFormat="1" applyFont="1" applyFill="1" applyBorder="1" applyAlignment="1">
      <alignment horizontal="center" vertical="center" wrapText="1"/>
    </xf>
    <xf numFmtId="3" fontId="4" fillId="10" borderId="3" xfId="3" applyNumberFormat="1" applyFont="1" applyFill="1" applyBorder="1" applyAlignment="1">
      <alignment horizontal="center" vertical="center" wrapText="1"/>
    </xf>
    <xf numFmtId="9" fontId="4" fillId="10" borderId="3" xfId="3" applyNumberFormat="1" applyFont="1" applyFill="1" applyBorder="1" applyAlignment="1">
      <alignment horizontal="center" vertical="center" wrapText="1"/>
    </xf>
    <xf numFmtId="3" fontId="4" fillId="8" borderId="3" xfId="5" applyNumberFormat="1" applyFont="1" applyFill="1" applyBorder="1" applyAlignment="1">
      <alignment horizontal="center" vertical="center" wrapText="1"/>
    </xf>
    <xf numFmtId="3" fontId="4" fillId="7" borderId="3" xfId="5" applyNumberFormat="1" applyFont="1" applyFill="1" applyBorder="1" applyAlignment="1">
      <alignment horizontal="center" vertical="center" wrapText="1"/>
    </xf>
    <xf numFmtId="2" fontId="4" fillId="7" borderId="3" xfId="5" applyNumberFormat="1" applyFont="1" applyFill="1" applyBorder="1" applyAlignment="1">
      <alignment horizontal="center" vertical="center" wrapText="1"/>
    </xf>
    <xf numFmtId="3" fontId="4" fillId="6" borderId="3" xfId="3" applyNumberFormat="1" applyFont="1" applyFill="1" applyBorder="1" applyAlignment="1">
      <alignment horizontal="center" vertical="center" wrapText="1"/>
    </xf>
    <xf numFmtId="2" fontId="4" fillId="6" borderId="3" xfId="3" applyNumberFormat="1" applyFont="1" applyFill="1" applyBorder="1" applyAlignment="1">
      <alignment horizontal="center" vertical="center" wrapText="1"/>
    </xf>
    <xf numFmtId="3" fontId="4" fillId="3" borderId="3" xfId="3" applyNumberFormat="1" applyFont="1" applyFill="1" applyBorder="1" applyAlignment="1">
      <alignment horizontal="center" vertical="center" wrapText="1"/>
    </xf>
    <xf numFmtId="3" fontId="4" fillId="3" borderId="3" xfId="5" applyNumberFormat="1" applyFont="1" applyFill="1" applyBorder="1" applyAlignment="1">
      <alignment horizontal="center" vertical="center" wrapText="1"/>
    </xf>
    <xf numFmtId="9" fontId="4" fillId="3" borderId="3" xfId="33" applyNumberFormat="1" applyFont="1" applyFill="1" applyBorder="1" applyAlignment="1">
      <alignment horizontal="center" vertical="center" wrapText="1"/>
    </xf>
    <xf numFmtId="3" fontId="4" fillId="2" borderId="3" xfId="5" applyNumberFormat="1" applyFont="1" applyFill="1" applyBorder="1" applyAlignment="1">
      <alignment horizontal="center" vertical="center" wrapText="1"/>
    </xf>
    <xf numFmtId="3" fontId="4" fillId="2" borderId="3" xfId="6" applyNumberFormat="1" applyFont="1" applyFill="1" applyBorder="1" applyAlignment="1">
      <alignment horizontal="center" vertical="center" wrapText="1"/>
    </xf>
    <xf numFmtId="3" fontId="4" fillId="2" borderId="3" xfId="3" applyNumberFormat="1" applyFont="1" applyFill="1" applyBorder="1" applyAlignment="1">
      <alignment horizontal="center" vertical="center" wrapText="1"/>
    </xf>
    <xf numFmtId="0" fontId="4" fillId="0" borderId="0" xfId="22" applyAlignment="1">
      <alignment horizontal="left" vertical="center" wrapText="1"/>
    </xf>
    <xf numFmtId="0" fontId="4" fillId="0" borderId="0" xfId="22" applyFill="1" applyAlignment="1">
      <alignment horizontal="left" vertical="center" wrapText="1"/>
    </xf>
    <xf numFmtId="3" fontId="3" fillId="11" borderId="8" xfId="5" applyNumberFormat="1" applyFont="1" applyFill="1" applyBorder="1" applyAlignment="1">
      <alignment horizontal="center" vertical="center" wrapText="1"/>
    </xf>
    <xf numFmtId="3" fontId="3" fillId="11" borderId="2" xfId="5" applyNumberFormat="1" applyFont="1" applyFill="1" applyBorder="1" applyAlignment="1">
      <alignment horizontal="center" vertical="center" wrapText="1"/>
    </xf>
    <xf numFmtId="3" fontId="3" fillId="11" borderId="1" xfId="5" applyNumberFormat="1" applyFont="1" applyFill="1" applyBorder="1" applyAlignment="1">
      <alignment horizontal="center" vertical="center" wrapText="1"/>
    </xf>
    <xf numFmtId="3" fontId="4" fillId="10" borderId="3" xfId="3" applyNumberFormat="1" applyFont="1" applyFill="1" applyBorder="1" applyAlignment="1">
      <alignment horizontal="center" vertical="center" wrapText="1"/>
    </xf>
    <xf numFmtId="2" fontId="4" fillId="3" borderId="3" xfId="5" applyNumberFormat="1" applyFont="1" applyFill="1" applyBorder="1" applyAlignment="1">
      <alignment horizontal="center" vertical="center" wrapText="1"/>
    </xf>
    <xf numFmtId="3" fontId="4" fillId="3" borderId="3" xfId="3" applyNumberFormat="1" applyFont="1" applyFill="1" applyBorder="1" applyAlignment="1">
      <alignment horizontal="center" vertical="center" wrapText="1"/>
    </xf>
    <xf numFmtId="9" fontId="4" fillId="9" borderId="3" xfId="33" applyNumberFormat="1" applyFont="1" applyFill="1" applyBorder="1" applyAlignment="1">
      <alignment horizontal="center" vertical="center" wrapText="1"/>
    </xf>
    <xf numFmtId="2" fontId="4" fillId="7" borderId="3" xfId="5" applyNumberFormat="1" applyFont="1" applyFill="1" applyBorder="1" applyAlignment="1">
      <alignment horizontal="center" vertical="center" wrapText="1"/>
    </xf>
    <xf numFmtId="2" fontId="4" fillId="39" borderId="3" xfId="5" applyNumberFormat="1" applyFont="1" applyFill="1" applyBorder="1" applyAlignment="1">
      <alignment horizontal="center" vertical="center" wrapText="1"/>
    </xf>
    <xf numFmtId="0" fontId="4" fillId="5" borderId="3" xfId="3" applyFont="1" applyFill="1" applyBorder="1" applyAlignment="1">
      <alignment horizontal="center" vertical="center" wrapText="1"/>
    </xf>
    <xf numFmtId="3" fontId="4" fillId="6" borderId="3" xfId="3" applyNumberFormat="1" applyFont="1" applyFill="1" applyBorder="1" applyAlignment="1">
      <alignment horizontal="center" vertical="center" wrapText="1"/>
    </xf>
    <xf numFmtId="0" fontId="16" fillId="13" borderId="0" xfId="0" applyFont="1" applyFill="1" applyAlignment="1">
      <alignment horizontal="center" vertical="center" wrapText="1"/>
    </xf>
    <xf numFmtId="3" fontId="4" fillId="11" borderId="8" xfId="5" applyNumberFormat="1" applyFont="1" applyFill="1" applyBorder="1" applyAlignment="1">
      <alignment horizontal="center" vertical="center" wrapText="1"/>
    </xf>
    <xf numFmtId="3" fontId="4" fillId="11" borderId="2" xfId="5" applyNumberFormat="1" applyFont="1" applyFill="1" applyBorder="1" applyAlignment="1">
      <alignment horizontal="center" vertical="center" wrapText="1"/>
    </xf>
    <xf numFmtId="3" fontId="4" fillId="11" borderId="1" xfId="5" applyNumberFormat="1" applyFont="1" applyFill="1" applyBorder="1" applyAlignment="1">
      <alignment horizontal="center" vertical="center" wrapText="1"/>
    </xf>
    <xf numFmtId="9" fontId="4" fillId="11" borderId="3" xfId="33" applyNumberFormat="1" applyFont="1" applyFill="1" applyBorder="1" applyAlignment="1">
      <alignment horizontal="center" vertical="center" wrapText="1"/>
    </xf>
    <xf numFmtId="3" fontId="4" fillId="7" borderId="3" xfId="3" applyNumberFormat="1" applyFont="1" applyFill="1" applyBorder="1" applyAlignment="1">
      <alignment horizontal="center" vertical="center" wrapText="1"/>
    </xf>
    <xf numFmtId="3" fontId="4" fillId="10" borderId="6" xfId="5" applyNumberFormat="1" applyFont="1" applyFill="1" applyBorder="1" applyAlignment="1">
      <alignment horizontal="center" vertical="center" wrapText="1"/>
    </xf>
    <xf numFmtId="3" fontId="4" fillId="10" borderId="5" xfId="5" applyNumberFormat="1" applyFont="1" applyFill="1" applyBorder="1" applyAlignment="1">
      <alignment horizontal="center" vertical="center" wrapText="1"/>
    </xf>
    <xf numFmtId="3" fontId="4" fillId="10" borderId="4" xfId="5" applyNumberFormat="1" applyFont="1" applyFill="1" applyBorder="1" applyAlignment="1">
      <alignment horizontal="center" vertical="center" wrapText="1"/>
    </xf>
    <xf numFmtId="3" fontId="4" fillId="9" borderId="3" xfId="5" applyNumberFormat="1" applyFont="1" applyFill="1" applyBorder="1" applyAlignment="1">
      <alignment horizontal="center" vertical="center" wrapText="1"/>
    </xf>
    <xf numFmtId="3" fontId="4" fillId="11" borderId="3" xfId="3" applyNumberFormat="1" applyFont="1" applyFill="1" applyBorder="1" applyAlignment="1">
      <alignment horizontal="center" vertical="center" wrapText="1"/>
    </xf>
    <xf numFmtId="3" fontId="4" fillId="8" borderId="3" xfId="5" applyNumberFormat="1" applyFont="1" applyFill="1" applyBorder="1" applyAlignment="1">
      <alignment horizontal="center" vertical="center" wrapText="1"/>
    </xf>
    <xf numFmtId="2" fontId="4" fillId="9" borderId="3" xfId="5" applyNumberFormat="1" applyFont="1" applyFill="1" applyBorder="1" applyAlignment="1">
      <alignment horizontal="center" vertical="center" wrapText="1"/>
    </xf>
    <xf numFmtId="10" fontId="4" fillId="10" borderId="6" xfId="3" applyNumberFormat="1" applyFont="1" applyFill="1" applyBorder="1" applyAlignment="1">
      <alignment horizontal="center" vertical="center" wrapText="1"/>
    </xf>
    <xf numFmtId="10" fontId="4" fillId="10" borderId="5" xfId="3" applyNumberFormat="1" applyFont="1" applyFill="1" applyBorder="1" applyAlignment="1">
      <alignment horizontal="center" vertical="center" wrapText="1"/>
    </xf>
    <xf numFmtId="10" fontId="4" fillId="10" borderId="4" xfId="3" applyNumberFormat="1" applyFont="1" applyFill="1" applyBorder="1" applyAlignment="1">
      <alignment horizontal="center" vertical="center" wrapText="1"/>
    </xf>
    <xf numFmtId="2" fontId="4" fillId="11" borderId="3" xfId="33" applyNumberFormat="1" applyFont="1" applyFill="1" applyBorder="1" applyAlignment="1">
      <alignment horizontal="center" vertical="center" wrapText="1"/>
    </xf>
    <xf numFmtId="3" fontId="4" fillId="10" borderId="6" xfId="3" applyNumberFormat="1" applyFont="1" applyFill="1" applyBorder="1" applyAlignment="1">
      <alignment horizontal="center" vertical="center" wrapText="1"/>
    </xf>
    <xf numFmtId="3" fontId="4" fillId="10" borderId="5" xfId="3" applyNumberFormat="1" applyFont="1" applyFill="1" applyBorder="1" applyAlignment="1">
      <alignment horizontal="center" vertical="center" wrapText="1"/>
    </xf>
    <xf numFmtId="3" fontId="4" fillId="10" borderId="4" xfId="3" applyNumberFormat="1" applyFont="1" applyFill="1" applyBorder="1" applyAlignment="1">
      <alignment horizontal="center" vertical="center" wrapText="1"/>
    </xf>
    <xf numFmtId="3" fontId="4" fillId="10" borderId="8" xfId="5" applyNumberFormat="1" applyFont="1" applyFill="1" applyBorder="1" applyAlignment="1">
      <alignment horizontal="center" vertical="center" wrapText="1"/>
    </xf>
    <xf numFmtId="3" fontId="4" fillId="10" borderId="2" xfId="5" applyNumberFormat="1" applyFont="1" applyFill="1" applyBorder="1" applyAlignment="1">
      <alignment horizontal="center" vertical="center" wrapText="1"/>
    </xf>
    <xf numFmtId="3" fontId="4" fillId="10" borderId="1" xfId="5" applyNumberFormat="1" applyFont="1" applyFill="1" applyBorder="1" applyAlignment="1">
      <alignment horizontal="center" vertical="center" wrapText="1"/>
    </xf>
    <xf numFmtId="2" fontId="4" fillId="10" borderId="6" xfId="5" applyNumberFormat="1" applyFont="1" applyFill="1" applyBorder="1" applyAlignment="1">
      <alignment horizontal="center" vertical="center" wrapText="1"/>
    </xf>
    <xf numFmtId="2" fontId="4" fillId="10" borderId="5" xfId="5" applyNumberFormat="1" applyFont="1" applyFill="1" applyBorder="1" applyAlignment="1">
      <alignment horizontal="center" vertical="center" wrapText="1"/>
    </xf>
    <xf numFmtId="2" fontId="4" fillId="10" borderId="4" xfId="5" applyNumberFormat="1" applyFont="1" applyFill="1" applyBorder="1" applyAlignment="1">
      <alignment horizontal="center" vertical="center" wrapText="1"/>
    </xf>
    <xf numFmtId="0" fontId="4" fillId="6" borderId="3" xfId="3" applyFont="1" applyFill="1" applyBorder="1" applyAlignment="1">
      <alignment horizontal="center" vertical="center"/>
    </xf>
    <xf numFmtId="3" fontId="4" fillId="7" borderId="3" xfId="5" applyNumberFormat="1" applyFont="1" applyFill="1" applyBorder="1" applyAlignment="1">
      <alignment horizontal="center" vertical="center" wrapText="1"/>
    </xf>
    <xf numFmtId="3" fontId="4" fillId="2" borderId="3" xfId="3" applyNumberFormat="1" applyFont="1" applyFill="1" applyBorder="1" applyAlignment="1">
      <alignment horizontal="center" vertical="center" wrapText="1"/>
    </xf>
    <xf numFmtId="3" fontId="4" fillId="2" borderId="3" xfId="5" applyNumberFormat="1" applyFont="1" applyFill="1" applyBorder="1" applyAlignment="1">
      <alignment horizontal="center" vertical="center" wrapText="1"/>
    </xf>
    <xf numFmtId="2" fontId="4" fillId="4" borderId="3" xfId="6" applyNumberFormat="1" applyFont="1" applyFill="1" applyBorder="1" applyAlignment="1">
      <alignment horizontal="center" vertical="center" wrapText="1"/>
    </xf>
    <xf numFmtId="1" fontId="4" fillId="4" borderId="3" xfId="6" applyNumberFormat="1" applyFont="1" applyFill="1" applyBorder="1" applyAlignment="1">
      <alignment horizontal="center" vertical="center" wrapText="1"/>
    </xf>
    <xf numFmtId="9" fontId="4" fillId="3" borderId="3" xfId="33" applyNumberFormat="1" applyFont="1" applyFill="1" applyBorder="1" applyAlignment="1">
      <alignment horizontal="center" vertical="center" wrapText="1"/>
    </xf>
    <xf numFmtId="3" fontId="4" fillId="2" borderId="6" xfId="3" applyNumberFormat="1" applyFont="1" applyFill="1" applyBorder="1" applyAlignment="1">
      <alignment horizontal="center" vertical="center" wrapText="1"/>
    </xf>
    <xf numFmtId="3" fontId="4" fillId="2" borderId="5" xfId="3" applyNumberFormat="1" applyFont="1" applyFill="1" applyBorder="1" applyAlignment="1">
      <alignment horizontal="center" vertical="center" wrapText="1"/>
    </xf>
    <xf numFmtId="3" fontId="4" fillId="2" borderId="4" xfId="3" applyNumberFormat="1" applyFont="1" applyFill="1" applyBorder="1" applyAlignment="1">
      <alignment horizontal="center" vertical="center" wrapText="1"/>
    </xf>
    <xf numFmtId="9" fontId="4" fillId="3" borderId="3" xfId="33" applyFont="1" applyFill="1" applyBorder="1" applyAlignment="1">
      <alignment horizontal="center" vertical="center" wrapText="1"/>
    </xf>
    <xf numFmtId="3" fontId="4" fillId="39" borderId="3" xfId="3" applyNumberFormat="1" applyFont="1" applyFill="1" applyBorder="1" applyAlignment="1">
      <alignment horizontal="center" vertical="center" wrapText="1"/>
    </xf>
    <xf numFmtId="3" fontId="4" fillId="4" borderId="3" xfId="6" applyNumberFormat="1" applyFont="1" applyFill="1" applyBorder="1" applyAlignment="1">
      <alignment horizontal="center" vertical="center" wrapText="1"/>
    </xf>
    <xf numFmtId="3" fontId="4" fillId="8" borderId="3" xfId="3" applyNumberFormat="1" applyFont="1" applyFill="1" applyBorder="1" applyAlignment="1">
      <alignment horizontal="center" vertical="center" wrapText="1"/>
    </xf>
    <xf numFmtId="3" fontId="3" fillId="9" borderId="3" xfId="3" applyNumberFormat="1" applyFont="1" applyFill="1" applyBorder="1" applyAlignment="1">
      <alignment horizontal="center"/>
    </xf>
    <xf numFmtId="3" fontId="3" fillId="12" borderId="6" xfId="3" applyNumberFormat="1" applyFont="1" applyFill="1" applyBorder="1" applyAlignment="1">
      <alignment horizontal="center"/>
    </xf>
    <xf numFmtId="3" fontId="3" fillId="12" borderId="5" xfId="3" applyNumberFormat="1" applyFont="1" applyFill="1" applyBorder="1" applyAlignment="1">
      <alignment horizontal="center"/>
    </xf>
    <xf numFmtId="3" fontId="3" fillId="12" borderId="4" xfId="3" applyNumberFormat="1" applyFont="1" applyFill="1" applyBorder="1" applyAlignment="1">
      <alignment horizontal="center"/>
    </xf>
    <xf numFmtId="0" fontId="4" fillId="0" borderId="27" xfId="0" applyFont="1" applyBorder="1" applyAlignment="1">
      <alignment horizontal="left" vertical="top" wrapText="1"/>
    </xf>
    <xf numFmtId="0" fontId="4" fillId="0" borderId="28" xfId="0" applyFont="1" applyBorder="1" applyAlignment="1">
      <alignment horizontal="left" vertical="top" wrapText="1"/>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36" xfId="0" applyFont="1" applyBorder="1" applyAlignment="1">
      <alignment horizontal="center" vertical="center"/>
    </xf>
    <xf numFmtId="0" fontId="4" fillId="0" borderId="26" xfId="0" applyFont="1" applyBorder="1" applyAlignment="1">
      <alignment horizontal="left" vertical="top" wrapText="1"/>
    </xf>
    <xf numFmtId="0" fontId="4" fillId="0" borderId="23" xfId="0" applyFont="1" applyBorder="1" applyAlignment="1">
      <alignment horizontal="left" vertical="top" wrapText="1"/>
    </xf>
    <xf numFmtId="0" fontId="4" fillId="0" borderId="31" xfId="0" applyFont="1" applyBorder="1" applyAlignment="1">
      <alignment horizontal="left" vertical="top" wrapText="1"/>
    </xf>
    <xf numFmtId="0" fontId="4" fillId="0" borderId="26" xfId="0" applyNumberFormat="1" applyFont="1" applyBorder="1" applyAlignment="1">
      <alignment horizontal="left" vertical="top" wrapText="1"/>
    </xf>
    <xf numFmtId="0" fontId="4" fillId="0" borderId="23" xfId="0" applyNumberFormat="1" applyFont="1" applyBorder="1" applyAlignment="1">
      <alignment horizontal="left" vertical="top" wrapText="1"/>
    </xf>
    <xf numFmtId="0" fontId="4" fillId="0" borderId="31" xfId="0" applyNumberFormat="1" applyFont="1" applyBorder="1" applyAlignment="1">
      <alignment horizontal="left" vertical="top" wrapText="1"/>
    </xf>
    <xf numFmtId="0" fontId="4" fillId="0" borderId="38" xfId="0" applyFont="1" applyBorder="1" applyAlignment="1">
      <alignment horizontal="left" vertical="top" wrapText="1"/>
    </xf>
    <xf numFmtId="0" fontId="4" fillId="0" borderId="24" xfId="0" applyFont="1" applyBorder="1" applyAlignment="1">
      <alignment horizontal="left" vertical="top" wrapText="1"/>
    </xf>
    <xf numFmtId="0" fontId="4" fillId="0" borderId="34" xfId="0" applyFont="1" applyBorder="1" applyAlignment="1">
      <alignment horizontal="left" vertical="top" wrapText="1"/>
    </xf>
    <xf numFmtId="0" fontId="4" fillId="0" borderId="25" xfId="0" applyFont="1" applyBorder="1" applyAlignment="1">
      <alignment horizontal="center" vertical="center"/>
    </xf>
    <xf numFmtId="0" fontId="4" fillId="0" borderId="32" xfId="0" applyFont="1" applyBorder="1" applyAlignment="1">
      <alignment horizontal="center" vertical="center"/>
    </xf>
    <xf numFmtId="0" fontId="4" fillId="0" borderId="23" xfId="0" applyFont="1" applyBorder="1" applyAlignment="1">
      <alignment horizontal="center" vertical="center"/>
    </xf>
    <xf numFmtId="0" fontId="4" fillId="0" borderId="24" xfId="0" applyFont="1" applyBorder="1" applyAlignment="1">
      <alignment horizontal="center" vertical="center"/>
    </xf>
    <xf numFmtId="0" fontId="4" fillId="0" borderId="37" xfId="0" applyFont="1" applyBorder="1" applyAlignment="1">
      <alignment horizontal="left" vertical="top" wrapText="1"/>
    </xf>
    <xf numFmtId="0" fontId="4" fillId="0" borderId="25" xfId="0" applyFont="1" applyBorder="1" applyAlignment="1">
      <alignment horizontal="left" vertical="top" wrapText="1"/>
    </xf>
    <xf numFmtId="0" fontId="4" fillId="0" borderId="30" xfId="0" applyFont="1" applyBorder="1" applyAlignment="1">
      <alignment horizontal="left" vertical="top" wrapText="1"/>
    </xf>
    <xf numFmtId="0" fontId="54" fillId="40" borderId="39" xfId="0" applyFont="1" applyFill="1" applyBorder="1" applyAlignment="1">
      <alignment horizontal="center" vertical="center"/>
    </xf>
    <xf numFmtId="0" fontId="54" fillId="40" borderId="40" xfId="0" applyFont="1" applyFill="1" applyBorder="1" applyAlignment="1">
      <alignment horizontal="center" vertical="center"/>
    </xf>
    <xf numFmtId="0" fontId="4" fillId="0" borderId="32" xfId="0" applyFont="1" applyBorder="1" applyAlignment="1">
      <alignment horizontal="left" vertical="top" wrapText="1"/>
    </xf>
    <xf numFmtId="0" fontId="4" fillId="0" borderId="33" xfId="0" applyFont="1" applyBorder="1" applyAlignment="1">
      <alignment horizontal="left" vertical="top" wrapText="1"/>
    </xf>
    <xf numFmtId="0" fontId="4" fillId="0" borderId="2" xfId="0" applyFont="1" applyBorder="1" applyAlignment="1">
      <alignment horizontal="left" vertical="top" wrapText="1"/>
    </xf>
    <xf numFmtId="0" fontId="4" fillId="0" borderId="35" xfId="0" applyFont="1" applyBorder="1" applyAlignment="1">
      <alignment horizontal="left" vertical="top" wrapText="1"/>
    </xf>
  </cellXfs>
  <cellStyles count="1712">
    <cellStyle name="%" xfId="2" xr:uid="{00000000-0005-0000-0000-000000000000}"/>
    <cellStyle name="% 2" xfId="3" xr:uid="{00000000-0005-0000-0000-000001000000}"/>
    <cellStyle name="20% - Accent1 2" xfId="39" xr:uid="{00000000-0005-0000-0000-000002000000}"/>
    <cellStyle name="20% - Accent2 2" xfId="40" xr:uid="{00000000-0005-0000-0000-000003000000}"/>
    <cellStyle name="20% - Accent3 2" xfId="41" xr:uid="{00000000-0005-0000-0000-000004000000}"/>
    <cellStyle name="20% - Accent4 2" xfId="42" xr:uid="{00000000-0005-0000-0000-000005000000}"/>
    <cellStyle name="20% - Accent5 2" xfId="43" xr:uid="{00000000-0005-0000-0000-000006000000}"/>
    <cellStyle name="20% - Accent6 2" xfId="44" xr:uid="{00000000-0005-0000-0000-000007000000}"/>
    <cellStyle name="20% - Énfasis1 2" xfId="103" xr:uid="{00000000-0005-0000-0000-000008000000}"/>
    <cellStyle name="20% - Énfasis1 2 2" xfId="176" xr:uid="{00000000-0005-0000-0000-000009000000}"/>
    <cellStyle name="20% - Énfasis1 3" xfId="175" xr:uid="{00000000-0005-0000-0000-00000A000000}"/>
    <cellStyle name="20% - Énfasis1 3 2" xfId="177" xr:uid="{00000000-0005-0000-0000-00000B000000}"/>
    <cellStyle name="20% - Énfasis2 2" xfId="104" xr:uid="{00000000-0005-0000-0000-00000C000000}"/>
    <cellStyle name="20% - Énfasis2 2 2" xfId="179" xr:uid="{00000000-0005-0000-0000-00000D000000}"/>
    <cellStyle name="20% - Énfasis2 3" xfId="178" xr:uid="{00000000-0005-0000-0000-00000E000000}"/>
    <cellStyle name="20% - Énfasis2 3 2" xfId="180" xr:uid="{00000000-0005-0000-0000-00000F000000}"/>
    <cellStyle name="20% - Énfasis3 2" xfId="105" xr:uid="{00000000-0005-0000-0000-000010000000}"/>
    <cellStyle name="20% - Énfasis3 2 2" xfId="182" xr:uid="{00000000-0005-0000-0000-000011000000}"/>
    <cellStyle name="20% - Énfasis3 3" xfId="181" xr:uid="{00000000-0005-0000-0000-000012000000}"/>
    <cellStyle name="20% - Énfasis3 3 2" xfId="183" xr:uid="{00000000-0005-0000-0000-000013000000}"/>
    <cellStyle name="20% - Énfasis4 2" xfId="106" xr:uid="{00000000-0005-0000-0000-000014000000}"/>
    <cellStyle name="20% - Énfasis4 2 2" xfId="185" xr:uid="{00000000-0005-0000-0000-000015000000}"/>
    <cellStyle name="20% - Énfasis4 3" xfId="184" xr:uid="{00000000-0005-0000-0000-000016000000}"/>
    <cellStyle name="20% - Énfasis4 3 2" xfId="186" xr:uid="{00000000-0005-0000-0000-000017000000}"/>
    <cellStyle name="20% - Énfasis5 2" xfId="107" xr:uid="{00000000-0005-0000-0000-000018000000}"/>
    <cellStyle name="20% - Énfasis5 2 2" xfId="188" xr:uid="{00000000-0005-0000-0000-000019000000}"/>
    <cellStyle name="20% - Énfasis5 3" xfId="187" xr:uid="{00000000-0005-0000-0000-00001A000000}"/>
    <cellStyle name="20% - Énfasis5 3 2" xfId="189" xr:uid="{00000000-0005-0000-0000-00001B000000}"/>
    <cellStyle name="20% - Énfasis6 2" xfId="108" xr:uid="{00000000-0005-0000-0000-00001C000000}"/>
    <cellStyle name="20% - Énfasis6 2 2" xfId="191" xr:uid="{00000000-0005-0000-0000-00001D000000}"/>
    <cellStyle name="20% - Énfasis6 3" xfId="190" xr:uid="{00000000-0005-0000-0000-00001E000000}"/>
    <cellStyle name="20% - Énfasis6 3 2" xfId="192" xr:uid="{00000000-0005-0000-0000-00001F000000}"/>
    <cellStyle name="40% - Accent1 2" xfId="45" xr:uid="{00000000-0005-0000-0000-000020000000}"/>
    <cellStyle name="40% - Accent2 2" xfId="46" xr:uid="{00000000-0005-0000-0000-000021000000}"/>
    <cellStyle name="40% - Accent3 2" xfId="47" xr:uid="{00000000-0005-0000-0000-000022000000}"/>
    <cellStyle name="40% - Accent4 2" xfId="48" xr:uid="{00000000-0005-0000-0000-000023000000}"/>
    <cellStyle name="40% - Accent5 2" xfId="49" xr:uid="{00000000-0005-0000-0000-000024000000}"/>
    <cellStyle name="40% - Accent6 2" xfId="50" xr:uid="{00000000-0005-0000-0000-000025000000}"/>
    <cellStyle name="40% - Énfasis1 2" xfId="113" xr:uid="{00000000-0005-0000-0000-000026000000}"/>
    <cellStyle name="40% - Énfasis1 2 2" xfId="194" xr:uid="{00000000-0005-0000-0000-000027000000}"/>
    <cellStyle name="40% - Énfasis1 3" xfId="193" xr:uid="{00000000-0005-0000-0000-000028000000}"/>
    <cellStyle name="40% - Énfasis1 3 2" xfId="195" xr:uid="{00000000-0005-0000-0000-000029000000}"/>
    <cellStyle name="40% - Énfasis2 2" xfId="114" xr:uid="{00000000-0005-0000-0000-00002A000000}"/>
    <cellStyle name="40% - Énfasis2 2 2" xfId="197" xr:uid="{00000000-0005-0000-0000-00002B000000}"/>
    <cellStyle name="40% - Énfasis2 3" xfId="196" xr:uid="{00000000-0005-0000-0000-00002C000000}"/>
    <cellStyle name="40% - Énfasis2 3 2" xfId="198" xr:uid="{00000000-0005-0000-0000-00002D000000}"/>
    <cellStyle name="40% - Énfasis3 2" xfId="115" xr:uid="{00000000-0005-0000-0000-00002E000000}"/>
    <cellStyle name="40% - Énfasis3 2 2" xfId="200" xr:uid="{00000000-0005-0000-0000-00002F000000}"/>
    <cellStyle name="40% - Énfasis3 3" xfId="199" xr:uid="{00000000-0005-0000-0000-000030000000}"/>
    <cellStyle name="40% - Énfasis3 3 2" xfId="201" xr:uid="{00000000-0005-0000-0000-000031000000}"/>
    <cellStyle name="40% - Énfasis4 2" xfId="116" xr:uid="{00000000-0005-0000-0000-000032000000}"/>
    <cellStyle name="40% - Énfasis4 2 2" xfId="203" xr:uid="{00000000-0005-0000-0000-000033000000}"/>
    <cellStyle name="40% - Énfasis4 3" xfId="202" xr:uid="{00000000-0005-0000-0000-000034000000}"/>
    <cellStyle name="40% - Énfasis4 3 2" xfId="204" xr:uid="{00000000-0005-0000-0000-000035000000}"/>
    <cellStyle name="40% - Énfasis5 2" xfId="117" xr:uid="{00000000-0005-0000-0000-000036000000}"/>
    <cellStyle name="40% - Énfasis5 2 2" xfId="206" xr:uid="{00000000-0005-0000-0000-000037000000}"/>
    <cellStyle name="40% - Énfasis5 3" xfId="205" xr:uid="{00000000-0005-0000-0000-000038000000}"/>
    <cellStyle name="40% - Énfasis5 3 2" xfId="207" xr:uid="{00000000-0005-0000-0000-000039000000}"/>
    <cellStyle name="40% - Énfasis6 2" xfId="118" xr:uid="{00000000-0005-0000-0000-00003A000000}"/>
    <cellStyle name="40% - Énfasis6 2 2" xfId="209" xr:uid="{00000000-0005-0000-0000-00003B000000}"/>
    <cellStyle name="40% - Énfasis6 3" xfId="208" xr:uid="{00000000-0005-0000-0000-00003C000000}"/>
    <cellStyle name="40% - Énfasis6 3 2" xfId="210" xr:uid="{00000000-0005-0000-0000-00003D000000}"/>
    <cellStyle name="60% - Accent1 2" xfId="119" xr:uid="{00000000-0005-0000-0000-00003E000000}"/>
    <cellStyle name="60% - Accent1 3" xfId="140" xr:uid="{00000000-0005-0000-0000-00003F000000}"/>
    <cellStyle name="60% - Accent1 4" xfId="325" xr:uid="{00000000-0005-0000-0000-000040000000}"/>
    <cellStyle name="60% - Accent1 5" xfId="334" xr:uid="{00000000-0005-0000-0000-000041000000}"/>
    <cellStyle name="60% - Accent1 6" xfId="51" xr:uid="{00000000-0005-0000-0000-000042000000}"/>
    <cellStyle name="60% - Accent2 2" xfId="120" xr:uid="{00000000-0005-0000-0000-000043000000}"/>
    <cellStyle name="60% - Accent2 3" xfId="137" xr:uid="{00000000-0005-0000-0000-000044000000}"/>
    <cellStyle name="60% - Accent2 4" xfId="350" xr:uid="{00000000-0005-0000-0000-000045000000}"/>
    <cellStyle name="60% - Accent2 5" xfId="354" xr:uid="{00000000-0005-0000-0000-000046000000}"/>
    <cellStyle name="60% - Accent2 6" xfId="52" xr:uid="{00000000-0005-0000-0000-000047000000}"/>
    <cellStyle name="60% - Accent3 2" xfId="121" xr:uid="{00000000-0005-0000-0000-000048000000}"/>
    <cellStyle name="60% - Accent3 3" xfId="112" xr:uid="{00000000-0005-0000-0000-000049000000}"/>
    <cellStyle name="60% - Accent3 4" xfId="348" xr:uid="{00000000-0005-0000-0000-00004A000000}"/>
    <cellStyle name="60% - Accent3 5" xfId="352" xr:uid="{00000000-0005-0000-0000-00004B000000}"/>
    <cellStyle name="60% - Accent3 6" xfId="53" xr:uid="{00000000-0005-0000-0000-00004C000000}"/>
    <cellStyle name="60% - Accent4 2" xfId="122" xr:uid="{00000000-0005-0000-0000-00004D000000}"/>
    <cellStyle name="60% - Accent4 3" xfId="111" xr:uid="{00000000-0005-0000-0000-00004E000000}"/>
    <cellStyle name="60% - Accent4 4" xfId="349" xr:uid="{00000000-0005-0000-0000-00004F000000}"/>
    <cellStyle name="60% - Accent4 5" xfId="353" xr:uid="{00000000-0005-0000-0000-000050000000}"/>
    <cellStyle name="60% - Accent4 6" xfId="54" xr:uid="{00000000-0005-0000-0000-000051000000}"/>
    <cellStyle name="60% - Accent5 2" xfId="123" xr:uid="{00000000-0005-0000-0000-000052000000}"/>
    <cellStyle name="60% - Accent5 3" xfId="110" xr:uid="{00000000-0005-0000-0000-000053000000}"/>
    <cellStyle name="60% - Accent5 4" xfId="324" xr:uid="{00000000-0005-0000-0000-000054000000}"/>
    <cellStyle name="60% - Accent5 5" xfId="335" xr:uid="{00000000-0005-0000-0000-000055000000}"/>
    <cellStyle name="60% - Accent5 6" xfId="55" xr:uid="{00000000-0005-0000-0000-000056000000}"/>
    <cellStyle name="60% - Accent6 2" xfId="124" xr:uid="{00000000-0005-0000-0000-000057000000}"/>
    <cellStyle name="60% - Accent6 3" xfId="109" xr:uid="{00000000-0005-0000-0000-000058000000}"/>
    <cellStyle name="60% - Accent6 4" xfId="347" xr:uid="{00000000-0005-0000-0000-000059000000}"/>
    <cellStyle name="60% - Accent6 5" xfId="351" xr:uid="{00000000-0005-0000-0000-00005A000000}"/>
    <cellStyle name="60% - Accent6 6" xfId="56" xr:uid="{00000000-0005-0000-0000-00005B000000}"/>
    <cellStyle name="60% - Énfasis1 2" xfId="125" xr:uid="{00000000-0005-0000-0000-00005C000000}"/>
    <cellStyle name="60% - Énfasis1 2 2" xfId="212" xr:uid="{00000000-0005-0000-0000-00005D000000}"/>
    <cellStyle name="60% - Énfasis1 3" xfId="211" xr:uid="{00000000-0005-0000-0000-00005E000000}"/>
    <cellStyle name="60% - Énfasis1 3 2" xfId="213" xr:uid="{00000000-0005-0000-0000-00005F000000}"/>
    <cellStyle name="60% - Énfasis2 2" xfId="126" xr:uid="{00000000-0005-0000-0000-000060000000}"/>
    <cellStyle name="60% - Énfasis2 2 2" xfId="215" xr:uid="{00000000-0005-0000-0000-000061000000}"/>
    <cellStyle name="60% - Énfasis2 3" xfId="214" xr:uid="{00000000-0005-0000-0000-000062000000}"/>
    <cellStyle name="60% - Énfasis2 3 2" xfId="216" xr:uid="{00000000-0005-0000-0000-000063000000}"/>
    <cellStyle name="60% - Énfasis3 2" xfId="127" xr:uid="{00000000-0005-0000-0000-000064000000}"/>
    <cellStyle name="60% - Énfasis3 2 2" xfId="218" xr:uid="{00000000-0005-0000-0000-000065000000}"/>
    <cellStyle name="60% - Énfasis3 3" xfId="217" xr:uid="{00000000-0005-0000-0000-000066000000}"/>
    <cellStyle name="60% - Énfasis3 3 2" xfId="219" xr:uid="{00000000-0005-0000-0000-000067000000}"/>
    <cellStyle name="60% - Énfasis4 2" xfId="128" xr:uid="{00000000-0005-0000-0000-000068000000}"/>
    <cellStyle name="60% - Énfasis4 2 2" xfId="221" xr:uid="{00000000-0005-0000-0000-000069000000}"/>
    <cellStyle name="60% - Énfasis4 3" xfId="220" xr:uid="{00000000-0005-0000-0000-00006A000000}"/>
    <cellStyle name="60% - Énfasis4 3 2" xfId="222" xr:uid="{00000000-0005-0000-0000-00006B000000}"/>
    <cellStyle name="60% - Énfasis5 2" xfId="129" xr:uid="{00000000-0005-0000-0000-00006C000000}"/>
    <cellStyle name="60% - Énfasis5 2 2" xfId="224" xr:uid="{00000000-0005-0000-0000-00006D000000}"/>
    <cellStyle name="60% - Énfasis5 3" xfId="223" xr:uid="{00000000-0005-0000-0000-00006E000000}"/>
    <cellStyle name="60% - Énfasis5 3 2" xfId="225" xr:uid="{00000000-0005-0000-0000-00006F000000}"/>
    <cellStyle name="60% - Énfasis6 2" xfId="130" xr:uid="{00000000-0005-0000-0000-000070000000}"/>
    <cellStyle name="60% - Énfasis6 2 2" xfId="227" xr:uid="{00000000-0005-0000-0000-000071000000}"/>
    <cellStyle name="60% - Énfasis6 3" xfId="226" xr:uid="{00000000-0005-0000-0000-000072000000}"/>
    <cellStyle name="60% - Énfasis6 3 2" xfId="228" xr:uid="{00000000-0005-0000-0000-000073000000}"/>
    <cellStyle name="Accent1 2" xfId="131" xr:uid="{00000000-0005-0000-0000-000074000000}"/>
    <cellStyle name="Accent1 3" xfId="102" xr:uid="{00000000-0005-0000-0000-000075000000}"/>
    <cellStyle name="Accent1 4" xfId="346" xr:uid="{00000000-0005-0000-0000-000076000000}"/>
    <cellStyle name="Accent1 5" xfId="163" xr:uid="{00000000-0005-0000-0000-000077000000}"/>
    <cellStyle name="Accent1 6" xfId="63" xr:uid="{00000000-0005-0000-0000-000078000000}"/>
    <cellStyle name="Accent2 2" xfId="132" xr:uid="{00000000-0005-0000-0000-000079000000}"/>
    <cellStyle name="Accent2 3" xfId="101" xr:uid="{00000000-0005-0000-0000-00007A000000}"/>
    <cellStyle name="Accent2 4" xfId="345" xr:uid="{00000000-0005-0000-0000-00007B000000}"/>
    <cellStyle name="Accent2 5" xfId="159" xr:uid="{00000000-0005-0000-0000-00007C000000}"/>
    <cellStyle name="Accent2 6" xfId="64" xr:uid="{00000000-0005-0000-0000-00007D000000}"/>
    <cellStyle name="Accent3 2" xfId="133" xr:uid="{00000000-0005-0000-0000-00007E000000}"/>
    <cellStyle name="Accent3 3" xfId="304" xr:uid="{00000000-0005-0000-0000-00007F000000}"/>
    <cellStyle name="Accent3 4" xfId="322" xr:uid="{00000000-0005-0000-0000-000080000000}"/>
    <cellStyle name="Accent3 5" xfId="337" xr:uid="{00000000-0005-0000-0000-000081000000}"/>
    <cellStyle name="Accent3 6" xfId="65" xr:uid="{00000000-0005-0000-0000-000082000000}"/>
    <cellStyle name="Accent4 2" xfId="134" xr:uid="{00000000-0005-0000-0000-000083000000}"/>
    <cellStyle name="Accent4 3" xfId="305" xr:uid="{00000000-0005-0000-0000-000084000000}"/>
    <cellStyle name="Accent4 4" xfId="321" xr:uid="{00000000-0005-0000-0000-000085000000}"/>
    <cellStyle name="Accent4 5" xfId="310" xr:uid="{00000000-0005-0000-0000-000086000000}"/>
    <cellStyle name="Accent4 6" xfId="66" xr:uid="{00000000-0005-0000-0000-000087000000}"/>
    <cellStyle name="Accent5 2" xfId="135" xr:uid="{00000000-0005-0000-0000-000088000000}"/>
    <cellStyle name="Accent5 3" xfId="306" xr:uid="{00000000-0005-0000-0000-000089000000}"/>
    <cellStyle name="Accent5 4" xfId="344" xr:uid="{00000000-0005-0000-0000-00008A000000}"/>
    <cellStyle name="Accent5 5" xfId="156" xr:uid="{00000000-0005-0000-0000-00008B000000}"/>
    <cellStyle name="Accent5 6" xfId="67" xr:uid="{00000000-0005-0000-0000-00008C000000}"/>
    <cellStyle name="Accent6 2" xfId="136" xr:uid="{00000000-0005-0000-0000-00008D000000}"/>
    <cellStyle name="Accent6 3" xfId="307" xr:uid="{00000000-0005-0000-0000-00008E000000}"/>
    <cellStyle name="Accent6 4" xfId="343" xr:uid="{00000000-0005-0000-0000-00008F000000}"/>
    <cellStyle name="Accent6 5" xfId="327" xr:uid="{00000000-0005-0000-0000-000090000000}"/>
    <cellStyle name="Accent6 6" xfId="68" xr:uid="{00000000-0005-0000-0000-000091000000}"/>
    <cellStyle name="ANCLAS,REZONES Y SUS PARTES,DE FUNDICION,DE HIERRO O DE ACERO" xfId="4" xr:uid="{00000000-0005-0000-0000-000092000000}"/>
    <cellStyle name="ANCLAS,REZONES Y SUS PARTES,DE FUNDICION,DE HIERRO O DE ACERO 2" xfId="358" xr:uid="{00000000-0005-0000-0000-000093000000}"/>
    <cellStyle name="Bad 2" xfId="138" xr:uid="{00000000-0005-0000-0000-000094000000}"/>
    <cellStyle name="Bad 3" xfId="308" xr:uid="{00000000-0005-0000-0000-000095000000}"/>
    <cellStyle name="Bad 4" xfId="320" xr:uid="{00000000-0005-0000-0000-000096000000}"/>
    <cellStyle name="Bad 5" xfId="338" xr:uid="{00000000-0005-0000-0000-000097000000}"/>
    <cellStyle name="Bad 6" xfId="81" xr:uid="{00000000-0005-0000-0000-000098000000}"/>
    <cellStyle name="Buena 2" xfId="139" xr:uid="{00000000-0005-0000-0000-000099000000}"/>
    <cellStyle name="Buena 2 2" xfId="230" xr:uid="{00000000-0005-0000-0000-00009A000000}"/>
    <cellStyle name="Buena 3" xfId="229" xr:uid="{00000000-0005-0000-0000-00009B000000}"/>
    <cellStyle name="Buena 3 2" xfId="231" xr:uid="{00000000-0005-0000-0000-00009C000000}"/>
    <cellStyle name="Calculation 2" xfId="57" xr:uid="{00000000-0005-0000-0000-00009D000000}"/>
    <cellStyle name="Cálculo 2" xfId="141" xr:uid="{00000000-0005-0000-0000-00009E000000}"/>
    <cellStyle name="Cálculo 2 2" xfId="233" xr:uid="{00000000-0005-0000-0000-00009F000000}"/>
    <cellStyle name="Cálculo 3" xfId="232" xr:uid="{00000000-0005-0000-0000-0000A0000000}"/>
    <cellStyle name="Cálculo 3 2" xfId="234" xr:uid="{00000000-0005-0000-0000-0000A1000000}"/>
    <cellStyle name="Celda de comprobación 2" xfId="142" xr:uid="{00000000-0005-0000-0000-0000A2000000}"/>
    <cellStyle name="Celda de comprobación 2 2" xfId="236" xr:uid="{00000000-0005-0000-0000-0000A3000000}"/>
    <cellStyle name="Celda de comprobación 3" xfId="235" xr:uid="{00000000-0005-0000-0000-0000A4000000}"/>
    <cellStyle name="Celda de comprobación 3 2" xfId="237" xr:uid="{00000000-0005-0000-0000-0000A5000000}"/>
    <cellStyle name="Celda vinculada 2" xfId="143" xr:uid="{00000000-0005-0000-0000-0000A6000000}"/>
    <cellStyle name="Celda vinculada 2 2" xfId="239" xr:uid="{00000000-0005-0000-0000-0000A7000000}"/>
    <cellStyle name="Celda vinculada 3" xfId="238" xr:uid="{00000000-0005-0000-0000-0000A8000000}"/>
    <cellStyle name="Celda vinculada 3 2" xfId="240" xr:uid="{00000000-0005-0000-0000-0000A9000000}"/>
    <cellStyle name="Check Cell 2" xfId="144" xr:uid="{00000000-0005-0000-0000-0000AA000000}"/>
    <cellStyle name="Check Cell 3" xfId="309" xr:uid="{00000000-0005-0000-0000-0000AB000000}"/>
    <cellStyle name="Check Cell 4" xfId="342" xr:uid="{00000000-0005-0000-0000-0000AC000000}"/>
    <cellStyle name="Check Cell 5" xfId="328" xr:uid="{00000000-0005-0000-0000-0000AD000000}"/>
    <cellStyle name="Check Cell 6" xfId="58" xr:uid="{00000000-0005-0000-0000-0000AE000000}"/>
    <cellStyle name="Comma" xfId="1711" builtinId="3"/>
    <cellStyle name="Comma [0] 2" xfId="86" xr:uid="{00000000-0005-0000-0000-0000AF000000}"/>
    <cellStyle name="Comma 10" xfId="85" xr:uid="{00000000-0005-0000-0000-0000B0000000}"/>
    <cellStyle name="Comma 2" xfId="5" xr:uid="{00000000-0005-0000-0000-0000B1000000}"/>
    <cellStyle name="Comma 2 2" xfId="6" xr:uid="{00000000-0005-0000-0000-0000B2000000}"/>
    <cellStyle name="Comma 3" xfId="7" xr:uid="{00000000-0005-0000-0000-0000B3000000}"/>
    <cellStyle name="Comma 4" xfId="8" xr:uid="{00000000-0005-0000-0000-0000B4000000}"/>
    <cellStyle name="Comma 5" xfId="9" xr:uid="{00000000-0005-0000-0000-0000B5000000}"/>
    <cellStyle name="Comma 6" xfId="10" xr:uid="{00000000-0005-0000-0000-0000B6000000}"/>
    <cellStyle name="Comma 7" xfId="11" xr:uid="{00000000-0005-0000-0000-0000B7000000}"/>
    <cellStyle name="Comma 8" xfId="12" xr:uid="{00000000-0005-0000-0000-0000B8000000}"/>
    <cellStyle name="Comma 9" xfId="13" xr:uid="{00000000-0005-0000-0000-0000B9000000}"/>
    <cellStyle name="Comma0" xfId="59" xr:uid="{00000000-0005-0000-0000-0000BA000000}"/>
    <cellStyle name="Currency" xfId="1" builtinId="4"/>
    <cellStyle name="Currency0" xfId="60" xr:uid="{00000000-0005-0000-0000-0000BB000000}"/>
    <cellStyle name="En miles" xfId="61" xr:uid="{00000000-0005-0000-0000-0000BC000000}"/>
    <cellStyle name="En millones" xfId="62" xr:uid="{00000000-0005-0000-0000-0000BD000000}"/>
    <cellStyle name="Encabezado 4 2" xfId="145" xr:uid="{00000000-0005-0000-0000-0000BE000000}"/>
    <cellStyle name="Encabezado 4 2 2" xfId="242" xr:uid="{00000000-0005-0000-0000-0000BF000000}"/>
    <cellStyle name="Encabezado 4 3" xfId="241" xr:uid="{00000000-0005-0000-0000-0000C0000000}"/>
    <cellStyle name="Encabezado 4 3 2" xfId="243" xr:uid="{00000000-0005-0000-0000-0000C1000000}"/>
    <cellStyle name="Énfasis1 2" xfId="146" xr:uid="{00000000-0005-0000-0000-0000C2000000}"/>
    <cellStyle name="Énfasis1 2 2" xfId="245" xr:uid="{00000000-0005-0000-0000-0000C3000000}"/>
    <cellStyle name="Énfasis1 3" xfId="244" xr:uid="{00000000-0005-0000-0000-0000C4000000}"/>
    <cellStyle name="Énfasis1 3 2" xfId="246" xr:uid="{00000000-0005-0000-0000-0000C5000000}"/>
    <cellStyle name="Énfasis2 2" xfId="147" xr:uid="{00000000-0005-0000-0000-0000C6000000}"/>
    <cellStyle name="Énfasis2 2 2" xfId="248" xr:uid="{00000000-0005-0000-0000-0000C7000000}"/>
    <cellStyle name="Énfasis2 3" xfId="247" xr:uid="{00000000-0005-0000-0000-0000C8000000}"/>
    <cellStyle name="Énfasis2 3 2" xfId="249" xr:uid="{00000000-0005-0000-0000-0000C9000000}"/>
    <cellStyle name="Énfasis3 2" xfId="148" xr:uid="{00000000-0005-0000-0000-0000CA000000}"/>
    <cellStyle name="Énfasis3 2 2" xfId="251" xr:uid="{00000000-0005-0000-0000-0000CB000000}"/>
    <cellStyle name="Énfasis3 3" xfId="250" xr:uid="{00000000-0005-0000-0000-0000CC000000}"/>
    <cellStyle name="Énfasis3 3 2" xfId="252" xr:uid="{00000000-0005-0000-0000-0000CD000000}"/>
    <cellStyle name="Énfasis4 2" xfId="149" xr:uid="{00000000-0005-0000-0000-0000CE000000}"/>
    <cellStyle name="Énfasis4 2 2" xfId="254" xr:uid="{00000000-0005-0000-0000-0000CF000000}"/>
    <cellStyle name="Énfasis4 3" xfId="253" xr:uid="{00000000-0005-0000-0000-0000D0000000}"/>
    <cellStyle name="Énfasis4 3 2" xfId="255" xr:uid="{00000000-0005-0000-0000-0000D1000000}"/>
    <cellStyle name="Énfasis5 2" xfId="150" xr:uid="{00000000-0005-0000-0000-0000D2000000}"/>
    <cellStyle name="Énfasis5 2 2" xfId="257" xr:uid="{00000000-0005-0000-0000-0000D3000000}"/>
    <cellStyle name="Énfasis5 3" xfId="256" xr:uid="{00000000-0005-0000-0000-0000D4000000}"/>
    <cellStyle name="Énfasis5 3 2" xfId="258" xr:uid="{00000000-0005-0000-0000-0000D5000000}"/>
    <cellStyle name="Énfasis6 2" xfId="151" xr:uid="{00000000-0005-0000-0000-0000D6000000}"/>
    <cellStyle name="Énfasis6 2 2" xfId="260" xr:uid="{00000000-0005-0000-0000-0000D7000000}"/>
    <cellStyle name="Énfasis6 3" xfId="259" xr:uid="{00000000-0005-0000-0000-0000D8000000}"/>
    <cellStyle name="Énfasis6 3 2" xfId="261" xr:uid="{00000000-0005-0000-0000-0000D9000000}"/>
    <cellStyle name="Entrada 2" xfId="152" xr:uid="{00000000-0005-0000-0000-0000DA000000}"/>
    <cellStyle name="Entrada 2 2" xfId="263" xr:uid="{00000000-0005-0000-0000-0000DB000000}"/>
    <cellStyle name="Entrada 3" xfId="262" xr:uid="{00000000-0005-0000-0000-0000DC000000}"/>
    <cellStyle name="Entrada 3 2" xfId="264" xr:uid="{00000000-0005-0000-0000-0000DD000000}"/>
    <cellStyle name="Euro" xfId="69" xr:uid="{00000000-0005-0000-0000-0000DE000000}"/>
    <cellStyle name="Euro 2" xfId="359" xr:uid="{00000000-0005-0000-0000-0000DF000000}"/>
    <cellStyle name="Explanatory Text 2" xfId="153" xr:uid="{00000000-0005-0000-0000-0000E0000000}"/>
    <cellStyle name="Explanatory Text 3" xfId="313" xr:uid="{00000000-0005-0000-0000-0000E1000000}"/>
    <cellStyle name="Explanatory Text 4" xfId="314" xr:uid="{00000000-0005-0000-0000-0000E2000000}"/>
    <cellStyle name="Explanatory Text 5" xfId="312" xr:uid="{00000000-0005-0000-0000-0000E3000000}"/>
    <cellStyle name="Explanatory Text 6" xfId="93" xr:uid="{00000000-0005-0000-0000-0000E4000000}"/>
    <cellStyle name="F2" xfId="70" xr:uid="{00000000-0005-0000-0000-0000E5000000}"/>
    <cellStyle name="F3" xfId="71" xr:uid="{00000000-0005-0000-0000-0000E6000000}"/>
    <cellStyle name="F4" xfId="72" xr:uid="{00000000-0005-0000-0000-0000E7000000}"/>
    <cellStyle name="F5" xfId="73" xr:uid="{00000000-0005-0000-0000-0000E8000000}"/>
    <cellStyle name="F6" xfId="74" xr:uid="{00000000-0005-0000-0000-0000E9000000}"/>
    <cellStyle name="F7" xfId="75" xr:uid="{00000000-0005-0000-0000-0000EA000000}"/>
    <cellStyle name="F8" xfId="76" xr:uid="{00000000-0005-0000-0000-0000EB000000}"/>
    <cellStyle name="facha" xfId="77" xr:uid="{00000000-0005-0000-0000-0000EC000000}"/>
    <cellStyle name="Followed Hyperlink" xfId="363" builtinId="9" hidden="1"/>
    <cellStyle name="Followed Hyperlink" xfId="364" builtinId="9" hidden="1"/>
    <cellStyle name="Followed Hyperlink" xfId="365" builtinId="9" hidden="1"/>
    <cellStyle name="Followed Hyperlink" xfId="366" builtinId="9" hidden="1"/>
    <cellStyle name="Followed Hyperlink" xfId="367" builtinId="9" hidden="1"/>
    <cellStyle name="Followed Hyperlink" xfId="368" builtinId="9" hidden="1"/>
    <cellStyle name="Followed Hyperlink" xfId="369" builtinId="9" hidden="1"/>
    <cellStyle name="Followed Hyperlink" xfId="370" builtinId="9" hidden="1"/>
    <cellStyle name="Followed Hyperlink" xfId="371" builtinId="9" hidden="1"/>
    <cellStyle name="Followed Hyperlink" xfId="372" builtinId="9" hidden="1"/>
    <cellStyle name="Followed Hyperlink" xfId="373" builtinId="9" hidden="1"/>
    <cellStyle name="Followed Hyperlink" xfId="374" builtinId="9" hidden="1"/>
    <cellStyle name="Followed Hyperlink" xfId="375" builtinId="9" hidden="1"/>
    <cellStyle name="Followed Hyperlink" xfId="376" builtinId="9" hidden="1"/>
    <cellStyle name="Followed Hyperlink" xfId="377" builtinId="9" hidden="1"/>
    <cellStyle name="Followed Hyperlink" xfId="378" builtinId="9" hidden="1"/>
    <cellStyle name="Followed Hyperlink" xfId="379" builtinId="9" hidden="1"/>
    <cellStyle name="Followed Hyperlink" xfId="380" builtinId="9" hidden="1"/>
    <cellStyle name="Followed Hyperlink" xfId="381" builtinId="9" hidden="1"/>
    <cellStyle name="Followed Hyperlink" xfId="382" builtinId="9" hidden="1"/>
    <cellStyle name="Followed Hyperlink" xfId="383" builtinId="9" hidden="1"/>
    <cellStyle name="Followed Hyperlink" xfId="384" builtinId="9" hidden="1"/>
    <cellStyle name="Followed Hyperlink" xfId="385" builtinId="9" hidden="1"/>
    <cellStyle name="Followed Hyperlink" xfId="386" builtinId="9" hidden="1"/>
    <cellStyle name="Followed Hyperlink" xfId="387" builtinId="9" hidden="1"/>
    <cellStyle name="Followed Hyperlink" xfId="388" builtinId="9" hidden="1"/>
    <cellStyle name="Followed Hyperlink" xfId="389" builtinId="9" hidden="1"/>
    <cellStyle name="Followed Hyperlink" xfId="390" builtinId="9" hidden="1"/>
    <cellStyle name="Followed Hyperlink" xfId="391" builtinId="9" hidden="1"/>
    <cellStyle name="Followed Hyperlink" xfId="392" builtinId="9" hidden="1"/>
    <cellStyle name="Followed Hyperlink" xfId="393" builtinId="9" hidden="1"/>
    <cellStyle name="Followed Hyperlink" xfId="394" builtinId="9" hidden="1"/>
    <cellStyle name="Followed Hyperlink" xfId="395" builtinId="9" hidden="1"/>
    <cellStyle name="Followed Hyperlink" xfId="396" builtinId="9" hidden="1"/>
    <cellStyle name="Followed Hyperlink" xfId="397" builtinId="9" hidden="1"/>
    <cellStyle name="Followed Hyperlink" xfId="398" builtinId="9" hidden="1"/>
    <cellStyle name="Followed Hyperlink" xfId="399" builtinId="9" hidden="1"/>
    <cellStyle name="Followed Hyperlink" xfId="400" builtinId="9" hidden="1"/>
    <cellStyle name="Followed Hyperlink" xfId="401" builtinId="9" hidden="1"/>
    <cellStyle name="Followed Hyperlink" xfId="402" builtinId="9" hidden="1"/>
    <cellStyle name="Followed Hyperlink" xfId="403" builtinId="9" hidden="1"/>
    <cellStyle name="Followed Hyperlink" xfId="404" builtinId="9" hidden="1"/>
    <cellStyle name="Followed Hyperlink" xfId="405" builtinId="9" hidden="1"/>
    <cellStyle name="Followed Hyperlink" xfId="406" builtinId="9" hidden="1"/>
    <cellStyle name="Followed Hyperlink" xfId="407" builtinId="9" hidden="1"/>
    <cellStyle name="Followed Hyperlink" xfId="408" builtinId="9" hidden="1"/>
    <cellStyle name="Followed Hyperlink" xfId="409" builtinId="9" hidden="1"/>
    <cellStyle name="Followed Hyperlink" xfId="410" builtinId="9" hidden="1"/>
    <cellStyle name="Followed Hyperlink" xfId="411" builtinId="9" hidden="1"/>
    <cellStyle name="Followed Hyperlink" xfId="412" builtinId="9" hidden="1"/>
    <cellStyle name="Followed Hyperlink" xfId="413" builtinId="9" hidden="1"/>
    <cellStyle name="Followed Hyperlink" xfId="414" builtinId="9" hidden="1"/>
    <cellStyle name="Followed Hyperlink" xfId="415" builtinId="9" hidden="1"/>
    <cellStyle name="Followed Hyperlink" xfId="416" builtinId="9" hidden="1"/>
    <cellStyle name="Followed Hyperlink" xfId="417" builtinId="9" hidden="1"/>
    <cellStyle name="Followed Hyperlink" xfId="418" builtinId="9" hidden="1"/>
    <cellStyle name="Followed Hyperlink" xfId="419" builtinId="9" hidden="1"/>
    <cellStyle name="Followed Hyperlink" xfId="420" builtinId="9" hidden="1"/>
    <cellStyle name="Followed Hyperlink" xfId="421" builtinId="9" hidden="1"/>
    <cellStyle name="Followed Hyperlink" xfId="422" builtinId="9" hidden="1"/>
    <cellStyle name="Followed Hyperlink" xfId="423" builtinId="9" hidden="1"/>
    <cellStyle name="Followed Hyperlink" xfId="425" builtinId="9" hidden="1"/>
    <cellStyle name="Followed Hyperlink" xfId="426" builtinId="9" hidden="1"/>
    <cellStyle name="Followed Hyperlink" xfId="427" builtinId="9" hidden="1"/>
    <cellStyle name="Followed Hyperlink" xfId="428" builtinId="9" hidden="1"/>
    <cellStyle name="Followed Hyperlink" xfId="429" builtinId="9" hidden="1"/>
    <cellStyle name="Followed Hyperlink" xfId="430" builtinId="9" hidden="1"/>
    <cellStyle name="Followed Hyperlink" xfId="431" builtinId="9" hidden="1"/>
    <cellStyle name="Followed Hyperlink" xfId="432" builtinId="9" hidden="1"/>
    <cellStyle name="Followed Hyperlink" xfId="433" builtinId="9" hidden="1"/>
    <cellStyle name="Followed Hyperlink" xfId="434" builtinId="9" hidden="1"/>
    <cellStyle name="Followed Hyperlink" xfId="435" builtinId="9" hidden="1"/>
    <cellStyle name="Followed Hyperlink" xfId="436" builtinId="9" hidden="1"/>
    <cellStyle name="Followed Hyperlink" xfId="437" builtinId="9" hidden="1"/>
    <cellStyle name="Followed Hyperlink" xfId="438" builtinId="9" hidden="1"/>
    <cellStyle name="Followed Hyperlink" xfId="439" builtinId="9" hidden="1"/>
    <cellStyle name="Followed Hyperlink" xfId="440" builtinId="9" hidden="1"/>
    <cellStyle name="Followed Hyperlink" xfId="441" builtinId="9" hidden="1"/>
    <cellStyle name="Followed Hyperlink" xfId="442" builtinId="9" hidden="1"/>
    <cellStyle name="Followed Hyperlink" xfId="443" builtinId="9" hidden="1"/>
    <cellStyle name="Followed Hyperlink" xfId="444" builtinId="9" hidden="1"/>
    <cellStyle name="Followed Hyperlink" xfId="445" builtinId="9" hidden="1"/>
    <cellStyle name="Followed Hyperlink" xfId="446" builtinId="9" hidden="1"/>
    <cellStyle name="Followed Hyperlink" xfId="447" builtinId="9" hidden="1"/>
    <cellStyle name="Followed Hyperlink" xfId="448" builtinId="9" hidden="1"/>
    <cellStyle name="Followed Hyperlink" xfId="449" builtinId="9" hidden="1"/>
    <cellStyle name="Followed Hyperlink" xfId="450" builtinId="9" hidden="1"/>
    <cellStyle name="Followed Hyperlink" xfId="451" builtinId="9" hidden="1"/>
    <cellStyle name="Followed Hyperlink" xfId="452" builtinId="9" hidden="1"/>
    <cellStyle name="Followed Hyperlink" xfId="453" builtinId="9" hidden="1"/>
    <cellStyle name="Followed Hyperlink" xfId="454" builtinId="9" hidden="1"/>
    <cellStyle name="Followed Hyperlink" xfId="455" builtinId="9" hidden="1"/>
    <cellStyle name="Followed Hyperlink" xfId="456" builtinId="9" hidden="1"/>
    <cellStyle name="Followed Hyperlink" xfId="457" builtinId="9" hidden="1"/>
    <cellStyle name="Followed Hyperlink" xfId="458" builtinId="9" hidden="1"/>
    <cellStyle name="Followed Hyperlink" xfId="459" builtinId="9" hidden="1"/>
    <cellStyle name="Followed Hyperlink" xfId="460" builtinId="9" hidden="1"/>
    <cellStyle name="Followed Hyperlink" xfId="461" builtinId="9" hidden="1"/>
    <cellStyle name="Followed Hyperlink" xfId="462" builtinId="9" hidden="1"/>
    <cellStyle name="Followed Hyperlink" xfId="463" builtinId="9" hidden="1"/>
    <cellStyle name="Followed Hyperlink" xfId="464" builtinId="9" hidden="1"/>
    <cellStyle name="Followed Hyperlink" xfId="465" builtinId="9" hidden="1"/>
    <cellStyle name="Followed Hyperlink" xfId="466" builtinId="9" hidden="1"/>
    <cellStyle name="Followed Hyperlink" xfId="467" builtinId="9" hidden="1"/>
    <cellStyle name="Followed Hyperlink" xfId="468" builtinId="9" hidden="1"/>
    <cellStyle name="Followed Hyperlink" xfId="469" builtinId="9" hidden="1"/>
    <cellStyle name="Followed Hyperlink" xfId="470" builtinId="9" hidden="1"/>
    <cellStyle name="Followed Hyperlink" xfId="471" builtinId="9" hidden="1"/>
    <cellStyle name="Followed Hyperlink" xfId="472" builtinId="9" hidden="1"/>
    <cellStyle name="Followed Hyperlink" xfId="473" builtinId="9" hidden="1"/>
    <cellStyle name="Followed Hyperlink" xfId="474" builtinId="9" hidden="1"/>
    <cellStyle name="Followed Hyperlink" xfId="475" builtinId="9" hidden="1"/>
    <cellStyle name="Followed Hyperlink" xfId="476" builtinId="9" hidden="1"/>
    <cellStyle name="Followed Hyperlink" xfId="477" builtinId="9" hidden="1"/>
    <cellStyle name="Followed Hyperlink" xfId="478" builtinId="9" hidden="1"/>
    <cellStyle name="Followed Hyperlink" xfId="479" builtinId="9" hidden="1"/>
    <cellStyle name="Followed Hyperlink" xfId="480" builtinId="9" hidden="1"/>
    <cellStyle name="Followed Hyperlink" xfId="481" builtinId="9" hidden="1"/>
    <cellStyle name="Followed Hyperlink" xfId="482" builtinId="9" hidden="1"/>
    <cellStyle name="Followed Hyperlink" xfId="483" builtinId="9" hidden="1"/>
    <cellStyle name="Followed Hyperlink" xfId="484" builtinId="9" hidden="1"/>
    <cellStyle name="Followed Hyperlink" xfId="485" builtinId="9" hidden="1"/>
    <cellStyle name="Followed Hyperlink" xfId="486" builtinId="9" hidden="1"/>
    <cellStyle name="Followed Hyperlink" xfId="487" builtinId="9" hidden="1"/>
    <cellStyle name="Followed Hyperlink" xfId="488" builtinId="9" hidden="1"/>
    <cellStyle name="Followed Hyperlink" xfId="489" builtinId="9" hidden="1"/>
    <cellStyle name="Followed Hyperlink" xfId="490" builtinId="9" hidden="1"/>
    <cellStyle name="Followed Hyperlink" xfId="491" builtinId="9" hidden="1"/>
    <cellStyle name="Followed Hyperlink" xfId="492" builtinId="9" hidden="1"/>
    <cellStyle name="Followed Hyperlink" xfId="493" builtinId="9" hidden="1"/>
    <cellStyle name="Followed Hyperlink" xfId="494" builtinId="9" hidden="1"/>
    <cellStyle name="Followed Hyperlink" xfId="495" builtinId="9" hidden="1"/>
    <cellStyle name="Followed Hyperlink" xfId="496" builtinId="9" hidden="1"/>
    <cellStyle name="Followed Hyperlink" xfId="497" builtinId="9" hidden="1"/>
    <cellStyle name="Followed Hyperlink" xfId="498" builtinId="9" hidden="1"/>
    <cellStyle name="Followed Hyperlink" xfId="499" builtinId="9" hidden="1"/>
    <cellStyle name="Followed Hyperlink" xfId="500" builtinId="9" hidden="1"/>
    <cellStyle name="Followed Hyperlink" xfId="501" builtinId="9" hidden="1"/>
    <cellStyle name="Followed Hyperlink" xfId="502" builtinId="9" hidden="1"/>
    <cellStyle name="Followed Hyperlink" xfId="503" builtinId="9" hidden="1"/>
    <cellStyle name="Followed Hyperlink" xfId="504" builtinId="9" hidden="1"/>
    <cellStyle name="Followed Hyperlink" xfId="505" builtinId="9" hidden="1"/>
    <cellStyle name="Followed Hyperlink" xfId="506" builtinId="9" hidden="1"/>
    <cellStyle name="Followed Hyperlink" xfId="507" builtinId="9" hidden="1"/>
    <cellStyle name="Followed Hyperlink" xfId="508" builtinId="9" hidden="1"/>
    <cellStyle name="Followed Hyperlink" xfId="509" builtinId="9" hidden="1"/>
    <cellStyle name="Followed Hyperlink" xfId="510" builtinId="9" hidden="1"/>
    <cellStyle name="Followed Hyperlink" xfId="511" builtinId="9" hidden="1"/>
    <cellStyle name="Followed Hyperlink" xfId="512" builtinId="9" hidden="1"/>
    <cellStyle name="Followed Hyperlink" xfId="513" builtinId="9" hidden="1"/>
    <cellStyle name="Followed Hyperlink" xfId="514" builtinId="9" hidden="1"/>
    <cellStyle name="Followed Hyperlink" xfId="515" builtinId="9" hidden="1"/>
    <cellStyle name="Followed Hyperlink" xfId="516" builtinId="9" hidden="1"/>
    <cellStyle name="Followed Hyperlink" xfId="517" builtinId="9" hidden="1"/>
    <cellStyle name="Followed Hyperlink" xfId="518" builtinId="9" hidden="1"/>
    <cellStyle name="Followed Hyperlink" xfId="519" builtinId="9" hidden="1"/>
    <cellStyle name="Followed Hyperlink" xfId="520" builtinId="9" hidden="1"/>
    <cellStyle name="Followed Hyperlink" xfId="521" builtinId="9" hidden="1"/>
    <cellStyle name="Followed Hyperlink" xfId="522" builtinId="9" hidden="1"/>
    <cellStyle name="Followed Hyperlink" xfId="523" builtinId="9" hidden="1"/>
    <cellStyle name="Followed Hyperlink" xfId="524" builtinId="9" hidden="1"/>
    <cellStyle name="Followed Hyperlink" xfId="525" builtinId="9" hidden="1"/>
    <cellStyle name="Followed Hyperlink" xfId="526" builtinId="9" hidden="1"/>
    <cellStyle name="Followed Hyperlink" xfId="527" builtinId="9" hidden="1"/>
    <cellStyle name="Followed Hyperlink" xfId="528" builtinId="9" hidden="1"/>
    <cellStyle name="Followed Hyperlink" xfId="529" builtinId="9" hidden="1"/>
    <cellStyle name="Followed Hyperlink" xfId="530" builtinId="9" hidden="1"/>
    <cellStyle name="Followed Hyperlink" xfId="531" builtinId="9" hidden="1"/>
    <cellStyle name="Followed Hyperlink" xfId="532" builtinId="9" hidden="1"/>
    <cellStyle name="Followed Hyperlink" xfId="533" builtinId="9" hidden="1"/>
    <cellStyle name="Followed Hyperlink" xfId="534" builtinId="9" hidden="1"/>
    <cellStyle name="Followed Hyperlink" xfId="535" builtinId="9" hidden="1"/>
    <cellStyle name="Followed Hyperlink" xfId="536" builtinId="9" hidden="1"/>
    <cellStyle name="Followed Hyperlink" xfId="537" builtinId="9" hidden="1"/>
    <cellStyle name="Followed Hyperlink" xfId="538" builtinId="9" hidden="1"/>
    <cellStyle name="Followed Hyperlink" xfId="539" builtinId="9" hidden="1"/>
    <cellStyle name="Followed Hyperlink" xfId="540" builtinId="9" hidden="1"/>
    <cellStyle name="Followed Hyperlink" xfId="541" builtinId="9" hidden="1"/>
    <cellStyle name="Followed Hyperlink" xfId="542" builtinId="9" hidden="1"/>
    <cellStyle name="Followed Hyperlink" xfId="543" builtinId="9" hidden="1"/>
    <cellStyle name="Followed Hyperlink" xfId="544" builtinId="9" hidden="1"/>
    <cellStyle name="Followed Hyperlink" xfId="545" builtinId="9" hidden="1"/>
    <cellStyle name="Followed Hyperlink" xfId="546" builtinId="9" hidden="1"/>
    <cellStyle name="Followed Hyperlink" xfId="547" builtinId="9" hidden="1"/>
    <cellStyle name="Followed Hyperlink" xfId="548" builtinId="9" hidden="1"/>
    <cellStyle name="Followed Hyperlink" xfId="549" builtinId="9" hidden="1"/>
    <cellStyle name="Followed Hyperlink" xfId="550" builtinId="9" hidden="1"/>
    <cellStyle name="Followed Hyperlink" xfId="551" builtinId="9" hidden="1"/>
    <cellStyle name="Followed Hyperlink" xfId="552" builtinId="9" hidden="1"/>
    <cellStyle name="Followed Hyperlink" xfId="553" builtinId="9" hidden="1"/>
    <cellStyle name="Followed Hyperlink" xfId="554" builtinId="9" hidden="1"/>
    <cellStyle name="Followed Hyperlink" xfId="555" builtinId="9" hidden="1"/>
    <cellStyle name="Followed Hyperlink" xfId="556" builtinId="9" hidden="1"/>
    <cellStyle name="Followed Hyperlink" xfId="557" builtinId="9" hidden="1"/>
    <cellStyle name="Followed Hyperlink" xfId="558" builtinId="9" hidden="1"/>
    <cellStyle name="Followed Hyperlink" xfId="559" builtinId="9" hidden="1"/>
    <cellStyle name="Followed Hyperlink" xfId="560" builtinId="9" hidden="1"/>
    <cellStyle name="Followed Hyperlink" xfId="561" builtinId="9" hidden="1"/>
    <cellStyle name="Followed Hyperlink" xfId="562" builtinId="9" hidden="1"/>
    <cellStyle name="Followed Hyperlink" xfId="563" builtinId="9" hidden="1"/>
    <cellStyle name="Followed Hyperlink" xfId="564" builtinId="9" hidden="1"/>
    <cellStyle name="Followed Hyperlink" xfId="565" builtinId="9" hidden="1"/>
    <cellStyle name="Followed Hyperlink" xfId="566" builtinId="9" hidden="1"/>
    <cellStyle name="Followed Hyperlink" xfId="567" builtinId="9" hidden="1"/>
    <cellStyle name="Followed Hyperlink" xfId="568" builtinId="9" hidden="1"/>
    <cellStyle name="Followed Hyperlink" xfId="569" builtinId="9" hidden="1"/>
    <cellStyle name="Followed Hyperlink" xfId="570" builtinId="9" hidden="1"/>
    <cellStyle name="Followed Hyperlink" xfId="571" builtinId="9" hidden="1"/>
    <cellStyle name="Followed Hyperlink" xfId="572" builtinId="9" hidden="1"/>
    <cellStyle name="Followed Hyperlink" xfId="573" builtinId="9" hidden="1"/>
    <cellStyle name="Followed Hyperlink" xfId="574" builtinId="9" hidden="1"/>
    <cellStyle name="Followed Hyperlink" xfId="575" builtinId="9" hidden="1"/>
    <cellStyle name="Followed Hyperlink" xfId="576" builtinId="9" hidden="1"/>
    <cellStyle name="Followed Hyperlink" xfId="577" builtinId="9" hidden="1"/>
    <cellStyle name="Followed Hyperlink" xfId="578" builtinId="9" hidden="1"/>
    <cellStyle name="Followed Hyperlink" xfId="579" builtinId="9" hidden="1"/>
    <cellStyle name="Followed Hyperlink" xfId="580" builtinId="9" hidden="1"/>
    <cellStyle name="Followed Hyperlink" xfId="581" builtinId="9" hidden="1"/>
    <cellStyle name="Followed Hyperlink" xfId="582" builtinId="9" hidden="1"/>
    <cellStyle name="Followed Hyperlink" xfId="583" builtinId="9" hidden="1"/>
    <cellStyle name="Followed Hyperlink" xfId="584" builtinId="9" hidden="1"/>
    <cellStyle name="Followed Hyperlink" xfId="585" builtinId="9" hidden="1"/>
    <cellStyle name="Followed Hyperlink" xfId="586" builtinId="9" hidden="1"/>
    <cellStyle name="Followed Hyperlink" xfId="587" builtinId="9" hidden="1"/>
    <cellStyle name="Followed Hyperlink" xfId="588" builtinId="9" hidden="1"/>
    <cellStyle name="Followed Hyperlink" xfId="589" builtinId="9" hidden="1"/>
    <cellStyle name="Followed Hyperlink" xfId="590" builtinId="9" hidden="1"/>
    <cellStyle name="Followed Hyperlink" xfId="591" builtinId="9" hidden="1"/>
    <cellStyle name="Followed Hyperlink" xfId="592" builtinId="9" hidden="1"/>
    <cellStyle name="Followed Hyperlink" xfId="593" builtinId="9" hidden="1"/>
    <cellStyle name="Followed Hyperlink" xfId="594" builtinId="9" hidden="1"/>
    <cellStyle name="Followed Hyperlink" xfId="595" builtinId="9" hidden="1"/>
    <cellStyle name="Followed Hyperlink" xfId="596" builtinId="9" hidden="1"/>
    <cellStyle name="Followed Hyperlink" xfId="597" builtinId="9" hidden="1"/>
    <cellStyle name="Followed Hyperlink" xfId="598" builtinId="9" hidden="1"/>
    <cellStyle name="Followed Hyperlink" xfId="599" builtinId="9" hidden="1"/>
    <cellStyle name="Followed Hyperlink" xfId="600" builtinId="9" hidden="1"/>
    <cellStyle name="Followed Hyperlink" xfId="601" builtinId="9" hidden="1"/>
    <cellStyle name="Followed Hyperlink" xfId="602" builtinId="9" hidden="1"/>
    <cellStyle name="Followed Hyperlink" xfId="603" builtinId="9" hidden="1"/>
    <cellStyle name="Followed Hyperlink" xfId="604" builtinId="9" hidden="1"/>
    <cellStyle name="Followed Hyperlink" xfId="605" builtinId="9" hidden="1"/>
    <cellStyle name="Followed Hyperlink" xfId="606" builtinId="9" hidden="1"/>
    <cellStyle name="Followed Hyperlink" xfId="607" builtinId="9" hidden="1"/>
    <cellStyle name="Followed Hyperlink" xfId="608" builtinId="9" hidden="1"/>
    <cellStyle name="Followed Hyperlink" xfId="609" builtinId="9" hidden="1"/>
    <cellStyle name="Followed Hyperlink" xfId="610" builtinId="9" hidden="1"/>
    <cellStyle name="Followed Hyperlink" xfId="611" builtinId="9" hidden="1"/>
    <cellStyle name="Followed Hyperlink" xfId="612" builtinId="9" hidden="1"/>
    <cellStyle name="Followed Hyperlink" xfId="613" builtinId="9" hidden="1"/>
    <cellStyle name="Followed Hyperlink" xfId="614" builtinId="9" hidden="1"/>
    <cellStyle name="Followed Hyperlink" xfId="615" builtinId="9" hidden="1"/>
    <cellStyle name="Followed Hyperlink" xfId="616" builtinId="9" hidden="1"/>
    <cellStyle name="Followed Hyperlink" xfId="617" builtinId="9" hidden="1"/>
    <cellStyle name="Followed Hyperlink" xfId="618" builtinId="9" hidden="1"/>
    <cellStyle name="Followed Hyperlink" xfId="619" builtinId="9" hidden="1"/>
    <cellStyle name="Followed Hyperlink" xfId="620" builtinId="9" hidden="1"/>
    <cellStyle name="Followed Hyperlink" xfId="621" builtinId="9" hidden="1"/>
    <cellStyle name="Followed Hyperlink" xfId="622" builtinId="9" hidden="1"/>
    <cellStyle name="Followed Hyperlink" xfId="623" builtinId="9" hidden="1"/>
    <cellStyle name="Followed Hyperlink" xfId="624" builtinId="9" hidden="1"/>
    <cellStyle name="Followed Hyperlink" xfId="625" builtinId="9" hidden="1"/>
    <cellStyle name="Followed Hyperlink" xfId="626" builtinId="9" hidden="1"/>
    <cellStyle name="Followed Hyperlink" xfId="627" builtinId="9" hidden="1"/>
    <cellStyle name="Followed Hyperlink" xfId="628" builtinId="9" hidden="1"/>
    <cellStyle name="Followed Hyperlink" xfId="629" builtinId="9" hidden="1"/>
    <cellStyle name="Followed Hyperlink" xfId="630" builtinId="9" hidden="1"/>
    <cellStyle name="Followed Hyperlink" xfId="631" builtinId="9" hidden="1"/>
    <cellStyle name="Followed Hyperlink" xfId="632" builtinId="9" hidden="1"/>
    <cellStyle name="Followed Hyperlink" xfId="633" builtinId="9" hidden="1"/>
    <cellStyle name="Followed Hyperlink" xfId="634" builtinId="9" hidden="1"/>
    <cellStyle name="Followed Hyperlink" xfId="635" builtinId="9" hidden="1"/>
    <cellStyle name="Followed Hyperlink" xfId="636" builtinId="9" hidden="1"/>
    <cellStyle name="Followed Hyperlink" xfId="637" builtinId="9" hidden="1"/>
    <cellStyle name="Followed Hyperlink" xfId="638" builtinId="9" hidden="1"/>
    <cellStyle name="Followed Hyperlink" xfId="639" builtinId="9" hidden="1"/>
    <cellStyle name="Followed Hyperlink" xfId="640" builtinId="9" hidden="1"/>
    <cellStyle name="Followed Hyperlink" xfId="641" builtinId="9" hidden="1"/>
    <cellStyle name="Followed Hyperlink" xfId="642" builtinId="9" hidden="1"/>
    <cellStyle name="Followed Hyperlink" xfId="643" builtinId="9" hidden="1"/>
    <cellStyle name="Followed Hyperlink" xfId="644" builtinId="9" hidden="1"/>
    <cellStyle name="Followed Hyperlink" xfId="645" builtinId="9" hidden="1"/>
    <cellStyle name="Followed Hyperlink" xfId="646" builtinId="9" hidden="1"/>
    <cellStyle name="Followed Hyperlink" xfId="647" builtinId="9" hidden="1"/>
    <cellStyle name="Followed Hyperlink" xfId="648" builtinId="9" hidden="1"/>
    <cellStyle name="Followed Hyperlink" xfId="649" builtinId="9" hidden="1"/>
    <cellStyle name="Followed Hyperlink" xfId="650" builtinId="9" hidden="1"/>
    <cellStyle name="Followed Hyperlink" xfId="651" builtinId="9" hidden="1"/>
    <cellStyle name="Followed Hyperlink" xfId="652" builtinId="9" hidden="1"/>
    <cellStyle name="Followed Hyperlink" xfId="653" builtinId="9" hidden="1"/>
    <cellStyle name="Followed Hyperlink" xfId="654" builtinId="9" hidden="1"/>
    <cellStyle name="Followed Hyperlink" xfId="655" builtinId="9" hidden="1"/>
    <cellStyle name="Followed Hyperlink" xfId="656" builtinId="9" hidden="1"/>
    <cellStyle name="Followed Hyperlink" xfId="657" builtinId="9" hidden="1"/>
    <cellStyle name="Followed Hyperlink" xfId="658" builtinId="9" hidden="1"/>
    <cellStyle name="Followed Hyperlink" xfId="659" builtinId="9" hidden="1"/>
    <cellStyle name="Followed Hyperlink" xfId="660" builtinId="9" hidden="1"/>
    <cellStyle name="Followed Hyperlink" xfId="661" builtinId="9" hidden="1"/>
    <cellStyle name="Followed Hyperlink" xfId="662" builtinId="9" hidden="1"/>
    <cellStyle name="Followed Hyperlink" xfId="663" builtinId="9" hidden="1"/>
    <cellStyle name="Followed Hyperlink" xfId="664" builtinId="9" hidden="1"/>
    <cellStyle name="Followed Hyperlink" xfId="665" builtinId="9" hidden="1"/>
    <cellStyle name="Followed Hyperlink" xfId="666" builtinId="9" hidden="1"/>
    <cellStyle name="Followed Hyperlink" xfId="667" builtinId="9" hidden="1"/>
    <cellStyle name="Followed Hyperlink" xfId="668" builtinId="9" hidden="1"/>
    <cellStyle name="Followed Hyperlink" xfId="669" builtinId="9" hidden="1"/>
    <cellStyle name="Followed Hyperlink" xfId="670" builtinId="9" hidden="1"/>
    <cellStyle name="Followed Hyperlink" xfId="671" builtinId="9" hidden="1"/>
    <cellStyle name="Followed Hyperlink" xfId="672" builtinId="9" hidden="1"/>
    <cellStyle name="Followed Hyperlink" xfId="673" builtinId="9" hidden="1"/>
    <cellStyle name="Followed Hyperlink" xfId="674" builtinId="9" hidden="1"/>
    <cellStyle name="Followed Hyperlink" xfId="675" builtinId="9" hidden="1"/>
    <cellStyle name="Followed Hyperlink" xfId="676" builtinId="9" hidden="1"/>
    <cellStyle name="Followed Hyperlink" xfId="677" builtinId="9" hidden="1"/>
    <cellStyle name="Followed Hyperlink" xfId="678" builtinId="9" hidden="1"/>
    <cellStyle name="Followed Hyperlink" xfId="679" builtinId="9" hidden="1"/>
    <cellStyle name="Followed Hyperlink" xfId="680" builtinId="9" hidden="1"/>
    <cellStyle name="Followed Hyperlink" xfId="681" builtinId="9" hidden="1"/>
    <cellStyle name="Followed Hyperlink" xfId="682" builtinId="9" hidden="1"/>
    <cellStyle name="Followed Hyperlink" xfId="683" builtinId="9" hidden="1"/>
    <cellStyle name="Followed Hyperlink" xfId="684" builtinId="9" hidden="1"/>
    <cellStyle name="Followed Hyperlink" xfId="685" builtinId="9" hidden="1"/>
    <cellStyle name="Followed Hyperlink" xfId="686" builtinId="9" hidden="1"/>
    <cellStyle name="Followed Hyperlink" xfId="687" builtinId="9" hidden="1"/>
    <cellStyle name="Followed Hyperlink" xfId="688" builtinId="9" hidden="1"/>
    <cellStyle name="Followed Hyperlink" xfId="689" builtinId="9" hidden="1"/>
    <cellStyle name="Followed Hyperlink" xfId="690" builtinId="9" hidden="1"/>
    <cellStyle name="Followed Hyperlink" xfId="691" builtinId="9" hidden="1"/>
    <cellStyle name="Followed Hyperlink" xfId="692" builtinId="9" hidden="1"/>
    <cellStyle name="Followed Hyperlink" xfId="693" builtinId="9" hidden="1"/>
    <cellStyle name="Followed Hyperlink" xfId="694" builtinId="9" hidden="1"/>
    <cellStyle name="Followed Hyperlink" xfId="695" builtinId="9" hidden="1"/>
    <cellStyle name="Followed Hyperlink" xfId="696" builtinId="9" hidden="1"/>
    <cellStyle name="Followed Hyperlink" xfId="697" builtinId="9" hidden="1"/>
    <cellStyle name="Followed Hyperlink" xfId="698" builtinId="9" hidden="1"/>
    <cellStyle name="Followed Hyperlink" xfId="699" builtinId="9" hidden="1"/>
    <cellStyle name="Followed Hyperlink" xfId="700" builtinId="9" hidden="1"/>
    <cellStyle name="Followed Hyperlink" xfId="701" builtinId="9" hidden="1"/>
    <cellStyle name="Followed Hyperlink" xfId="702" builtinId="9" hidden="1"/>
    <cellStyle name="Followed Hyperlink" xfId="703" builtinId="9" hidden="1"/>
    <cellStyle name="Followed Hyperlink" xfId="704" builtinId="9" hidden="1"/>
    <cellStyle name="Followed Hyperlink" xfId="705" builtinId="9" hidden="1"/>
    <cellStyle name="Followed Hyperlink" xfId="706" builtinId="9" hidden="1"/>
    <cellStyle name="Followed Hyperlink" xfId="707" builtinId="9" hidden="1"/>
    <cellStyle name="Followed Hyperlink" xfId="708" builtinId="9" hidden="1"/>
    <cellStyle name="Followed Hyperlink" xfId="709" builtinId="9" hidden="1"/>
    <cellStyle name="Followed Hyperlink" xfId="710" builtinId="9" hidden="1"/>
    <cellStyle name="Followed Hyperlink" xfId="711" builtinId="9" hidden="1"/>
    <cellStyle name="Followed Hyperlink" xfId="712" builtinId="9" hidden="1"/>
    <cellStyle name="Followed Hyperlink" xfId="713" builtinId="9" hidden="1"/>
    <cellStyle name="Followed Hyperlink" xfId="714" builtinId="9" hidden="1"/>
    <cellStyle name="Followed Hyperlink" xfId="715" builtinId="9" hidden="1"/>
    <cellStyle name="Followed Hyperlink" xfId="716" builtinId="9" hidden="1"/>
    <cellStyle name="Followed Hyperlink" xfId="717" builtinId="9" hidden="1"/>
    <cellStyle name="Followed Hyperlink" xfId="718" builtinId="9" hidden="1"/>
    <cellStyle name="Followed Hyperlink" xfId="719" builtinId="9" hidden="1"/>
    <cellStyle name="Followed Hyperlink" xfId="720" builtinId="9" hidden="1"/>
    <cellStyle name="Followed Hyperlink" xfId="721" builtinId="9" hidden="1"/>
    <cellStyle name="Followed Hyperlink" xfId="722" builtinId="9" hidden="1"/>
    <cellStyle name="Followed Hyperlink" xfId="723" builtinId="9" hidden="1"/>
    <cellStyle name="Followed Hyperlink" xfId="724" builtinId="9" hidden="1"/>
    <cellStyle name="Followed Hyperlink" xfId="725" builtinId="9" hidden="1"/>
    <cellStyle name="Followed Hyperlink" xfId="726" builtinId="9" hidden="1"/>
    <cellStyle name="Followed Hyperlink" xfId="727" builtinId="9" hidden="1"/>
    <cellStyle name="Followed Hyperlink" xfId="728" builtinId="9" hidden="1"/>
    <cellStyle name="Followed Hyperlink" xfId="729" builtinId="9" hidden="1"/>
    <cellStyle name="Followed Hyperlink" xfId="730" builtinId="9" hidden="1"/>
    <cellStyle name="Followed Hyperlink" xfId="731" builtinId="9" hidden="1"/>
    <cellStyle name="Followed Hyperlink" xfId="732" builtinId="9" hidden="1"/>
    <cellStyle name="Followed Hyperlink" xfId="733" builtinId="9" hidden="1"/>
    <cellStyle name="Followed Hyperlink" xfId="734" builtinId="9" hidden="1"/>
    <cellStyle name="Followed Hyperlink" xfId="735" builtinId="9" hidden="1"/>
    <cellStyle name="Followed Hyperlink" xfId="736" builtinId="9" hidden="1"/>
    <cellStyle name="Followed Hyperlink" xfId="737" builtinId="9" hidden="1"/>
    <cellStyle name="Followed Hyperlink" xfId="738" builtinId="9" hidden="1"/>
    <cellStyle name="Followed Hyperlink" xfId="739" builtinId="9" hidden="1"/>
    <cellStyle name="Followed Hyperlink" xfId="740" builtinId="9" hidden="1"/>
    <cellStyle name="Followed Hyperlink" xfId="741" builtinId="9" hidden="1"/>
    <cellStyle name="Followed Hyperlink" xfId="742" builtinId="9" hidden="1"/>
    <cellStyle name="Followed Hyperlink" xfId="743" builtinId="9" hidden="1"/>
    <cellStyle name="Followed Hyperlink" xfId="744" builtinId="9" hidden="1"/>
    <cellStyle name="Followed Hyperlink" xfId="745" builtinId="9" hidden="1"/>
    <cellStyle name="Followed Hyperlink" xfId="746" builtinId="9" hidden="1"/>
    <cellStyle name="Followed Hyperlink" xfId="747" builtinId="9" hidden="1"/>
    <cellStyle name="Followed Hyperlink" xfId="748" builtinId="9" hidden="1"/>
    <cellStyle name="Followed Hyperlink" xfId="749" builtinId="9" hidden="1"/>
    <cellStyle name="Followed Hyperlink" xfId="750" builtinId="9" hidden="1"/>
    <cellStyle name="Followed Hyperlink" xfId="751" builtinId="9" hidden="1"/>
    <cellStyle name="Followed Hyperlink" xfId="752" builtinId="9" hidden="1"/>
    <cellStyle name="Followed Hyperlink" xfId="753" builtinId="9" hidden="1"/>
    <cellStyle name="Followed Hyperlink" xfId="754" builtinId="9" hidden="1"/>
    <cellStyle name="Followed Hyperlink" xfId="755" builtinId="9" hidden="1"/>
    <cellStyle name="Followed Hyperlink" xfId="756" builtinId="9" hidden="1"/>
    <cellStyle name="Followed Hyperlink" xfId="757" builtinId="9" hidden="1"/>
    <cellStyle name="Followed Hyperlink" xfId="758" builtinId="9" hidden="1"/>
    <cellStyle name="Followed Hyperlink" xfId="759" builtinId="9" hidden="1"/>
    <cellStyle name="Followed Hyperlink" xfId="760" builtinId="9" hidden="1"/>
    <cellStyle name="Followed Hyperlink" xfId="761" builtinId="9" hidden="1"/>
    <cellStyle name="Followed Hyperlink" xfId="762" builtinId="9" hidden="1"/>
    <cellStyle name="Followed Hyperlink" xfId="763" builtinId="9" hidden="1"/>
    <cellStyle name="Followed Hyperlink" xfId="764" builtinId="9" hidden="1"/>
    <cellStyle name="Followed Hyperlink" xfId="765" builtinId="9" hidden="1"/>
    <cellStyle name="Followed Hyperlink" xfId="766" builtinId="9" hidden="1"/>
    <cellStyle name="Followed Hyperlink" xfId="767" builtinId="9" hidden="1"/>
    <cellStyle name="Followed Hyperlink" xfId="768" builtinId="9" hidden="1"/>
    <cellStyle name="Followed Hyperlink" xfId="769" builtinId="9" hidden="1"/>
    <cellStyle name="Followed Hyperlink" xfId="770" builtinId="9" hidden="1"/>
    <cellStyle name="Followed Hyperlink" xfId="771" builtinId="9" hidden="1"/>
    <cellStyle name="Followed Hyperlink" xfId="772" builtinId="9" hidden="1"/>
    <cellStyle name="Followed Hyperlink" xfId="773" builtinId="9" hidden="1"/>
    <cellStyle name="Followed Hyperlink" xfId="774" builtinId="9" hidden="1"/>
    <cellStyle name="Followed Hyperlink" xfId="775" builtinId="9" hidden="1"/>
    <cellStyle name="Followed Hyperlink" xfId="776" builtinId="9" hidden="1"/>
    <cellStyle name="Followed Hyperlink" xfId="777" builtinId="9" hidden="1"/>
    <cellStyle name="Followed Hyperlink" xfId="778" builtinId="9" hidden="1"/>
    <cellStyle name="Followed Hyperlink" xfId="779" builtinId="9" hidden="1"/>
    <cellStyle name="Followed Hyperlink" xfId="780" builtinId="9" hidden="1"/>
    <cellStyle name="Followed Hyperlink" xfId="781" builtinId="9" hidden="1"/>
    <cellStyle name="Followed Hyperlink" xfId="782" builtinId="9" hidden="1"/>
    <cellStyle name="Followed Hyperlink" xfId="783" builtinId="9" hidden="1"/>
    <cellStyle name="Followed Hyperlink" xfId="784" builtinId="9" hidden="1"/>
    <cellStyle name="Followed Hyperlink" xfId="785" builtinId="9" hidden="1"/>
    <cellStyle name="Followed Hyperlink" xfId="786" builtinId="9" hidden="1"/>
    <cellStyle name="Followed Hyperlink" xfId="787" builtinId="9" hidden="1"/>
    <cellStyle name="Followed Hyperlink" xfId="788" builtinId="9" hidden="1"/>
    <cellStyle name="Followed Hyperlink" xfId="789" builtinId="9" hidden="1"/>
    <cellStyle name="Followed Hyperlink" xfId="790" builtinId="9" hidden="1"/>
    <cellStyle name="Followed Hyperlink" xfId="791" builtinId="9" hidden="1"/>
    <cellStyle name="Followed Hyperlink" xfId="792" builtinId="9" hidden="1"/>
    <cellStyle name="Followed Hyperlink" xfId="793" builtinId="9" hidden="1"/>
    <cellStyle name="Followed Hyperlink" xfId="794" builtinId="9" hidden="1"/>
    <cellStyle name="Followed Hyperlink" xfId="795" builtinId="9" hidden="1"/>
    <cellStyle name="Followed Hyperlink" xfId="796" builtinId="9" hidden="1"/>
    <cellStyle name="Followed Hyperlink" xfId="797" builtinId="9" hidden="1"/>
    <cellStyle name="Followed Hyperlink" xfId="798" builtinId="9" hidden="1"/>
    <cellStyle name="Followed Hyperlink" xfId="799" builtinId="9" hidden="1"/>
    <cellStyle name="Followed Hyperlink" xfId="800" builtinId="9" hidden="1"/>
    <cellStyle name="Followed Hyperlink" xfId="801" builtinId="9" hidden="1"/>
    <cellStyle name="Followed Hyperlink" xfId="802" builtinId="9" hidden="1"/>
    <cellStyle name="Followed Hyperlink" xfId="803" builtinId="9" hidden="1"/>
    <cellStyle name="Followed Hyperlink" xfId="804" builtinId="9" hidden="1"/>
    <cellStyle name="Followed Hyperlink" xfId="805" builtinId="9" hidden="1"/>
    <cellStyle name="Followed Hyperlink" xfId="806" builtinId="9" hidden="1"/>
    <cellStyle name="Followed Hyperlink" xfId="807" builtinId="9" hidden="1"/>
    <cellStyle name="Followed Hyperlink" xfId="808" builtinId="9" hidden="1"/>
    <cellStyle name="Followed Hyperlink" xfId="809" builtinId="9" hidden="1"/>
    <cellStyle name="Followed Hyperlink" xfId="810" builtinId="9" hidden="1"/>
    <cellStyle name="Followed Hyperlink" xfId="811" builtinId="9" hidden="1"/>
    <cellStyle name="Followed Hyperlink" xfId="812" builtinId="9" hidden="1"/>
    <cellStyle name="Followed Hyperlink" xfId="813" builtinId="9" hidden="1"/>
    <cellStyle name="Followed Hyperlink" xfId="814" builtinId="9" hidden="1"/>
    <cellStyle name="Followed Hyperlink" xfId="815" builtinId="9" hidden="1"/>
    <cellStyle name="Followed Hyperlink" xfId="816" builtinId="9" hidden="1"/>
    <cellStyle name="Followed Hyperlink" xfId="817" builtinId="9" hidden="1"/>
    <cellStyle name="Followed Hyperlink" xfId="818" builtinId="9" hidden="1"/>
    <cellStyle name="Followed Hyperlink" xfId="819" builtinId="9" hidden="1"/>
    <cellStyle name="Followed Hyperlink" xfId="820" builtinId="9" hidden="1"/>
    <cellStyle name="Followed Hyperlink" xfId="821" builtinId="9" hidden="1"/>
    <cellStyle name="Followed Hyperlink" xfId="822" builtinId="9" hidden="1"/>
    <cellStyle name="Followed Hyperlink" xfId="823" builtinId="9" hidden="1"/>
    <cellStyle name="Followed Hyperlink" xfId="824" builtinId="9" hidden="1"/>
    <cellStyle name="Followed Hyperlink" xfId="825" builtinId="9" hidden="1"/>
    <cellStyle name="Followed Hyperlink" xfId="826" builtinId="9" hidden="1"/>
    <cellStyle name="Followed Hyperlink" xfId="827" builtinId="9" hidden="1"/>
    <cellStyle name="Followed Hyperlink" xfId="828" builtinId="9" hidden="1"/>
    <cellStyle name="Followed Hyperlink" xfId="829" builtinId="9" hidden="1"/>
    <cellStyle name="Followed Hyperlink" xfId="830" builtinId="9" hidden="1"/>
    <cellStyle name="Followed Hyperlink" xfId="831" builtinId="9" hidden="1"/>
    <cellStyle name="Followed Hyperlink" xfId="832" builtinId="9" hidden="1"/>
    <cellStyle name="Followed Hyperlink" xfId="833" builtinId="9" hidden="1"/>
    <cellStyle name="Followed Hyperlink" xfId="834" builtinId="9" hidden="1"/>
    <cellStyle name="Followed Hyperlink" xfId="835" builtinId="9" hidden="1"/>
    <cellStyle name="Followed Hyperlink" xfId="836" builtinId="9" hidden="1"/>
    <cellStyle name="Followed Hyperlink" xfId="837" builtinId="9" hidden="1"/>
    <cellStyle name="Followed Hyperlink" xfId="838" builtinId="9" hidden="1"/>
    <cellStyle name="Followed Hyperlink" xfId="839" builtinId="9" hidden="1"/>
    <cellStyle name="Followed Hyperlink" xfId="840" builtinId="9" hidden="1"/>
    <cellStyle name="Followed Hyperlink" xfId="841" builtinId="9" hidden="1"/>
    <cellStyle name="Followed Hyperlink" xfId="842" builtinId="9" hidden="1"/>
    <cellStyle name="Followed Hyperlink" xfId="843" builtinId="9" hidden="1"/>
    <cellStyle name="Followed Hyperlink" xfId="844" builtinId="9" hidden="1"/>
    <cellStyle name="Followed Hyperlink" xfId="845" builtinId="9" hidden="1"/>
    <cellStyle name="Followed Hyperlink" xfId="846" builtinId="9" hidden="1"/>
    <cellStyle name="Followed Hyperlink" xfId="847" builtinId="9" hidden="1"/>
    <cellStyle name="Followed Hyperlink" xfId="848" builtinId="9" hidden="1"/>
    <cellStyle name="Followed Hyperlink" xfId="849" builtinId="9" hidden="1"/>
    <cellStyle name="Followed Hyperlink" xfId="850" builtinId="9" hidden="1"/>
    <cellStyle name="Followed Hyperlink" xfId="851" builtinId="9" hidden="1"/>
    <cellStyle name="Followed Hyperlink" xfId="852" builtinId="9" hidden="1"/>
    <cellStyle name="Followed Hyperlink" xfId="853" builtinId="9" hidden="1"/>
    <cellStyle name="Followed Hyperlink" xfId="854" builtinId="9" hidden="1"/>
    <cellStyle name="Followed Hyperlink" xfId="855" builtinId="9" hidden="1"/>
    <cellStyle name="Followed Hyperlink" xfId="856" builtinId="9" hidden="1"/>
    <cellStyle name="Followed Hyperlink" xfId="857" builtinId="9" hidden="1"/>
    <cellStyle name="Followed Hyperlink" xfId="858" builtinId="9" hidden="1"/>
    <cellStyle name="Followed Hyperlink" xfId="859" builtinId="9" hidden="1"/>
    <cellStyle name="Followed Hyperlink" xfId="860" builtinId="9" hidden="1"/>
    <cellStyle name="Followed Hyperlink" xfId="861" builtinId="9" hidden="1"/>
    <cellStyle name="Followed Hyperlink" xfId="862" builtinId="9" hidden="1"/>
    <cellStyle name="Followed Hyperlink" xfId="863" builtinId="9" hidden="1"/>
    <cellStyle name="Followed Hyperlink" xfId="864" builtinId="9" hidden="1"/>
    <cellStyle name="Followed Hyperlink" xfId="865" builtinId="9" hidden="1"/>
    <cellStyle name="Followed Hyperlink" xfId="866" builtinId="9" hidden="1"/>
    <cellStyle name="Followed Hyperlink" xfId="867" builtinId="9" hidden="1"/>
    <cellStyle name="Followed Hyperlink" xfId="868" builtinId="9" hidden="1"/>
    <cellStyle name="Followed Hyperlink" xfId="869" builtinId="9" hidden="1"/>
    <cellStyle name="Followed Hyperlink" xfId="870" builtinId="9" hidden="1"/>
    <cellStyle name="Followed Hyperlink" xfId="871" builtinId="9" hidden="1"/>
    <cellStyle name="Followed Hyperlink" xfId="872" builtinId="9" hidden="1"/>
    <cellStyle name="Followed Hyperlink" xfId="873" builtinId="9" hidden="1"/>
    <cellStyle name="Followed Hyperlink" xfId="874" builtinId="9" hidden="1"/>
    <cellStyle name="Followed Hyperlink" xfId="875" builtinId="9" hidden="1"/>
    <cellStyle name="Followed Hyperlink" xfId="876" builtinId="9" hidden="1"/>
    <cellStyle name="Followed Hyperlink" xfId="877" builtinId="9" hidden="1"/>
    <cellStyle name="Followed Hyperlink" xfId="878" builtinId="9" hidden="1"/>
    <cellStyle name="Followed Hyperlink" xfId="879" builtinId="9" hidden="1"/>
    <cellStyle name="Followed Hyperlink" xfId="880" builtinId="9" hidden="1"/>
    <cellStyle name="Followed Hyperlink" xfId="881" builtinId="9" hidden="1"/>
    <cellStyle name="Followed Hyperlink" xfId="882" builtinId="9" hidden="1"/>
    <cellStyle name="Followed Hyperlink" xfId="883" builtinId="9" hidden="1"/>
    <cellStyle name="Followed Hyperlink" xfId="884" builtinId="9" hidden="1"/>
    <cellStyle name="Followed Hyperlink" xfId="885" builtinId="9" hidden="1"/>
    <cellStyle name="Followed Hyperlink" xfId="886" builtinId="9" hidden="1"/>
    <cellStyle name="Followed Hyperlink" xfId="887" builtinId="9" hidden="1"/>
    <cellStyle name="Followed Hyperlink" xfId="888" builtinId="9" hidden="1"/>
    <cellStyle name="Followed Hyperlink" xfId="889" builtinId="9" hidden="1"/>
    <cellStyle name="Followed Hyperlink" xfId="890" builtinId="9" hidden="1"/>
    <cellStyle name="Followed Hyperlink" xfId="891" builtinId="9" hidden="1"/>
    <cellStyle name="Followed Hyperlink" xfId="892" builtinId="9" hidden="1"/>
    <cellStyle name="Followed Hyperlink" xfId="893" builtinId="9" hidden="1"/>
    <cellStyle name="Followed Hyperlink" xfId="894" builtinId="9" hidden="1"/>
    <cellStyle name="Followed Hyperlink" xfId="895" builtinId="9" hidden="1"/>
    <cellStyle name="Followed Hyperlink" xfId="896" builtinId="9" hidden="1"/>
    <cellStyle name="Followed Hyperlink" xfId="897" builtinId="9" hidden="1"/>
    <cellStyle name="Followed Hyperlink" xfId="898" builtinId="9" hidden="1"/>
    <cellStyle name="Followed Hyperlink" xfId="899" builtinId="9" hidden="1"/>
    <cellStyle name="Followed Hyperlink" xfId="900" builtinId="9" hidden="1"/>
    <cellStyle name="Followed Hyperlink" xfId="901" builtinId="9" hidden="1"/>
    <cellStyle name="Followed Hyperlink" xfId="902" builtinId="9" hidden="1"/>
    <cellStyle name="Followed Hyperlink" xfId="903" builtinId="9" hidden="1"/>
    <cellStyle name="Followed Hyperlink" xfId="904" builtinId="9" hidden="1"/>
    <cellStyle name="Followed Hyperlink" xfId="905" builtinId="9" hidden="1"/>
    <cellStyle name="Followed Hyperlink" xfId="906" builtinId="9" hidden="1"/>
    <cellStyle name="Followed Hyperlink" xfId="907" builtinId="9" hidden="1"/>
    <cellStyle name="Followed Hyperlink" xfId="908" builtinId="9" hidden="1"/>
    <cellStyle name="Followed Hyperlink" xfId="909" builtinId="9" hidden="1"/>
    <cellStyle name="Followed Hyperlink" xfId="910" builtinId="9" hidden="1"/>
    <cellStyle name="Followed Hyperlink" xfId="911" builtinId="9" hidden="1"/>
    <cellStyle name="Followed Hyperlink" xfId="912" builtinId="9" hidden="1"/>
    <cellStyle name="Followed Hyperlink" xfId="913" builtinId="9" hidden="1"/>
    <cellStyle name="Followed Hyperlink" xfId="914" builtinId="9" hidden="1"/>
    <cellStyle name="Followed Hyperlink" xfId="915" builtinId="9" hidden="1"/>
    <cellStyle name="Followed Hyperlink" xfId="916" builtinId="9" hidden="1"/>
    <cellStyle name="Followed Hyperlink" xfId="917" builtinId="9" hidden="1"/>
    <cellStyle name="Followed Hyperlink" xfId="918" builtinId="9" hidden="1"/>
    <cellStyle name="Followed Hyperlink" xfId="919" builtinId="9" hidden="1"/>
    <cellStyle name="Followed Hyperlink" xfId="920" builtinId="9" hidden="1"/>
    <cellStyle name="Followed Hyperlink" xfId="921" builtinId="9" hidden="1"/>
    <cellStyle name="Followed Hyperlink" xfId="922" builtinId="9" hidden="1"/>
    <cellStyle name="Followed Hyperlink" xfId="923" builtinId="9" hidden="1"/>
    <cellStyle name="Followed Hyperlink" xfId="924" builtinId="9" hidden="1"/>
    <cellStyle name="Followed Hyperlink" xfId="925" builtinId="9" hidden="1"/>
    <cellStyle name="Followed Hyperlink" xfId="926" builtinId="9" hidden="1"/>
    <cellStyle name="Followed Hyperlink" xfId="927" builtinId="9" hidden="1"/>
    <cellStyle name="Followed Hyperlink" xfId="928" builtinId="9" hidden="1"/>
    <cellStyle name="Followed Hyperlink" xfId="929" builtinId="9" hidden="1"/>
    <cellStyle name="Followed Hyperlink" xfId="930" builtinId="9" hidden="1"/>
    <cellStyle name="Followed Hyperlink" xfId="931" builtinId="9" hidden="1"/>
    <cellStyle name="Followed Hyperlink" xfId="932" builtinId="9" hidden="1"/>
    <cellStyle name="Followed Hyperlink" xfId="933" builtinId="9" hidden="1"/>
    <cellStyle name="Followed Hyperlink" xfId="934" builtinId="9" hidden="1"/>
    <cellStyle name="Followed Hyperlink" xfId="935" builtinId="9" hidden="1"/>
    <cellStyle name="Followed Hyperlink" xfId="936" builtinId="9" hidden="1"/>
    <cellStyle name="Followed Hyperlink" xfId="937" builtinId="9" hidden="1"/>
    <cellStyle name="Followed Hyperlink" xfId="938" builtinId="9" hidden="1"/>
    <cellStyle name="Followed Hyperlink" xfId="939" builtinId="9" hidden="1"/>
    <cellStyle name="Followed Hyperlink" xfId="940" builtinId="9" hidden="1"/>
    <cellStyle name="Followed Hyperlink" xfId="941" builtinId="9" hidden="1"/>
    <cellStyle name="Followed Hyperlink" xfId="942" builtinId="9" hidden="1"/>
    <cellStyle name="Followed Hyperlink" xfId="943" builtinId="9" hidden="1"/>
    <cellStyle name="Followed Hyperlink" xfId="944" builtinId="9" hidden="1"/>
    <cellStyle name="Followed Hyperlink" xfId="945" builtinId="9" hidden="1"/>
    <cellStyle name="Followed Hyperlink" xfId="946" builtinId="9" hidden="1"/>
    <cellStyle name="Followed Hyperlink" xfId="947" builtinId="9" hidden="1"/>
    <cellStyle name="Followed Hyperlink" xfId="948" builtinId="9" hidden="1"/>
    <cellStyle name="Followed Hyperlink" xfId="949" builtinId="9" hidden="1"/>
    <cellStyle name="Followed Hyperlink" xfId="950" builtinId="9" hidden="1"/>
    <cellStyle name="Followed Hyperlink" xfId="951" builtinId="9" hidden="1"/>
    <cellStyle name="Followed Hyperlink" xfId="952" builtinId="9" hidden="1"/>
    <cellStyle name="Followed Hyperlink" xfId="953" builtinId="9" hidden="1"/>
    <cellStyle name="Followed Hyperlink" xfId="954" builtinId="9" hidden="1"/>
    <cellStyle name="Followed Hyperlink" xfId="955" builtinId="9" hidden="1"/>
    <cellStyle name="Followed Hyperlink" xfId="956" builtinId="9" hidden="1"/>
    <cellStyle name="Followed Hyperlink" xfId="957" builtinId="9" hidden="1"/>
    <cellStyle name="Followed Hyperlink" xfId="958" builtinId="9" hidden="1"/>
    <cellStyle name="Followed Hyperlink" xfId="959" builtinId="9" hidden="1"/>
    <cellStyle name="Followed Hyperlink" xfId="960" builtinId="9" hidden="1"/>
    <cellStyle name="Followed Hyperlink" xfId="961" builtinId="9" hidden="1"/>
    <cellStyle name="Followed Hyperlink" xfId="962" builtinId="9" hidden="1"/>
    <cellStyle name="Followed Hyperlink" xfId="963" builtinId="9" hidden="1"/>
    <cellStyle name="Followed Hyperlink" xfId="964" builtinId="9" hidden="1"/>
    <cellStyle name="Followed Hyperlink" xfId="965" builtinId="9" hidden="1"/>
    <cellStyle name="Followed Hyperlink" xfId="966" builtinId="9" hidden="1"/>
    <cellStyle name="Followed Hyperlink" xfId="967" builtinId="9" hidden="1"/>
    <cellStyle name="Followed Hyperlink" xfId="968" builtinId="9" hidden="1"/>
    <cellStyle name="Followed Hyperlink" xfId="969" builtinId="9" hidden="1"/>
    <cellStyle name="Followed Hyperlink" xfId="970" builtinId="9" hidden="1"/>
    <cellStyle name="Followed Hyperlink" xfId="971" builtinId="9" hidden="1"/>
    <cellStyle name="Followed Hyperlink" xfId="972" builtinId="9" hidden="1"/>
    <cellStyle name="Followed Hyperlink" xfId="973" builtinId="9" hidden="1"/>
    <cellStyle name="Followed Hyperlink" xfId="974" builtinId="9" hidden="1"/>
    <cellStyle name="Followed Hyperlink" xfId="975" builtinId="9" hidden="1"/>
    <cellStyle name="Followed Hyperlink" xfId="976" builtinId="9" hidden="1"/>
    <cellStyle name="Followed Hyperlink" xfId="977" builtinId="9" hidden="1"/>
    <cellStyle name="Followed Hyperlink" xfId="978" builtinId="9" hidden="1"/>
    <cellStyle name="Followed Hyperlink" xfId="979" builtinId="9" hidden="1"/>
    <cellStyle name="Followed Hyperlink" xfId="980" builtinId="9" hidden="1"/>
    <cellStyle name="Followed Hyperlink" xfId="981" builtinId="9" hidden="1"/>
    <cellStyle name="Followed Hyperlink" xfId="982" builtinId="9" hidden="1"/>
    <cellStyle name="Followed Hyperlink" xfId="983" builtinId="9" hidden="1"/>
    <cellStyle name="Followed Hyperlink" xfId="984" builtinId="9" hidden="1"/>
    <cellStyle name="Followed Hyperlink" xfId="985" builtinId="9" hidden="1"/>
    <cellStyle name="Followed Hyperlink" xfId="986" builtinId="9" hidden="1"/>
    <cellStyle name="Followed Hyperlink" xfId="987" builtinId="9" hidden="1"/>
    <cellStyle name="Followed Hyperlink" xfId="988" builtinId="9" hidden="1"/>
    <cellStyle name="Followed Hyperlink" xfId="989" builtinId="9" hidden="1"/>
    <cellStyle name="Followed Hyperlink" xfId="990" builtinId="9" hidden="1"/>
    <cellStyle name="Followed Hyperlink" xfId="991" builtinId="9" hidden="1"/>
    <cellStyle name="Followed Hyperlink" xfId="992" builtinId="9" hidden="1"/>
    <cellStyle name="Followed Hyperlink" xfId="993" builtinId="9" hidden="1"/>
    <cellStyle name="Followed Hyperlink" xfId="994" builtinId="9" hidden="1"/>
    <cellStyle name="Followed Hyperlink" xfId="995" builtinId="9" hidden="1"/>
    <cellStyle name="Followed Hyperlink" xfId="996" builtinId="9" hidden="1"/>
    <cellStyle name="Followed Hyperlink" xfId="997" builtinId="9" hidden="1"/>
    <cellStyle name="Followed Hyperlink" xfId="998" builtinId="9" hidden="1"/>
    <cellStyle name="Followed Hyperlink" xfId="999" builtinId="9" hidden="1"/>
    <cellStyle name="Followed Hyperlink" xfId="1000" builtinId="9" hidden="1"/>
    <cellStyle name="Followed Hyperlink" xfId="1001" builtinId="9" hidden="1"/>
    <cellStyle name="Followed Hyperlink" xfId="1002" builtinId="9" hidden="1"/>
    <cellStyle name="Followed Hyperlink" xfId="1003" builtinId="9" hidden="1"/>
    <cellStyle name="Followed Hyperlink" xfId="1004" builtinId="9" hidden="1"/>
    <cellStyle name="Followed Hyperlink" xfId="1005" builtinId="9" hidden="1"/>
    <cellStyle name="Followed Hyperlink" xfId="1006" builtinId="9" hidden="1"/>
    <cellStyle name="Followed Hyperlink" xfId="1007" builtinId="9" hidden="1"/>
    <cellStyle name="Followed Hyperlink" xfId="1008" builtinId="9" hidden="1"/>
    <cellStyle name="Followed Hyperlink" xfId="1009" builtinId="9" hidden="1"/>
    <cellStyle name="Followed Hyperlink" xfId="1010" builtinId="9" hidden="1"/>
    <cellStyle name="Followed Hyperlink" xfId="1011" builtinId="9" hidden="1"/>
    <cellStyle name="Followed Hyperlink" xfId="1012" builtinId="9" hidden="1"/>
    <cellStyle name="Followed Hyperlink" xfId="1013" builtinId="9" hidden="1"/>
    <cellStyle name="Followed Hyperlink" xfId="1014" builtinId="9" hidden="1"/>
    <cellStyle name="Followed Hyperlink" xfId="1015" builtinId="9" hidden="1"/>
    <cellStyle name="Followed Hyperlink" xfId="1016" builtinId="9" hidden="1"/>
    <cellStyle name="Followed Hyperlink" xfId="1017" builtinId="9" hidden="1"/>
    <cellStyle name="Followed Hyperlink" xfId="1018" builtinId="9" hidden="1"/>
    <cellStyle name="Followed Hyperlink" xfId="1019" builtinId="9" hidden="1"/>
    <cellStyle name="Followed Hyperlink" xfId="1020" builtinId="9" hidden="1"/>
    <cellStyle name="Followed Hyperlink" xfId="1021" builtinId="9" hidden="1"/>
    <cellStyle name="Followed Hyperlink" xfId="1022" builtinId="9" hidden="1"/>
    <cellStyle name="Followed Hyperlink" xfId="1023" builtinId="9" hidden="1"/>
    <cellStyle name="Followed Hyperlink" xfId="1024" builtinId="9" hidden="1"/>
    <cellStyle name="Followed Hyperlink" xfId="1025" builtinId="9" hidden="1"/>
    <cellStyle name="Followed Hyperlink" xfId="1026" builtinId="9" hidden="1"/>
    <cellStyle name="Followed Hyperlink" xfId="1027" builtinId="9" hidden="1"/>
    <cellStyle name="Followed Hyperlink" xfId="1028" builtinId="9" hidden="1"/>
    <cellStyle name="Followed Hyperlink" xfId="1029" builtinId="9" hidden="1"/>
    <cellStyle name="Followed Hyperlink" xfId="1030" builtinId="9" hidden="1"/>
    <cellStyle name="Followed Hyperlink" xfId="1031" builtinId="9" hidden="1"/>
    <cellStyle name="Followed Hyperlink" xfId="1032" builtinId="9" hidden="1"/>
    <cellStyle name="Followed Hyperlink" xfId="1033" builtinId="9" hidden="1"/>
    <cellStyle name="Followed Hyperlink" xfId="1034" builtinId="9" hidden="1"/>
    <cellStyle name="Followed Hyperlink" xfId="1035" builtinId="9" hidden="1"/>
    <cellStyle name="Followed Hyperlink" xfId="1036" builtinId="9" hidden="1"/>
    <cellStyle name="Followed Hyperlink" xfId="1037" builtinId="9" hidden="1"/>
    <cellStyle name="Followed Hyperlink" xfId="1038" builtinId="9" hidden="1"/>
    <cellStyle name="Followed Hyperlink" xfId="1039" builtinId="9" hidden="1"/>
    <cellStyle name="Followed Hyperlink" xfId="1040" builtinId="9" hidden="1"/>
    <cellStyle name="Followed Hyperlink" xfId="1041" builtinId="9" hidden="1"/>
    <cellStyle name="Followed Hyperlink" xfId="1042" builtinId="9" hidden="1"/>
    <cellStyle name="Followed Hyperlink" xfId="1043" builtinId="9" hidden="1"/>
    <cellStyle name="Followed Hyperlink" xfId="1044" builtinId="9" hidden="1"/>
    <cellStyle name="Followed Hyperlink" xfId="1045" builtinId="9" hidden="1"/>
    <cellStyle name="Followed Hyperlink" xfId="1046" builtinId="9" hidden="1"/>
    <cellStyle name="Followed Hyperlink" xfId="1047" builtinId="9" hidden="1"/>
    <cellStyle name="Followed Hyperlink" xfId="1048" builtinId="9" hidden="1"/>
    <cellStyle name="Followed Hyperlink" xfId="1049" builtinId="9" hidden="1"/>
    <cellStyle name="Followed Hyperlink" xfId="1050" builtinId="9" hidden="1"/>
    <cellStyle name="Followed Hyperlink" xfId="1051" builtinId="9" hidden="1"/>
    <cellStyle name="Followed Hyperlink" xfId="1052" builtinId="9" hidden="1"/>
    <cellStyle name="Followed Hyperlink" xfId="1053" builtinId="9" hidden="1"/>
    <cellStyle name="Followed Hyperlink" xfId="1054" builtinId="9" hidden="1"/>
    <cellStyle name="Followed Hyperlink" xfId="1055" builtinId="9" hidden="1"/>
    <cellStyle name="Followed Hyperlink" xfId="1056" builtinId="9" hidden="1"/>
    <cellStyle name="Followed Hyperlink" xfId="1057" builtinId="9" hidden="1"/>
    <cellStyle name="Followed Hyperlink" xfId="1058" builtinId="9" hidden="1"/>
    <cellStyle name="Followed Hyperlink" xfId="1059" builtinId="9" hidden="1"/>
    <cellStyle name="Followed Hyperlink" xfId="1060" builtinId="9" hidden="1"/>
    <cellStyle name="Followed Hyperlink" xfId="1061" builtinId="9" hidden="1"/>
    <cellStyle name="Followed Hyperlink" xfId="1062" builtinId="9" hidden="1"/>
    <cellStyle name="Followed Hyperlink" xfId="1063" builtinId="9" hidden="1"/>
    <cellStyle name="Followed Hyperlink" xfId="1064" builtinId="9" hidden="1"/>
    <cellStyle name="Followed Hyperlink" xfId="1065" builtinId="9" hidden="1"/>
    <cellStyle name="Followed Hyperlink" xfId="1066" builtinId="9" hidden="1"/>
    <cellStyle name="Followed Hyperlink" xfId="1067" builtinId="9" hidden="1"/>
    <cellStyle name="Followed Hyperlink" xfId="1068" builtinId="9" hidden="1"/>
    <cellStyle name="Followed Hyperlink" xfId="1069" builtinId="9" hidden="1"/>
    <cellStyle name="Followed Hyperlink" xfId="1070" builtinId="9" hidden="1"/>
    <cellStyle name="Followed Hyperlink" xfId="1071" builtinId="9" hidden="1"/>
    <cellStyle name="Followed Hyperlink" xfId="1072" builtinId="9" hidden="1"/>
    <cellStyle name="Followed Hyperlink" xfId="1073" builtinId="9" hidden="1"/>
    <cellStyle name="Followed Hyperlink" xfId="1074" builtinId="9" hidden="1"/>
    <cellStyle name="Followed Hyperlink" xfId="1075" builtinId="9" hidden="1"/>
    <cellStyle name="Followed Hyperlink" xfId="1076" builtinId="9" hidden="1"/>
    <cellStyle name="Followed Hyperlink" xfId="1077" builtinId="9" hidden="1"/>
    <cellStyle name="Followed Hyperlink" xfId="1078" builtinId="9" hidden="1"/>
    <cellStyle name="Followed Hyperlink" xfId="1079" builtinId="9" hidden="1"/>
    <cellStyle name="Followed Hyperlink" xfId="1080" builtinId="9" hidden="1"/>
    <cellStyle name="Followed Hyperlink" xfId="1081" builtinId="9" hidden="1"/>
    <cellStyle name="Followed Hyperlink" xfId="1082" builtinId="9" hidden="1"/>
    <cellStyle name="Followed Hyperlink" xfId="1083" builtinId="9" hidden="1"/>
    <cellStyle name="Followed Hyperlink" xfId="1084" builtinId="9" hidden="1"/>
    <cellStyle name="Followed Hyperlink" xfId="1085" builtinId="9" hidden="1"/>
    <cellStyle name="Followed Hyperlink" xfId="1086" builtinId="9" hidden="1"/>
    <cellStyle name="Followed Hyperlink" xfId="1087" builtinId="9" hidden="1"/>
    <cellStyle name="Followed Hyperlink" xfId="1088" builtinId="9" hidden="1"/>
    <cellStyle name="Followed Hyperlink" xfId="1089" builtinId="9" hidden="1"/>
    <cellStyle name="Followed Hyperlink" xfId="1090" builtinId="9" hidden="1"/>
    <cellStyle name="Followed Hyperlink" xfId="1091" builtinId="9" hidden="1"/>
    <cellStyle name="Followed Hyperlink" xfId="1092" builtinId="9" hidden="1"/>
    <cellStyle name="Followed Hyperlink" xfId="1093" builtinId="9" hidden="1"/>
    <cellStyle name="Followed Hyperlink" xfId="1094" builtinId="9" hidden="1"/>
    <cellStyle name="Followed Hyperlink" xfId="1095" builtinId="9" hidden="1"/>
    <cellStyle name="Followed Hyperlink" xfId="1096" builtinId="9" hidden="1"/>
    <cellStyle name="Followed Hyperlink" xfId="1097" builtinId="9" hidden="1"/>
    <cellStyle name="Followed Hyperlink" xfId="1098" builtinId="9" hidden="1"/>
    <cellStyle name="Followed Hyperlink" xfId="1099" builtinId="9" hidden="1"/>
    <cellStyle name="Followed Hyperlink" xfId="1100" builtinId="9" hidden="1"/>
    <cellStyle name="Followed Hyperlink" xfId="1101" builtinId="9" hidden="1"/>
    <cellStyle name="Followed Hyperlink" xfId="1102" builtinId="9" hidden="1"/>
    <cellStyle name="Followed Hyperlink" xfId="1103" builtinId="9" hidden="1"/>
    <cellStyle name="Followed Hyperlink" xfId="1104" builtinId="9" hidden="1"/>
    <cellStyle name="Followed Hyperlink" xfId="1105" builtinId="9" hidden="1"/>
    <cellStyle name="Followed Hyperlink" xfId="1106" builtinId="9" hidden="1"/>
    <cellStyle name="Followed Hyperlink" xfId="1107" builtinId="9" hidden="1"/>
    <cellStyle name="Followed Hyperlink" xfId="1108" builtinId="9" hidden="1"/>
    <cellStyle name="Followed Hyperlink" xfId="1109" builtinId="9" hidden="1"/>
    <cellStyle name="Followed Hyperlink" xfId="1110" builtinId="9" hidden="1"/>
    <cellStyle name="Followed Hyperlink" xfId="1111" builtinId="9" hidden="1"/>
    <cellStyle name="Followed Hyperlink" xfId="1112" builtinId="9" hidden="1"/>
    <cellStyle name="Followed Hyperlink" xfId="1113" builtinId="9" hidden="1"/>
    <cellStyle name="Followed Hyperlink" xfId="1114" builtinId="9" hidden="1"/>
    <cellStyle name="Followed Hyperlink" xfId="1115" builtinId="9" hidden="1"/>
    <cellStyle name="Followed Hyperlink" xfId="1116" builtinId="9" hidden="1"/>
    <cellStyle name="Followed Hyperlink" xfId="1117" builtinId="9" hidden="1"/>
    <cellStyle name="Followed Hyperlink" xfId="1118" builtinId="9" hidden="1"/>
    <cellStyle name="Followed Hyperlink" xfId="1119" builtinId="9" hidden="1"/>
    <cellStyle name="Followed Hyperlink" xfId="1120" builtinId="9" hidden="1"/>
    <cellStyle name="Followed Hyperlink" xfId="1121" builtinId="9" hidden="1"/>
    <cellStyle name="Followed Hyperlink" xfId="1122" builtinId="9" hidden="1"/>
    <cellStyle name="Followed Hyperlink" xfId="1123" builtinId="9" hidden="1"/>
    <cellStyle name="Followed Hyperlink" xfId="1124" builtinId="9" hidden="1"/>
    <cellStyle name="Followed Hyperlink" xfId="1125" builtinId="9" hidden="1"/>
    <cellStyle name="Followed Hyperlink" xfId="1126" builtinId="9" hidden="1"/>
    <cellStyle name="Followed Hyperlink" xfId="1127" builtinId="9" hidden="1"/>
    <cellStyle name="Followed Hyperlink" xfId="1128" builtinId="9" hidden="1"/>
    <cellStyle name="Followed Hyperlink" xfId="1129" builtinId="9" hidden="1"/>
    <cellStyle name="Followed Hyperlink" xfId="1130" builtinId="9" hidden="1"/>
    <cellStyle name="Followed Hyperlink" xfId="1131" builtinId="9" hidden="1"/>
    <cellStyle name="Followed Hyperlink" xfId="1132" builtinId="9" hidden="1"/>
    <cellStyle name="Followed Hyperlink" xfId="1133" builtinId="9" hidden="1"/>
    <cellStyle name="Followed Hyperlink" xfId="1134" builtinId="9" hidden="1"/>
    <cellStyle name="Followed Hyperlink" xfId="1135" builtinId="9" hidden="1"/>
    <cellStyle name="Followed Hyperlink" xfId="1136" builtinId="9" hidden="1"/>
    <cellStyle name="Followed Hyperlink" xfId="1137" builtinId="9" hidden="1"/>
    <cellStyle name="Followed Hyperlink" xfId="1138" builtinId="9" hidden="1"/>
    <cellStyle name="Followed Hyperlink" xfId="1139" builtinId="9" hidden="1"/>
    <cellStyle name="Followed Hyperlink" xfId="1140" builtinId="9" hidden="1"/>
    <cellStyle name="Followed Hyperlink" xfId="1141" builtinId="9" hidden="1"/>
    <cellStyle name="Followed Hyperlink" xfId="1142" builtinId="9" hidden="1"/>
    <cellStyle name="Followed Hyperlink" xfId="1143" builtinId="9" hidden="1"/>
    <cellStyle name="Followed Hyperlink" xfId="1144" builtinId="9" hidden="1"/>
    <cellStyle name="Followed Hyperlink" xfId="1145" builtinId="9" hidden="1"/>
    <cellStyle name="Followed Hyperlink" xfId="1146" builtinId="9" hidden="1"/>
    <cellStyle name="Followed Hyperlink" xfId="1147" builtinId="9" hidden="1"/>
    <cellStyle name="Followed Hyperlink" xfId="1148" builtinId="9" hidden="1"/>
    <cellStyle name="Followed Hyperlink" xfId="1149" builtinId="9" hidden="1"/>
    <cellStyle name="Followed Hyperlink" xfId="1150" builtinId="9" hidden="1"/>
    <cellStyle name="Followed Hyperlink" xfId="1151" builtinId="9" hidden="1"/>
    <cellStyle name="Followed Hyperlink" xfId="1152" builtinId="9" hidden="1"/>
    <cellStyle name="Followed Hyperlink" xfId="1153" builtinId="9" hidden="1"/>
    <cellStyle name="Followed Hyperlink" xfId="1154" builtinId="9" hidden="1"/>
    <cellStyle name="Followed Hyperlink" xfId="1155" builtinId="9" hidden="1"/>
    <cellStyle name="Followed Hyperlink" xfId="1156" builtinId="9" hidden="1"/>
    <cellStyle name="Followed Hyperlink" xfId="1157" builtinId="9" hidden="1"/>
    <cellStyle name="Followed Hyperlink" xfId="1158" builtinId="9" hidden="1"/>
    <cellStyle name="Followed Hyperlink" xfId="1159" builtinId="9" hidden="1"/>
    <cellStyle name="Followed Hyperlink" xfId="1160" builtinId="9" hidden="1"/>
    <cellStyle name="Followed Hyperlink" xfId="1161" builtinId="9" hidden="1"/>
    <cellStyle name="Followed Hyperlink" xfId="1162" builtinId="9" hidden="1"/>
    <cellStyle name="Followed Hyperlink" xfId="1163" builtinId="9" hidden="1"/>
    <cellStyle name="Followed Hyperlink" xfId="1164" builtinId="9" hidden="1"/>
    <cellStyle name="Followed Hyperlink" xfId="1165" builtinId="9" hidden="1"/>
    <cellStyle name="Followed Hyperlink" xfId="1166" builtinId="9" hidden="1"/>
    <cellStyle name="Followed Hyperlink" xfId="1167" builtinId="9" hidden="1"/>
    <cellStyle name="Followed Hyperlink" xfId="1168" builtinId="9" hidden="1"/>
    <cellStyle name="Followed Hyperlink" xfId="1169" builtinId="9" hidden="1"/>
    <cellStyle name="Followed Hyperlink" xfId="1170" builtinId="9" hidden="1"/>
    <cellStyle name="Followed Hyperlink" xfId="1171" builtinId="9" hidden="1"/>
    <cellStyle name="Followed Hyperlink" xfId="1172" builtinId="9" hidden="1"/>
    <cellStyle name="Followed Hyperlink" xfId="1173" builtinId="9" hidden="1"/>
    <cellStyle name="Followed Hyperlink" xfId="1174" builtinId="9" hidden="1"/>
    <cellStyle name="Followed Hyperlink" xfId="1175" builtinId="9" hidden="1"/>
    <cellStyle name="Followed Hyperlink" xfId="1176" builtinId="9" hidden="1"/>
    <cellStyle name="Followed Hyperlink" xfId="1177" builtinId="9" hidden="1"/>
    <cellStyle name="Followed Hyperlink" xfId="1178" builtinId="9" hidden="1"/>
    <cellStyle name="Followed Hyperlink" xfId="1179" builtinId="9" hidden="1"/>
    <cellStyle name="Followed Hyperlink" xfId="1180" builtinId="9" hidden="1"/>
    <cellStyle name="Followed Hyperlink" xfId="1181" builtinId="9" hidden="1"/>
    <cellStyle name="Followed Hyperlink" xfId="1182" builtinId="9" hidden="1"/>
    <cellStyle name="Followed Hyperlink" xfId="1183" builtinId="9" hidden="1"/>
    <cellStyle name="Followed Hyperlink" xfId="1184" builtinId="9" hidden="1"/>
    <cellStyle name="Followed Hyperlink" xfId="1185" builtinId="9" hidden="1"/>
    <cellStyle name="Followed Hyperlink" xfId="1186" builtinId="9" hidden="1"/>
    <cellStyle name="Followed Hyperlink" xfId="1187" builtinId="9" hidden="1"/>
    <cellStyle name="Followed Hyperlink" xfId="1188" builtinId="9" hidden="1"/>
    <cellStyle name="Followed Hyperlink" xfId="1189" builtinId="9" hidden="1"/>
    <cellStyle name="Followed Hyperlink" xfId="1190" builtinId="9" hidden="1"/>
    <cellStyle name="Followed Hyperlink" xfId="1191" builtinId="9" hidden="1"/>
    <cellStyle name="Followed Hyperlink" xfId="1192" builtinId="9" hidden="1"/>
    <cellStyle name="Followed Hyperlink" xfId="1193" builtinId="9" hidden="1"/>
    <cellStyle name="Followed Hyperlink" xfId="1194" builtinId="9" hidden="1"/>
    <cellStyle name="Followed Hyperlink" xfId="1195" builtinId="9" hidden="1"/>
    <cellStyle name="Followed Hyperlink" xfId="1196" builtinId="9" hidden="1"/>
    <cellStyle name="Followed Hyperlink" xfId="1197" builtinId="9" hidden="1"/>
    <cellStyle name="Followed Hyperlink" xfId="1198" builtinId="9" hidden="1"/>
    <cellStyle name="Followed Hyperlink" xfId="1199" builtinId="9" hidden="1"/>
    <cellStyle name="Followed Hyperlink" xfId="1200" builtinId="9" hidden="1"/>
    <cellStyle name="Followed Hyperlink" xfId="1201" builtinId="9" hidden="1"/>
    <cellStyle name="Followed Hyperlink" xfId="1202" builtinId="9" hidden="1"/>
    <cellStyle name="Followed Hyperlink" xfId="1203" builtinId="9" hidden="1"/>
    <cellStyle name="Followed Hyperlink" xfId="1204" builtinId="9" hidden="1"/>
    <cellStyle name="Followed Hyperlink" xfId="1205" builtinId="9" hidden="1"/>
    <cellStyle name="Followed Hyperlink" xfId="1206" builtinId="9" hidden="1"/>
    <cellStyle name="Followed Hyperlink" xfId="1207" builtinId="9" hidden="1"/>
    <cellStyle name="Followed Hyperlink" xfId="1208" builtinId="9" hidden="1"/>
    <cellStyle name="Followed Hyperlink" xfId="1209" builtinId="9" hidden="1"/>
    <cellStyle name="Followed Hyperlink" xfId="1210" builtinId="9" hidden="1"/>
    <cellStyle name="Followed Hyperlink" xfId="1211" builtinId="9" hidden="1"/>
    <cellStyle name="Followed Hyperlink" xfId="1212" builtinId="9" hidden="1"/>
    <cellStyle name="Followed Hyperlink" xfId="1213" builtinId="9" hidden="1"/>
    <cellStyle name="Followed Hyperlink" xfId="1214" builtinId="9" hidden="1"/>
    <cellStyle name="Followed Hyperlink" xfId="1215" builtinId="9" hidden="1"/>
    <cellStyle name="Followed Hyperlink" xfId="1216" builtinId="9" hidden="1"/>
    <cellStyle name="Followed Hyperlink" xfId="1217" builtinId="9" hidden="1"/>
    <cellStyle name="Followed Hyperlink" xfId="1218" builtinId="9" hidden="1"/>
    <cellStyle name="Followed Hyperlink" xfId="1219" builtinId="9" hidden="1"/>
    <cellStyle name="Followed Hyperlink" xfId="1220" builtinId="9" hidden="1"/>
    <cellStyle name="Followed Hyperlink" xfId="1221" builtinId="9" hidden="1"/>
    <cellStyle name="Followed Hyperlink" xfId="1222" builtinId="9" hidden="1"/>
    <cellStyle name="Followed Hyperlink" xfId="1223" builtinId="9" hidden="1"/>
    <cellStyle name="Followed Hyperlink" xfId="1224" builtinId="9" hidden="1"/>
    <cellStyle name="Followed Hyperlink" xfId="1225" builtinId="9" hidden="1"/>
    <cellStyle name="Followed Hyperlink" xfId="1226" builtinId="9" hidden="1"/>
    <cellStyle name="Followed Hyperlink" xfId="1227" builtinId="9" hidden="1"/>
    <cellStyle name="Followed Hyperlink" xfId="1228" builtinId="9" hidden="1"/>
    <cellStyle name="Followed Hyperlink" xfId="1229" builtinId="9" hidden="1"/>
    <cellStyle name="Followed Hyperlink" xfId="1230" builtinId="9" hidden="1"/>
    <cellStyle name="Followed Hyperlink" xfId="1231" builtinId="9" hidden="1"/>
    <cellStyle name="Followed Hyperlink" xfId="1232" builtinId="9" hidden="1"/>
    <cellStyle name="Followed Hyperlink" xfId="1233" builtinId="9" hidden="1"/>
    <cellStyle name="Followed Hyperlink" xfId="1234" builtinId="9" hidden="1"/>
    <cellStyle name="Followed Hyperlink" xfId="1235" builtinId="9" hidden="1"/>
    <cellStyle name="Followed Hyperlink" xfId="1236" builtinId="9" hidden="1"/>
    <cellStyle name="Followed Hyperlink" xfId="1237" builtinId="9" hidden="1"/>
    <cellStyle name="Followed Hyperlink" xfId="1238" builtinId="9" hidden="1"/>
    <cellStyle name="Followed Hyperlink" xfId="1239" builtinId="9" hidden="1"/>
    <cellStyle name="Followed Hyperlink" xfId="1240" builtinId="9" hidden="1"/>
    <cellStyle name="Followed Hyperlink" xfId="1241" builtinId="9" hidden="1"/>
    <cellStyle name="Followed Hyperlink" xfId="1242" builtinId="9" hidden="1"/>
    <cellStyle name="Followed Hyperlink" xfId="1243" builtinId="9" hidden="1"/>
    <cellStyle name="Followed Hyperlink" xfId="1244" builtinId="9" hidden="1"/>
    <cellStyle name="Followed Hyperlink" xfId="1245" builtinId="9" hidden="1"/>
    <cellStyle name="Followed Hyperlink" xfId="1246" builtinId="9" hidden="1"/>
    <cellStyle name="Followed Hyperlink" xfId="1247" builtinId="9" hidden="1"/>
    <cellStyle name="Followed Hyperlink" xfId="1248" builtinId="9" hidden="1"/>
    <cellStyle name="Followed Hyperlink" xfId="1249" builtinId="9" hidden="1"/>
    <cellStyle name="Followed Hyperlink" xfId="1250" builtinId="9" hidden="1"/>
    <cellStyle name="Followed Hyperlink" xfId="1251" builtinId="9" hidden="1"/>
    <cellStyle name="Followed Hyperlink" xfId="1252" builtinId="9" hidden="1"/>
    <cellStyle name="Followed Hyperlink" xfId="1253" builtinId="9" hidden="1"/>
    <cellStyle name="Followed Hyperlink" xfId="1254" builtinId="9" hidden="1"/>
    <cellStyle name="Followed Hyperlink" xfId="1255" builtinId="9" hidden="1"/>
    <cellStyle name="Followed Hyperlink" xfId="1256" builtinId="9" hidden="1"/>
    <cellStyle name="Followed Hyperlink" xfId="1257" builtinId="9" hidden="1"/>
    <cellStyle name="Followed Hyperlink" xfId="1258" builtinId="9" hidden="1"/>
    <cellStyle name="Followed Hyperlink" xfId="1259" builtinId="9" hidden="1"/>
    <cellStyle name="Followed Hyperlink" xfId="1260" builtinId="9" hidden="1"/>
    <cellStyle name="Followed Hyperlink" xfId="1261" builtinId="9" hidden="1"/>
    <cellStyle name="Followed Hyperlink" xfId="1262" builtinId="9" hidden="1"/>
    <cellStyle name="Followed Hyperlink" xfId="1263" builtinId="9" hidden="1"/>
    <cellStyle name="Followed Hyperlink" xfId="1264" builtinId="9" hidden="1"/>
    <cellStyle name="Followed Hyperlink" xfId="1265" builtinId="9" hidden="1"/>
    <cellStyle name="Followed Hyperlink" xfId="1266" builtinId="9" hidden="1"/>
    <cellStyle name="Followed Hyperlink" xfId="1267" builtinId="9" hidden="1"/>
    <cellStyle name="Followed Hyperlink" xfId="1268" builtinId="9" hidden="1"/>
    <cellStyle name="Followed Hyperlink" xfId="1269" builtinId="9" hidden="1"/>
    <cellStyle name="Followed Hyperlink" xfId="1270" builtinId="9" hidden="1"/>
    <cellStyle name="Followed Hyperlink" xfId="1271" builtinId="9" hidden="1"/>
    <cellStyle name="Followed Hyperlink" xfId="1272" builtinId="9" hidden="1"/>
    <cellStyle name="Followed Hyperlink" xfId="1273" builtinId="9" hidden="1"/>
    <cellStyle name="Followed Hyperlink" xfId="1274" builtinId="9" hidden="1"/>
    <cellStyle name="Followed Hyperlink" xfId="1275" builtinId="9" hidden="1"/>
    <cellStyle name="Followed Hyperlink" xfId="1276" builtinId="9" hidden="1"/>
    <cellStyle name="Followed Hyperlink" xfId="1277" builtinId="9" hidden="1"/>
    <cellStyle name="Followed Hyperlink" xfId="1278" builtinId="9" hidden="1"/>
    <cellStyle name="Followed Hyperlink" xfId="1279" builtinId="9" hidden="1"/>
    <cellStyle name="Followed Hyperlink" xfId="1280" builtinId="9" hidden="1"/>
    <cellStyle name="Followed Hyperlink" xfId="1281" builtinId="9" hidden="1"/>
    <cellStyle name="Followed Hyperlink" xfId="1282" builtinId="9" hidden="1"/>
    <cellStyle name="Followed Hyperlink" xfId="1283" builtinId="9" hidden="1"/>
    <cellStyle name="Followed Hyperlink" xfId="1284" builtinId="9" hidden="1"/>
    <cellStyle name="Followed Hyperlink" xfId="1285" builtinId="9" hidden="1"/>
    <cellStyle name="Followed Hyperlink" xfId="1286" builtinId="9" hidden="1"/>
    <cellStyle name="Followed Hyperlink" xfId="1287" builtinId="9" hidden="1"/>
    <cellStyle name="Followed Hyperlink" xfId="1288" builtinId="9" hidden="1"/>
    <cellStyle name="Followed Hyperlink" xfId="1289" builtinId="9" hidden="1"/>
    <cellStyle name="Followed Hyperlink" xfId="1290" builtinId="9" hidden="1"/>
    <cellStyle name="Followed Hyperlink" xfId="1291" builtinId="9" hidden="1"/>
    <cellStyle name="Followed Hyperlink" xfId="1292" builtinId="9" hidden="1"/>
    <cellStyle name="Followed Hyperlink" xfId="1293" builtinId="9" hidden="1"/>
    <cellStyle name="Followed Hyperlink" xfId="1294" builtinId="9" hidden="1"/>
    <cellStyle name="Followed Hyperlink" xfId="1295" builtinId="9" hidden="1"/>
    <cellStyle name="Followed Hyperlink" xfId="1296" builtinId="9" hidden="1"/>
    <cellStyle name="Followed Hyperlink" xfId="1297" builtinId="9" hidden="1"/>
    <cellStyle name="Followed Hyperlink" xfId="1298" builtinId="9" hidden="1"/>
    <cellStyle name="Followed Hyperlink" xfId="1299" builtinId="9" hidden="1"/>
    <cellStyle name="Followed Hyperlink" xfId="1300" builtinId="9" hidden="1"/>
    <cellStyle name="Followed Hyperlink" xfId="1301" builtinId="9" hidden="1"/>
    <cellStyle name="Followed Hyperlink" xfId="1302" builtinId="9" hidden="1"/>
    <cellStyle name="Followed Hyperlink" xfId="1303" builtinId="9" hidden="1"/>
    <cellStyle name="Followed Hyperlink" xfId="1304" builtinId="9" hidden="1"/>
    <cellStyle name="Followed Hyperlink" xfId="1305" builtinId="9" hidden="1"/>
    <cellStyle name="Followed Hyperlink" xfId="1306" builtinId="9" hidden="1"/>
    <cellStyle name="Followed Hyperlink" xfId="1307" builtinId="9" hidden="1"/>
    <cellStyle name="Followed Hyperlink" xfId="1308" builtinId="9" hidden="1"/>
    <cellStyle name="Followed Hyperlink" xfId="1309" builtinId="9" hidden="1"/>
    <cellStyle name="Followed Hyperlink" xfId="1310" builtinId="9" hidden="1"/>
    <cellStyle name="Followed Hyperlink" xfId="1311" builtinId="9" hidden="1"/>
    <cellStyle name="Followed Hyperlink" xfId="1312" builtinId="9" hidden="1"/>
    <cellStyle name="Followed Hyperlink" xfId="1313" builtinId="9" hidden="1"/>
    <cellStyle name="Followed Hyperlink" xfId="1314" builtinId="9" hidden="1"/>
    <cellStyle name="Followed Hyperlink" xfId="1315" builtinId="9" hidden="1"/>
    <cellStyle name="Followed Hyperlink" xfId="1316" builtinId="9" hidden="1"/>
    <cellStyle name="Followed Hyperlink" xfId="1317" builtinId="9" hidden="1"/>
    <cellStyle name="Followed Hyperlink" xfId="1318" builtinId="9" hidden="1"/>
    <cellStyle name="Followed Hyperlink" xfId="1319" builtinId="9" hidden="1"/>
    <cellStyle name="Followed Hyperlink" xfId="1320" builtinId="9" hidden="1"/>
    <cellStyle name="Followed Hyperlink" xfId="1321" builtinId="9" hidden="1"/>
    <cellStyle name="Followed Hyperlink" xfId="1322" builtinId="9" hidden="1"/>
    <cellStyle name="Followed Hyperlink" xfId="1323" builtinId="9" hidden="1"/>
    <cellStyle name="Followed Hyperlink" xfId="1324" builtinId="9" hidden="1"/>
    <cellStyle name="Followed Hyperlink" xfId="1325" builtinId="9" hidden="1"/>
    <cellStyle name="Followed Hyperlink" xfId="1326" builtinId="9" hidden="1"/>
    <cellStyle name="Followed Hyperlink" xfId="1327" builtinId="9" hidden="1"/>
    <cellStyle name="Followed Hyperlink" xfId="1328" builtinId="9" hidden="1"/>
    <cellStyle name="Followed Hyperlink" xfId="1329" builtinId="9" hidden="1"/>
    <cellStyle name="Followed Hyperlink" xfId="1330" builtinId="9" hidden="1"/>
    <cellStyle name="Followed Hyperlink" xfId="1331" builtinId="9" hidden="1"/>
    <cellStyle name="Followed Hyperlink" xfId="1332" builtinId="9" hidden="1"/>
    <cellStyle name="Followed Hyperlink" xfId="1333" builtinId="9" hidden="1"/>
    <cellStyle name="Followed Hyperlink" xfId="1334" builtinId="9" hidden="1"/>
    <cellStyle name="Followed Hyperlink" xfId="1335" builtinId="9" hidden="1"/>
    <cellStyle name="Followed Hyperlink" xfId="1336" builtinId="9" hidden="1"/>
    <cellStyle name="Followed Hyperlink" xfId="1337" builtinId="9" hidden="1"/>
    <cellStyle name="Followed Hyperlink" xfId="1338" builtinId="9" hidden="1"/>
    <cellStyle name="Followed Hyperlink" xfId="1339" builtinId="9" hidden="1"/>
    <cellStyle name="Followed Hyperlink" xfId="1340" builtinId="9" hidden="1"/>
    <cellStyle name="Followed Hyperlink" xfId="1341" builtinId="9" hidden="1"/>
    <cellStyle name="Followed Hyperlink" xfId="1342" builtinId="9" hidden="1"/>
    <cellStyle name="Followed Hyperlink" xfId="1343" builtinId="9" hidden="1"/>
    <cellStyle name="Followed Hyperlink" xfId="1344" builtinId="9" hidden="1"/>
    <cellStyle name="Followed Hyperlink" xfId="1345" builtinId="9" hidden="1"/>
    <cellStyle name="Followed Hyperlink" xfId="1346" builtinId="9" hidden="1"/>
    <cellStyle name="Followed Hyperlink" xfId="1347" builtinId="9" hidden="1"/>
    <cellStyle name="Followed Hyperlink" xfId="1348" builtinId="9" hidden="1"/>
    <cellStyle name="Followed Hyperlink" xfId="1349" builtinId="9" hidden="1"/>
    <cellStyle name="Followed Hyperlink" xfId="1350" builtinId="9" hidden="1"/>
    <cellStyle name="Followed Hyperlink" xfId="1351" builtinId="9" hidden="1"/>
    <cellStyle name="Followed Hyperlink" xfId="1352" builtinId="9" hidden="1"/>
    <cellStyle name="Followed Hyperlink" xfId="1353" builtinId="9" hidden="1"/>
    <cellStyle name="Followed Hyperlink" xfId="1354" builtinId="9" hidden="1"/>
    <cellStyle name="Followed Hyperlink" xfId="1355" builtinId="9" hidden="1"/>
    <cellStyle name="Followed Hyperlink" xfId="1356" builtinId="9" hidden="1"/>
    <cellStyle name="Followed Hyperlink" xfId="1357" builtinId="9" hidden="1"/>
    <cellStyle name="Followed Hyperlink" xfId="1358" builtinId="9" hidden="1"/>
    <cellStyle name="Followed Hyperlink" xfId="1359" builtinId="9" hidden="1"/>
    <cellStyle name="Followed Hyperlink" xfId="1360" builtinId="9" hidden="1"/>
    <cellStyle name="Followed Hyperlink" xfId="1361" builtinId="9" hidden="1"/>
    <cellStyle name="Followed Hyperlink" xfId="1362" builtinId="9" hidden="1"/>
    <cellStyle name="Followed Hyperlink" xfId="1363" builtinId="9" hidden="1"/>
    <cellStyle name="Followed Hyperlink" xfId="1364" builtinId="9" hidden="1"/>
    <cellStyle name="Followed Hyperlink" xfId="1365" builtinId="9" hidden="1"/>
    <cellStyle name="Followed Hyperlink" xfId="1366" builtinId="9" hidden="1"/>
    <cellStyle name="Followed Hyperlink" xfId="1367" builtinId="9" hidden="1"/>
    <cellStyle name="Followed Hyperlink" xfId="1368" builtinId="9" hidden="1"/>
    <cellStyle name="Followed Hyperlink" xfId="1369" builtinId="9" hidden="1"/>
    <cellStyle name="Followed Hyperlink" xfId="1370" builtinId="9" hidden="1"/>
    <cellStyle name="Followed Hyperlink" xfId="1371" builtinId="9" hidden="1"/>
    <cellStyle name="Followed Hyperlink" xfId="1372" builtinId="9" hidden="1"/>
    <cellStyle name="Followed Hyperlink" xfId="1373" builtinId="9" hidden="1"/>
    <cellStyle name="Followed Hyperlink" xfId="1374" builtinId="9" hidden="1"/>
    <cellStyle name="Followed Hyperlink" xfId="1375" builtinId="9" hidden="1"/>
    <cellStyle name="Followed Hyperlink" xfId="1376" builtinId="9" hidden="1"/>
    <cellStyle name="Followed Hyperlink" xfId="1377" builtinId="9" hidden="1"/>
    <cellStyle name="Followed Hyperlink" xfId="1378" builtinId="9" hidden="1"/>
    <cellStyle name="Followed Hyperlink" xfId="1379" builtinId="9" hidden="1"/>
    <cellStyle name="Followed Hyperlink" xfId="1380" builtinId="9" hidden="1"/>
    <cellStyle name="Followed Hyperlink" xfId="1381" builtinId="9" hidden="1"/>
    <cellStyle name="Followed Hyperlink" xfId="1382" builtinId="9" hidden="1"/>
    <cellStyle name="Followed Hyperlink" xfId="1383" builtinId="9" hidden="1"/>
    <cellStyle name="Followed Hyperlink" xfId="1384" builtinId="9" hidden="1"/>
    <cellStyle name="Followed Hyperlink" xfId="1385" builtinId="9" hidden="1"/>
    <cellStyle name="Followed Hyperlink" xfId="1386" builtinId="9" hidden="1"/>
    <cellStyle name="Followed Hyperlink" xfId="1387" builtinId="9" hidden="1"/>
    <cellStyle name="Followed Hyperlink" xfId="1388" builtinId="9" hidden="1"/>
    <cellStyle name="Followed Hyperlink" xfId="1389" builtinId="9" hidden="1"/>
    <cellStyle name="Followed Hyperlink" xfId="1390" builtinId="9" hidden="1"/>
    <cellStyle name="Followed Hyperlink" xfId="1391" builtinId="9" hidden="1"/>
    <cellStyle name="Followed Hyperlink" xfId="1392" builtinId="9" hidden="1"/>
    <cellStyle name="Followed Hyperlink" xfId="1393" builtinId="9" hidden="1"/>
    <cellStyle name="Followed Hyperlink" xfId="1394" builtinId="9" hidden="1"/>
    <cellStyle name="Followed Hyperlink" xfId="1395" builtinId="9" hidden="1"/>
    <cellStyle name="Followed Hyperlink" xfId="1396" builtinId="9" hidden="1"/>
    <cellStyle name="Followed Hyperlink" xfId="1397" builtinId="9" hidden="1"/>
    <cellStyle name="Followed Hyperlink" xfId="1398" builtinId="9" hidden="1"/>
    <cellStyle name="Followed Hyperlink" xfId="1399" builtinId="9" hidden="1"/>
    <cellStyle name="Followed Hyperlink" xfId="1400" builtinId="9" hidden="1"/>
    <cellStyle name="Followed Hyperlink" xfId="1401" builtinId="9" hidden="1"/>
    <cellStyle name="Followed Hyperlink" xfId="1402" builtinId="9" hidden="1"/>
    <cellStyle name="Followed Hyperlink" xfId="1403" builtinId="9" hidden="1"/>
    <cellStyle name="Followed Hyperlink" xfId="1404" builtinId="9" hidden="1"/>
    <cellStyle name="Followed Hyperlink" xfId="1405" builtinId="9" hidden="1"/>
    <cellStyle name="Followed Hyperlink" xfId="1406" builtinId="9" hidden="1"/>
    <cellStyle name="Followed Hyperlink" xfId="1407" builtinId="9" hidden="1"/>
    <cellStyle name="Followed Hyperlink" xfId="1408" builtinId="9" hidden="1"/>
    <cellStyle name="Followed Hyperlink" xfId="1409" builtinId="9" hidden="1"/>
    <cellStyle name="Followed Hyperlink" xfId="1410" builtinId="9" hidden="1"/>
    <cellStyle name="Followed Hyperlink" xfId="1411" builtinId="9" hidden="1"/>
    <cellStyle name="Followed Hyperlink" xfId="1412" builtinId="9" hidden="1"/>
    <cellStyle name="Followed Hyperlink" xfId="1413" builtinId="9" hidden="1"/>
    <cellStyle name="Followed Hyperlink" xfId="1414" builtinId="9" hidden="1"/>
    <cellStyle name="Followed Hyperlink" xfId="1415" builtinId="9" hidden="1"/>
    <cellStyle name="Followed Hyperlink" xfId="1416" builtinId="9" hidden="1"/>
    <cellStyle name="Followed Hyperlink" xfId="1417" builtinId="9" hidden="1"/>
    <cellStyle name="Followed Hyperlink" xfId="1418" builtinId="9" hidden="1"/>
    <cellStyle name="Followed Hyperlink" xfId="1419" builtinId="9" hidden="1"/>
    <cellStyle name="Followed Hyperlink" xfId="1420" builtinId="9" hidden="1"/>
    <cellStyle name="Followed Hyperlink" xfId="1421" builtinId="9" hidden="1"/>
    <cellStyle name="Followed Hyperlink" xfId="1422" builtinId="9" hidden="1"/>
    <cellStyle name="Followed Hyperlink" xfId="1423" builtinId="9" hidden="1"/>
    <cellStyle name="Followed Hyperlink" xfId="1424" builtinId="9" hidden="1"/>
    <cellStyle name="Followed Hyperlink" xfId="1425" builtinId="9" hidden="1"/>
    <cellStyle name="Followed Hyperlink" xfId="1426" builtinId="9" hidden="1"/>
    <cellStyle name="Followed Hyperlink" xfId="1427" builtinId="9" hidden="1"/>
    <cellStyle name="Followed Hyperlink" xfId="1428" builtinId="9" hidden="1"/>
    <cellStyle name="Followed Hyperlink" xfId="1429" builtinId="9" hidden="1"/>
    <cellStyle name="Followed Hyperlink" xfId="1430" builtinId="9" hidden="1"/>
    <cellStyle name="Followed Hyperlink" xfId="1431" builtinId="9" hidden="1"/>
    <cellStyle name="Followed Hyperlink" xfId="1432" builtinId="9" hidden="1"/>
    <cellStyle name="Followed Hyperlink" xfId="1433" builtinId="9" hidden="1"/>
    <cellStyle name="Followed Hyperlink" xfId="1434" builtinId="9" hidden="1"/>
    <cellStyle name="Followed Hyperlink" xfId="1435" builtinId="9" hidden="1"/>
    <cellStyle name="Followed Hyperlink" xfId="1436" builtinId="9" hidden="1"/>
    <cellStyle name="Followed Hyperlink" xfId="1437" builtinId="9" hidden="1"/>
    <cellStyle name="Followed Hyperlink" xfId="1438" builtinId="9" hidden="1"/>
    <cellStyle name="Followed Hyperlink" xfId="1439" builtinId="9" hidden="1"/>
    <cellStyle name="Followed Hyperlink" xfId="1440" builtinId="9" hidden="1"/>
    <cellStyle name="Followed Hyperlink" xfId="1441" builtinId="9" hidden="1"/>
    <cellStyle name="Followed Hyperlink" xfId="1442" builtinId="9" hidden="1"/>
    <cellStyle name="Followed Hyperlink" xfId="1443" builtinId="9" hidden="1"/>
    <cellStyle name="Followed Hyperlink" xfId="1444" builtinId="9" hidden="1"/>
    <cellStyle name="Followed Hyperlink" xfId="1445" builtinId="9" hidden="1"/>
    <cellStyle name="Followed Hyperlink" xfId="1446" builtinId="9" hidden="1"/>
    <cellStyle name="Followed Hyperlink" xfId="1447" builtinId="9" hidden="1"/>
    <cellStyle name="Followed Hyperlink" xfId="1448" builtinId="9" hidden="1"/>
    <cellStyle name="Followed Hyperlink" xfId="1449" builtinId="9" hidden="1"/>
    <cellStyle name="Followed Hyperlink" xfId="1450" builtinId="9" hidden="1"/>
    <cellStyle name="Followed Hyperlink" xfId="1451" builtinId="9" hidden="1"/>
    <cellStyle name="Followed Hyperlink" xfId="1452" builtinId="9" hidden="1"/>
    <cellStyle name="Followed Hyperlink" xfId="1453" builtinId="9" hidden="1"/>
    <cellStyle name="Followed Hyperlink" xfId="1454" builtinId="9" hidden="1"/>
    <cellStyle name="Followed Hyperlink" xfId="1455" builtinId="9" hidden="1"/>
    <cellStyle name="Followed Hyperlink" xfId="1456" builtinId="9" hidden="1"/>
    <cellStyle name="Followed Hyperlink" xfId="1457" builtinId="9" hidden="1"/>
    <cellStyle name="Followed Hyperlink" xfId="1458" builtinId="9" hidden="1"/>
    <cellStyle name="Followed Hyperlink" xfId="1459" builtinId="9" hidden="1"/>
    <cellStyle name="Followed Hyperlink" xfId="1460" builtinId="9" hidden="1"/>
    <cellStyle name="Followed Hyperlink" xfId="1461" builtinId="9" hidden="1"/>
    <cellStyle name="Followed Hyperlink" xfId="1462" builtinId="9" hidden="1"/>
    <cellStyle name="Followed Hyperlink" xfId="1463" builtinId="9" hidden="1"/>
    <cellStyle name="Followed Hyperlink" xfId="1464" builtinId="9" hidden="1"/>
    <cellStyle name="Followed Hyperlink" xfId="1465" builtinId="9" hidden="1"/>
    <cellStyle name="Followed Hyperlink" xfId="1466" builtinId="9" hidden="1"/>
    <cellStyle name="Followed Hyperlink" xfId="1467" builtinId="9" hidden="1"/>
    <cellStyle name="Followed Hyperlink" xfId="1468" builtinId="9" hidden="1"/>
    <cellStyle name="Followed Hyperlink" xfId="1469" builtinId="9" hidden="1"/>
    <cellStyle name="Followed Hyperlink" xfId="1470" builtinId="9" hidden="1"/>
    <cellStyle name="Followed Hyperlink" xfId="1471" builtinId="9" hidden="1"/>
    <cellStyle name="Followed Hyperlink" xfId="1472" builtinId="9" hidden="1"/>
    <cellStyle name="Followed Hyperlink" xfId="1473" builtinId="9" hidden="1"/>
    <cellStyle name="Followed Hyperlink" xfId="1474" builtinId="9" hidden="1"/>
    <cellStyle name="Followed Hyperlink" xfId="1475" builtinId="9" hidden="1"/>
    <cellStyle name="Followed Hyperlink" xfId="1476" builtinId="9" hidden="1"/>
    <cellStyle name="Followed Hyperlink" xfId="1477" builtinId="9" hidden="1"/>
    <cellStyle name="Followed Hyperlink" xfId="1478" builtinId="9" hidden="1"/>
    <cellStyle name="Followed Hyperlink" xfId="1479" builtinId="9" hidden="1"/>
    <cellStyle name="Followed Hyperlink" xfId="1480" builtinId="9" hidden="1"/>
    <cellStyle name="Followed Hyperlink" xfId="1481" builtinId="9" hidden="1"/>
    <cellStyle name="Followed Hyperlink" xfId="1482" builtinId="9" hidden="1"/>
    <cellStyle name="Followed Hyperlink" xfId="1483" builtinId="9" hidden="1"/>
    <cellStyle name="Followed Hyperlink" xfId="1484" builtinId="9" hidden="1"/>
    <cellStyle name="Followed Hyperlink" xfId="1485" builtinId="9" hidden="1"/>
    <cellStyle name="Followed Hyperlink" xfId="1486" builtinId="9" hidden="1"/>
    <cellStyle name="Followed Hyperlink" xfId="1487" builtinId="9" hidden="1"/>
    <cellStyle name="Followed Hyperlink" xfId="1488" builtinId="9" hidden="1"/>
    <cellStyle name="Followed Hyperlink" xfId="1489" builtinId="9" hidden="1"/>
    <cellStyle name="Followed Hyperlink" xfId="1490" builtinId="9" hidden="1"/>
    <cellStyle name="Followed Hyperlink" xfId="1491" builtinId="9" hidden="1"/>
    <cellStyle name="Followed Hyperlink" xfId="1492" builtinId="9" hidden="1"/>
    <cellStyle name="Followed Hyperlink" xfId="1493" builtinId="9" hidden="1"/>
    <cellStyle name="Followed Hyperlink" xfId="1494" builtinId="9" hidden="1"/>
    <cellStyle name="Followed Hyperlink" xfId="1495" builtinId="9" hidden="1"/>
    <cellStyle name="Followed Hyperlink" xfId="1496" builtinId="9" hidden="1"/>
    <cellStyle name="Followed Hyperlink" xfId="1497" builtinId="9" hidden="1"/>
    <cellStyle name="Followed Hyperlink" xfId="1498" builtinId="9" hidden="1"/>
    <cellStyle name="Followed Hyperlink" xfId="1499" builtinId="9" hidden="1"/>
    <cellStyle name="Followed Hyperlink" xfId="1500" builtinId="9" hidden="1"/>
    <cellStyle name="Followed Hyperlink" xfId="1501" builtinId="9" hidden="1"/>
    <cellStyle name="Followed Hyperlink" xfId="1502" builtinId="9" hidden="1"/>
    <cellStyle name="Followed Hyperlink" xfId="1503" builtinId="9" hidden="1"/>
    <cellStyle name="Followed Hyperlink" xfId="1504" builtinId="9" hidden="1"/>
    <cellStyle name="Followed Hyperlink" xfId="1505" builtinId="9" hidden="1"/>
    <cellStyle name="Followed Hyperlink" xfId="1506" builtinId="9" hidden="1"/>
    <cellStyle name="Followed Hyperlink" xfId="1507" builtinId="9" hidden="1"/>
    <cellStyle name="Followed Hyperlink" xfId="1508" builtinId="9" hidden="1"/>
    <cellStyle name="Followed Hyperlink" xfId="1509" builtinId="9" hidden="1"/>
    <cellStyle name="Followed Hyperlink" xfId="1510" builtinId="9" hidden="1"/>
    <cellStyle name="Followed Hyperlink" xfId="1511" builtinId="9" hidden="1"/>
    <cellStyle name="Followed Hyperlink" xfId="1512" builtinId="9" hidden="1"/>
    <cellStyle name="Followed Hyperlink" xfId="1513" builtinId="9" hidden="1"/>
    <cellStyle name="Followed Hyperlink" xfId="1514" builtinId="9" hidden="1"/>
    <cellStyle name="Followed Hyperlink" xfId="1515" builtinId="9" hidden="1"/>
    <cellStyle name="Followed Hyperlink" xfId="1516" builtinId="9" hidden="1"/>
    <cellStyle name="Followed Hyperlink" xfId="1517" builtinId="9" hidden="1"/>
    <cellStyle name="Followed Hyperlink" xfId="1518" builtinId="9" hidden="1"/>
    <cellStyle name="Followed Hyperlink" xfId="1519" builtinId="9" hidden="1"/>
    <cellStyle name="Followed Hyperlink" xfId="1520" builtinId="9" hidden="1"/>
    <cellStyle name="Followed Hyperlink" xfId="1521" builtinId="9" hidden="1"/>
    <cellStyle name="Followed Hyperlink" xfId="1522" builtinId="9" hidden="1"/>
    <cellStyle name="Followed Hyperlink" xfId="1523" builtinId="9" hidden="1"/>
    <cellStyle name="Followed Hyperlink" xfId="1524" builtinId="9" hidden="1"/>
    <cellStyle name="Followed Hyperlink" xfId="1525" builtinId="9" hidden="1"/>
    <cellStyle name="Followed Hyperlink" xfId="1526" builtinId="9" hidden="1"/>
    <cellStyle name="Followed Hyperlink" xfId="1527" builtinId="9" hidden="1"/>
    <cellStyle name="Followed Hyperlink" xfId="1528" builtinId="9" hidden="1"/>
    <cellStyle name="Followed Hyperlink" xfId="1529" builtinId="9" hidden="1"/>
    <cellStyle name="Followed Hyperlink" xfId="1530" builtinId="9" hidden="1"/>
    <cellStyle name="Followed Hyperlink" xfId="1531" builtinId="9" hidden="1"/>
    <cellStyle name="Followed Hyperlink" xfId="1532" builtinId="9" hidden="1"/>
    <cellStyle name="Followed Hyperlink" xfId="1533" builtinId="9" hidden="1"/>
    <cellStyle name="Followed Hyperlink" xfId="1534" builtinId="9" hidden="1"/>
    <cellStyle name="Followed Hyperlink" xfId="1535" builtinId="9" hidden="1"/>
    <cellStyle name="Followed Hyperlink" xfId="1536" builtinId="9" hidden="1"/>
    <cellStyle name="Followed Hyperlink" xfId="1537" builtinId="9" hidden="1"/>
    <cellStyle name="Followed Hyperlink" xfId="1538" builtinId="9" hidden="1"/>
    <cellStyle name="Followed Hyperlink" xfId="1539" builtinId="9" hidden="1"/>
    <cellStyle name="Followed Hyperlink" xfId="1540" builtinId="9" hidden="1"/>
    <cellStyle name="Followed Hyperlink" xfId="1541" builtinId="9" hidden="1"/>
    <cellStyle name="Followed Hyperlink" xfId="1542" builtinId="9" hidden="1"/>
    <cellStyle name="Followed Hyperlink" xfId="1543" builtinId="9" hidden="1"/>
    <cellStyle name="Followed Hyperlink" xfId="1544" builtinId="9" hidden="1"/>
    <cellStyle name="Followed Hyperlink" xfId="1545" builtinId="9" hidden="1"/>
    <cellStyle name="Followed Hyperlink" xfId="1546" builtinId="9" hidden="1"/>
    <cellStyle name="Followed Hyperlink" xfId="1547" builtinId="9" hidden="1"/>
    <cellStyle name="Followed Hyperlink" xfId="1548" builtinId="9" hidden="1"/>
    <cellStyle name="Followed Hyperlink" xfId="1549" builtinId="9" hidden="1"/>
    <cellStyle name="Followed Hyperlink" xfId="1550" builtinId="9" hidden="1"/>
    <cellStyle name="Followed Hyperlink" xfId="1551" builtinId="9" hidden="1"/>
    <cellStyle name="Followed Hyperlink" xfId="1552" builtinId="9" hidden="1"/>
    <cellStyle name="Followed Hyperlink" xfId="1553" builtinId="9" hidden="1"/>
    <cellStyle name="Followed Hyperlink" xfId="1554" builtinId="9" hidden="1"/>
    <cellStyle name="Followed Hyperlink" xfId="1555" builtinId="9" hidden="1"/>
    <cellStyle name="Followed Hyperlink" xfId="1556" builtinId="9" hidden="1"/>
    <cellStyle name="Followed Hyperlink" xfId="1557" builtinId="9" hidden="1"/>
    <cellStyle name="Followed Hyperlink" xfId="1558" builtinId="9" hidden="1"/>
    <cellStyle name="Followed Hyperlink" xfId="1559" builtinId="9" hidden="1"/>
    <cellStyle name="Followed Hyperlink" xfId="1560" builtinId="9" hidden="1"/>
    <cellStyle name="Followed Hyperlink" xfId="1561" builtinId="9" hidden="1"/>
    <cellStyle name="Followed Hyperlink" xfId="1562" builtinId="9" hidden="1"/>
    <cellStyle name="Followed Hyperlink" xfId="1563" builtinId="9" hidden="1"/>
    <cellStyle name="Followed Hyperlink" xfId="1564" builtinId="9" hidden="1"/>
    <cellStyle name="Followed Hyperlink" xfId="1565" builtinId="9" hidden="1"/>
    <cellStyle name="Followed Hyperlink" xfId="1566" builtinId="9" hidden="1"/>
    <cellStyle name="Followed Hyperlink" xfId="1567" builtinId="9" hidden="1"/>
    <cellStyle name="Followed Hyperlink" xfId="1568" builtinId="9" hidden="1"/>
    <cellStyle name="Followed Hyperlink" xfId="1569" builtinId="9" hidden="1"/>
    <cellStyle name="Followed Hyperlink" xfId="1570" builtinId="9" hidden="1"/>
    <cellStyle name="Followed Hyperlink" xfId="1571" builtinId="9" hidden="1"/>
    <cellStyle name="Followed Hyperlink" xfId="1572" builtinId="9" hidden="1"/>
    <cellStyle name="Followed Hyperlink" xfId="1573" builtinId="9" hidden="1"/>
    <cellStyle name="Followed Hyperlink" xfId="1574" builtinId="9" hidden="1"/>
    <cellStyle name="Followed Hyperlink" xfId="1575" builtinId="9" hidden="1"/>
    <cellStyle name="Followed Hyperlink" xfId="1576" builtinId="9" hidden="1"/>
    <cellStyle name="Followed Hyperlink" xfId="1577" builtinId="9" hidden="1"/>
    <cellStyle name="Followed Hyperlink" xfId="1578" builtinId="9" hidden="1"/>
    <cellStyle name="Followed Hyperlink" xfId="1579" builtinId="9" hidden="1"/>
    <cellStyle name="Followed Hyperlink" xfId="1580" builtinId="9" hidden="1"/>
    <cellStyle name="Followed Hyperlink" xfId="1581" builtinId="9" hidden="1"/>
    <cellStyle name="Followed Hyperlink" xfId="1582" builtinId="9" hidden="1"/>
    <cellStyle name="Followed Hyperlink" xfId="1583" builtinId="9" hidden="1"/>
    <cellStyle name="Followed Hyperlink" xfId="1584" builtinId="9" hidden="1"/>
    <cellStyle name="Followed Hyperlink" xfId="1585" builtinId="9" hidden="1"/>
    <cellStyle name="Followed Hyperlink" xfId="1586" builtinId="9" hidden="1"/>
    <cellStyle name="Followed Hyperlink" xfId="1587" builtinId="9" hidden="1"/>
    <cellStyle name="Followed Hyperlink" xfId="1588" builtinId="9" hidden="1"/>
    <cellStyle name="Followed Hyperlink" xfId="1589" builtinId="9" hidden="1"/>
    <cellStyle name="Followed Hyperlink" xfId="1590" builtinId="9" hidden="1"/>
    <cellStyle name="Followed Hyperlink" xfId="1591" builtinId="9" hidden="1"/>
    <cellStyle name="Followed Hyperlink" xfId="1592" builtinId="9" hidden="1"/>
    <cellStyle name="Followed Hyperlink" xfId="1593" builtinId="9" hidden="1"/>
    <cellStyle name="Followed Hyperlink" xfId="1594" builtinId="9" hidden="1"/>
    <cellStyle name="Followed Hyperlink" xfId="1595" builtinId="9" hidden="1"/>
    <cellStyle name="Followed Hyperlink" xfId="1596" builtinId="9" hidden="1"/>
    <cellStyle name="Followed Hyperlink" xfId="1597" builtinId="9" hidden="1"/>
    <cellStyle name="Followed Hyperlink" xfId="1598" builtinId="9" hidden="1"/>
    <cellStyle name="Followed Hyperlink" xfId="1599" builtinId="9" hidden="1"/>
    <cellStyle name="Followed Hyperlink" xfId="1600" builtinId="9" hidden="1"/>
    <cellStyle name="Followed Hyperlink" xfId="1601" builtinId="9" hidden="1"/>
    <cellStyle name="Followed Hyperlink" xfId="1602" builtinId="9" hidden="1"/>
    <cellStyle name="Followed Hyperlink" xfId="1603" builtinId="9" hidden="1"/>
    <cellStyle name="Followed Hyperlink" xfId="1604" builtinId="9" hidden="1"/>
    <cellStyle name="Followed Hyperlink" xfId="1605" builtinId="9" hidden="1"/>
    <cellStyle name="Followed Hyperlink" xfId="1606" builtinId="9" hidden="1"/>
    <cellStyle name="Followed Hyperlink" xfId="1607" builtinId="9" hidden="1"/>
    <cellStyle name="Followed Hyperlink" xfId="1608" builtinId="9" hidden="1"/>
    <cellStyle name="Followed Hyperlink" xfId="1609" builtinId="9" hidden="1"/>
    <cellStyle name="Followed Hyperlink" xfId="1610" builtinId="9" hidden="1"/>
    <cellStyle name="Followed Hyperlink" xfId="1611" builtinId="9" hidden="1"/>
    <cellStyle name="Followed Hyperlink" xfId="1612" builtinId="9" hidden="1"/>
    <cellStyle name="Followed Hyperlink" xfId="1613" builtinId="9" hidden="1"/>
    <cellStyle name="Followed Hyperlink" xfId="1614" builtinId="9" hidden="1"/>
    <cellStyle name="Followed Hyperlink" xfId="1615" builtinId="9" hidden="1"/>
    <cellStyle name="Followed Hyperlink" xfId="1616" builtinId="9" hidden="1"/>
    <cellStyle name="Followed Hyperlink" xfId="1617" builtinId="9" hidden="1"/>
    <cellStyle name="Followed Hyperlink" xfId="1618" builtinId="9" hidden="1"/>
    <cellStyle name="Followed Hyperlink" xfId="1619" builtinId="9" hidden="1"/>
    <cellStyle name="Followed Hyperlink" xfId="1620" builtinId="9" hidden="1"/>
    <cellStyle name="Followed Hyperlink" xfId="1621" builtinId="9" hidden="1"/>
    <cellStyle name="Followed Hyperlink" xfId="1622" builtinId="9" hidden="1"/>
    <cellStyle name="Followed Hyperlink" xfId="1623" builtinId="9" hidden="1"/>
    <cellStyle name="Followed Hyperlink" xfId="1624" builtinId="9" hidden="1"/>
    <cellStyle name="Followed Hyperlink" xfId="1625" builtinId="9" hidden="1"/>
    <cellStyle name="Followed Hyperlink" xfId="1626" builtinId="9" hidden="1"/>
    <cellStyle name="Followed Hyperlink" xfId="1627" builtinId="9" hidden="1"/>
    <cellStyle name="Followed Hyperlink" xfId="1628" builtinId="9" hidden="1"/>
    <cellStyle name="Followed Hyperlink" xfId="1629" builtinId="9" hidden="1"/>
    <cellStyle name="Followed Hyperlink" xfId="1630" builtinId="9" hidden="1"/>
    <cellStyle name="Followed Hyperlink" xfId="1631" builtinId="9" hidden="1"/>
    <cellStyle name="Followed Hyperlink" xfId="1632" builtinId="9" hidden="1"/>
    <cellStyle name="Followed Hyperlink" xfId="1633" builtinId="9" hidden="1"/>
    <cellStyle name="Followed Hyperlink" xfId="1634" builtinId="9" hidden="1"/>
    <cellStyle name="Followed Hyperlink" xfId="1635" builtinId="9" hidden="1"/>
    <cellStyle name="Followed Hyperlink" xfId="1636" builtinId="9" hidden="1"/>
    <cellStyle name="Followed Hyperlink" xfId="1637" builtinId="9" hidden="1"/>
    <cellStyle name="Followed Hyperlink" xfId="1638" builtinId="9" hidden="1"/>
    <cellStyle name="Followed Hyperlink" xfId="1639" builtinId="9" hidden="1"/>
    <cellStyle name="Followed Hyperlink" xfId="1640" builtinId="9" hidden="1"/>
    <cellStyle name="Followed Hyperlink" xfId="1641" builtinId="9" hidden="1"/>
    <cellStyle name="Followed Hyperlink" xfId="1642" builtinId="9" hidden="1"/>
    <cellStyle name="Followed Hyperlink" xfId="1643" builtinId="9" hidden="1"/>
    <cellStyle name="Followed Hyperlink" xfId="1644" builtinId="9" hidden="1"/>
    <cellStyle name="Followed Hyperlink" xfId="1645" builtinId="9" hidden="1"/>
    <cellStyle name="Followed Hyperlink" xfId="1646" builtinId="9" hidden="1"/>
    <cellStyle name="Followed Hyperlink" xfId="1647" builtinId="9" hidden="1"/>
    <cellStyle name="Followed Hyperlink" xfId="1648" builtinId="9" hidden="1"/>
    <cellStyle name="Followed Hyperlink" xfId="1649" builtinId="9" hidden="1"/>
    <cellStyle name="Followed Hyperlink" xfId="1650" builtinId="9" hidden="1"/>
    <cellStyle name="Followed Hyperlink" xfId="1651" builtinId="9" hidden="1"/>
    <cellStyle name="Followed Hyperlink" xfId="1652" builtinId="9" hidden="1"/>
    <cellStyle name="Followed Hyperlink" xfId="1653" builtinId="9" hidden="1"/>
    <cellStyle name="Followed Hyperlink" xfId="1654" builtinId="9" hidden="1"/>
    <cellStyle name="Followed Hyperlink" xfId="1655" builtinId="9" hidden="1"/>
    <cellStyle name="Followed Hyperlink" xfId="1656" builtinId="9" hidden="1"/>
    <cellStyle name="Followed Hyperlink" xfId="1657" builtinId="9" hidden="1"/>
    <cellStyle name="Followed Hyperlink" xfId="1658" builtinId="9" hidden="1"/>
    <cellStyle name="Followed Hyperlink" xfId="1659" builtinId="9" hidden="1"/>
    <cellStyle name="Followed Hyperlink" xfId="1660" builtinId="9" hidden="1"/>
    <cellStyle name="Followed Hyperlink" xfId="1661" builtinId="9" hidden="1"/>
    <cellStyle name="Followed Hyperlink" xfId="1662" builtinId="9" hidden="1"/>
    <cellStyle name="Followed Hyperlink" xfId="1663" builtinId="9" hidden="1"/>
    <cellStyle name="Followed Hyperlink" xfId="1664" builtinId="9" hidden="1"/>
    <cellStyle name="Followed Hyperlink" xfId="1665" builtinId="9" hidden="1"/>
    <cellStyle name="Followed Hyperlink" xfId="1666" builtinId="9" hidden="1"/>
    <cellStyle name="Followed Hyperlink" xfId="1667" builtinId="9" hidden="1"/>
    <cellStyle name="Followed Hyperlink" xfId="1668" builtinId="9" hidden="1"/>
    <cellStyle name="Followed Hyperlink" xfId="1669" builtinId="9" hidden="1"/>
    <cellStyle name="Followed Hyperlink" xfId="1670" builtinId="9" hidden="1"/>
    <cellStyle name="Followed Hyperlink" xfId="1671" builtinId="9" hidden="1"/>
    <cellStyle name="Followed Hyperlink" xfId="1672" builtinId="9" hidden="1"/>
    <cellStyle name="Followed Hyperlink" xfId="1673" builtinId="9" hidden="1"/>
    <cellStyle name="Followed Hyperlink" xfId="1674" builtinId="9" hidden="1"/>
    <cellStyle name="Followed Hyperlink" xfId="1675" builtinId="9" hidden="1"/>
    <cellStyle name="Followed Hyperlink" xfId="1676" builtinId="9" hidden="1"/>
    <cellStyle name="Followed Hyperlink" xfId="1677" builtinId="9" hidden="1"/>
    <cellStyle name="Followed Hyperlink" xfId="1678" builtinId="9" hidden="1"/>
    <cellStyle name="Followed Hyperlink" xfId="1679" builtinId="9" hidden="1"/>
    <cellStyle name="Followed Hyperlink" xfId="1680" builtinId="9" hidden="1"/>
    <cellStyle name="Followed Hyperlink" xfId="1681" builtinId="9" hidden="1"/>
    <cellStyle name="Followed Hyperlink" xfId="1682" builtinId="9" hidden="1"/>
    <cellStyle name="Followed Hyperlink" xfId="1683" builtinId="9" hidden="1"/>
    <cellStyle name="Followed Hyperlink" xfId="1684" builtinId="9" hidden="1"/>
    <cellStyle name="Followed Hyperlink" xfId="1685" builtinId="9" hidden="1"/>
    <cellStyle name="Followed Hyperlink" xfId="1686" builtinId="9" hidden="1"/>
    <cellStyle name="Followed Hyperlink" xfId="1687" builtinId="9" hidden="1"/>
    <cellStyle name="Followed Hyperlink" xfId="1688" builtinId="9" hidden="1"/>
    <cellStyle name="Followed Hyperlink" xfId="1689" builtinId="9" hidden="1"/>
    <cellStyle name="Followed Hyperlink" xfId="1690" builtinId="9" hidden="1"/>
    <cellStyle name="Followed Hyperlink" xfId="1691" builtinId="9" hidden="1"/>
    <cellStyle name="Followed Hyperlink" xfId="1692" builtinId="9" hidden="1"/>
    <cellStyle name="Followed Hyperlink" xfId="1693" builtinId="9" hidden="1"/>
    <cellStyle name="Followed Hyperlink" xfId="1694" builtinId="9" hidden="1"/>
    <cellStyle name="Followed Hyperlink" xfId="1695" builtinId="9" hidden="1"/>
    <cellStyle name="Followed Hyperlink" xfId="1696" builtinId="9" hidden="1"/>
    <cellStyle name="Followed Hyperlink" xfId="1697" builtinId="9" hidden="1"/>
    <cellStyle name="Followed Hyperlink" xfId="1698" builtinId="9" hidden="1"/>
    <cellStyle name="Followed Hyperlink" xfId="1699" builtinId="9" hidden="1"/>
    <cellStyle name="Followed Hyperlink" xfId="1700" builtinId="9" hidden="1"/>
    <cellStyle name="Good 2" xfId="155" xr:uid="{00000000-0005-0000-0000-0000ED000000}"/>
    <cellStyle name="Good 3" xfId="315" xr:uid="{00000000-0005-0000-0000-0000EE000000}"/>
    <cellStyle name="Good 4" xfId="341" xr:uid="{00000000-0005-0000-0000-0000EF000000}"/>
    <cellStyle name="Good 5" xfId="329" xr:uid="{00000000-0005-0000-0000-0000F0000000}"/>
    <cellStyle name="Good 6" xfId="78" xr:uid="{00000000-0005-0000-0000-0000F1000000}"/>
    <cellStyle name="Heading 1 2" xfId="95" xr:uid="{00000000-0005-0000-0000-0000F2000000}"/>
    <cellStyle name="Heading 2 2" xfId="96" xr:uid="{00000000-0005-0000-0000-0000F3000000}"/>
    <cellStyle name="Heading 3 2" xfId="97" xr:uid="{00000000-0005-0000-0000-0000F4000000}"/>
    <cellStyle name="Heading 4 2" xfId="79" xr:uid="{00000000-0005-0000-0000-0000F5000000}"/>
    <cellStyle name="Hipervínculo 2" xfId="14" xr:uid="{00000000-0005-0000-0000-0000F7000000}"/>
    <cellStyle name="Hyperlink" xfId="37" builtinId="8"/>
    <cellStyle name="Hyperlink 2" xfId="80" xr:uid="{00000000-0005-0000-0000-000031060000}"/>
    <cellStyle name="Incorrecto 2" xfId="157" xr:uid="{00000000-0005-0000-0000-000032060000}"/>
    <cellStyle name="Incorrecto 2 2" xfId="266" xr:uid="{00000000-0005-0000-0000-000033060000}"/>
    <cellStyle name="Incorrecto 3" xfId="265" xr:uid="{00000000-0005-0000-0000-000034060000}"/>
    <cellStyle name="Incorrecto 3 2" xfId="267" xr:uid="{00000000-0005-0000-0000-000035060000}"/>
    <cellStyle name="Input 2" xfId="158" xr:uid="{00000000-0005-0000-0000-000036060000}"/>
    <cellStyle name="Input 3" xfId="317" xr:uid="{00000000-0005-0000-0000-000037060000}"/>
    <cellStyle name="Input 4" xfId="340" xr:uid="{00000000-0005-0000-0000-000038060000}"/>
    <cellStyle name="Input 5" xfId="330" xr:uid="{00000000-0005-0000-0000-000039060000}"/>
    <cellStyle name="Input 6" xfId="82" xr:uid="{00000000-0005-0000-0000-00003A060000}"/>
    <cellStyle name="jo[" xfId="83" xr:uid="{00000000-0005-0000-0000-00003B060000}"/>
    <cellStyle name="Linked Cell 2" xfId="160" xr:uid="{00000000-0005-0000-0000-00003C060000}"/>
    <cellStyle name="Linked Cell 3" xfId="318" xr:uid="{00000000-0005-0000-0000-00003D060000}"/>
    <cellStyle name="Linked Cell 4" xfId="339" xr:uid="{00000000-0005-0000-0000-00003E060000}"/>
    <cellStyle name="Linked Cell 5" xfId="331" xr:uid="{00000000-0005-0000-0000-00003F060000}"/>
    <cellStyle name="Linked Cell 6" xfId="84" xr:uid="{00000000-0005-0000-0000-000040060000}"/>
    <cellStyle name="Millares [0] 2" xfId="360" xr:uid="{00000000-0005-0000-0000-000042060000}"/>
    <cellStyle name="Millares [2]" xfId="87" xr:uid="{00000000-0005-0000-0000-000043060000}"/>
    <cellStyle name="Millares [2] 2" xfId="161" xr:uid="{00000000-0005-0000-0000-000044060000}"/>
    <cellStyle name="Millares [2] 3" xfId="319" xr:uid="{00000000-0005-0000-0000-000045060000}"/>
    <cellStyle name="Millares [2] 4" xfId="311" xr:uid="{00000000-0005-0000-0000-000046060000}"/>
    <cellStyle name="Millares [2] 5" xfId="316" xr:uid="{00000000-0005-0000-0000-000047060000}"/>
    <cellStyle name="Millares 10" xfId="15" xr:uid="{00000000-0005-0000-0000-000048060000}"/>
    <cellStyle name="Millares 19" xfId="16" xr:uid="{00000000-0005-0000-0000-000049060000}"/>
    <cellStyle name="Millares 19 2" xfId="17" xr:uid="{00000000-0005-0000-0000-00004A060000}"/>
    <cellStyle name="Millares 2" xfId="18" xr:uid="{00000000-0005-0000-0000-00004B060000}"/>
    <cellStyle name="Millares 2 2" xfId="356" xr:uid="{00000000-0005-0000-0000-00004C060000}"/>
    <cellStyle name="Millares 23" xfId="19" xr:uid="{00000000-0005-0000-0000-00004D060000}"/>
    <cellStyle name="Millares 3" xfId="20" xr:uid="{00000000-0005-0000-0000-00004E060000}"/>
    <cellStyle name="Millares 3 2" xfId="361" xr:uid="{00000000-0005-0000-0000-00004F060000}"/>
    <cellStyle name="Millares 4" xfId="1707" xr:uid="{00000000-0005-0000-0000-000050060000}"/>
    <cellStyle name="Millares 5" xfId="1710" xr:uid="{00000000-0005-0000-0000-000051060000}"/>
    <cellStyle name="Millares 6" xfId="1709" xr:uid="{00000000-0005-0000-0000-000052060000}"/>
    <cellStyle name="Millares 8" xfId="21" xr:uid="{00000000-0005-0000-0000-000053060000}"/>
    <cellStyle name="Neutral 2" xfId="162" xr:uid="{00000000-0005-0000-0000-000055060000}"/>
    <cellStyle name="Neutral 2 2" xfId="269" xr:uid="{00000000-0005-0000-0000-000056060000}"/>
    <cellStyle name="Neutral 3" xfId="268" xr:uid="{00000000-0005-0000-0000-000057060000}"/>
    <cellStyle name="Neutral 3 2" xfId="270" xr:uid="{00000000-0005-0000-0000-000058060000}"/>
    <cellStyle name="Neutral 4" xfId="88" xr:uid="{00000000-0005-0000-0000-000059060000}"/>
    <cellStyle name="Normal" xfId="0" builtinId="0"/>
    <cellStyle name="Normal 18" xfId="22" xr:uid="{00000000-0005-0000-0000-00005B060000}"/>
    <cellStyle name="Normal 2" xfId="23" xr:uid="{00000000-0005-0000-0000-00005C060000}"/>
    <cellStyle name="Normal 2 2" xfId="24" xr:uid="{00000000-0005-0000-0000-00005D060000}"/>
    <cellStyle name="Normal 2 3" xfId="355" xr:uid="{00000000-0005-0000-0000-00005E060000}"/>
    <cellStyle name="Normal 20" xfId="1705" xr:uid="{00000000-0005-0000-0000-00005F060000}"/>
    <cellStyle name="Normal 21" xfId="1704" xr:uid="{00000000-0005-0000-0000-000060060000}"/>
    <cellStyle name="Normal 24" xfId="1703" xr:uid="{00000000-0005-0000-0000-000061060000}"/>
    <cellStyle name="Normal 3" xfId="25" xr:uid="{00000000-0005-0000-0000-000062060000}"/>
    <cellStyle name="Normal 4" xfId="26" xr:uid="{00000000-0005-0000-0000-000063060000}"/>
    <cellStyle name="Normal 4 2" xfId="27" xr:uid="{00000000-0005-0000-0000-000064060000}"/>
    <cellStyle name="Normal 4 2 2" xfId="28" xr:uid="{00000000-0005-0000-0000-000065060000}"/>
    <cellStyle name="Normal 4 2 3" xfId="29" xr:uid="{00000000-0005-0000-0000-000066060000}"/>
    <cellStyle name="Normal 4 3" xfId="30" xr:uid="{00000000-0005-0000-0000-000067060000}"/>
    <cellStyle name="Normal 40" xfId="1702" xr:uid="{00000000-0005-0000-0000-000068060000}"/>
    <cellStyle name="Normal 5" xfId="31" xr:uid="{00000000-0005-0000-0000-000069060000}"/>
    <cellStyle name="Normal 5 2" xfId="271" xr:uid="{00000000-0005-0000-0000-00006A060000}"/>
    <cellStyle name="Normal 6" xfId="38" xr:uid="{00000000-0005-0000-0000-00006B060000}"/>
    <cellStyle name="Normal 61" xfId="1701" xr:uid="{00000000-0005-0000-0000-00006C060000}"/>
    <cellStyle name="Normal 7" xfId="272" xr:uid="{00000000-0005-0000-0000-00006D060000}"/>
    <cellStyle name="Normal 8" xfId="1706" xr:uid="{00000000-0005-0000-0000-00006E060000}"/>
    <cellStyle name="Notas 2" xfId="164" xr:uid="{00000000-0005-0000-0000-00006F060000}"/>
    <cellStyle name="Notas 2 2" xfId="274" xr:uid="{00000000-0005-0000-0000-000070060000}"/>
    <cellStyle name="Notas 3" xfId="273" xr:uid="{00000000-0005-0000-0000-000071060000}"/>
    <cellStyle name="Notas 3 2" xfId="275" xr:uid="{00000000-0005-0000-0000-000072060000}"/>
    <cellStyle name="Note 2" xfId="89" xr:uid="{00000000-0005-0000-0000-000073060000}"/>
    <cellStyle name="Nulos" xfId="90" xr:uid="{00000000-0005-0000-0000-000074060000}"/>
    <cellStyle name="Nulos 2" xfId="276" xr:uid="{00000000-0005-0000-0000-000075060000}"/>
    <cellStyle name="Nulos 2 2" xfId="277" xr:uid="{00000000-0005-0000-0000-000076060000}"/>
    <cellStyle name="Nulos 3" xfId="278" xr:uid="{00000000-0005-0000-0000-000077060000}"/>
    <cellStyle name="Nulos 4" xfId="279" xr:uid="{00000000-0005-0000-0000-000078060000}"/>
    <cellStyle name="Oficio" xfId="91" xr:uid="{00000000-0005-0000-0000-000079060000}"/>
    <cellStyle name="Output 2" xfId="165" xr:uid="{00000000-0005-0000-0000-00007A060000}"/>
    <cellStyle name="Output 3" xfId="323" xr:uid="{00000000-0005-0000-0000-00007B060000}"/>
    <cellStyle name="Output 4" xfId="336" xr:uid="{00000000-0005-0000-0000-00007C060000}"/>
    <cellStyle name="Output 5" xfId="154" xr:uid="{00000000-0005-0000-0000-00007D060000}"/>
    <cellStyle name="Output 6" xfId="92" xr:uid="{00000000-0005-0000-0000-00007E060000}"/>
    <cellStyle name="Percent" xfId="362" builtinId="5"/>
    <cellStyle name="Percent 2" xfId="32" xr:uid="{00000000-0005-0000-0000-00007F060000}"/>
    <cellStyle name="Percent 2 2" xfId="33" xr:uid="{00000000-0005-0000-0000-000080060000}"/>
    <cellStyle name="Percent 3" xfId="34" xr:uid="{00000000-0005-0000-0000-000081060000}"/>
    <cellStyle name="Percent 4" xfId="35" xr:uid="{00000000-0005-0000-0000-000082060000}"/>
    <cellStyle name="Percent 4 2" xfId="36" xr:uid="{00000000-0005-0000-0000-000083060000}"/>
    <cellStyle name="Porcentaje 2" xfId="357" xr:uid="{00000000-0005-0000-0000-000084060000}"/>
    <cellStyle name="Porcentaje 3" xfId="1708" xr:uid="{00000000-0005-0000-0000-000085060000}"/>
    <cellStyle name="Salida 2" xfId="166" xr:uid="{00000000-0005-0000-0000-000087060000}"/>
    <cellStyle name="Salida 2 2" xfId="281" xr:uid="{00000000-0005-0000-0000-000088060000}"/>
    <cellStyle name="Salida 3" xfId="280" xr:uid="{00000000-0005-0000-0000-000089060000}"/>
    <cellStyle name="Salida 3 2" xfId="282" xr:uid="{00000000-0005-0000-0000-00008A060000}"/>
    <cellStyle name="Texto de advertencia 2" xfId="167" xr:uid="{00000000-0005-0000-0000-00008B060000}"/>
    <cellStyle name="Texto de advertencia 2 2" xfId="284" xr:uid="{00000000-0005-0000-0000-00008C060000}"/>
    <cellStyle name="Texto de advertencia 3" xfId="283" xr:uid="{00000000-0005-0000-0000-00008D060000}"/>
    <cellStyle name="Texto de advertencia 3 2" xfId="285" xr:uid="{00000000-0005-0000-0000-00008E060000}"/>
    <cellStyle name="Texto explicativo 2" xfId="168" xr:uid="{00000000-0005-0000-0000-00008F060000}"/>
    <cellStyle name="Texto explicativo 2 2" xfId="287" xr:uid="{00000000-0005-0000-0000-000090060000}"/>
    <cellStyle name="Texto explicativo 3" xfId="286" xr:uid="{00000000-0005-0000-0000-000091060000}"/>
    <cellStyle name="Texto explicativo 3 2" xfId="288" xr:uid="{00000000-0005-0000-0000-000092060000}"/>
    <cellStyle name="Title 2" xfId="94" xr:uid="{00000000-0005-0000-0000-000093060000}"/>
    <cellStyle name="Título 1 2" xfId="170" xr:uid="{00000000-0005-0000-0000-000094060000}"/>
    <cellStyle name="Título 1 2 2" xfId="291" xr:uid="{00000000-0005-0000-0000-000095060000}"/>
    <cellStyle name="Título 1 3" xfId="290" xr:uid="{00000000-0005-0000-0000-000096060000}"/>
    <cellStyle name="Título 1 3 2" xfId="292" xr:uid="{00000000-0005-0000-0000-000097060000}"/>
    <cellStyle name="Título 2 2" xfId="171" xr:uid="{00000000-0005-0000-0000-000098060000}"/>
    <cellStyle name="Título 2 2 2" xfId="294" xr:uid="{00000000-0005-0000-0000-000099060000}"/>
    <cellStyle name="Título 2 3" xfId="293" xr:uid="{00000000-0005-0000-0000-00009A060000}"/>
    <cellStyle name="Título 2 3 2" xfId="295" xr:uid="{00000000-0005-0000-0000-00009B060000}"/>
    <cellStyle name="Título 3 2" xfId="172" xr:uid="{00000000-0005-0000-0000-00009C060000}"/>
    <cellStyle name="Título 3 2 2" xfId="297" xr:uid="{00000000-0005-0000-0000-00009D060000}"/>
    <cellStyle name="Título 3 3" xfId="296" xr:uid="{00000000-0005-0000-0000-00009E060000}"/>
    <cellStyle name="Título 3 3 2" xfId="298" xr:uid="{00000000-0005-0000-0000-00009F060000}"/>
    <cellStyle name="Título 4" xfId="169" xr:uid="{00000000-0005-0000-0000-0000A0060000}"/>
    <cellStyle name="Título 4 2" xfId="299" xr:uid="{00000000-0005-0000-0000-0000A1060000}"/>
    <cellStyle name="Título 5" xfId="289" xr:uid="{00000000-0005-0000-0000-0000A2060000}"/>
    <cellStyle name="Título 5 2" xfId="300" xr:uid="{00000000-0005-0000-0000-0000A3060000}"/>
    <cellStyle name="Total 2" xfId="173" xr:uid="{00000000-0005-0000-0000-0000A4060000}"/>
    <cellStyle name="Total 2 2" xfId="302" xr:uid="{00000000-0005-0000-0000-0000A5060000}"/>
    <cellStyle name="Total 3" xfId="301" xr:uid="{00000000-0005-0000-0000-0000A6060000}"/>
    <cellStyle name="Total 3 2" xfId="303" xr:uid="{00000000-0005-0000-0000-0000A7060000}"/>
    <cellStyle name="Total 4" xfId="98" xr:uid="{00000000-0005-0000-0000-0000A8060000}"/>
    <cellStyle name="vaca" xfId="99" xr:uid="{00000000-0005-0000-0000-0000A9060000}"/>
    <cellStyle name="Vírgula 2" xfId="424" xr:uid="{00000000-0005-0000-0000-0000AA060000}"/>
    <cellStyle name="Warning Text 2" xfId="174" xr:uid="{00000000-0005-0000-0000-0000AB060000}"/>
    <cellStyle name="Warning Text 3" xfId="326" xr:uid="{00000000-0005-0000-0000-0000AC060000}"/>
    <cellStyle name="Warning Text 4" xfId="333" xr:uid="{00000000-0005-0000-0000-0000AD060000}"/>
    <cellStyle name="Warning Text 5" xfId="332" xr:uid="{00000000-0005-0000-0000-0000AE060000}"/>
    <cellStyle name="Warning Text 6" xfId="100" xr:uid="{00000000-0005-0000-0000-0000AF060000}"/>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xr9:uid="{00000000-0011-0000-FFFF-FFFF00000000}">
      <tableStyleElement type="wholeTable" dxfId="1"/>
      <tableStyleElement type="headerRow"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13" Type="http://schemas.openxmlformats.org/officeDocument/2006/relationships/customXml" Target="../customXml/item5.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 Id="rId14" Type="http://schemas.openxmlformats.org/officeDocument/2006/relationships/customXml" Target="../customXml/item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xdr:colOff>
      <xdr:row>13</xdr:row>
      <xdr:rowOff>13</xdr:rowOff>
    </xdr:from>
    <xdr:to>
      <xdr:col>1</xdr:col>
      <xdr:colOff>1280161</xdr:colOff>
      <xdr:row>13</xdr:row>
      <xdr:rowOff>447910</xdr:rowOff>
    </xdr:to>
    <xdr:pic>
      <xdr:nvPicPr>
        <xdr:cNvPr id="4" name="Picture 3">
          <a:extLst>
            <a:ext uri="{FF2B5EF4-FFF2-40B4-BE49-F238E27FC236}">
              <a16:creationId xmlns:a16="http://schemas.microsoft.com/office/drawing/2014/main" id="{802FEC0C-4A4A-8544-9CD8-37379176AC7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8501" y="6959613"/>
          <a:ext cx="1280160" cy="44789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13</xdr:row>
      <xdr:rowOff>0</xdr:rowOff>
    </xdr:from>
    <xdr:to>
      <xdr:col>2</xdr:col>
      <xdr:colOff>1280160</xdr:colOff>
      <xdr:row>13</xdr:row>
      <xdr:rowOff>447897</xdr:rowOff>
    </xdr:to>
    <xdr:pic>
      <xdr:nvPicPr>
        <xdr:cNvPr id="6" name="Picture 5">
          <a:extLst>
            <a:ext uri="{FF2B5EF4-FFF2-40B4-BE49-F238E27FC236}">
              <a16:creationId xmlns:a16="http://schemas.microsoft.com/office/drawing/2014/main" id="{F52CDED4-CBAF-0446-8557-3E8A3C51710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34100" y="6959600"/>
          <a:ext cx="1280160" cy="44789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E17"/>
  <sheetViews>
    <sheetView tabSelected="1" workbookViewId="0">
      <selection activeCell="C14" sqref="C14"/>
    </sheetView>
  </sheetViews>
  <sheetFormatPr baseColWidth="10" defaultColWidth="9.1640625" defaultRowHeight="14"/>
  <cols>
    <col min="1" max="1" width="9.1640625" style="31"/>
    <col min="2" max="2" width="71.33203125" style="32" customWidth="1"/>
    <col min="3" max="3" width="83.1640625" style="33" customWidth="1"/>
    <col min="4" max="16384" width="9.1640625" style="31"/>
  </cols>
  <sheetData>
    <row r="2" spans="2:5" ht="21">
      <c r="B2" s="28" t="s">
        <v>0</v>
      </c>
      <c r="C2" s="28" t="s">
        <v>1</v>
      </c>
      <c r="D2" s="29"/>
      <c r="E2" s="30"/>
    </row>
    <row r="3" spans="2:5" ht="165">
      <c r="B3" s="199" t="s">
        <v>1317</v>
      </c>
      <c r="C3" s="32" t="s">
        <v>1318</v>
      </c>
      <c r="D3" s="29"/>
      <c r="E3" s="30"/>
    </row>
    <row r="4" spans="2:5" ht="18">
      <c r="B4" s="32" t="s">
        <v>2</v>
      </c>
      <c r="C4" s="32" t="s">
        <v>3</v>
      </c>
      <c r="D4" s="29"/>
      <c r="E4" s="30"/>
    </row>
    <row r="5" spans="2:5" ht="18">
      <c r="B5" s="32" t="s">
        <v>1313</v>
      </c>
      <c r="C5" s="32" t="s">
        <v>1314</v>
      </c>
      <c r="D5" s="29"/>
      <c r="E5" s="30"/>
    </row>
    <row r="6" spans="2:5" ht="18">
      <c r="B6" s="32" t="s">
        <v>1406</v>
      </c>
      <c r="C6" s="32" t="s">
        <v>1407</v>
      </c>
      <c r="D6" s="29"/>
      <c r="E6" s="30"/>
    </row>
    <row r="7" spans="2:5" ht="18">
      <c r="B7" s="32" t="s">
        <v>1383</v>
      </c>
      <c r="C7" s="32" t="s">
        <v>1384</v>
      </c>
      <c r="D7" s="29"/>
      <c r="E7" s="30"/>
    </row>
    <row r="8" spans="2:5" ht="45">
      <c r="B8" s="32" t="s">
        <v>1247</v>
      </c>
      <c r="C8" s="32" t="s">
        <v>1248</v>
      </c>
      <c r="D8" s="29"/>
      <c r="E8" s="30"/>
    </row>
    <row r="9" spans="2:5" ht="18">
      <c r="C9" s="32"/>
      <c r="D9" s="29"/>
      <c r="E9" s="30"/>
    </row>
    <row r="10" spans="2:5" ht="75">
      <c r="B10" s="32" t="s">
        <v>1385</v>
      </c>
      <c r="C10" s="32" t="s">
        <v>1386</v>
      </c>
      <c r="D10" s="29"/>
      <c r="E10" s="30"/>
    </row>
    <row r="11" spans="2:5" ht="75">
      <c r="B11" s="32" t="s">
        <v>4</v>
      </c>
      <c r="C11" s="32" t="s">
        <v>5</v>
      </c>
      <c r="D11" s="29"/>
      <c r="E11" s="30"/>
    </row>
    <row r="12" spans="2:5" ht="18">
      <c r="B12" s="32" t="s">
        <v>6</v>
      </c>
      <c r="C12" s="32" t="s">
        <v>7</v>
      </c>
      <c r="D12" s="29"/>
      <c r="E12" s="30"/>
    </row>
    <row r="13" spans="2:5" ht="45">
      <c r="B13" s="32" t="s">
        <v>8</v>
      </c>
      <c r="C13" s="32" t="s">
        <v>9</v>
      </c>
      <c r="D13" s="29"/>
      <c r="E13" s="30"/>
    </row>
    <row r="14" spans="2:5" ht="36" customHeight="1">
      <c r="B14"/>
    </row>
    <row r="17" spans="2:3" ht="357.75" customHeight="1">
      <c r="B17" s="90" t="s">
        <v>1315</v>
      </c>
      <c r="C17" s="90" t="s">
        <v>1316</v>
      </c>
    </row>
  </sheetData>
  <pageMargins left="0.7" right="0.7" top="0.75" bottom="0.75" header="0.3" footer="0.3"/>
  <pageSetup orientation="portrait" horizontalDpi="0"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sheetPr>
  <dimension ref="A1:J207"/>
  <sheetViews>
    <sheetView workbookViewId="0">
      <selection activeCell="C6" sqref="C6"/>
    </sheetView>
  </sheetViews>
  <sheetFormatPr baseColWidth="10" defaultColWidth="9.1640625" defaultRowHeight="13"/>
  <cols>
    <col min="1" max="1" width="21.6640625" bestFit="1" customWidth="1"/>
    <col min="2" max="2" width="22.33203125" bestFit="1" customWidth="1"/>
    <col min="3" max="3" width="117" bestFit="1" customWidth="1"/>
    <col min="4" max="4" width="24.5" bestFit="1" customWidth="1"/>
    <col min="5" max="5" width="14.33203125" bestFit="1" customWidth="1"/>
    <col min="6" max="6" width="67.1640625" bestFit="1" customWidth="1"/>
  </cols>
  <sheetData>
    <row r="1" spans="1:10" ht="15.75" customHeight="1">
      <c r="A1" s="2" t="s">
        <v>10</v>
      </c>
      <c r="B1" s="2" t="s">
        <v>11</v>
      </c>
      <c r="C1" s="2" t="s">
        <v>12</v>
      </c>
      <c r="D1" s="2" t="s">
        <v>13</v>
      </c>
      <c r="E1" s="1"/>
      <c r="F1" s="278" t="s">
        <v>1249</v>
      </c>
      <c r="G1" s="278"/>
      <c r="H1" s="278"/>
      <c r="I1" s="278"/>
      <c r="J1" s="278"/>
    </row>
    <row r="2" spans="1:10">
      <c r="A2" s="207"/>
      <c r="B2" s="238" t="s">
        <v>14</v>
      </c>
      <c r="C2" s="238"/>
      <c r="D2" s="238"/>
      <c r="E2" s="1"/>
      <c r="F2" s="278"/>
      <c r="G2" s="278"/>
      <c r="H2" s="278"/>
      <c r="I2" s="278"/>
      <c r="J2" s="278"/>
    </row>
    <row r="3" spans="1:10">
      <c r="A3" s="207"/>
      <c r="B3" s="238" t="s">
        <v>15</v>
      </c>
      <c r="C3" s="238" t="s">
        <v>16</v>
      </c>
      <c r="D3" s="238" t="s">
        <v>17</v>
      </c>
      <c r="E3" s="1"/>
      <c r="F3" s="278"/>
      <c r="G3" s="278"/>
      <c r="H3" s="278"/>
      <c r="I3" s="278"/>
      <c r="J3" s="278"/>
    </row>
    <row r="4" spans="1:10">
      <c r="A4" s="207"/>
      <c r="B4" s="238" t="s">
        <v>18</v>
      </c>
      <c r="C4" s="238" t="s">
        <v>19</v>
      </c>
      <c r="D4" s="238" t="s">
        <v>17</v>
      </c>
      <c r="E4" s="1"/>
      <c r="F4" s="278"/>
      <c r="G4" s="278"/>
      <c r="H4" s="278"/>
      <c r="I4" s="278"/>
      <c r="J4" s="278"/>
    </row>
    <row r="5" spans="1:10">
      <c r="A5" s="45" t="s">
        <v>20</v>
      </c>
      <c r="B5" s="239" t="s">
        <v>1327</v>
      </c>
      <c r="C5" s="240" t="s">
        <v>1329</v>
      </c>
      <c r="D5" s="36" t="s">
        <v>22</v>
      </c>
      <c r="E5" s="1"/>
      <c r="F5" s="278"/>
      <c r="G5" s="278"/>
      <c r="H5" s="278"/>
      <c r="I5" s="278"/>
      <c r="J5" s="278"/>
    </row>
    <row r="6" spans="1:10">
      <c r="A6" s="45" t="s">
        <v>20</v>
      </c>
      <c r="B6" s="239" t="s">
        <v>1328</v>
      </c>
      <c r="C6" s="240" t="s">
        <v>1326</v>
      </c>
      <c r="D6" s="36" t="s">
        <v>22</v>
      </c>
      <c r="E6" s="1"/>
      <c r="F6" s="278"/>
      <c r="G6" s="278"/>
      <c r="H6" s="278"/>
      <c r="I6" s="278"/>
      <c r="J6" s="278"/>
    </row>
    <row r="7" spans="1:10">
      <c r="A7" s="207" t="s">
        <v>20</v>
      </c>
      <c r="B7" s="238" t="s">
        <v>21</v>
      </c>
      <c r="C7" s="238" t="s">
        <v>1330</v>
      </c>
      <c r="D7" s="204" t="s">
        <v>22</v>
      </c>
      <c r="E7" s="1"/>
      <c r="F7" s="278"/>
      <c r="G7" s="278"/>
      <c r="H7" s="278"/>
      <c r="I7" s="278"/>
      <c r="J7" s="278"/>
    </row>
    <row r="8" spans="1:10" s="44" customFormat="1">
      <c r="A8" s="45" t="s">
        <v>20</v>
      </c>
      <c r="B8" s="240" t="s">
        <v>23</v>
      </c>
      <c r="C8" s="240" t="s">
        <v>24</v>
      </c>
      <c r="D8" s="36" t="s">
        <v>22</v>
      </c>
      <c r="E8" s="92"/>
      <c r="F8" s="278"/>
      <c r="G8" s="278"/>
      <c r="H8" s="278"/>
      <c r="I8" s="278"/>
      <c r="J8" s="278"/>
    </row>
    <row r="9" spans="1:10" s="44" customFormat="1">
      <c r="A9" s="45" t="s">
        <v>20</v>
      </c>
      <c r="B9" s="240" t="s">
        <v>25</v>
      </c>
      <c r="C9" s="240" t="s">
        <v>26</v>
      </c>
      <c r="D9" s="240" t="s">
        <v>27</v>
      </c>
      <c r="E9" s="92"/>
      <c r="F9" s="278"/>
      <c r="G9" s="278"/>
      <c r="H9" s="278"/>
      <c r="I9" s="278"/>
      <c r="J9" s="278"/>
    </row>
    <row r="10" spans="1:10" s="44" customFormat="1">
      <c r="A10" s="45" t="s">
        <v>20</v>
      </c>
      <c r="B10" s="241" t="s">
        <v>28</v>
      </c>
      <c r="C10" s="240" t="s">
        <v>29</v>
      </c>
      <c r="D10" s="240" t="s">
        <v>30</v>
      </c>
      <c r="E10" s="92"/>
      <c r="F10" s="278"/>
      <c r="G10" s="278"/>
      <c r="H10" s="278"/>
      <c r="I10" s="278"/>
      <c r="J10" s="278"/>
    </row>
    <row r="11" spans="1:10" s="44" customFormat="1">
      <c r="A11" s="45" t="s">
        <v>20</v>
      </c>
      <c r="B11" s="240" t="s">
        <v>31</v>
      </c>
      <c r="C11" s="240" t="s">
        <v>32</v>
      </c>
      <c r="D11" s="240" t="s">
        <v>27</v>
      </c>
      <c r="E11" s="92"/>
      <c r="F11" s="278"/>
      <c r="G11" s="278"/>
      <c r="H11" s="278"/>
      <c r="I11" s="278"/>
      <c r="J11" s="278"/>
    </row>
    <row r="12" spans="1:10" s="44" customFormat="1">
      <c r="A12" s="45" t="s">
        <v>20</v>
      </c>
      <c r="B12" s="240" t="s">
        <v>33</v>
      </c>
      <c r="C12" s="240" t="s">
        <v>34</v>
      </c>
      <c r="D12" s="240" t="s">
        <v>27</v>
      </c>
      <c r="E12" s="92"/>
      <c r="F12" s="278"/>
      <c r="G12" s="278"/>
      <c r="H12" s="278"/>
      <c r="I12" s="278"/>
      <c r="J12" s="278"/>
    </row>
    <row r="13" spans="1:10" s="44" customFormat="1">
      <c r="A13" s="45" t="s">
        <v>20</v>
      </c>
      <c r="B13" s="240" t="s">
        <v>35</v>
      </c>
      <c r="C13" s="240" t="s">
        <v>36</v>
      </c>
      <c r="D13" s="240" t="s">
        <v>22</v>
      </c>
      <c r="E13" s="92"/>
      <c r="F13" s="278"/>
      <c r="G13" s="278"/>
      <c r="H13" s="278"/>
      <c r="I13" s="278"/>
      <c r="J13" s="278"/>
    </row>
    <row r="14" spans="1:10" s="44" customFormat="1">
      <c r="A14" s="45" t="s">
        <v>20</v>
      </c>
      <c r="B14" s="240" t="s">
        <v>37</v>
      </c>
      <c r="C14" s="240" t="s">
        <v>38</v>
      </c>
      <c r="D14" s="240" t="s">
        <v>22</v>
      </c>
      <c r="E14" s="92"/>
      <c r="F14" s="278"/>
      <c r="G14" s="278"/>
      <c r="H14" s="278"/>
      <c r="I14" s="278"/>
      <c r="J14" s="278"/>
    </row>
    <row r="15" spans="1:10" s="44" customFormat="1">
      <c r="A15" s="45" t="s">
        <v>20</v>
      </c>
      <c r="B15" s="240" t="s">
        <v>39</v>
      </c>
      <c r="C15" s="240" t="s">
        <v>40</v>
      </c>
      <c r="D15" s="240" t="s">
        <v>22</v>
      </c>
      <c r="E15" s="92"/>
      <c r="F15" s="278"/>
      <c r="G15" s="278"/>
      <c r="H15" s="278"/>
      <c r="I15" s="278"/>
      <c r="J15" s="278"/>
    </row>
    <row r="16" spans="1:10" s="44" customFormat="1">
      <c r="A16" s="45" t="s">
        <v>20</v>
      </c>
      <c r="B16" s="240" t="s">
        <v>41</v>
      </c>
      <c r="C16" s="240" t="s">
        <v>42</v>
      </c>
      <c r="D16" s="240" t="s">
        <v>22</v>
      </c>
      <c r="E16" s="92"/>
      <c r="F16" s="278"/>
      <c r="G16" s="278"/>
      <c r="H16" s="278"/>
      <c r="I16" s="278"/>
      <c r="J16" s="278"/>
    </row>
    <row r="17" spans="1:10" s="44" customFormat="1">
      <c r="A17" s="45" t="s">
        <v>20</v>
      </c>
      <c r="B17" s="240" t="s">
        <v>43</v>
      </c>
      <c r="C17" s="240" t="s">
        <v>44</v>
      </c>
      <c r="D17" s="240" t="s">
        <v>22</v>
      </c>
      <c r="E17" s="92"/>
      <c r="F17" s="278"/>
      <c r="G17" s="278"/>
      <c r="H17" s="278"/>
      <c r="I17" s="278"/>
      <c r="J17" s="278"/>
    </row>
    <row r="18" spans="1:10" s="44" customFormat="1">
      <c r="A18" s="204" t="s">
        <v>20</v>
      </c>
      <c r="B18" s="204" t="s">
        <v>1349</v>
      </c>
      <c r="C18" s="204" t="s">
        <v>1353</v>
      </c>
      <c r="D18" s="240" t="s">
        <v>22</v>
      </c>
      <c r="E18" s="92"/>
      <c r="F18" s="198"/>
      <c r="G18" s="198"/>
      <c r="H18" s="198"/>
      <c r="I18" s="198"/>
      <c r="J18" s="198"/>
    </row>
    <row r="19" spans="1:10" s="44" customFormat="1">
      <c r="A19" s="204" t="s">
        <v>20</v>
      </c>
      <c r="B19" s="204" t="s">
        <v>1350</v>
      </c>
      <c r="C19" s="204" t="s">
        <v>1354</v>
      </c>
      <c r="D19" s="240" t="s">
        <v>22</v>
      </c>
      <c r="E19" s="92"/>
      <c r="F19" s="198"/>
      <c r="G19" s="198"/>
      <c r="H19" s="198"/>
      <c r="I19" s="198"/>
      <c r="J19" s="198"/>
    </row>
    <row r="20" spans="1:10" s="44" customFormat="1">
      <c r="A20" s="45" t="s">
        <v>20</v>
      </c>
      <c r="B20" s="240" t="s">
        <v>45</v>
      </c>
      <c r="C20" s="240" t="s">
        <v>46</v>
      </c>
      <c r="D20" s="240" t="s">
        <v>22</v>
      </c>
      <c r="E20" s="92"/>
    </row>
    <row r="21" spans="1:10" s="44" customFormat="1">
      <c r="A21" s="204" t="s">
        <v>20</v>
      </c>
      <c r="B21" s="204" t="s">
        <v>1351</v>
      </c>
      <c r="C21" s="204" t="s">
        <v>1355</v>
      </c>
      <c r="D21" s="240" t="s">
        <v>22</v>
      </c>
      <c r="E21" s="92"/>
    </row>
    <row r="22" spans="1:10" s="44" customFormat="1">
      <c r="A22" s="204" t="s">
        <v>20</v>
      </c>
      <c r="B22" s="204" t="s">
        <v>1352</v>
      </c>
      <c r="C22" s="204" t="s">
        <v>1356</v>
      </c>
      <c r="D22" s="240" t="s">
        <v>22</v>
      </c>
      <c r="E22" s="92"/>
    </row>
    <row r="23" spans="1:10" s="44" customFormat="1">
      <c r="A23" s="45" t="s">
        <v>20</v>
      </c>
      <c r="B23" s="240" t="s">
        <v>47</v>
      </c>
      <c r="C23" s="240" t="s">
        <v>48</v>
      </c>
      <c r="D23" s="240" t="s">
        <v>22</v>
      </c>
      <c r="E23" s="92"/>
      <c r="F23" s="279" t="s">
        <v>49</v>
      </c>
      <c r="G23" s="279"/>
      <c r="H23" s="279"/>
      <c r="I23" s="279"/>
      <c r="J23" s="279"/>
    </row>
    <row r="24" spans="1:10" s="44" customFormat="1">
      <c r="A24" s="45" t="s">
        <v>20</v>
      </c>
      <c r="B24" s="240" t="s">
        <v>50</v>
      </c>
      <c r="C24" s="240" t="s">
        <v>51</v>
      </c>
      <c r="D24" s="240" t="s">
        <v>22</v>
      </c>
      <c r="E24" s="92"/>
      <c r="F24" s="279"/>
      <c r="G24" s="279"/>
      <c r="H24" s="279"/>
      <c r="I24" s="279"/>
      <c r="J24" s="279"/>
    </row>
    <row r="25" spans="1:10" s="44" customFormat="1">
      <c r="A25" s="45" t="s">
        <v>20</v>
      </c>
      <c r="B25" s="240" t="s">
        <v>52</v>
      </c>
      <c r="C25" s="240" t="s">
        <v>53</v>
      </c>
      <c r="D25" s="240" t="s">
        <v>22</v>
      </c>
      <c r="E25" s="92"/>
      <c r="F25" s="279"/>
      <c r="G25" s="279"/>
      <c r="H25" s="279"/>
      <c r="I25" s="279"/>
      <c r="J25" s="279"/>
    </row>
    <row r="26" spans="1:10" s="44" customFormat="1">
      <c r="A26" s="45" t="s">
        <v>20</v>
      </c>
      <c r="B26" s="240" t="s">
        <v>54</v>
      </c>
      <c r="C26" s="240" t="s">
        <v>55</v>
      </c>
      <c r="D26" s="240" t="s">
        <v>22</v>
      </c>
      <c r="E26" s="92"/>
      <c r="F26" s="279"/>
      <c r="G26" s="279"/>
      <c r="H26" s="279"/>
      <c r="I26" s="279"/>
      <c r="J26" s="279"/>
    </row>
    <row r="27" spans="1:10" s="44" customFormat="1">
      <c r="A27" s="45" t="s">
        <v>20</v>
      </c>
      <c r="B27" s="240" t="s">
        <v>56</v>
      </c>
      <c r="C27" s="240" t="s">
        <v>57</v>
      </c>
      <c r="D27" s="240" t="s">
        <v>22</v>
      </c>
      <c r="E27" s="92"/>
      <c r="F27" s="279"/>
      <c r="G27" s="279"/>
      <c r="H27" s="279"/>
      <c r="I27" s="279"/>
      <c r="J27" s="279"/>
    </row>
    <row r="28" spans="1:10" s="44" customFormat="1">
      <c r="A28" s="45" t="s">
        <v>20</v>
      </c>
      <c r="B28" s="240" t="s">
        <v>58</v>
      </c>
      <c r="C28" s="240" t="s">
        <v>59</v>
      </c>
      <c r="D28" s="240" t="s">
        <v>60</v>
      </c>
      <c r="E28" s="92"/>
      <c r="F28" s="279"/>
      <c r="G28" s="279"/>
      <c r="H28" s="279"/>
      <c r="I28" s="279"/>
      <c r="J28" s="279"/>
    </row>
    <row r="29" spans="1:10" s="44" customFormat="1">
      <c r="A29" s="45" t="s">
        <v>20</v>
      </c>
      <c r="B29" s="240" t="s">
        <v>61</v>
      </c>
      <c r="C29" s="240" t="s">
        <v>62</v>
      </c>
      <c r="D29" s="240" t="s">
        <v>60</v>
      </c>
      <c r="E29" s="92"/>
      <c r="F29" s="279"/>
      <c r="G29" s="279"/>
      <c r="H29" s="279"/>
      <c r="I29" s="279"/>
      <c r="J29" s="279"/>
    </row>
    <row r="30" spans="1:10" s="44" customFormat="1">
      <c r="A30" s="45" t="s">
        <v>20</v>
      </c>
      <c r="B30" s="240" t="s">
        <v>63</v>
      </c>
      <c r="C30" s="240" t="s">
        <v>64</v>
      </c>
      <c r="D30" s="240" t="s">
        <v>60</v>
      </c>
      <c r="E30" s="92"/>
      <c r="F30" s="279"/>
      <c r="G30" s="279"/>
      <c r="H30" s="279"/>
      <c r="I30" s="279"/>
      <c r="J30" s="279"/>
    </row>
    <row r="31" spans="1:10" s="44" customFormat="1">
      <c r="A31" s="45" t="s">
        <v>20</v>
      </c>
      <c r="B31" s="240" t="s">
        <v>65</v>
      </c>
      <c r="C31" s="240" t="s">
        <v>66</v>
      </c>
      <c r="D31" s="240" t="s">
        <v>60</v>
      </c>
      <c r="E31" s="92"/>
      <c r="F31" s="200"/>
      <c r="G31" s="200"/>
      <c r="H31" s="200"/>
      <c r="I31" s="200"/>
      <c r="J31" s="200"/>
    </row>
    <row r="32" spans="1:10" s="44" customFormat="1">
      <c r="A32" s="45" t="s">
        <v>20</v>
      </c>
      <c r="B32" s="240" t="s">
        <v>67</v>
      </c>
      <c r="C32" s="240" t="s">
        <v>68</v>
      </c>
      <c r="D32" s="240" t="s">
        <v>60</v>
      </c>
      <c r="E32" s="92"/>
      <c r="F32" s="200"/>
      <c r="G32" s="200"/>
      <c r="H32" s="200"/>
      <c r="I32" s="200"/>
      <c r="J32" s="200"/>
    </row>
    <row r="33" spans="1:10" s="44" customFormat="1">
      <c r="A33" s="45" t="s">
        <v>20</v>
      </c>
      <c r="B33" s="240" t="s">
        <v>69</v>
      </c>
      <c r="C33" s="240" t="s">
        <v>70</v>
      </c>
      <c r="D33" s="240" t="s">
        <v>71</v>
      </c>
      <c r="E33" s="92"/>
      <c r="F33" s="200"/>
      <c r="G33" s="200"/>
      <c r="H33" s="200"/>
      <c r="I33" s="200"/>
      <c r="J33" s="200"/>
    </row>
    <row r="34" spans="1:10" s="44" customFormat="1">
      <c r="A34" s="45" t="s">
        <v>20</v>
      </c>
      <c r="B34" s="240" t="s">
        <v>72</v>
      </c>
      <c r="C34" s="240" t="s">
        <v>73</v>
      </c>
      <c r="D34" s="240" t="s">
        <v>71</v>
      </c>
      <c r="E34" s="92"/>
      <c r="F34" s="200"/>
      <c r="G34" s="200"/>
      <c r="H34" s="200"/>
      <c r="I34" s="200"/>
      <c r="J34" s="200"/>
    </row>
    <row r="35" spans="1:10" s="44" customFormat="1">
      <c r="A35" s="45" t="s">
        <v>20</v>
      </c>
      <c r="B35" s="240" t="s">
        <v>74</v>
      </c>
      <c r="C35" s="240" t="s">
        <v>75</v>
      </c>
      <c r="D35" s="240" t="s">
        <v>71</v>
      </c>
      <c r="E35" s="92"/>
      <c r="F35" s="200"/>
      <c r="G35" s="200"/>
      <c r="H35" s="200"/>
      <c r="I35" s="200"/>
      <c r="J35" s="200"/>
    </row>
    <row r="36" spans="1:10" s="44" customFormat="1">
      <c r="A36" s="45" t="s">
        <v>20</v>
      </c>
      <c r="B36" s="240" t="s">
        <v>76</v>
      </c>
      <c r="C36" s="240" t="s">
        <v>77</v>
      </c>
      <c r="D36" s="240" t="s">
        <v>71</v>
      </c>
      <c r="E36" s="92"/>
      <c r="F36" s="200"/>
      <c r="G36" s="200"/>
      <c r="H36" s="200"/>
      <c r="I36" s="200"/>
      <c r="J36" s="200"/>
    </row>
    <row r="37" spans="1:10" s="44" customFormat="1">
      <c r="A37" s="45" t="s">
        <v>20</v>
      </c>
      <c r="B37" s="240" t="s">
        <v>78</v>
      </c>
      <c r="C37" s="240" t="s">
        <v>79</v>
      </c>
      <c r="D37" s="240" t="s">
        <v>71</v>
      </c>
      <c r="E37" s="92"/>
      <c r="F37" s="200"/>
      <c r="G37" s="200"/>
      <c r="H37" s="200"/>
      <c r="I37" s="200"/>
      <c r="J37" s="200"/>
    </row>
    <row r="38" spans="1:10" s="44" customFormat="1">
      <c r="A38" s="45" t="s">
        <v>20</v>
      </c>
      <c r="B38" s="240" t="s">
        <v>80</v>
      </c>
      <c r="C38" s="240" t="s">
        <v>81</v>
      </c>
      <c r="D38" s="240" t="s">
        <v>22</v>
      </c>
      <c r="E38" s="92"/>
    </row>
    <row r="39" spans="1:10" s="44" customFormat="1">
      <c r="A39" s="45" t="s">
        <v>20</v>
      </c>
      <c r="B39" s="240" t="s">
        <v>82</v>
      </c>
      <c r="C39" s="240" t="s">
        <v>83</v>
      </c>
      <c r="D39" s="240" t="s">
        <v>22</v>
      </c>
      <c r="E39" s="92"/>
    </row>
    <row r="40" spans="1:10" s="44" customFormat="1">
      <c r="A40" s="45" t="s">
        <v>20</v>
      </c>
      <c r="B40" s="240" t="s">
        <v>84</v>
      </c>
      <c r="C40" s="240" t="s">
        <v>85</v>
      </c>
      <c r="D40" s="240" t="s">
        <v>22</v>
      </c>
      <c r="E40" s="92"/>
    </row>
    <row r="41" spans="1:10" s="44" customFormat="1">
      <c r="A41" s="45" t="s">
        <v>20</v>
      </c>
      <c r="B41" s="240" t="s">
        <v>86</v>
      </c>
      <c r="C41" s="240" t="s">
        <v>87</v>
      </c>
      <c r="D41" s="240" t="s">
        <v>22</v>
      </c>
      <c r="E41" s="92"/>
    </row>
    <row r="42" spans="1:10" s="44" customFormat="1">
      <c r="A42" s="45" t="s">
        <v>20</v>
      </c>
      <c r="B42" s="240" t="s">
        <v>88</v>
      </c>
      <c r="C42" s="240" t="s">
        <v>89</v>
      </c>
      <c r="D42" s="240" t="s">
        <v>22</v>
      </c>
      <c r="E42" s="92"/>
    </row>
    <row r="43" spans="1:10" s="44" customFormat="1">
      <c r="A43" s="45" t="s">
        <v>20</v>
      </c>
      <c r="B43" s="240" t="s">
        <v>90</v>
      </c>
      <c r="C43" s="240" t="s">
        <v>91</v>
      </c>
      <c r="D43" s="240" t="s">
        <v>22</v>
      </c>
      <c r="E43" s="92"/>
    </row>
    <row r="44" spans="1:10" s="44" customFormat="1">
      <c r="A44" s="45" t="s">
        <v>20</v>
      </c>
      <c r="B44" s="240" t="s">
        <v>92</v>
      </c>
      <c r="C44" s="240" t="s">
        <v>93</v>
      </c>
      <c r="D44" s="240" t="s">
        <v>94</v>
      </c>
      <c r="E44" s="92"/>
    </row>
    <row r="45" spans="1:10" s="44" customFormat="1">
      <c r="A45" s="45" t="s">
        <v>20</v>
      </c>
      <c r="B45" s="240" t="s">
        <v>95</v>
      </c>
      <c r="C45" s="240" t="s">
        <v>96</v>
      </c>
      <c r="D45" s="240" t="s">
        <v>94</v>
      </c>
      <c r="E45" s="92"/>
    </row>
    <row r="46" spans="1:10" s="44" customFormat="1">
      <c r="A46" s="45" t="s">
        <v>20</v>
      </c>
      <c r="B46" s="240" t="s">
        <v>97</v>
      </c>
      <c r="C46" s="240" t="s">
        <v>98</v>
      </c>
      <c r="D46" s="240" t="s">
        <v>22</v>
      </c>
      <c r="E46" s="92"/>
    </row>
    <row r="47" spans="1:10" s="44" customFormat="1">
      <c r="A47" s="45" t="s">
        <v>20</v>
      </c>
      <c r="B47" s="240" t="s">
        <v>99</v>
      </c>
      <c r="C47" s="240" t="s">
        <v>100</v>
      </c>
      <c r="D47" s="240" t="s">
        <v>22</v>
      </c>
      <c r="E47" s="92"/>
    </row>
    <row r="48" spans="1:10" s="44" customFormat="1">
      <c r="A48" s="45" t="s">
        <v>20</v>
      </c>
      <c r="B48" s="240" t="s">
        <v>101</v>
      </c>
      <c r="C48" s="240" t="s">
        <v>102</v>
      </c>
      <c r="D48" s="240" t="s">
        <v>22</v>
      </c>
      <c r="E48" s="92"/>
    </row>
    <row r="49" spans="1:5" s="44" customFormat="1">
      <c r="A49" s="45" t="s">
        <v>20</v>
      </c>
      <c r="B49" s="240" t="s">
        <v>103</v>
      </c>
      <c r="C49" s="240" t="s">
        <v>104</v>
      </c>
      <c r="D49" s="240" t="s">
        <v>22</v>
      </c>
      <c r="E49" s="92"/>
    </row>
    <row r="50" spans="1:5" s="44" customFormat="1">
      <c r="A50" s="45" t="s">
        <v>20</v>
      </c>
      <c r="B50" s="240" t="s">
        <v>105</v>
      </c>
      <c r="C50" s="240" t="s">
        <v>106</v>
      </c>
      <c r="D50" s="240" t="s">
        <v>22</v>
      </c>
      <c r="E50" s="92"/>
    </row>
    <row r="51" spans="1:5" s="44" customFormat="1">
      <c r="A51" s="45" t="s">
        <v>20</v>
      </c>
      <c r="B51" s="240" t="s">
        <v>107</v>
      </c>
      <c r="C51" s="240" t="s">
        <v>108</v>
      </c>
      <c r="D51" s="240" t="s">
        <v>22</v>
      </c>
      <c r="E51" s="92"/>
    </row>
    <row r="52" spans="1:5" s="44" customFormat="1">
      <c r="A52" s="45" t="s">
        <v>20</v>
      </c>
      <c r="B52" s="240" t="s">
        <v>109</v>
      </c>
      <c r="C52" s="240" t="s">
        <v>110</v>
      </c>
      <c r="D52" s="240" t="s">
        <v>22</v>
      </c>
      <c r="E52" s="92"/>
    </row>
    <row r="53" spans="1:5" s="44" customFormat="1">
      <c r="A53" s="45" t="s">
        <v>20</v>
      </c>
      <c r="B53" s="240" t="s">
        <v>111</v>
      </c>
      <c r="C53" s="240" t="s">
        <v>112</v>
      </c>
      <c r="D53" s="240" t="s">
        <v>22</v>
      </c>
      <c r="E53" s="92"/>
    </row>
    <row r="54" spans="1:5" s="44" customFormat="1">
      <c r="A54" s="45" t="s">
        <v>20</v>
      </c>
      <c r="B54" s="240" t="s">
        <v>113</v>
      </c>
      <c r="C54" s="240" t="s">
        <v>114</v>
      </c>
      <c r="D54" s="240" t="s">
        <v>22</v>
      </c>
      <c r="E54" s="92"/>
    </row>
    <row r="55" spans="1:5" s="44" customFormat="1">
      <c r="A55" s="45" t="s">
        <v>20</v>
      </c>
      <c r="B55" s="240" t="s">
        <v>115</v>
      </c>
      <c r="C55" s="240" t="s">
        <v>116</v>
      </c>
      <c r="D55" s="240" t="s">
        <v>22</v>
      </c>
      <c r="E55" s="92"/>
    </row>
    <row r="56" spans="1:5" s="44" customFormat="1">
      <c r="A56" s="45" t="s">
        <v>20</v>
      </c>
      <c r="B56" s="240" t="s">
        <v>117</v>
      </c>
      <c r="C56" s="240" t="s">
        <v>118</v>
      </c>
      <c r="D56" s="240" t="s">
        <v>22</v>
      </c>
      <c r="E56" s="92"/>
    </row>
    <row r="57" spans="1:5" s="44" customFormat="1">
      <c r="A57" s="45" t="s">
        <v>20</v>
      </c>
      <c r="B57" s="240" t="s">
        <v>119</v>
      </c>
      <c r="C57" s="240" t="s">
        <v>120</v>
      </c>
      <c r="D57" s="240" t="s">
        <v>22</v>
      </c>
      <c r="E57" s="92"/>
    </row>
    <row r="58" spans="1:5" s="44" customFormat="1">
      <c r="A58" s="45" t="s">
        <v>20</v>
      </c>
      <c r="B58" s="240" t="s">
        <v>121</v>
      </c>
      <c r="C58" s="240" t="s">
        <v>122</v>
      </c>
      <c r="D58" s="240" t="s">
        <v>22</v>
      </c>
      <c r="E58" s="92"/>
    </row>
    <row r="59" spans="1:5" s="44" customFormat="1">
      <c r="A59" s="45" t="s">
        <v>20</v>
      </c>
      <c r="B59" s="240" t="s">
        <v>123</v>
      </c>
      <c r="C59" s="240" t="s">
        <v>124</v>
      </c>
      <c r="D59" s="240" t="s">
        <v>22</v>
      </c>
      <c r="E59" s="92"/>
    </row>
    <row r="60" spans="1:5" s="44" customFormat="1">
      <c r="A60" s="45" t="s">
        <v>20</v>
      </c>
      <c r="B60" s="240" t="s">
        <v>125</v>
      </c>
      <c r="C60" s="240" t="s">
        <v>126</v>
      </c>
      <c r="D60" s="240" t="s">
        <v>127</v>
      </c>
      <c r="E60" s="92"/>
    </row>
    <row r="61" spans="1:5" s="44" customFormat="1">
      <c r="A61" s="45" t="s">
        <v>20</v>
      </c>
      <c r="B61" s="240" t="s">
        <v>128</v>
      </c>
      <c r="C61" s="240" t="s">
        <v>129</v>
      </c>
      <c r="D61" s="240" t="s">
        <v>127</v>
      </c>
      <c r="E61" s="92"/>
    </row>
    <row r="62" spans="1:5" s="44" customFormat="1">
      <c r="A62" s="45" t="s">
        <v>20</v>
      </c>
      <c r="B62" s="240" t="s">
        <v>1251</v>
      </c>
      <c r="C62" s="240" t="s">
        <v>1250</v>
      </c>
      <c r="D62" s="240" t="s">
        <v>127</v>
      </c>
      <c r="E62" s="92"/>
    </row>
    <row r="63" spans="1:5" s="44" customFormat="1">
      <c r="A63" s="45" t="s">
        <v>20</v>
      </c>
      <c r="B63" s="240" t="s">
        <v>130</v>
      </c>
      <c r="C63" s="240" t="s">
        <v>131</v>
      </c>
      <c r="D63" s="240" t="s">
        <v>22</v>
      </c>
      <c r="E63" s="92"/>
    </row>
    <row r="64" spans="1:5" s="44" customFormat="1">
      <c r="A64" s="45" t="s">
        <v>20</v>
      </c>
      <c r="B64" s="240" t="s">
        <v>132</v>
      </c>
      <c r="C64" s="240" t="s">
        <v>133</v>
      </c>
      <c r="D64" s="240" t="s">
        <v>22</v>
      </c>
      <c r="E64" s="92"/>
    </row>
    <row r="65" spans="1:5" s="44" customFormat="1">
      <c r="A65" s="45" t="s">
        <v>20</v>
      </c>
      <c r="B65" s="240" t="s">
        <v>134</v>
      </c>
      <c r="C65" s="240" t="s">
        <v>135</v>
      </c>
      <c r="D65" s="240" t="s">
        <v>22</v>
      </c>
      <c r="E65" s="92"/>
    </row>
    <row r="66" spans="1:5" s="44" customFormat="1">
      <c r="A66" s="45" t="s">
        <v>20</v>
      </c>
      <c r="B66" s="240" t="s">
        <v>136</v>
      </c>
      <c r="C66" s="240" t="s">
        <v>112</v>
      </c>
      <c r="D66" s="240" t="s">
        <v>22</v>
      </c>
      <c r="E66" s="92"/>
    </row>
    <row r="67" spans="1:5" s="44" customFormat="1">
      <c r="A67" s="45" t="s">
        <v>20</v>
      </c>
      <c r="B67" s="240" t="s">
        <v>137</v>
      </c>
      <c r="C67" s="240" t="s">
        <v>138</v>
      </c>
      <c r="D67" s="240" t="s">
        <v>22</v>
      </c>
      <c r="E67" s="92"/>
    </row>
    <row r="68" spans="1:5" s="44" customFormat="1">
      <c r="A68" s="45" t="s">
        <v>20</v>
      </c>
      <c r="B68" s="240" t="s">
        <v>139</v>
      </c>
      <c r="C68" s="240" t="s">
        <v>140</v>
      </c>
      <c r="D68" s="240" t="s">
        <v>22</v>
      </c>
      <c r="E68" s="92"/>
    </row>
    <row r="69" spans="1:5" s="44" customFormat="1">
      <c r="A69" s="45" t="s">
        <v>20</v>
      </c>
      <c r="B69" s="240" t="s">
        <v>141</v>
      </c>
      <c r="C69" s="240" t="s">
        <v>118</v>
      </c>
      <c r="D69" s="240" t="s">
        <v>22</v>
      </c>
      <c r="E69" s="92"/>
    </row>
    <row r="70" spans="1:5" s="44" customFormat="1">
      <c r="A70" s="45" t="s">
        <v>20</v>
      </c>
      <c r="B70" s="240" t="s">
        <v>142</v>
      </c>
      <c r="C70" s="240" t="s">
        <v>143</v>
      </c>
      <c r="D70" s="240" t="s">
        <v>22</v>
      </c>
      <c r="E70" s="92"/>
    </row>
    <row r="71" spans="1:5" s="44" customFormat="1">
      <c r="A71" s="45" t="s">
        <v>20</v>
      </c>
      <c r="B71" s="240" t="s">
        <v>144</v>
      </c>
      <c r="C71" s="240" t="s">
        <v>145</v>
      </c>
      <c r="D71" s="240" t="s">
        <v>22</v>
      </c>
      <c r="E71" s="92"/>
    </row>
    <row r="72" spans="1:5" s="44" customFormat="1">
      <c r="A72" s="45" t="s">
        <v>20</v>
      </c>
      <c r="B72" s="240" t="s">
        <v>146</v>
      </c>
      <c r="C72" s="240" t="s">
        <v>124</v>
      </c>
      <c r="D72" s="240" t="s">
        <v>22</v>
      </c>
      <c r="E72" s="92"/>
    </row>
    <row r="73" spans="1:5" s="44" customFormat="1">
      <c r="A73" s="45" t="s">
        <v>20</v>
      </c>
      <c r="B73" s="240" t="s">
        <v>147</v>
      </c>
      <c r="C73" s="240" t="s">
        <v>148</v>
      </c>
      <c r="D73" s="240" t="s">
        <v>22</v>
      </c>
      <c r="E73" s="92"/>
    </row>
    <row r="74" spans="1:5" s="44" customFormat="1">
      <c r="A74" s="45" t="s">
        <v>20</v>
      </c>
      <c r="B74" s="240" t="s">
        <v>1252</v>
      </c>
      <c r="C74" s="240" t="s">
        <v>1254</v>
      </c>
      <c r="D74" s="240" t="s">
        <v>127</v>
      </c>
      <c r="E74" s="92"/>
    </row>
    <row r="75" spans="1:5" s="44" customFormat="1">
      <c r="A75" s="45" t="s">
        <v>20</v>
      </c>
      <c r="B75" s="240" t="s">
        <v>1253</v>
      </c>
      <c r="C75" s="240" t="s">
        <v>1255</v>
      </c>
      <c r="D75" s="240" t="s">
        <v>127</v>
      </c>
      <c r="E75" s="92"/>
    </row>
    <row r="76" spans="1:5" s="44" customFormat="1">
      <c r="A76" s="45" t="s">
        <v>20</v>
      </c>
      <c r="B76" s="240" t="s">
        <v>149</v>
      </c>
      <c r="C76" s="240" t="s">
        <v>150</v>
      </c>
      <c r="D76" s="240" t="s">
        <v>22</v>
      </c>
      <c r="E76" s="92"/>
    </row>
    <row r="77" spans="1:5" s="44" customFormat="1">
      <c r="A77" s="45" t="s">
        <v>20</v>
      </c>
      <c r="B77" s="240" t="s">
        <v>151</v>
      </c>
      <c r="C77" s="240" t="s">
        <v>152</v>
      </c>
      <c r="D77" s="240" t="s">
        <v>22</v>
      </c>
      <c r="E77" s="92"/>
    </row>
    <row r="78" spans="1:5" s="44" customFormat="1">
      <c r="A78" s="45" t="s">
        <v>20</v>
      </c>
      <c r="B78" s="240" t="s">
        <v>153</v>
      </c>
      <c r="C78" s="240" t="s">
        <v>154</v>
      </c>
      <c r="D78" s="240" t="s">
        <v>22</v>
      </c>
      <c r="E78" s="92"/>
    </row>
    <row r="79" spans="1:5" s="44" customFormat="1">
      <c r="A79" s="45" t="s">
        <v>20</v>
      </c>
      <c r="B79" s="240" t="s">
        <v>155</v>
      </c>
      <c r="C79" s="240" t="s">
        <v>156</v>
      </c>
      <c r="D79" s="240" t="s">
        <v>22</v>
      </c>
      <c r="E79" s="92"/>
    </row>
    <row r="80" spans="1:5" s="44" customFormat="1">
      <c r="A80" s="45" t="s">
        <v>20</v>
      </c>
      <c r="B80" s="240" t="s">
        <v>157</v>
      </c>
      <c r="C80" s="240" t="s">
        <v>158</v>
      </c>
      <c r="D80" s="240" t="s">
        <v>22</v>
      </c>
      <c r="E80" s="92"/>
    </row>
    <row r="81" spans="1:5" s="44" customFormat="1">
      <c r="A81" s="45" t="s">
        <v>20</v>
      </c>
      <c r="B81" s="240" t="s">
        <v>159</v>
      </c>
      <c r="C81" s="240" t="s">
        <v>160</v>
      </c>
      <c r="D81" s="240" t="s">
        <v>22</v>
      </c>
      <c r="E81" s="92"/>
    </row>
    <row r="82" spans="1:5" s="44" customFormat="1">
      <c r="A82" s="45" t="s">
        <v>20</v>
      </c>
      <c r="B82" s="240" t="s">
        <v>161</v>
      </c>
      <c r="C82" s="240" t="s">
        <v>162</v>
      </c>
      <c r="D82" s="240" t="s">
        <v>22</v>
      </c>
      <c r="E82" s="92"/>
    </row>
    <row r="83" spans="1:5" s="44" customFormat="1">
      <c r="A83" s="45" t="s">
        <v>20</v>
      </c>
      <c r="B83" s="240" t="s">
        <v>163</v>
      </c>
      <c r="C83" s="240" t="s">
        <v>164</v>
      </c>
      <c r="D83" s="240" t="s">
        <v>22</v>
      </c>
      <c r="E83" s="92"/>
    </row>
    <row r="84" spans="1:5" s="44" customFormat="1">
      <c r="A84" s="45" t="s">
        <v>20</v>
      </c>
      <c r="B84" s="240" t="s">
        <v>165</v>
      </c>
      <c r="C84" s="240" t="s">
        <v>166</v>
      </c>
      <c r="D84" s="240" t="s">
        <v>22</v>
      </c>
      <c r="E84" s="92"/>
    </row>
    <row r="85" spans="1:5" s="44" customFormat="1">
      <c r="A85" s="45" t="s">
        <v>20</v>
      </c>
      <c r="B85" s="240" t="s">
        <v>167</v>
      </c>
      <c r="C85" s="240" t="s">
        <v>168</v>
      </c>
      <c r="D85" s="240" t="s">
        <v>22</v>
      </c>
      <c r="E85" s="92"/>
    </row>
    <row r="86" spans="1:5" s="44" customFormat="1">
      <c r="A86" s="45" t="s">
        <v>20</v>
      </c>
      <c r="B86" s="240" t="s">
        <v>169</v>
      </c>
      <c r="C86" s="240" t="s">
        <v>1320</v>
      </c>
      <c r="D86" s="240" t="s">
        <v>94</v>
      </c>
      <c r="E86" s="92"/>
    </row>
    <row r="87" spans="1:5" s="44" customFormat="1">
      <c r="A87" s="45" t="s">
        <v>20</v>
      </c>
      <c r="B87" s="240" t="s">
        <v>170</v>
      </c>
      <c r="C87" s="240" t="s">
        <v>1319</v>
      </c>
      <c r="D87" s="240" t="s">
        <v>94</v>
      </c>
      <c r="E87" s="92"/>
    </row>
    <row r="88" spans="1:5" s="44" customFormat="1">
      <c r="A88" s="45" t="s">
        <v>20</v>
      </c>
      <c r="B88" s="240" t="s">
        <v>171</v>
      </c>
      <c r="C88" s="240" t="s">
        <v>172</v>
      </c>
      <c r="D88" s="240" t="s">
        <v>22</v>
      </c>
      <c r="E88" s="92"/>
    </row>
    <row r="89" spans="1:5" s="44" customFormat="1">
      <c r="A89" s="45" t="s">
        <v>20</v>
      </c>
      <c r="B89" s="240" t="s">
        <v>173</v>
      </c>
      <c r="C89" s="240" t="s">
        <v>174</v>
      </c>
      <c r="D89" s="240" t="s">
        <v>22</v>
      </c>
      <c r="E89" s="92"/>
    </row>
    <row r="90" spans="1:5" s="44" customFormat="1">
      <c r="A90" s="45" t="s">
        <v>20</v>
      </c>
      <c r="B90" s="240" t="s">
        <v>175</v>
      </c>
      <c r="C90" s="240" t="s">
        <v>1321</v>
      </c>
      <c r="D90" s="240" t="s">
        <v>22</v>
      </c>
      <c r="E90" s="92"/>
    </row>
    <row r="91" spans="1:5" s="44" customFormat="1">
      <c r="A91" s="45" t="s">
        <v>20</v>
      </c>
      <c r="B91" s="240" t="s">
        <v>176</v>
      </c>
      <c r="C91" s="240" t="s">
        <v>177</v>
      </c>
      <c r="D91" s="240" t="s">
        <v>22</v>
      </c>
      <c r="E91" s="92"/>
    </row>
    <row r="92" spans="1:5" s="44" customFormat="1">
      <c r="A92" s="45" t="s">
        <v>20</v>
      </c>
      <c r="B92" s="43" t="s">
        <v>1347</v>
      </c>
      <c r="C92" s="43" t="s">
        <v>1342</v>
      </c>
      <c r="D92" s="240" t="s">
        <v>22</v>
      </c>
      <c r="E92" s="92"/>
    </row>
    <row r="93" spans="1:5" s="44" customFormat="1">
      <c r="A93" s="45" t="s">
        <v>20</v>
      </c>
      <c r="B93" s="43" t="s">
        <v>179</v>
      </c>
      <c r="C93" s="43" t="s">
        <v>1343</v>
      </c>
      <c r="D93" s="240" t="s">
        <v>22</v>
      </c>
      <c r="E93" s="92"/>
    </row>
    <row r="94" spans="1:5" s="44" customFormat="1">
      <c r="A94" s="45" t="s">
        <v>20</v>
      </c>
      <c r="B94" s="240" t="s">
        <v>178</v>
      </c>
      <c r="C94" s="240" t="s">
        <v>174</v>
      </c>
      <c r="D94" s="240" t="s">
        <v>22</v>
      </c>
      <c r="E94" s="92"/>
    </row>
    <row r="95" spans="1:5" s="44" customFormat="1">
      <c r="A95" s="45" t="s">
        <v>20</v>
      </c>
      <c r="B95" s="240" t="s">
        <v>183</v>
      </c>
      <c r="C95" s="240" t="s">
        <v>180</v>
      </c>
      <c r="D95" s="240" t="s">
        <v>22</v>
      </c>
      <c r="E95" s="92"/>
    </row>
    <row r="96" spans="1:5" s="44" customFormat="1">
      <c r="A96" s="45" t="s">
        <v>20</v>
      </c>
      <c r="B96" s="240" t="s">
        <v>181</v>
      </c>
      <c r="C96" s="240" t="s">
        <v>182</v>
      </c>
      <c r="D96" s="240" t="s">
        <v>22</v>
      </c>
      <c r="E96" s="92"/>
    </row>
    <row r="97" spans="1:5">
      <c r="A97" s="207" t="s">
        <v>20</v>
      </c>
      <c r="B97" s="238" t="s">
        <v>187</v>
      </c>
      <c r="C97" s="238" t="s">
        <v>184</v>
      </c>
      <c r="D97" s="238" t="s">
        <v>22</v>
      </c>
      <c r="E97" s="1"/>
    </row>
    <row r="98" spans="1:5">
      <c r="A98" s="207" t="s">
        <v>20</v>
      </c>
      <c r="B98" s="238" t="s">
        <v>185</v>
      </c>
      <c r="C98" s="238" t="s">
        <v>186</v>
      </c>
      <c r="D98" s="238" t="s">
        <v>22</v>
      </c>
      <c r="E98" s="1"/>
    </row>
    <row r="99" spans="1:5">
      <c r="A99" s="207" t="s">
        <v>20</v>
      </c>
      <c r="B99" s="238" t="s">
        <v>1348</v>
      </c>
      <c r="C99" s="238" t="s">
        <v>188</v>
      </c>
      <c r="D99" s="238" t="s">
        <v>22</v>
      </c>
      <c r="E99" s="1"/>
    </row>
    <row r="100" spans="1:5">
      <c r="A100" s="207" t="s">
        <v>189</v>
      </c>
      <c r="B100" s="238" t="s">
        <v>190</v>
      </c>
      <c r="C100" s="238" t="s">
        <v>191</v>
      </c>
      <c r="D100" s="238" t="s">
        <v>22</v>
      </c>
      <c r="E100" s="1"/>
    </row>
    <row r="101" spans="1:5">
      <c r="A101" s="207" t="s">
        <v>189</v>
      </c>
      <c r="B101" s="204" t="s">
        <v>192</v>
      </c>
      <c r="C101" s="204" t="s">
        <v>193</v>
      </c>
      <c r="D101" s="204" t="s">
        <v>22</v>
      </c>
      <c r="E101" s="6"/>
    </row>
    <row r="102" spans="1:5">
      <c r="A102" s="207" t="s">
        <v>189</v>
      </c>
      <c r="B102" s="204" t="s">
        <v>194</v>
      </c>
      <c r="C102" s="204" t="s">
        <v>195</v>
      </c>
      <c r="D102" s="204" t="s">
        <v>22</v>
      </c>
      <c r="E102" s="6"/>
    </row>
    <row r="103" spans="1:5">
      <c r="A103" s="207" t="s">
        <v>189</v>
      </c>
      <c r="B103" s="204" t="s">
        <v>196</v>
      </c>
      <c r="C103" s="204" t="s">
        <v>197</v>
      </c>
      <c r="D103" s="204" t="s">
        <v>22</v>
      </c>
      <c r="E103" s="6"/>
    </row>
    <row r="104" spans="1:5">
      <c r="A104" s="207" t="s">
        <v>189</v>
      </c>
      <c r="B104" s="204" t="s">
        <v>198</v>
      </c>
      <c r="C104" s="204" t="s">
        <v>199</v>
      </c>
      <c r="D104" s="204" t="s">
        <v>22</v>
      </c>
      <c r="E104" s="6"/>
    </row>
    <row r="105" spans="1:5">
      <c r="A105" s="207" t="s">
        <v>189</v>
      </c>
      <c r="B105" s="204" t="s">
        <v>200</v>
      </c>
      <c r="C105" s="204" t="s">
        <v>201</v>
      </c>
      <c r="D105" s="204" t="s">
        <v>22</v>
      </c>
      <c r="E105" s="6"/>
    </row>
    <row r="106" spans="1:5">
      <c r="A106" s="207" t="s">
        <v>189</v>
      </c>
      <c r="B106" s="204" t="s">
        <v>202</v>
      </c>
      <c r="C106" s="204" t="s">
        <v>203</v>
      </c>
      <c r="D106" s="204" t="s">
        <v>22</v>
      </c>
      <c r="E106" s="6"/>
    </row>
    <row r="107" spans="1:5">
      <c r="A107" s="207" t="s">
        <v>189</v>
      </c>
      <c r="B107" s="204" t="s">
        <v>204</v>
      </c>
      <c r="C107" s="204" t="s">
        <v>205</v>
      </c>
      <c r="D107" s="204" t="s">
        <v>22</v>
      </c>
      <c r="E107" s="6"/>
    </row>
    <row r="108" spans="1:5">
      <c r="A108" s="207" t="s">
        <v>189</v>
      </c>
      <c r="B108" s="204" t="s">
        <v>206</v>
      </c>
      <c r="C108" s="204" t="s">
        <v>207</v>
      </c>
      <c r="D108" s="204" t="s">
        <v>22</v>
      </c>
      <c r="E108" s="6"/>
    </row>
    <row r="109" spans="1:5">
      <c r="A109" s="207" t="s">
        <v>189</v>
      </c>
      <c r="B109" s="204" t="s">
        <v>208</v>
      </c>
      <c r="C109" s="204" t="s">
        <v>209</v>
      </c>
      <c r="D109" s="204" t="s">
        <v>22</v>
      </c>
      <c r="E109" s="6"/>
    </row>
    <row r="110" spans="1:5">
      <c r="A110" s="207" t="s">
        <v>189</v>
      </c>
      <c r="B110" s="204" t="s">
        <v>210</v>
      </c>
      <c r="C110" s="204" t="s">
        <v>211</v>
      </c>
      <c r="D110" s="204" t="s">
        <v>22</v>
      </c>
      <c r="E110" s="6"/>
    </row>
    <row r="111" spans="1:5">
      <c r="A111" s="207" t="s">
        <v>189</v>
      </c>
      <c r="B111" s="204" t="s">
        <v>212</v>
      </c>
      <c r="C111" s="204" t="s">
        <v>213</v>
      </c>
      <c r="D111" s="204" t="s">
        <v>22</v>
      </c>
      <c r="E111" s="6"/>
    </row>
    <row r="112" spans="1:5">
      <c r="A112" s="207" t="s">
        <v>189</v>
      </c>
      <c r="B112" s="204" t="s">
        <v>214</v>
      </c>
      <c r="C112" s="204" t="s">
        <v>215</v>
      </c>
      <c r="D112" s="204" t="s">
        <v>22</v>
      </c>
      <c r="E112" s="6"/>
    </row>
    <row r="113" spans="1:6">
      <c r="A113" s="207" t="s">
        <v>189</v>
      </c>
      <c r="B113" s="204" t="s">
        <v>216</v>
      </c>
      <c r="C113" s="204" t="s">
        <v>217</v>
      </c>
      <c r="D113" s="204" t="s">
        <v>22</v>
      </c>
      <c r="E113" s="6"/>
    </row>
    <row r="114" spans="1:6">
      <c r="A114" s="207" t="s">
        <v>189</v>
      </c>
      <c r="B114" s="238" t="s">
        <v>218</v>
      </c>
      <c r="C114" s="238" t="s">
        <v>219</v>
      </c>
      <c r="D114" s="204" t="s">
        <v>94</v>
      </c>
    </row>
    <row r="115" spans="1:6">
      <c r="A115" s="207" t="s">
        <v>189</v>
      </c>
      <c r="B115" s="238" t="s">
        <v>220</v>
      </c>
      <c r="C115" s="238" t="s">
        <v>221</v>
      </c>
      <c r="D115" s="204" t="s">
        <v>94</v>
      </c>
    </row>
    <row r="116" spans="1:6">
      <c r="A116" s="207" t="s">
        <v>189</v>
      </c>
      <c r="B116" s="238" t="s">
        <v>222</v>
      </c>
      <c r="C116" s="238" t="s">
        <v>223</v>
      </c>
      <c r="D116" s="204" t="s">
        <v>94</v>
      </c>
    </row>
    <row r="117" spans="1:6">
      <c r="A117" s="207" t="s">
        <v>189</v>
      </c>
      <c r="B117" s="242" t="s">
        <v>224</v>
      </c>
      <c r="C117" s="207" t="s">
        <v>225</v>
      </c>
      <c r="D117" s="204" t="s">
        <v>22</v>
      </c>
      <c r="F117" s="6"/>
    </row>
    <row r="118" spans="1:6">
      <c r="A118" s="207" t="s">
        <v>189</v>
      </c>
      <c r="B118" s="242" t="s">
        <v>226</v>
      </c>
      <c r="C118" s="207" t="s">
        <v>227</v>
      </c>
      <c r="D118" s="204" t="s">
        <v>22</v>
      </c>
      <c r="F118" s="6"/>
    </row>
    <row r="119" spans="1:6">
      <c r="A119" s="207" t="s">
        <v>189</v>
      </c>
      <c r="B119" s="242" t="s">
        <v>228</v>
      </c>
      <c r="C119" s="207" t="s">
        <v>229</v>
      </c>
      <c r="D119" s="204" t="s">
        <v>22</v>
      </c>
      <c r="F119" s="6"/>
    </row>
    <row r="120" spans="1:6">
      <c r="A120" s="207" t="s">
        <v>189</v>
      </c>
      <c r="B120" s="242" t="s">
        <v>230</v>
      </c>
      <c r="C120" s="207" t="s">
        <v>231</v>
      </c>
      <c r="D120" s="204" t="s">
        <v>22</v>
      </c>
      <c r="F120" s="6"/>
    </row>
    <row r="121" spans="1:6">
      <c r="A121" s="207" t="s">
        <v>189</v>
      </c>
      <c r="B121" s="242" t="s">
        <v>232</v>
      </c>
      <c r="C121" s="207" t="s">
        <v>233</v>
      </c>
      <c r="D121" s="204" t="s">
        <v>22</v>
      </c>
      <c r="F121" s="6"/>
    </row>
    <row r="122" spans="1:6">
      <c r="A122" s="207" t="s">
        <v>189</v>
      </c>
      <c r="B122" s="242" t="s">
        <v>234</v>
      </c>
      <c r="C122" s="207" t="s">
        <v>235</v>
      </c>
      <c r="D122" s="204" t="s">
        <v>22</v>
      </c>
      <c r="F122" s="6"/>
    </row>
    <row r="123" spans="1:6">
      <c r="A123" s="207" t="s">
        <v>189</v>
      </c>
      <c r="B123" s="242" t="s">
        <v>236</v>
      </c>
      <c r="C123" s="207" t="s">
        <v>237</v>
      </c>
      <c r="D123" s="204" t="s">
        <v>22</v>
      </c>
      <c r="F123" s="6"/>
    </row>
    <row r="124" spans="1:6">
      <c r="A124" s="207" t="s">
        <v>189</v>
      </c>
      <c r="B124" s="242" t="s">
        <v>238</v>
      </c>
      <c r="C124" s="207" t="s">
        <v>239</v>
      </c>
      <c r="D124" s="204" t="s">
        <v>22</v>
      </c>
      <c r="F124" s="6"/>
    </row>
    <row r="125" spans="1:6">
      <c r="A125" s="207" t="s">
        <v>189</v>
      </c>
      <c r="B125" s="242" t="s">
        <v>240</v>
      </c>
      <c r="C125" s="207" t="s">
        <v>241</v>
      </c>
      <c r="D125" s="204" t="s">
        <v>22</v>
      </c>
      <c r="F125" s="6"/>
    </row>
    <row r="126" spans="1:6">
      <c r="A126" s="207" t="s">
        <v>189</v>
      </c>
      <c r="B126" s="242" t="s">
        <v>242</v>
      </c>
      <c r="C126" s="207" t="s">
        <v>243</v>
      </c>
      <c r="D126" s="204" t="s">
        <v>22</v>
      </c>
      <c r="F126" s="6"/>
    </row>
    <row r="127" spans="1:6">
      <c r="A127" s="207" t="s">
        <v>189</v>
      </c>
      <c r="B127" s="242" t="s">
        <v>244</v>
      </c>
      <c r="C127" s="207" t="s">
        <v>245</v>
      </c>
      <c r="D127" s="204" t="s">
        <v>22</v>
      </c>
      <c r="F127" s="6"/>
    </row>
    <row r="128" spans="1:6">
      <c r="A128" s="207" t="s">
        <v>189</v>
      </c>
      <c r="B128" s="242" t="s">
        <v>246</v>
      </c>
      <c r="C128" s="207" t="s">
        <v>247</v>
      </c>
      <c r="D128" s="204" t="s">
        <v>22</v>
      </c>
      <c r="F128" s="6"/>
    </row>
    <row r="129" spans="1:6">
      <c r="A129" s="207" t="s">
        <v>189</v>
      </c>
      <c r="B129" s="242" t="s">
        <v>248</v>
      </c>
      <c r="C129" s="207" t="s">
        <v>249</v>
      </c>
      <c r="D129" s="204" t="s">
        <v>22</v>
      </c>
      <c r="F129" s="6"/>
    </row>
    <row r="130" spans="1:6">
      <c r="A130" s="207" t="s">
        <v>189</v>
      </c>
      <c r="B130" s="242" t="s">
        <v>250</v>
      </c>
      <c r="C130" s="207" t="s">
        <v>251</v>
      </c>
      <c r="D130" s="204" t="s">
        <v>22</v>
      </c>
      <c r="F130" s="6"/>
    </row>
    <row r="131" spans="1:6">
      <c r="A131" s="207" t="s">
        <v>189</v>
      </c>
      <c r="B131" s="242" t="s">
        <v>252</v>
      </c>
      <c r="C131" s="207" t="s">
        <v>253</v>
      </c>
      <c r="D131" s="204" t="s">
        <v>22</v>
      </c>
      <c r="F131" s="6"/>
    </row>
    <row r="132" spans="1:6">
      <c r="A132" s="207" t="s">
        <v>189</v>
      </c>
      <c r="B132" s="242" t="s">
        <v>254</v>
      </c>
      <c r="C132" s="207" t="s">
        <v>255</v>
      </c>
      <c r="D132" s="204" t="s">
        <v>22</v>
      </c>
      <c r="F132" s="6"/>
    </row>
    <row r="133" spans="1:6">
      <c r="A133" s="207" t="s">
        <v>189</v>
      </c>
      <c r="B133" s="242" t="s">
        <v>256</v>
      </c>
      <c r="C133" s="207" t="s">
        <v>257</v>
      </c>
      <c r="D133" s="204" t="s">
        <v>22</v>
      </c>
      <c r="F133" s="6"/>
    </row>
    <row r="134" spans="1:6">
      <c r="A134" s="207" t="s">
        <v>189</v>
      </c>
      <c r="B134" s="242" t="s">
        <v>258</v>
      </c>
      <c r="C134" s="207" t="s">
        <v>259</v>
      </c>
      <c r="D134" s="204" t="s">
        <v>22</v>
      </c>
      <c r="F134" s="6"/>
    </row>
    <row r="135" spans="1:6">
      <c r="A135" s="207" t="s">
        <v>189</v>
      </c>
      <c r="B135" s="242" t="s">
        <v>260</v>
      </c>
      <c r="C135" s="207" t="s">
        <v>261</v>
      </c>
      <c r="D135" s="204" t="s">
        <v>22</v>
      </c>
      <c r="F135" s="6"/>
    </row>
    <row r="136" spans="1:6">
      <c r="A136" s="207" t="s">
        <v>189</v>
      </c>
      <c r="B136" s="242" t="s">
        <v>262</v>
      </c>
      <c r="C136" s="207" t="s">
        <v>263</v>
      </c>
      <c r="D136" s="204" t="s">
        <v>22</v>
      </c>
      <c r="F136" s="6"/>
    </row>
    <row r="137" spans="1:6">
      <c r="A137" s="207" t="s">
        <v>189</v>
      </c>
      <c r="B137" s="242" t="s">
        <v>264</v>
      </c>
      <c r="C137" s="207" t="s">
        <v>265</v>
      </c>
      <c r="D137" s="204" t="s">
        <v>22</v>
      </c>
      <c r="F137" s="6"/>
    </row>
    <row r="138" spans="1:6">
      <c r="A138" s="207" t="s">
        <v>189</v>
      </c>
      <c r="B138" s="242" t="s">
        <v>266</v>
      </c>
      <c r="C138" s="207" t="s">
        <v>267</v>
      </c>
      <c r="D138" s="204" t="s">
        <v>22</v>
      </c>
      <c r="F138" s="6"/>
    </row>
    <row r="139" spans="1:6">
      <c r="A139" s="207" t="s">
        <v>189</v>
      </c>
      <c r="B139" s="242" t="s">
        <v>268</v>
      </c>
      <c r="C139" s="207" t="s">
        <v>269</v>
      </c>
      <c r="D139" s="204" t="s">
        <v>22</v>
      </c>
      <c r="F139" s="6"/>
    </row>
    <row r="140" spans="1:6">
      <c r="A140" s="207" t="s">
        <v>189</v>
      </c>
      <c r="B140" s="242" t="s">
        <v>270</v>
      </c>
      <c r="C140" s="207" t="s">
        <v>271</v>
      </c>
      <c r="D140" s="204" t="s">
        <v>22</v>
      </c>
      <c r="F140" s="6"/>
    </row>
    <row r="141" spans="1:6">
      <c r="A141" s="207" t="s">
        <v>189</v>
      </c>
      <c r="B141" s="242" t="s">
        <v>272</v>
      </c>
      <c r="C141" s="207" t="s">
        <v>273</v>
      </c>
      <c r="D141" s="204" t="s">
        <v>22</v>
      </c>
      <c r="F141" s="6"/>
    </row>
    <row r="142" spans="1:6">
      <c r="A142" s="207" t="s">
        <v>189</v>
      </c>
      <c r="B142" s="242" t="s">
        <v>274</v>
      </c>
      <c r="C142" s="207" t="s">
        <v>275</v>
      </c>
      <c r="D142" s="204" t="s">
        <v>22</v>
      </c>
      <c r="F142" s="6"/>
    </row>
    <row r="143" spans="1:6">
      <c r="A143" s="207" t="s">
        <v>189</v>
      </c>
      <c r="B143" s="242" t="s">
        <v>276</v>
      </c>
      <c r="C143" s="207" t="s">
        <v>277</v>
      </c>
      <c r="D143" s="204" t="s">
        <v>22</v>
      </c>
      <c r="F143" s="6"/>
    </row>
    <row r="144" spans="1:6">
      <c r="A144" s="207" t="s">
        <v>189</v>
      </c>
      <c r="B144" s="242" t="s">
        <v>278</v>
      </c>
      <c r="C144" s="207" t="s">
        <v>279</v>
      </c>
      <c r="D144" s="204" t="s">
        <v>22</v>
      </c>
      <c r="F144" s="6"/>
    </row>
    <row r="145" spans="1:6">
      <c r="A145" s="207" t="s">
        <v>189</v>
      </c>
      <c r="B145" s="242" t="s">
        <v>280</v>
      </c>
      <c r="C145" s="207" t="s">
        <v>281</v>
      </c>
      <c r="D145" s="204" t="s">
        <v>22</v>
      </c>
      <c r="F145" s="6"/>
    </row>
    <row r="146" spans="1:6">
      <c r="A146" s="207" t="s">
        <v>189</v>
      </c>
      <c r="B146" s="242" t="s">
        <v>282</v>
      </c>
      <c r="C146" s="207" t="s">
        <v>283</v>
      </c>
      <c r="D146" s="204" t="s">
        <v>22</v>
      </c>
      <c r="F146" s="6"/>
    </row>
    <row r="147" spans="1:6">
      <c r="A147" s="207" t="s">
        <v>189</v>
      </c>
      <c r="B147" s="242" t="s">
        <v>284</v>
      </c>
      <c r="C147" s="207" t="s">
        <v>285</v>
      </c>
      <c r="D147" s="204" t="s">
        <v>22</v>
      </c>
      <c r="F147" s="6"/>
    </row>
    <row r="148" spans="1:6">
      <c r="A148" s="207" t="s">
        <v>189</v>
      </c>
      <c r="B148" s="242" t="s">
        <v>286</v>
      </c>
      <c r="C148" s="207" t="s">
        <v>287</v>
      </c>
      <c r="D148" s="204" t="s">
        <v>22</v>
      </c>
      <c r="F148" s="6"/>
    </row>
    <row r="149" spans="1:6">
      <c r="A149" s="207" t="s">
        <v>189</v>
      </c>
      <c r="B149" s="242" t="s">
        <v>288</v>
      </c>
      <c r="C149" s="207" t="s">
        <v>289</v>
      </c>
      <c r="D149" s="204" t="s">
        <v>22</v>
      </c>
      <c r="F149" s="6"/>
    </row>
    <row r="150" spans="1:6">
      <c r="A150" s="207" t="s">
        <v>189</v>
      </c>
      <c r="B150" s="242" t="s">
        <v>290</v>
      </c>
      <c r="C150" s="207" t="s">
        <v>291</v>
      </c>
      <c r="D150" s="204" t="s">
        <v>22</v>
      </c>
      <c r="F150" s="6"/>
    </row>
    <row r="151" spans="1:6">
      <c r="A151" s="207" t="s">
        <v>189</v>
      </c>
      <c r="B151" s="242" t="s">
        <v>292</v>
      </c>
      <c r="C151" s="207" t="s">
        <v>293</v>
      </c>
      <c r="D151" s="204" t="s">
        <v>22</v>
      </c>
      <c r="F151" s="6"/>
    </row>
    <row r="152" spans="1:6">
      <c r="A152" s="207" t="s">
        <v>189</v>
      </c>
      <c r="B152" s="242" t="s">
        <v>294</v>
      </c>
      <c r="C152" s="207" t="s">
        <v>295</v>
      </c>
      <c r="D152" s="204" t="s">
        <v>22</v>
      </c>
      <c r="F152" s="6"/>
    </row>
    <row r="153" spans="1:6">
      <c r="A153" s="207" t="s">
        <v>189</v>
      </c>
      <c r="B153" s="242" t="s">
        <v>296</v>
      </c>
      <c r="C153" s="207" t="s">
        <v>297</v>
      </c>
      <c r="D153" s="204" t="s">
        <v>22</v>
      </c>
      <c r="F153" s="6"/>
    </row>
    <row r="154" spans="1:6">
      <c r="A154" s="207" t="s">
        <v>189</v>
      </c>
      <c r="B154" s="242" t="s">
        <v>298</v>
      </c>
      <c r="C154" s="207" t="s">
        <v>299</v>
      </c>
      <c r="D154" s="204" t="s">
        <v>22</v>
      </c>
      <c r="F154" s="6"/>
    </row>
    <row r="155" spans="1:6">
      <c r="A155" s="207" t="s">
        <v>189</v>
      </c>
      <c r="B155" s="242" t="s">
        <v>300</v>
      </c>
      <c r="C155" s="207" t="s">
        <v>301</v>
      </c>
      <c r="D155" s="204" t="s">
        <v>22</v>
      </c>
      <c r="F155" s="6"/>
    </row>
    <row r="156" spans="1:6">
      <c r="A156" s="207" t="s">
        <v>189</v>
      </c>
      <c r="B156" s="242" t="s">
        <v>302</v>
      </c>
      <c r="C156" s="207" t="s">
        <v>303</v>
      </c>
      <c r="D156" s="204" t="s">
        <v>22</v>
      </c>
      <c r="F156" s="6"/>
    </row>
    <row r="157" spans="1:6">
      <c r="A157" s="207" t="s">
        <v>189</v>
      </c>
      <c r="B157" s="242" t="s">
        <v>304</v>
      </c>
      <c r="C157" s="207" t="s">
        <v>305</v>
      </c>
      <c r="D157" s="204" t="s">
        <v>22</v>
      </c>
      <c r="F157" s="6"/>
    </row>
    <row r="158" spans="1:6">
      <c r="A158" s="207" t="s">
        <v>189</v>
      </c>
      <c r="B158" s="242" t="s">
        <v>306</v>
      </c>
      <c r="C158" s="207" t="s">
        <v>307</v>
      </c>
      <c r="D158" s="204" t="s">
        <v>22</v>
      </c>
      <c r="F158" s="6"/>
    </row>
    <row r="159" spans="1:6">
      <c r="A159" s="207" t="s">
        <v>189</v>
      </c>
      <c r="B159" s="242" t="s">
        <v>308</v>
      </c>
      <c r="C159" s="207" t="s">
        <v>309</v>
      </c>
      <c r="D159" s="204" t="s">
        <v>22</v>
      </c>
      <c r="F159" s="6"/>
    </row>
    <row r="160" spans="1:6">
      <c r="A160" s="207" t="s">
        <v>189</v>
      </c>
      <c r="B160" s="242" t="s">
        <v>310</v>
      </c>
      <c r="C160" s="207" t="s">
        <v>311</v>
      </c>
      <c r="D160" s="204" t="s">
        <v>22</v>
      </c>
      <c r="F160" s="6"/>
    </row>
    <row r="161" spans="1:6">
      <c r="A161" s="207" t="s">
        <v>189</v>
      </c>
      <c r="B161" s="242" t="s">
        <v>312</v>
      </c>
      <c r="C161" s="207" t="s">
        <v>313</v>
      </c>
      <c r="D161" s="204" t="s">
        <v>22</v>
      </c>
      <c r="F161" s="6"/>
    </row>
    <row r="162" spans="1:6">
      <c r="A162" s="207" t="s">
        <v>189</v>
      </c>
      <c r="B162" s="242" t="s">
        <v>314</v>
      </c>
      <c r="C162" s="207" t="s">
        <v>315</v>
      </c>
      <c r="D162" s="204" t="s">
        <v>22</v>
      </c>
      <c r="F162" s="6"/>
    </row>
    <row r="163" spans="1:6">
      <c r="A163" s="207" t="s">
        <v>189</v>
      </c>
      <c r="B163" s="242" t="s">
        <v>316</v>
      </c>
      <c r="C163" s="207" t="s">
        <v>317</v>
      </c>
      <c r="D163" s="204" t="s">
        <v>22</v>
      </c>
      <c r="F163" s="6"/>
    </row>
    <row r="164" spans="1:6">
      <c r="A164" s="207" t="s">
        <v>189</v>
      </c>
      <c r="B164" s="242" t="s">
        <v>318</v>
      </c>
      <c r="C164" s="207" t="s">
        <v>319</v>
      </c>
      <c r="D164" s="204" t="s">
        <v>22</v>
      </c>
      <c r="F164" s="6"/>
    </row>
    <row r="165" spans="1:6">
      <c r="A165" s="207" t="s">
        <v>189</v>
      </c>
      <c r="B165" s="242" t="s">
        <v>320</v>
      </c>
      <c r="C165" s="207" t="s">
        <v>321</v>
      </c>
      <c r="D165" s="204" t="s">
        <v>22</v>
      </c>
      <c r="F165" s="6"/>
    </row>
    <row r="166" spans="1:6">
      <c r="A166" s="207" t="s">
        <v>189</v>
      </c>
      <c r="B166" s="242" t="s">
        <v>322</v>
      </c>
      <c r="C166" s="207" t="s">
        <v>323</v>
      </c>
      <c r="D166" s="204" t="s">
        <v>22</v>
      </c>
      <c r="F166" s="6"/>
    </row>
    <row r="167" spans="1:6">
      <c r="A167" s="207" t="s">
        <v>189</v>
      </c>
      <c r="B167" s="242" t="s">
        <v>324</v>
      </c>
      <c r="C167" s="207" t="s">
        <v>325</v>
      </c>
      <c r="D167" s="204" t="s">
        <v>22</v>
      </c>
      <c r="F167" s="6"/>
    </row>
    <row r="168" spans="1:6">
      <c r="A168" s="207" t="s">
        <v>189</v>
      </c>
      <c r="B168" s="242" t="s">
        <v>326</v>
      </c>
      <c r="C168" s="207" t="s">
        <v>327</v>
      </c>
      <c r="D168" s="204" t="s">
        <v>22</v>
      </c>
      <c r="F168" s="6"/>
    </row>
    <row r="169" spans="1:6">
      <c r="A169" s="207" t="s">
        <v>189</v>
      </c>
      <c r="B169" s="242" t="s">
        <v>328</v>
      </c>
      <c r="C169" s="207" t="s">
        <v>329</v>
      </c>
      <c r="D169" s="204" t="s">
        <v>22</v>
      </c>
      <c r="F169" s="6"/>
    </row>
    <row r="170" spans="1:6">
      <c r="A170" s="207" t="s">
        <v>189</v>
      </c>
      <c r="B170" s="242" t="s">
        <v>330</v>
      </c>
      <c r="C170" s="207" t="s">
        <v>331</v>
      </c>
      <c r="D170" s="204" t="s">
        <v>22</v>
      </c>
      <c r="F170" s="6"/>
    </row>
    <row r="171" spans="1:6">
      <c r="A171" s="207" t="s">
        <v>189</v>
      </c>
      <c r="B171" s="242" t="s">
        <v>332</v>
      </c>
      <c r="C171" s="207" t="s">
        <v>333</v>
      </c>
      <c r="D171" s="204" t="s">
        <v>22</v>
      </c>
      <c r="F171" s="6"/>
    </row>
    <row r="172" spans="1:6">
      <c r="A172" s="207" t="s">
        <v>189</v>
      </c>
      <c r="B172" s="242" t="s">
        <v>334</v>
      </c>
      <c r="C172" s="207" t="s">
        <v>335</v>
      </c>
      <c r="D172" s="204" t="s">
        <v>22</v>
      </c>
      <c r="F172" s="6"/>
    </row>
    <row r="173" spans="1:6">
      <c r="A173" s="207" t="s">
        <v>189</v>
      </c>
      <c r="B173" s="242" t="s">
        <v>336</v>
      </c>
      <c r="C173" s="207" t="s">
        <v>337</v>
      </c>
      <c r="D173" s="204" t="s">
        <v>22</v>
      </c>
      <c r="F173" s="6"/>
    </row>
    <row r="174" spans="1:6">
      <c r="A174" s="207" t="s">
        <v>189</v>
      </c>
      <c r="B174" s="242" t="s">
        <v>338</v>
      </c>
      <c r="C174" s="207" t="s">
        <v>339</v>
      </c>
      <c r="D174" s="204" t="s">
        <v>22</v>
      </c>
      <c r="F174" s="6"/>
    </row>
    <row r="175" spans="1:6">
      <c r="A175" s="207" t="s">
        <v>189</v>
      </c>
      <c r="B175" s="242" t="s">
        <v>340</v>
      </c>
      <c r="C175" s="207" t="s">
        <v>341</v>
      </c>
      <c r="D175" s="204" t="s">
        <v>22</v>
      </c>
      <c r="F175" s="6"/>
    </row>
    <row r="176" spans="1:6">
      <c r="A176" s="207" t="s">
        <v>189</v>
      </c>
      <c r="B176" s="242" t="s">
        <v>342</v>
      </c>
      <c r="C176" s="207" t="s">
        <v>343</v>
      </c>
      <c r="D176" s="204" t="s">
        <v>22</v>
      </c>
      <c r="F176" s="6"/>
    </row>
    <row r="177" spans="1:6">
      <c r="A177" s="207" t="s">
        <v>189</v>
      </c>
      <c r="B177" s="242" t="s">
        <v>344</v>
      </c>
      <c r="C177" s="207" t="s">
        <v>345</v>
      </c>
      <c r="D177" s="204" t="s">
        <v>22</v>
      </c>
      <c r="F177" s="6"/>
    </row>
    <row r="178" spans="1:6">
      <c r="A178" s="207" t="s">
        <v>189</v>
      </c>
      <c r="B178" s="242" t="s">
        <v>346</v>
      </c>
      <c r="C178" s="207" t="s">
        <v>347</v>
      </c>
      <c r="D178" s="204" t="s">
        <v>22</v>
      </c>
      <c r="F178" s="6"/>
    </row>
    <row r="179" spans="1:6">
      <c r="A179" s="207" t="s">
        <v>189</v>
      </c>
      <c r="B179" s="242" t="s">
        <v>348</v>
      </c>
      <c r="C179" s="207" t="s">
        <v>349</v>
      </c>
      <c r="D179" s="204" t="s">
        <v>22</v>
      </c>
      <c r="F179" s="6"/>
    </row>
    <row r="180" spans="1:6">
      <c r="A180" s="207" t="s">
        <v>189</v>
      </c>
      <c r="B180" s="242" t="s">
        <v>350</v>
      </c>
      <c r="C180" s="207" t="s">
        <v>351</v>
      </c>
      <c r="D180" s="204" t="s">
        <v>22</v>
      </c>
      <c r="F180" s="6"/>
    </row>
    <row r="181" spans="1:6">
      <c r="A181" s="207" t="s">
        <v>189</v>
      </c>
      <c r="B181" s="242" t="s">
        <v>352</v>
      </c>
      <c r="C181" s="207" t="s">
        <v>353</v>
      </c>
      <c r="D181" s="204" t="s">
        <v>22</v>
      </c>
      <c r="F181" s="6"/>
    </row>
    <row r="182" spans="1:6">
      <c r="A182" s="207" t="s">
        <v>189</v>
      </c>
      <c r="B182" s="242" t="s">
        <v>354</v>
      </c>
      <c r="C182" s="207" t="s">
        <v>355</v>
      </c>
      <c r="D182" s="204" t="s">
        <v>22</v>
      </c>
      <c r="F182" s="6"/>
    </row>
    <row r="183" spans="1:6">
      <c r="A183" s="207" t="s">
        <v>189</v>
      </c>
      <c r="B183" s="242" t="s">
        <v>356</v>
      </c>
      <c r="C183" s="207" t="s">
        <v>357</v>
      </c>
      <c r="D183" s="204" t="s">
        <v>22</v>
      </c>
      <c r="F183" s="6"/>
    </row>
    <row r="184" spans="1:6">
      <c r="A184" s="207" t="s">
        <v>189</v>
      </c>
      <c r="B184" s="242" t="s">
        <v>358</v>
      </c>
      <c r="C184" s="207" t="s">
        <v>359</v>
      </c>
      <c r="D184" s="204" t="s">
        <v>22</v>
      </c>
      <c r="F184" s="6"/>
    </row>
    <row r="185" spans="1:6">
      <c r="A185" s="207" t="s">
        <v>189</v>
      </c>
      <c r="B185" s="242" t="s">
        <v>360</v>
      </c>
      <c r="C185" s="207" t="s">
        <v>361</v>
      </c>
      <c r="D185" s="204" t="s">
        <v>22</v>
      </c>
      <c r="F185" s="6"/>
    </row>
    <row r="186" spans="1:6">
      <c r="A186" s="207" t="s">
        <v>189</v>
      </c>
      <c r="B186" s="242" t="s">
        <v>362</v>
      </c>
      <c r="C186" s="207" t="s">
        <v>363</v>
      </c>
      <c r="D186" s="204" t="s">
        <v>22</v>
      </c>
      <c r="F186" s="6"/>
    </row>
    <row r="187" spans="1:6">
      <c r="A187" s="207" t="s">
        <v>189</v>
      </c>
      <c r="B187" s="242" t="s">
        <v>364</v>
      </c>
      <c r="C187" s="207" t="s">
        <v>365</v>
      </c>
      <c r="D187" s="204" t="s">
        <v>22</v>
      </c>
      <c r="F187" s="6"/>
    </row>
    <row r="188" spans="1:6">
      <c r="A188" s="207" t="s">
        <v>189</v>
      </c>
      <c r="B188" s="242" t="s">
        <v>366</v>
      </c>
      <c r="C188" s="207" t="s">
        <v>367</v>
      </c>
      <c r="D188" s="204" t="s">
        <v>22</v>
      </c>
      <c r="F188" s="6"/>
    </row>
    <row r="189" spans="1:6">
      <c r="A189" s="207" t="s">
        <v>189</v>
      </c>
      <c r="B189" s="242" t="s">
        <v>368</v>
      </c>
      <c r="C189" s="207" t="s">
        <v>369</v>
      </c>
      <c r="D189" s="204" t="s">
        <v>22</v>
      </c>
      <c r="F189" s="6"/>
    </row>
    <row r="190" spans="1:6">
      <c r="A190" s="207" t="s">
        <v>189</v>
      </c>
      <c r="B190" s="242" t="s">
        <v>370</v>
      </c>
      <c r="C190" s="207" t="s">
        <v>371</v>
      </c>
      <c r="D190" s="204" t="s">
        <v>22</v>
      </c>
      <c r="F190" s="6"/>
    </row>
    <row r="191" spans="1:6">
      <c r="A191" s="207" t="s">
        <v>189</v>
      </c>
      <c r="B191" s="242" t="s">
        <v>372</v>
      </c>
      <c r="C191" s="207" t="s">
        <v>373</v>
      </c>
      <c r="D191" s="204" t="s">
        <v>22</v>
      </c>
      <c r="F191" s="6"/>
    </row>
    <row r="192" spans="1:6">
      <c r="A192" s="207" t="s">
        <v>189</v>
      </c>
      <c r="B192" s="242" t="s">
        <v>374</v>
      </c>
      <c r="C192" s="207" t="s">
        <v>375</v>
      </c>
      <c r="D192" s="204" t="s">
        <v>22</v>
      </c>
      <c r="F192" s="6"/>
    </row>
    <row r="193" spans="1:6">
      <c r="A193" s="207" t="s">
        <v>189</v>
      </c>
      <c r="B193" s="242" t="s">
        <v>376</v>
      </c>
      <c r="C193" s="207" t="s">
        <v>377</v>
      </c>
      <c r="D193" s="204" t="s">
        <v>22</v>
      </c>
      <c r="F193" s="6"/>
    </row>
    <row r="194" spans="1:6">
      <c r="A194" s="207" t="s">
        <v>189</v>
      </c>
      <c r="B194" s="242" t="s">
        <v>378</v>
      </c>
      <c r="C194" s="207" t="s">
        <v>379</v>
      </c>
      <c r="D194" s="204" t="s">
        <v>22</v>
      </c>
      <c r="F194" s="6"/>
    </row>
    <row r="195" spans="1:6">
      <c r="A195" s="207" t="s">
        <v>189</v>
      </c>
      <c r="B195" s="242" t="s">
        <v>380</v>
      </c>
      <c r="C195" s="207" t="s">
        <v>381</v>
      </c>
      <c r="D195" s="204" t="s">
        <v>22</v>
      </c>
      <c r="F195" s="6"/>
    </row>
    <row r="196" spans="1:6">
      <c r="A196" s="207" t="s">
        <v>189</v>
      </c>
      <c r="B196" s="242" t="s">
        <v>382</v>
      </c>
      <c r="C196" s="207" t="s">
        <v>383</v>
      </c>
      <c r="D196" s="204" t="s">
        <v>22</v>
      </c>
      <c r="F196" s="6"/>
    </row>
    <row r="197" spans="1:6">
      <c r="A197" s="207" t="s">
        <v>189</v>
      </c>
      <c r="B197" s="242" t="s">
        <v>384</v>
      </c>
      <c r="C197" s="207" t="s">
        <v>385</v>
      </c>
      <c r="D197" s="204" t="s">
        <v>22</v>
      </c>
      <c r="F197" s="6"/>
    </row>
    <row r="198" spans="1:6">
      <c r="A198" s="207" t="s">
        <v>189</v>
      </c>
      <c r="B198" s="242" t="s">
        <v>386</v>
      </c>
      <c r="C198" s="207" t="s">
        <v>387</v>
      </c>
      <c r="D198" s="204" t="s">
        <v>22</v>
      </c>
      <c r="F198" s="6"/>
    </row>
    <row r="199" spans="1:6">
      <c r="A199" s="207" t="s">
        <v>189</v>
      </c>
      <c r="B199" s="242" t="s">
        <v>388</v>
      </c>
      <c r="C199" s="207" t="s">
        <v>389</v>
      </c>
      <c r="D199" s="204" t="s">
        <v>22</v>
      </c>
      <c r="F199" s="6"/>
    </row>
    <row r="200" spans="1:6">
      <c r="A200" s="207" t="s">
        <v>189</v>
      </c>
      <c r="B200" s="242" t="s">
        <v>390</v>
      </c>
      <c r="C200" s="207" t="s">
        <v>391</v>
      </c>
      <c r="D200" s="204" t="s">
        <v>22</v>
      </c>
      <c r="F200" s="6"/>
    </row>
    <row r="201" spans="1:6">
      <c r="A201" s="207" t="s">
        <v>189</v>
      </c>
      <c r="B201" s="242" t="s">
        <v>392</v>
      </c>
      <c r="C201" s="207" t="s">
        <v>393</v>
      </c>
      <c r="D201" s="204" t="s">
        <v>22</v>
      </c>
      <c r="F201" s="6"/>
    </row>
    <row r="202" spans="1:6">
      <c r="A202" s="207" t="s">
        <v>189</v>
      </c>
      <c r="B202" s="242" t="s">
        <v>394</v>
      </c>
      <c r="C202" s="207" t="s">
        <v>395</v>
      </c>
      <c r="D202" s="204" t="s">
        <v>22</v>
      </c>
      <c r="F202" s="6"/>
    </row>
    <row r="203" spans="1:6">
      <c r="A203" s="207" t="s">
        <v>189</v>
      </c>
      <c r="B203" s="242" t="s">
        <v>396</v>
      </c>
      <c r="C203" s="207" t="s">
        <v>397</v>
      </c>
      <c r="D203" s="204" t="s">
        <v>22</v>
      </c>
      <c r="F203" s="6"/>
    </row>
    <row r="204" spans="1:6">
      <c r="A204" s="207" t="s">
        <v>189</v>
      </c>
      <c r="B204" s="242" t="s">
        <v>398</v>
      </c>
      <c r="C204" s="207" t="s">
        <v>399</v>
      </c>
      <c r="D204" s="204" t="s">
        <v>22</v>
      </c>
      <c r="F204" s="6"/>
    </row>
    <row r="205" spans="1:6">
      <c r="A205" s="207" t="s">
        <v>189</v>
      </c>
      <c r="B205" s="242" t="s">
        <v>400</v>
      </c>
      <c r="C205" s="207" t="s">
        <v>401</v>
      </c>
      <c r="D205" s="204" t="s">
        <v>22</v>
      </c>
      <c r="F205" s="6"/>
    </row>
    <row r="206" spans="1:6">
      <c r="A206" s="207" t="s">
        <v>189</v>
      </c>
      <c r="B206" s="242" t="s">
        <v>402</v>
      </c>
      <c r="C206" s="207" t="s">
        <v>403</v>
      </c>
      <c r="D206" s="204" t="s">
        <v>22</v>
      </c>
      <c r="F206" s="6"/>
    </row>
    <row r="207" spans="1:6">
      <c r="A207" s="207" t="s">
        <v>189</v>
      </c>
      <c r="B207" s="242" t="s">
        <v>404</v>
      </c>
      <c r="C207" s="207" t="s">
        <v>405</v>
      </c>
      <c r="D207" s="204" t="s">
        <v>22</v>
      </c>
      <c r="F207" s="6"/>
    </row>
  </sheetData>
  <mergeCells count="2">
    <mergeCell ref="F1:J17"/>
    <mergeCell ref="F23:J3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sheetPr>
  <dimension ref="A1:IE777"/>
  <sheetViews>
    <sheetView zoomScale="75" zoomScaleNormal="75" workbookViewId="0">
      <pane xSplit="3" ySplit="6" topLeftCell="D11" activePane="bottomRight" state="frozen"/>
      <selection activeCell="QO491" sqref="QO491"/>
      <selection pane="topRight" activeCell="QO491" sqref="QO491"/>
      <selection pane="bottomLeft" activeCell="QO491" sqref="QO491"/>
      <selection pane="bottomRight" activeCell="F399" sqref="F399"/>
    </sheetView>
  </sheetViews>
  <sheetFormatPr baseColWidth="10" defaultColWidth="9.1640625" defaultRowHeight="13"/>
  <cols>
    <col min="1" max="1" width="16" style="8" customWidth="1"/>
    <col min="2" max="2" width="9" style="8" customWidth="1"/>
    <col min="3" max="3" width="10.5" style="12" customWidth="1"/>
    <col min="4" max="4" width="13.1640625" style="12" customWidth="1"/>
    <col min="5" max="5" width="10.5" style="12" customWidth="1"/>
    <col min="6" max="6" width="13.33203125" style="6" customWidth="1"/>
    <col min="7" max="7" width="16.6640625" style="6" customWidth="1"/>
    <col min="8" max="8" width="12.6640625" style="19" customWidth="1"/>
    <col min="9" max="9" width="14.33203125" style="96" customWidth="1"/>
    <col min="10" max="10" width="16.33203125" style="96" customWidth="1"/>
    <col min="11" max="11" width="18.83203125" style="96" customWidth="1"/>
    <col min="12" max="12" width="11.83203125" style="6" customWidth="1"/>
    <col min="13" max="13" width="15.5" style="27" customWidth="1"/>
    <col min="14" max="14" width="15.5" style="6" customWidth="1"/>
    <col min="15" max="15" width="12.5" style="6" customWidth="1"/>
    <col min="16" max="16" width="11.6640625" style="6" bestFit="1" customWidth="1"/>
    <col min="17" max="17" width="14" style="6" customWidth="1"/>
    <col min="18" max="18" width="11.6640625" style="6" customWidth="1"/>
    <col min="19" max="19" width="14.5" style="6" customWidth="1"/>
    <col min="20" max="21" width="12.1640625" style="6" customWidth="1"/>
    <col min="22" max="22" width="13.83203125" style="6" bestFit="1" customWidth="1"/>
    <col min="23" max="23" width="12.6640625" style="6" bestFit="1" customWidth="1"/>
    <col min="24" max="24" width="10.6640625" style="6" customWidth="1"/>
    <col min="25" max="25" width="8.5" style="6" bestFit="1" customWidth="1"/>
    <col min="26" max="26" width="14.33203125" style="6" customWidth="1"/>
    <col min="27" max="27" width="7.6640625" style="102" bestFit="1" customWidth="1"/>
    <col min="28" max="28" width="9.1640625" style="51" customWidth="1"/>
    <col min="29" max="29" width="12" style="51" bestFit="1" customWidth="1"/>
    <col min="30" max="30" width="9.1640625" style="51" customWidth="1"/>
    <col min="31" max="31" width="11" style="51" bestFit="1" customWidth="1"/>
    <col min="32" max="33" width="8.33203125" style="51" bestFit="1" customWidth="1"/>
    <col min="34" max="34" width="12" style="51" bestFit="1" customWidth="1"/>
    <col min="35" max="35" width="7.83203125" style="51" bestFit="1" customWidth="1"/>
    <col min="36" max="36" width="11" style="51" bestFit="1" customWidth="1"/>
    <col min="37" max="37" width="13.5" style="6" customWidth="1"/>
    <col min="38" max="39" width="16.5" style="6" customWidth="1"/>
    <col min="40" max="40" width="13" style="6" customWidth="1"/>
    <col min="41" max="41" width="16" style="6" customWidth="1"/>
    <col min="42" max="42" width="12.1640625" style="6" customWidth="1"/>
    <col min="43" max="43" width="12.1640625" style="98" customWidth="1"/>
    <col min="44" max="44" width="13.33203125" style="96" customWidth="1"/>
    <col min="45" max="45" width="14.83203125" style="6" bestFit="1" customWidth="1"/>
    <col min="46" max="47" width="12.1640625" style="6" customWidth="1"/>
    <col min="48" max="48" width="13.5" style="6" customWidth="1"/>
    <col min="49" max="49" width="17.1640625" style="6" customWidth="1"/>
    <col min="50" max="51" width="12.1640625" style="6" customWidth="1"/>
    <col min="52" max="52" width="9.5" style="6" customWidth="1"/>
    <col min="53" max="53" width="12.1640625" style="6" customWidth="1"/>
    <col min="54" max="54" width="10.33203125" style="6" customWidth="1"/>
    <col min="55" max="55" width="9" style="6" customWidth="1"/>
    <col min="56" max="56" width="11.6640625" style="6" customWidth="1"/>
    <col min="57" max="57" width="12.6640625" style="6" customWidth="1"/>
    <col min="58" max="58" width="9.5" style="6" customWidth="1"/>
    <col min="59" max="60" width="13.1640625" style="17" customWidth="1"/>
    <col min="61" max="61" width="13.1640625" style="109" customWidth="1"/>
    <col min="62" max="62" width="13.33203125" style="6" customWidth="1"/>
    <col min="63" max="63" width="12.6640625" style="6" bestFit="1" customWidth="1"/>
    <col min="64" max="64" width="12.5" style="6" bestFit="1" customWidth="1"/>
    <col min="65" max="65" width="9.6640625" style="6" customWidth="1"/>
    <col min="66" max="66" width="11.1640625" style="6" customWidth="1"/>
    <col min="67" max="67" width="12.1640625" style="6" bestFit="1" customWidth="1"/>
    <col min="68" max="68" width="9.1640625" style="6" customWidth="1"/>
    <col min="69" max="69" width="11.5" style="6" customWidth="1"/>
    <col min="70" max="70" width="12.1640625" style="6" bestFit="1" customWidth="1"/>
    <col min="71" max="71" width="12.1640625" style="6" customWidth="1"/>
    <col min="72" max="72" width="14.5" style="6" customWidth="1"/>
    <col min="73" max="74" width="12.1640625" style="65" customWidth="1"/>
    <col min="75" max="75" width="12.1640625" style="64" customWidth="1"/>
    <col min="76" max="76" width="19.5" style="6" customWidth="1"/>
    <col min="77" max="77" width="20" style="6" customWidth="1"/>
    <col min="78" max="78" width="15.6640625" style="6" customWidth="1"/>
    <col min="79" max="79" width="17.5" style="6" customWidth="1"/>
    <col min="80" max="80" width="17.33203125" style="6" customWidth="1"/>
    <col min="81" max="81" width="18.83203125" style="6" bestFit="1" customWidth="1"/>
    <col min="82" max="82" width="20.83203125" style="6" bestFit="1" customWidth="1"/>
    <col min="83" max="83" width="14.83203125" style="6" bestFit="1" customWidth="1"/>
    <col min="84" max="84" width="16.33203125" style="6" customWidth="1"/>
    <col min="85" max="85" width="18" style="6" customWidth="1"/>
    <col min="86" max="86" width="18.83203125" style="96" customWidth="1"/>
    <col min="87" max="87" width="17.6640625" style="96" customWidth="1"/>
    <col min="88" max="88" width="12.83203125" style="6" bestFit="1" customWidth="1"/>
    <col min="89" max="89" width="11.6640625" style="8" bestFit="1" customWidth="1"/>
    <col min="90" max="90" width="12.6640625" style="8" bestFit="1" customWidth="1"/>
    <col min="91" max="91" width="12.83203125" style="8" bestFit="1" customWidth="1"/>
    <col min="92" max="92" width="13.33203125" style="76" customWidth="1"/>
    <col min="93" max="93" width="14" style="76" customWidth="1"/>
    <col min="94" max="94" width="18.6640625" style="8" customWidth="1"/>
    <col min="95" max="95" width="10.6640625" style="8" bestFit="1" customWidth="1"/>
    <col min="96" max="96" width="11.33203125" style="24" customWidth="1"/>
    <col min="97" max="97" width="12.5" style="8" customWidth="1"/>
    <col min="98" max="98" width="10.6640625" style="6" customWidth="1"/>
    <col min="99" max="99" width="12" style="7" customWidth="1"/>
    <col min="100" max="100" width="12.1640625" style="6" bestFit="1" customWidth="1"/>
    <col min="101" max="101" width="13.5" style="6" customWidth="1"/>
    <col min="102" max="102" width="13.6640625" style="6" customWidth="1"/>
    <col min="103" max="103" width="12.5" style="6" bestFit="1" customWidth="1"/>
    <col min="104" max="104" width="11" style="6" bestFit="1" customWidth="1"/>
    <col min="105" max="105" width="10" style="6" customWidth="1"/>
    <col min="106" max="108" width="10.83203125" style="6" customWidth="1"/>
    <col min="109" max="109" width="18.83203125" style="6" bestFit="1" customWidth="1"/>
    <col min="110" max="111" width="12.5" style="6" customWidth="1"/>
    <col min="112" max="112" width="18.83203125" style="6" bestFit="1" customWidth="1"/>
    <col min="113" max="113" width="12.1640625" style="6" customWidth="1"/>
    <col min="114" max="114" width="13.6640625" style="96" customWidth="1"/>
    <col min="115" max="115" width="10.5" style="96" customWidth="1"/>
    <col min="116" max="116" width="12.1640625" style="96" customWidth="1"/>
    <col min="117" max="117" width="12.6640625" style="6" customWidth="1"/>
    <col min="118" max="118" width="12" style="6" customWidth="1"/>
    <col min="119" max="119" width="15" style="6" bestFit="1" customWidth="1"/>
    <col min="120" max="120" width="12" style="6" customWidth="1"/>
    <col min="121" max="121" width="10.6640625" style="6" customWidth="1"/>
    <col min="122" max="122" width="10.83203125" style="6" customWidth="1"/>
    <col min="123" max="123" width="12.1640625" style="6" bestFit="1" customWidth="1"/>
    <col min="124" max="124" width="10.83203125" style="6" customWidth="1"/>
    <col min="125" max="125" width="14.5" style="6" bestFit="1" customWidth="1"/>
    <col min="126" max="126" width="15.6640625" style="6" bestFit="1" customWidth="1"/>
    <col min="127" max="127" width="11.6640625" style="6" customWidth="1"/>
    <col min="128" max="128" width="13.6640625" style="6" bestFit="1" customWidth="1"/>
    <col min="129" max="129" width="10.5" style="6" customWidth="1"/>
    <col min="130" max="130" width="12.1640625" style="6" bestFit="1" customWidth="1"/>
    <col min="131" max="131" width="10.6640625" style="6" customWidth="1"/>
    <col min="132" max="132" width="14.5" style="6" bestFit="1" customWidth="1"/>
    <col min="133" max="133" width="14.83203125" style="6" bestFit="1" customWidth="1"/>
    <col min="134" max="134" width="12.33203125" style="6" customWidth="1"/>
    <col min="135" max="135" width="13.6640625" style="6" bestFit="1" customWidth="1"/>
    <col min="136" max="136" width="13.83203125" style="6" bestFit="1" customWidth="1"/>
    <col min="137" max="137" width="12.1640625" style="6" bestFit="1" customWidth="1"/>
    <col min="138" max="146" width="11.5" style="6" customWidth="1"/>
    <col min="147" max="147" width="15.33203125" style="6" customWidth="1"/>
    <col min="148" max="153" width="12.1640625" style="6" customWidth="1"/>
    <col min="154" max="154" width="12" style="6" customWidth="1"/>
    <col min="155" max="155" width="13.5" style="6" bestFit="1" customWidth="1"/>
    <col min="156" max="156" width="17.1640625" style="6" bestFit="1" customWidth="1"/>
    <col min="157" max="157" width="13.5" style="6" bestFit="1" customWidth="1"/>
    <col min="158" max="158" width="10.83203125" style="6" bestFit="1" customWidth="1"/>
    <col min="159" max="159" width="13.5" style="6" bestFit="1" customWidth="1"/>
    <col min="160" max="160" width="15.5" style="6" bestFit="1" customWidth="1"/>
    <col min="161" max="161" width="13.5" style="6" bestFit="1" customWidth="1"/>
    <col min="162" max="162" width="14.33203125" style="6" bestFit="1" customWidth="1"/>
    <col min="163" max="163" width="16.6640625" style="6" bestFit="1" customWidth="1"/>
    <col min="164" max="165" width="16.5" style="6" customWidth="1"/>
    <col min="166" max="166" width="10.33203125" style="6" customWidth="1"/>
    <col min="167" max="167" width="9.33203125" style="6" customWidth="1"/>
    <col min="168" max="168" width="16.6640625" style="6" customWidth="1"/>
    <col min="169" max="169" width="10.6640625" style="6" customWidth="1"/>
    <col min="170" max="170" width="11.1640625" style="6" customWidth="1"/>
    <col min="171" max="171" width="13.6640625" style="6" bestFit="1" customWidth="1"/>
    <col min="172" max="172" width="8.1640625" style="6" bestFit="1" customWidth="1"/>
    <col min="173" max="173" width="7.1640625" style="6" bestFit="1" customWidth="1"/>
    <col min="174" max="174" width="12.5" style="6" customWidth="1"/>
    <col min="175" max="175" width="8.1640625" style="6" customWidth="1"/>
    <col min="176" max="176" width="7.1640625" style="6" customWidth="1"/>
    <col min="177" max="177" width="13.5" style="6" bestFit="1" customWidth="1"/>
    <col min="178" max="178" width="8.1640625" style="6" customWidth="1"/>
    <col min="179" max="179" width="7.1640625" style="6" customWidth="1"/>
    <col min="180" max="180" width="13.5" style="6" bestFit="1" customWidth="1"/>
    <col min="181" max="181" width="8.1640625" style="6" customWidth="1"/>
    <col min="182" max="182" width="7.1640625" style="6" customWidth="1"/>
    <col min="183" max="183" width="13.5" style="6" bestFit="1" customWidth="1"/>
    <col min="184" max="184" width="8.1640625" style="6" bestFit="1" customWidth="1"/>
    <col min="185" max="185" width="7.1640625" style="6" bestFit="1" customWidth="1"/>
    <col min="186" max="186" width="13.5" style="6" bestFit="1" customWidth="1"/>
    <col min="187" max="187" width="8.1640625" style="6" customWidth="1"/>
    <col min="188" max="188" width="7.1640625" style="6" customWidth="1"/>
    <col min="189" max="189" width="11" style="6" customWidth="1"/>
    <col min="190" max="190" width="8.1640625" style="6" customWidth="1"/>
    <col min="191" max="191" width="7.1640625" style="6" customWidth="1"/>
    <col min="192" max="192" width="11" style="6" customWidth="1"/>
    <col min="193" max="193" width="8.1640625" style="6" customWidth="1"/>
    <col min="194" max="194" width="7.1640625" style="6" customWidth="1"/>
    <col min="195" max="195" width="11" style="6" customWidth="1"/>
    <col min="196" max="196" width="8.1640625" style="6" customWidth="1"/>
    <col min="197" max="197" width="7.1640625" style="6" customWidth="1"/>
    <col min="198" max="198" width="13" style="6" customWidth="1"/>
    <col min="199" max="199" width="8.1640625" style="6" bestFit="1" customWidth="1"/>
    <col min="200" max="200" width="7.1640625" style="6" bestFit="1" customWidth="1"/>
    <col min="201" max="201" width="11" style="6" customWidth="1"/>
    <col min="202" max="202" width="8.1640625" style="6" customWidth="1"/>
    <col min="203" max="203" width="7.1640625" style="6" customWidth="1"/>
    <col min="204" max="204" width="11.33203125" style="6" bestFit="1" customWidth="1"/>
    <col min="205" max="205" width="8.1640625" style="6" customWidth="1"/>
    <col min="206" max="206" width="8.6640625" style="6" customWidth="1"/>
    <col min="207" max="207" width="14" style="6" customWidth="1"/>
    <col min="208" max="16384" width="9.1640625" style="8"/>
  </cols>
  <sheetData>
    <row r="1" spans="1:239">
      <c r="A1" s="8" t="s">
        <v>14</v>
      </c>
      <c r="B1" s="8" t="s">
        <v>15</v>
      </c>
      <c r="C1" s="12" t="s">
        <v>18</v>
      </c>
      <c r="D1" s="203" t="s">
        <v>1327</v>
      </c>
      <c r="E1" s="203" t="s">
        <v>1328</v>
      </c>
      <c r="F1" s="204" t="s">
        <v>21</v>
      </c>
      <c r="G1" s="204" t="s">
        <v>23</v>
      </c>
      <c r="H1" s="244" t="s">
        <v>28</v>
      </c>
      <c r="I1" s="245" t="s">
        <v>25</v>
      </c>
      <c r="J1" s="245" t="s">
        <v>31</v>
      </c>
      <c r="K1" s="245" t="s">
        <v>33</v>
      </c>
      <c r="L1" s="204" t="s">
        <v>35</v>
      </c>
      <c r="M1" s="242" t="s">
        <v>37</v>
      </c>
      <c r="N1" s="242" t="s">
        <v>39</v>
      </c>
      <c r="O1" s="242" t="s">
        <v>41</v>
      </c>
      <c r="P1" s="204" t="s">
        <v>43</v>
      </c>
      <c r="Q1" s="204" t="s">
        <v>1349</v>
      </c>
      <c r="R1" s="204" t="s">
        <v>1350</v>
      </c>
      <c r="S1" s="204" t="s">
        <v>45</v>
      </c>
      <c r="T1" s="204" t="s">
        <v>1351</v>
      </c>
      <c r="U1" s="204" t="s">
        <v>1352</v>
      </c>
      <c r="V1" s="204" t="s">
        <v>47</v>
      </c>
      <c r="W1" s="204" t="s">
        <v>50</v>
      </c>
      <c r="X1" s="204" t="s">
        <v>52</v>
      </c>
      <c r="Y1" s="204" t="s">
        <v>54</v>
      </c>
      <c r="Z1" s="204" t="s">
        <v>56</v>
      </c>
      <c r="AA1" s="97" t="s">
        <v>58</v>
      </c>
      <c r="AB1" s="52" t="s">
        <v>61</v>
      </c>
      <c r="AC1" s="52" t="s">
        <v>63</v>
      </c>
      <c r="AD1" s="246" t="s">
        <v>65</v>
      </c>
      <c r="AE1" s="246" t="s">
        <v>67</v>
      </c>
      <c r="AF1" s="246" t="s">
        <v>69</v>
      </c>
      <c r="AG1" s="52" t="s">
        <v>72</v>
      </c>
      <c r="AH1" s="52" t="s">
        <v>74</v>
      </c>
      <c r="AI1" s="246" t="s">
        <v>76</v>
      </c>
      <c r="AJ1" s="246" t="s">
        <v>78</v>
      </c>
      <c r="AK1" s="204" t="s">
        <v>80</v>
      </c>
      <c r="AL1" s="242" t="s">
        <v>82</v>
      </c>
      <c r="AM1" s="242" t="s">
        <v>84</v>
      </c>
      <c r="AN1" s="242" t="s">
        <v>86</v>
      </c>
      <c r="AO1" s="242" t="s">
        <v>88</v>
      </c>
      <c r="AP1" s="204" t="s">
        <v>90</v>
      </c>
      <c r="AQ1" s="245" t="s">
        <v>92</v>
      </c>
      <c r="AR1" s="245" t="s">
        <v>95</v>
      </c>
      <c r="AS1" s="242" t="s">
        <v>97</v>
      </c>
      <c r="AT1" s="242" t="s">
        <v>99</v>
      </c>
      <c r="AU1" s="242" t="s">
        <v>101</v>
      </c>
      <c r="AV1" s="242" t="s">
        <v>103</v>
      </c>
      <c r="AW1" s="242" t="s">
        <v>105</v>
      </c>
      <c r="AX1" s="242" t="s">
        <v>107</v>
      </c>
      <c r="AY1" s="242" t="s">
        <v>109</v>
      </c>
      <c r="AZ1" s="242" t="s">
        <v>111</v>
      </c>
      <c r="BA1" s="242" t="s">
        <v>113</v>
      </c>
      <c r="BB1" s="242" t="s">
        <v>115</v>
      </c>
      <c r="BC1" s="242" t="s">
        <v>117</v>
      </c>
      <c r="BD1" s="242" t="s">
        <v>119</v>
      </c>
      <c r="BE1" s="242" t="s">
        <v>121</v>
      </c>
      <c r="BF1" s="242" t="s">
        <v>123</v>
      </c>
      <c r="BG1" s="247" t="s">
        <v>125</v>
      </c>
      <c r="BH1" s="247" t="s">
        <v>128</v>
      </c>
      <c r="BI1" s="247" t="s">
        <v>1251</v>
      </c>
      <c r="BJ1" s="242" t="s">
        <v>130</v>
      </c>
      <c r="BK1" s="242" t="s">
        <v>132</v>
      </c>
      <c r="BL1" s="242" t="s">
        <v>134</v>
      </c>
      <c r="BM1" s="242" t="s">
        <v>136</v>
      </c>
      <c r="BN1" s="242" t="s">
        <v>137</v>
      </c>
      <c r="BO1" s="242" t="s">
        <v>139</v>
      </c>
      <c r="BP1" s="242" t="s">
        <v>141</v>
      </c>
      <c r="BQ1" s="242" t="s">
        <v>142</v>
      </c>
      <c r="BR1" s="242" t="s">
        <v>144</v>
      </c>
      <c r="BS1" s="242" t="s">
        <v>146</v>
      </c>
      <c r="BT1" s="242" t="s">
        <v>147</v>
      </c>
      <c r="BU1" s="248" t="s">
        <v>1252</v>
      </c>
      <c r="BV1" s="248" t="s">
        <v>1253</v>
      </c>
      <c r="BW1" s="248" t="s">
        <v>1251</v>
      </c>
      <c r="BX1" s="204" t="s">
        <v>149</v>
      </c>
      <c r="BY1" s="204" t="s">
        <v>151</v>
      </c>
      <c r="BZ1" s="204" t="s">
        <v>153</v>
      </c>
      <c r="CA1" s="204" t="s">
        <v>155</v>
      </c>
      <c r="CB1" s="242" t="s">
        <v>157</v>
      </c>
      <c r="CC1" s="204" t="s">
        <v>159</v>
      </c>
      <c r="CD1" s="204" t="s">
        <v>161</v>
      </c>
      <c r="CE1" s="204" t="s">
        <v>163</v>
      </c>
      <c r="CF1" s="204" t="s">
        <v>165</v>
      </c>
      <c r="CG1" s="242" t="s">
        <v>167</v>
      </c>
      <c r="CH1" s="245" t="s">
        <v>169</v>
      </c>
      <c r="CI1" s="245" t="s">
        <v>170</v>
      </c>
      <c r="CJ1" s="242" t="s">
        <v>171</v>
      </c>
      <c r="CK1" s="247" t="s">
        <v>173</v>
      </c>
      <c r="CL1" s="247" t="s">
        <v>175</v>
      </c>
      <c r="CM1" s="247" t="s">
        <v>176</v>
      </c>
      <c r="CN1" s="43" t="s">
        <v>1347</v>
      </c>
      <c r="CO1" s="247" t="s">
        <v>179</v>
      </c>
      <c r="CP1" s="247" t="s">
        <v>178</v>
      </c>
      <c r="CQ1" s="247" t="s">
        <v>183</v>
      </c>
      <c r="CR1" s="249" t="s">
        <v>181</v>
      </c>
      <c r="CS1" s="247" t="s">
        <v>187</v>
      </c>
      <c r="CT1" s="242" t="s">
        <v>185</v>
      </c>
      <c r="CU1" s="250" t="s">
        <v>1348</v>
      </c>
      <c r="CV1" s="204" t="s">
        <v>190</v>
      </c>
      <c r="CW1" s="204" t="s">
        <v>192</v>
      </c>
      <c r="CX1" s="204" t="s">
        <v>194</v>
      </c>
      <c r="CY1" s="204" t="s">
        <v>196</v>
      </c>
      <c r="CZ1" s="204" t="s">
        <v>198</v>
      </c>
      <c r="DA1" s="204" t="s">
        <v>200</v>
      </c>
      <c r="DB1" s="204" t="s">
        <v>202</v>
      </c>
      <c r="DC1" s="204" t="s">
        <v>204</v>
      </c>
      <c r="DD1" s="204" t="s">
        <v>206</v>
      </c>
      <c r="DE1" s="204" t="s">
        <v>208</v>
      </c>
      <c r="DF1" s="204" t="s">
        <v>210</v>
      </c>
      <c r="DG1" s="204" t="s">
        <v>212</v>
      </c>
      <c r="DH1" s="204" t="s">
        <v>214</v>
      </c>
      <c r="DI1" s="204" t="s">
        <v>216</v>
      </c>
      <c r="DJ1" s="111" t="s">
        <v>218</v>
      </c>
      <c r="DK1" s="111" t="s">
        <v>220</v>
      </c>
      <c r="DL1" s="111" t="s">
        <v>222</v>
      </c>
      <c r="DM1" s="242" t="s">
        <v>224</v>
      </c>
      <c r="DN1" s="242" t="s">
        <v>226</v>
      </c>
      <c r="DO1" s="242" t="s">
        <v>228</v>
      </c>
      <c r="DP1" s="242" t="s">
        <v>230</v>
      </c>
      <c r="DQ1" s="242" t="s">
        <v>232</v>
      </c>
      <c r="DR1" s="242" t="s">
        <v>234</v>
      </c>
      <c r="DS1" s="242" t="s">
        <v>236</v>
      </c>
      <c r="DT1" s="242" t="s">
        <v>238</v>
      </c>
      <c r="DU1" s="242" t="s">
        <v>240</v>
      </c>
      <c r="DV1" s="242" t="s">
        <v>242</v>
      </c>
      <c r="DW1" s="242" t="s">
        <v>244</v>
      </c>
      <c r="DX1" s="242" t="s">
        <v>246</v>
      </c>
      <c r="DY1" s="242" t="s">
        <v>248</v>
      </c>
      <c r="DZ1" s="242" t="s">
        <v>250</v>
      </c>
      <c r="EA1" s="242" t="s">
        <v>252</v>
      </c>
      <c r="EB1" s="242" t="s">
        <v>254</v>
      </c>
      <c r="EC1" s="242" t="s">
        <v>256</v>
      </c>
      <c r="ED1" s="242" t="s">
        <v>258</v>
      </c>
      <c r="EE1" s="242" t="s">
        <v>260</v>
      </c>
      <c r="EF1" s="242" t="s">
        <v>262</v>
      </c>
      <c r="EG1" s="242" t="s">
        <v>264</v>
      </c>
      <c r="EH1" s="242" t="s">
        <v>266</v>
      </c>
      <c r="EI1" s="242" t="s">
        <v>268</v>
      </c>
      <c r="EJ1" s="242" t="s">
        <v>270</v>
      </c>
      <c r="EK1" s="242" t="s">
        <v>272</v>
      </c>
      <c r="EL1" s="242" t="s">
        <v>274</v>
      </c>
      <c r="EM1" s="242" t="s">
        <v>276</v>
      </c>
      <c r="EN1" s="242" t="s">
        <v>278</v>
      </c>
      <c r="EO1" s="242" t="s">
        <v>280</v>
      </c>
      <c r="EP1" s="242" t="s">
        <v>282</v>
      </c>
      <c r="EQ1" s="242" t="s">
        <v>284</v>
      </c>
      <c r="ER1" s="242" t="s">
        <v>286</v>
      </c>
      <c r="ES1" s="242" t="s">
        <v>288</v>
      </c>
      <c r="ET1" s="242" t="s">
        <v>290</v>
      </c>
      <c r="EU1" s="242" t="s">
        <v>292</v>
      </c>
      <c r="EV1" s="242" t="s">
        <v>294</v>
      </c>
      <c r="EW1" s="242" t="s">
        <v>296</v>
      </c>
      <c r="EX1" s="242" t="s">
        <v>298</v>
      </c>
      <c r="EY1" s="242" t="s">
        <v>300</v>
      </c>
      <c r="EZ1" s="242" t="s">
        <v>302</v>
      </c>
      <c r="FA1" s="242" t="s">
        <v>304</v>
      </c>
      <c r="FB1" s="242" t="s">
        <v>306</v>
      </c>
      <c r="FC1" s="242" t="s">
        <v>308</v>
      </c>
      <c r="FD1" s="242" t="s">
        <v>310</v>
      </c>
      <c r="FE1" s="242" t="s">
        <v>312</v>
      </c>
      <c r="FF1" s="242" t="s">
        <v>314</v>
      </c>
      <c r="FG1" s="242" t="s">
        <v>316</v>
      </c>
      <c r="FH1" s="242" t="s">
        <v>318</v>
      </c>
      <c r="FI1" s="242" t="s">
        <v>320</v>
      </c>
      <c r="FJ1" s="242" t="s">
        <v>322</v>
      </c>
      <c r="FK1" s="242" t="s">
        <v>324</v>
      </c>
      <c r="FL1" s="242" t="s">
        <v>326</v>
      </c>
      <c r="FM1" s="242" t="s">
        <v>328</v>
      </c>
      <c r="FN1" s="242" t="s">
        <v>330</v>
      </c>
      <c r="FO1" s="242" t="s">
        <v>332</v>
      </c>
      <c r="FP1" s="242" t="s">
        <v>334</v>
      </c>
      <c r="FQ1" s="242" t="s">
        <v>336</v>
      </c>
      <c r="FR1" s="242" t="s">
        <v>338</v>
      </c>
      <c r="FS1" s="242" t="s">
        <v>340</v>
      </c>
      <c r="FT1" s="242" t="s">
        <v>342</v>
      </c>
      <c r="FU1" s="242" t="s">
        <v>344</v>
      </c>
      <c r="FV1" s="242" t="s">
        <v>346</v>
      </c>
      <c r="FW1" s="242" t="s">
        <v>348</v>
      </c>
      <c r="FX1" s="242" t="s">
        <v>350</v>
      </c>
      <c r="FY1" s="242" t="s">
        <v>352</v>
      </c>
      <c r="FZ1" s="242" t="s">
        <v>354</v>
      </c>
      <c r="GA1" s="242" t="s">
        <v>356</v>
      </c>
      <c r="GB1" s="242" t="s">
        <v>358</v>
      </c>
      <c r="GC1" s="242" t="s">
        <v>360</v>
      </c>
      <c r="GD1" s="242" t="s">
        <v>362</v>
      </c>
      <c r="GE1" s="242" t="s">
        <v>364</v>
      </c>
      <c r="GF1" s="242" t="s">
        <v>366</v>
      </c>
      <c r="GG1" s="242" t="s">
        <v>368</v>
      </c>
      <c r="GH1" s="242" t="s">
        <v>370</v>
      </c>
      <c r="GI1" s="242" t="s">
        <v>372</v>
      </c>
      <c r="GJ1" s="242" t="s">
        <v>374</v>
      </c>
      <c r="GK1" s="242" t="s">
        <v>376</v>
      </c>
      <c r="GL1" s="242" t="s">
        <v>378</v>
      </c>
      <c r="GM1" s="242" t="s">
        <v>380</v>
      </c>
      <c r="GN1" s="242" t="s">
        <v>382</v>
      </c>
      <c r="GO1" s="242" t="s">
        <v>384</v>
      </c>
      <c r="GP1" s="242" t="s">
        <v>386</v>
      </c>
      <c r="GQ1" s="242" t="s">
        <v>388</v>
      </c>
      <c r="GR1" s="242" t="s">
        <v>390</v>
      </c>
      <c r="GS1" s="242" t="s">
        <v>392</v>
      </c>
      <c r="GT1" s="242" t="s">
        <v>394</v>
      </c>
      <c r="GU1" s="242" t="s">
        <v>396</v>
      </c>
      <c r="GV1" s="242" t="s">
        <v>398</v>
      </c>
      <c r="GW1" s="242" t="s">
        <v>400</v>
      </c>
      <c r="GX1" s="242" t="s">
        <v>402</v>
      </c>
      <c r="GY1" s="242" t="s">
        <v>404</v>
      </c>
      <c r="GZ1" s="11"/>
      <c r="HA1" s="11"/>
      <c r="HB1" s="11"/>
      <c r="HC1" s="11"/>
      <c r="HD1" s="11"/>
      <c r="HE1" s="11"/>
      <c r="HF1" s="11"/>
      <c r="HG1" s="11"/>
      <c r="HH1" s="11"/>
      <c r="HI1" s="11"/>
      <c r="HJ1" s="11"/>
      <c r="HK1" s="11"/>
      <c r="HL1" s="11"/>
      <c r="HM1" s="11"/>
      <c r="HN1" s="11"/>
      <c r="HO1" s="11"/>
      <c r="HP1" s="11"/>
      <c r="HQ1" s="11"/>
      <c r="HR1" s="11"/>
      <c r="HS1" s="11"/>
      <c r="HT1" s="11"/>
      <c r="HU1" s="11"/>
      <c r="HV1" s="11"/>
      <c r="HW1" s="11"/>
      <c r="HX1" s="11"/>
      <c r="HY1" s="11"/>
      <c r="HZ1" s="11"/>
      <c r="IA1" s="11"/>
      <c r="IB1" s="11"/>
      <c r="IC1" s="11"/>
      <c r="ID1" s="10"/>
      <c r="IE1" s="10"/>
    </row>
    <row r="2" spans="1:239" ht="11.25" customHeight="1">
      <c r="A2" s="18"/>
      <c r="E2" s="203"/>
      <c r="F2" s="204"/>
      <c r="G2" s="204"/>
      <c r="H2" s="251"/>
      <c r="I2" s="245"/>
      <c r="J2" s="245"/>
      <c r="K2" s="245"/>
      <c r="L2" s="204"/>
      <c r="M2" s="252"/>
      <c r="N2" s="252"/>
      <c r="O2" s="252"/>
      <c r="P2" s="204"/>
      <c r="Q2" s="204"/>
      <c r="R2" s="204"/>
      <c r="S2" s="204"/>
      <c r="T2" s="204"/>
      <c r="U2" s="204"/>
      <c r="V2" s="204"/>
      <c r="W2" s="204"/>
      <c r="X2" s="204"/>
      <c r="Y2" s="204"/>
      <c r="Z2" s="204"/>
      <c r="AA2" s="97"/>
      <c r="AB2" s="246"/>
      <c r="AC2" s="246"/>
      <c r="AD2" s="246"/>
      <c r="AE2" s="246"/>
      <c r="AF2" s="246"/>
      <c r="AG2" s="246"/>
      <c r="AH2" s="246"/>
      <c r="AI2" s="246"/>
      <c r="AJ2" s="246"/>
      <c r="AK2" s="204"/>
      <c r="AL2" s="252"/>
      <c r="AM2" s="252"/>
      <c r="AN2" s="252"/>
      <c r="AO2" s="252"/>
      <c r="AP2" s="204"/>
      <c r="AQ2" s="245"/>
      <c r="AR2" s="245"/>
      <c r="AS2" s="252"/>
      <c r="AT2" s="252"/>
      <c r="AU2" s="252"/>
      <c r="AV2" s="252"/>
      <c r="AW2" s="252"/>
      <c r="AX2" s="252"/>
      <c r="AY2" s="252"/>
      <c r="AZ2" s="252"/>
      <c r="BA2" s="252"/>
      <c r="BB2" s="252"/>
      <c r="BC2" s="252"/>
      <c r="BD2" s="252"/>
      <c r="BE2" s="252"/>
      <c r="BF2" s="252"/>
      <c r="BG2" s="253"/>
      <c r="BH2" s="253"/>
      <c r="BI2" s="253"/>
      <c r="BJ2" s="252"/>
      <c r="BK2" s="204"/>
      <c r="BL2" s="204"/>
      <c r="BM2" s="204"/>
      <c r="BN2" s="204"/>
      <c r="BO2" s="204"/>
      <c r="BP2" s="204"/>
      <c r="BQ2" s="204"/>
      <c r="BR2" s="204"/>
      <c r="BS2" s="204"/>
      <c r="BT2" s="204"/>
      <c r="BU2" s="254"/>
      <c r="BV2" s="254"/>
      <c r="BW2" s="254"/>
      <c r="BX2" s="204"/>
      <c r="BY2" s="204"/>
      <c r="BZ2" s="204"/>
      <c r="CA2" s="204"/>
      <c r="CB2" s="252"/>
      <c r="CC2" s="204"/>
      <c r="CD2" s="204"/>
      <c r="CE2" s="204"/>
      <c r="CF2" s="204"/>
      <c r="CG2" s="252"/>
      <c r="CH2" s="245"/>
      <c r="CI2" s="245"/>
      <c r="CJ2" s="252"/>
      <c r="CK2" s="255"/>
      <c r="CL2" s="255"/>
      <c r="CM2" s="255"/>
      <c r="CN2" s="71"/>
      <c r="CO2" s="71"/>
      <c r="CP2" s="256"/>
      <c r="CQ2" s="256"/>
      <c r="CR2" s="257"/>
      <c r="CS2" s="256"/>
      <c r="CT2" s="258"/>
      <c r="CU2" s="259"/>
      <c r="CV2" s="204"/>
      <c r="CW2" s="204"/>
      <c r="CX2" s="204"/>
      <c r="CY2" s="204"/>
      <c r="CZ2" s="204"/>
      <c r="DA2" s="204"/>
      <c r="DB2" s="204"/>
      <c r="DC2" s="204"/>
      <c r="DD2" s="204"/>
      <c r="DE2" s="204"/>
      <c r="DF2" s="204"/>
      <c r="DG2" s="204"/>
      <c r="DH2" s="204"/>
      <c r="DI2" s="204"/>
      <c r="DJ2" s="245"/>
      <c r="DK2" s="245"/>
      <c r="DL2" s="245"/>
      <c r="DM2" s="331" t="s">
        <v>406</v>
      </c>
      <c r="DN2" s="331"/>
      <c r="DO2" s="331"/>
      <c r="DP2" s="331"/>
      <c r="DQ2" s="331"/>
      <c r="DR2" s="331"/>
      <c r="DS2" s="331"/>
      <c r="DT2" s="331"/>
      <c r="DU2" s="331"/>
      <c r="DV2" s="331"/>
      <c r="DW2" s="331"/>
      <c r="DX2" s="331"/>
      <c r="DY2" s="331"/>
      <c r="DZ2" s="331"/>
      <c r="EA2" s="331"/>
      <c r="EB2" s="331"/>
      <c r="EC2" s="331"/>
      <c r="ED2" s="331"/>
      <c r="EE2" s="331"/>
      <c r="EF2" s="331"/>
      <c r="EG2" s="331"/>
      <c r="EH2" s="331"/>
      <c r="EI2" s="331"/>
      <c r="EJ2" s="331"/>
      <c r="EK2" s="331"/>
      <c r="EL2" s="331"/>
      <c r="EM2" s="331"/>
      <c r="EN2" s="331"/>
      <c r="EO2" s="331"/>
      <c r="EP2" s="331"/>
      <c r="EQ2" s="331"/>
      <c r="ER2" s="331"/>
      <c r="ES2" s="331"/>
      <c r="ET2" s="331"/>
      <c r="EU2" s="331"/>
      <c r="EV2" s="331"/>
      <c r="EW2" s="331"/>
      <c r="EX2" s="331"/>
      <c r="EY2" s="331"/>
      <c r="EZ2" s="331"/>
      <c r="FA2" s="331"/>
      <c r="FB2" s="331"/>
      <c r="FC2" s="331"/>
      <c r="FD2" s="331"/>
      <c r="FE2" s="331"/>
      <c r="FF2" s="331"/>
      <c r="FG2" s="331"/>
      <c r="FH2" s="331"/>
      <c r="FI2" s="331"/>
      <c r="FJ2" s="332" t="s">
        <v>407</v>
      </c>
      <c r="FK2" s="333"/>
      <c r="FL2" s="333"/>
      <c r="FM2" s="333"/>
      <c r="FN2" s="333"/>
      <c r="FO2" s="333"/>
      <c r="FP2" s="333"/>
      <c r="FQ2" s="333"/>
      <c r="FR2" s="333"/>
      <c r="FS2" s="333"/>
      <c r="FT2" s="333"/>
      <c r="FU2" s="333"/>
      <c r="FV2" s="333"/>
      <c r="FW2" s="333"/>
      <c r="FX2" s="333"/>
      <c r="FY2" s="333"/>
      <c r="FZ2" s="333"/>
      <c r="GA2" s="333"/>
      <c r="GB2" s="333"/>
      <c r="GC2" s="333"/>
      <c r="GD2" s="333"/>
      <c r="GE2" s="333"/>
      <c r="GF2" s="333"/>
      <c r="GG2" s="333"/>
      <c r="GH2" s="333"/>
      <c r="GI2" s="333"/>
      <c r="GJ2" s="333"/>
      <c r="GK2" s="333"/>
      <c r="GL2" s="333"/>
      <c r="GM2" s="333"/>
      <c r="GN2" s="333"/>
      <c r="GO2" s="333"/>
      <c r="GP2" s="333"/>
      <c r="GQ2" s="333"/>
      <c r="GR2" s="333"/>
      <c r="GS2" s="333"/>
      <c r="GT2" s="333"/>
      <c r="GU2" s="333"/>
      <c r="GV2" s="333"/>
      <c r="GW2" s="333"/>
      <c r="GX2" s="333"/>
      <c r="GY2" s="334"/>
    </row>
    <row r="3" spans="1:239" s="20" customFormat="1" ht="13.5" customHeight="1">
      <c r="A3" s="291" t="s">
        <v>408</v>
      </c>
      <c r="B3" s="291"/>
      <c r="C3" s="291"/>
      <c r="D3" s="280" t="s">
        <v>1325</v>
      </c>
      <c r="E3" s="280" t="s">
        <v>1326</v>
      </c>
      <c r="F3" s="292" t="s">
        <v>1401</v>
      </c>
      <c r="G3" s="301" t="s">
        <v>1402</v>
      </c>
      <c r="H3" s="307" t="s">
        <v>411</v>
      </c>
      <c r="I3" s="295" t="s">
        <v>412</v>
      </c>
      <c r="J3" s="295" t="s">
        <v>413</v>
      </c>
      <c r="K3" s="295" t="s">
        <v>414</v>
      </c>
      <c r="L3" s="283" t="s">
        <v>415</v>
      </c>
      <c r="M3" s="311" t="s">
        <v>416</v>
      </c>
      <c r="N3" s="314" t="s">
        <v>417</v>
      </c>
      <c r="O3" s="315"/>
      <c r="P3" s="315"/>
      <c r="Q3" s="315"/>
      <c r="R3" s="315"/>
      <c r="S3" s="315"/>
      <c r="T3" s="315"/>
      <c r="U3" s="315"/>
      <c r="V3" s="315"/>
      <c r="W3" s="315"/>
      <c r="X3" s="315"/>
      <c r="Y3" s="315"/>
      <c r="Z3" s="315"/>
      <c r="AA3" s="315"/>
      <c r="AB3" s="315"/>
      <c r="AC3" s="315"/>
      <c r="AD3" s="315"/>
      <c r="AE3" s="315"/>
      <c r="AF3" s="315"/>
      <c r="AG3" s="315"/>
      <c r="AH3" s="315"/>
      <c r="AI3" s="315"/>
      <c r="AJ3" s="316"/>
      <c r="AK3" s="283" t="s">
        <v>418</v>
      </c>
      <c r="AL3" s="303" t="s">
        <v>419</v>
      </c>
      <c r="AM3" s="303"/>
      <c r="AN3" s="303"/>
      <c r="AO3" s="303"/>
      <c r="AP3" s="303"/>
      <c r="AQ3" s="303"/>
      <c r="AR3" s="303"/>
      <c r="AS3" s="302" t="s">
        <v>420</v>
      </c>
      <c r="AT3" s="302"/>
      <c r="AU3" s="302"/>
      <c r="AV3" s="302"/>
      <c r="AW3" s="302"/>
      <c r="AX3" s="287" t="s">
        <v>1404</v>
      </c>
      <c r="AY3" s="287"/>
      <c r="AZ3" s="287"/>
      <c r="BA3" s="287"/>
      <c r="BB3" s="287"/>
      <c r="BC3" s="287"/>
      <c r="BD3" s="287"/>
      <c r="BE3" s="287"/>
      <c r="BF3" s="287"/>
      <c r="BG3" s="287"/>
      <c r="BH3" s="287"/>
      <c r="BI3" s="288"/>
      <c r="BJ3" s="287"/>
      <c r="BK3" s="317" t="s">
        <v>421</v>
      </c>
      <c r="BL3" s="317"/>
      <c r="BM3" s="317"/>
      <c r="BN3" s="317"/>
      <c r="BO3" s="317"/>
      <c r="BP3" s="317"/>
      <c r="BQ3" s="317"/>
      <c r="BR3" s="317"/>
      <c r="BS3" s="317"/>
      <c r="BT3" s="317"/>
      <c r="BU3" s="260"/>
      <c r="BV3" s="260"/>
      <c r="BW3" s="261"/>
      <c r="BX3" s="284" t="s">
        <v>422</v>
      </c>
      <c r="BY3" s="284"/>
      <c r="BZ3" s="284"/>
      <c r="CA3" s="284"/>
      <c r="CB3" s="284"/>
      <c r="CC3" s="284"/>
      <c r="CD3" s="284"/>
      <c r="CE3" s="284"/>
      <c r="CF3" s="284"/>
      <c r="CG3" s="284"/>
      <c r="CH3" s="284"/>
      <c r="CI3" s="284"/>
      <c r="CJ3" s="284"/>
      <c r="CK3" s="289" t="s">
        <v>423</v>
      </c>
      <c r="CL3" s="289"/>
      <c r="CM3" s="289"/>
      <c r="CN3" s="262"/>
      <c r="CO3" s="262"/>
      <c r="CP3" s="321" t="s">
        <v>424</v>
      </c>
      <c r="CQ3" s="321"/>
      <c r="CR3" s="322"/>
      <c r="CS3" s="321"/>
      <c r="CT3" s="321"/>
      <c r="CU3" s="321"/>
      <c r="CV3" s="319" t="s">
        <v>425</v>
      </c>
      <c r="CW3" s="319"/>
      <c r="CX3" s="319"/>
      <c r="CY3" s="319"/>
      <c r="CZ3" s="319"/>
      <c r="DA3" s="319"/>
      <c r="DB3" s="319"/>
      <c r="DC3" s="319"/>
      <c r="DD3" s="319"/>
      <c r="DE3" s="319"/>
      <c r="DF3" s="319"/>
      <c r="DG3" s="319"/>
      <c r="DH3" s="319"/>
      <c r="DI3" s="319"/>
      <c r="DJ3" s="327" t="s">
        <v>426</v>
      </c>
      <c r="DK3" s="327"/>
      <c r="DL3" s="327"/>
      <c r="DM3" s="319" t="s">
        <v>427</v>
      </c>
      <c r="DN3" s="319"/>
      <c r="DO3" s="319"/>
      <c r="DP3" s="319"/>
      <c r="DQ3" s="319"/>
      <c r="DR3" s="319"/>
      <c r="DS3" s="319"/>
      <c r="DT3" s="319" t="s">
        <v>428</v>
      </c>
      <c r="DU3" s="319"/>
      <c r="DV3" s="319"/>
      <c r="DW3" s="319"/>
      <c r="DX3" s="319"/>
      <c r="DY3" s="319"/>
      <c r="DZ3" s="319"/>
      <c r="EA3" s="319" t="s">
        <v>429</v>
      </c>
      <c r="EB3" s="319"/>
      <c r="EC3" s="319"/>
      <c r="ED3" s="319"/>
      <c r="EE3" s="319"/>
      <c r="EF3" s="319"/>
      <c r="EG3" s="319"/>
      <c r="EH3" s="319" t="s">
        <v>430</v>
      </c>
      <c r="EI3" s="319"/>
      <c r="EJ3" s="319"/>
      <c r="EK3" s="319"/>
      <c r="EL3" s="319"/>
      <c r="EM3" s="319"/>
      <c r="EN3" s="319"/>
      <c r="EO3" s="319" t="s">
        <v>431</v>
      </c>
      <c r="EP3" s="319"/>
      <c r="EQ3" s="319"/>
      <c r="ER3" s="319"/>
      <c r="ES3" s="319"/>
      <c r="ET3" s="319"/>
      <c r="EU3" s="319"/>
      <c r="EV3" s="319" t="s">
        <v>432</v>
      </c>
      <c r="EW3" s="319"/>
      <c r="EX3" s="319"/>
      <c r="EY3" s="319"/>
      <c r="EZ3" s="319"/>
      <c r="FA3" s="319"/>
      <c r="FB3" s="319"/>
      <c r="FC3" s="319" t="s">
        <v>433</v>
      </c>
      <c r="FD3" s="319"/>
      <c r="FE3" s="319"/>
      <c r="FF3" s="319"/>
      <c r="FG3" s="319"/>
      <c r="FH3" s="319"/>
      <c r="FI3" s="319"/>
      <c r="FJ3" s="324" t="s">
        <v>427</v>
      </c>
      <c r="FK3" s="325"/>
      <c r="FL3" s="325"/>
      <c r="FM3" s="325"/>
      <c r="FN3" s="325"/>
      <c r="FO3" s="326"/>
      <c r="FP3" s="324" t="s">
        <v>434</v>
      </c>
      <c r="FQ3" s="325"/>
      <c r="FR3" s="325"/>
      <c r="FS3" s="325"/>
      <c r="FT3" s="325"/>
      <c r="FU3" s="326"/>
      <c r="FV3" s="324" t="s">
        <v>435</v>
      </c>
      <c r="FW3" s="325"/>
      <c r="FX3" s="325"/>
      <c r="FY3" s="325"/>
      <c r="FZ3" s="325"/>
      <c r="GA3" s="326"/>
      <c r="GB3" s="324" t="s">
        <v>436</v>
      </c>
      <c r="GC3" s="325"/>
      <c r="GD3" s="325"/>
      <c r="GE3" s="325"/>
      <c r="GF3" s="325"/>
      <c r="GG3" s="326"/>
      <c r="GH3" s="324" t="s">
        <v>437</v>
      </c>
      <c r="GI3" s="325"/>
      <c r="GJ3" s="325"/>
      <c r="GK3" s="325"/>
      <c r="GL3" s="325"/>
      <c r="GM3" s="326"/>
      <c r="GN3" s="324" t="s">
        <v>438</v>
      </c>
      <c r="GO3" s="325"/>
      <c r="GP3" s="325"/>
      <c r="GQ3" s="325"/>
      <c r="GR3" s="325"/>
      <c r="GS3" s="326"/>
      <c r="GT3" s="324" t="s">
        <v>433</v>
      </c>
      <c r="GU3" s="325"/>
      <c r="GV3" s="325"/>
      <c r="GW3" s="325"/>
      <c r="GX3" s="325"/>
      <c r="GY3" s="326"/>
    </row>
    <row r="4" spans="1:239" s="20" customFormat="1" ht="13.5" customHeight="1">
      <c r="A4" s="291"/>
      <c r="B4" s="291"/>
      <c r="C4" s="291"/>
      <c r="D4" s="281"/>
      <c r="E4" s="281"/>
      <c r="F4" s="293"/>
      <c r="G4" s="301"/>
      <c r="H4" s="307"/>
      <c r="I4" s="295"/>
      <c r="J4" s="295"/>
      <c r="K4" s="295"/>
      <c r="L4" s="283"/>
      <c r="M4" s="312"/>
      <c r="N4" s="297" t="s">
        <v>439</v>
      </c>
      <c r="O4" s="298"/>
      <c r="P4" s="299"/>
      <c r="Q4" s="283" t="s">
        <v>440</v>
      </c>
      <c r="R4" s="283"/>
      <c r="S4" s="283"/>
      <c r="T4" s="283"/>
      <c r="U4" s="283"/>
      <c r="V4" s="283"/>
      <c r="W4" s="283"/>
      <c r="X4" s="308" t="s">
        <v>441</v>
      </c>
      <c r="Y4" s="309"/>
      <c r="Z4" s="310"/>
      <c r="AA4" s="304" t="s">
        <v>442</v>
      </c>
      <c r="AB4" s="305"/>
      <c r="AC4" s="305"/>
      <c r="AD4" s="305"/>
      <c r="AE4" s="306"/>
      <c r="AF4" s="304" t="s">
        <v>443</v>
      </c>
      <c r="AG4" s="305"/>
      <c r="AH4" s="305"/>
      <c r="AI4" s="305"/>
      <c r="AJ4" s="306"/>
      <c r="AK4" s="283"/>
      <c r="AL4" s="300" t="s">
        <v>444</v>
      </c>
      <c r="AM4" s="300"/>
      <c r="AN4" s="300"/>
      <c r="AO4" s="263" t="s">
        <v>445</v>
      </c>
      <c r="AP4" s="300" t="s">
        <v>418</v>
      </c>
      <c r="AQ4" s="286" t="s">
        <v>446</v>
      </c>
      <c r="AR4" s="286" t="s">
        <v>447</v>
      </c>
      <c r="AS4" s="330" t="s">
        <v>448</v>
      </c>
      <c r="AT4" s="330"/>
      <c r="AU4" s="330" t="s">
        <v>449</v>
      </c>
      <c r="AV4" s="330"/>
      <c r="AW4" s="302" t="s">
        <v>418</v>
      </c>
      <c r="AX4" s="296" t="s">
        <v>450</v>
      </c>
      <c r="AY4" s="296"/>
      <c r="AZ4" s="296"/>
      <c r="BA4" s="296" t="s">
        <v>451</v>
      </c>
      <c r="BB4" s="296"/>
      <c r="BC4" s="296"/>
      <c r="BD4" s="296" t="s">
        <v>452</v>
      </c>
      <c r="BE4" s="296"/>
      <c r="BF4" s="296"/>
      <c r="BG4" s="296" t="s">
        <v>453</v>
      </c>
      <c r="BH4" s="296"/>
      <c r="BI4" s="328"/>
      <c r="BJ4" s="318" t="s">
        <v>454</v>
      </c>
      <c r="BK4" s="290" t="s">
        <v>450</v>
      </c>
      <c r="BL4" s="290"/>
      <c r="BM4" s="290"/>
      <c r="BN4" s="290" t="s">
        <v>451</v>
      </c>
      <c r="BO4" s="290"/>
      <c r="BP4" s="290"/>
      <c r="BQ4" s="290" t="s">
        <v>452</v>
      </c>
      <c r="BR4" s="290"/>
      <c r="BS4" s="290"/>
      <c r="BT4" s="290" t="s">
        <v>454</v>
      </c>
      <c r="BU4" s="290" t="s">
        <v>453</v>
      </c>
      <c r="BV4" s="290"/>
      <c r="BW4" s="290"/>
      <c r="BX4" s="285" t="s">
        <v>455</v>
      </c>
      <c r="BY4" s="285"/>
      <c r="BZ4" s="285"/>
      <c r="CA4" s="285"/>
      <c r="CB4" s="285"/>
      <c r="CC4" s="285" t="s">
        <v>456</v>
      </c>
      <c r="CD4" s="285"/>
      <c r="CE4" s="285"/>
      <c r="CF4" s="285"/>
      <c r="CG4" s="285"/>
      <c r="CH4" s="327" t="s">
        <v>457</v>
      </c>
      <c r="CI4" s="327"/>
      <c r="CJ4" s="285" t="s">
        <v>454</v>
      </c>
      <c r="CK4" s="289" t="s">
        <v>458</v>
      </c>
      <c r="CL4" s="289" t="s">
        <v>459</v>
      </c>
      <c r="CM4" s="289" t="s">
        <v>409</v>
      </c>
      <c r="CN4" s="321" t="s">
        <v>1405</v>
      </c>
      <c r="CO4" s="321" t="s">
        <v>1343</v>
      </c>
      <c r="CP4" s="321" t="s">
        <v>460</v>
      </c>
      <c r="CQ4" s="321" t="s">
        <v>1345</v>
      </c>
      <c r="CR4" s="322" t="s">
        <v>461</v>
      </c>
      <c r="CS4" s="321" t="s">
        <v>462</v>
      </c>
      <c r="CT4" s="329" t="s">
        <v>185</v>
      </c>
      <c r="CU4" s="329" t="s">
        <v>1346</v>
      </c>
      <c r="CV4" s="319" t="s">
        <v>463</v>
      </c>
      <c r="CW4" s="319"/>
      <c r="CX4" s="319"/>
      <c r="CY4" s="319" t="s">
        <v>464</v>
      </c>
      <c r="CZ4" s="319"/>
      <c r="DA4" s="319"/>
      <c r="DB4" s="319" t="s">
        <v>465</v>
      </c>
      <c r="DC4" s="319" t="s">
        <v>458</v>
      </c>
      <c r="DD4" s="319"/>
      <c r="DE4" s="319"/>
      <c r="DF4" s="319" t="s">
        <v>466</v>
      </c>
      <c r="DG4" s="319"/>
      <c r="DH4" s="319"/>
      <c r="DI4" s="320" t="s">
        <v>465</v>
      </c>
      <c r="DJ4" s="323" t="s">
        <v>1242</v>
      </c>
      <c r="DK4" s="323" t="s">
        <v>1243</v>
      </c>
      <c r="DL4" s="323" t="s">
        <v>467</v>
      </c>
      <c r="DM4" s="319" t="s">
        <v>463</v>
      </c>
      <c r="DN4" s="319"/>
      <c r="DO4" s="319"/>
      <c r="DP4" s="319" t="s">
        <v>468</v>
      </c>
      <c r="DQ4" s="319"/>
      <c r="DR4" s="319"/>
      <c r="DS4" s="319" t="s">
        <v>454</v>
      </c>
      <c r="DT4" s="319" t="s">
        <v>463</v>
      </c>
      <c r="DU4" s="319"/>
      <c r="DV4" s="319"/>
      <c r="DW4" s="319" t="s">
        <v>468</v>
      </c>
      <c r="DX4" s="319"/>
      <c r="DY4" s="319"/>
      <c r="DZ4" s="319" t="s">
        <v>454</v>
      </c>
      <c r="EA4" s="319" t="s">
        <v>463</v>
      </c>
      <c r="EB4" s="319"/>
      <c r="EC4" s="319"/>
      <c r="ED4" s="319" t="s">
        <v>468</v>
      </c>
      <c r="EE4" s="319"/>
      <c r="EF4" s="319"/>
      <c r="EG4" s="319" t="s">
        <v>454</v>
      </c>
      <c r="EH4" s="319" t="s">
        <v>463</v>
      </c>
      <c r="EI4" s="319"/>
      <c r="EJ4" s="319"/>
      <c r="EK4" s="319" t="s">
        <v>468</v>
      </c>
      <c r="EL4" s="319"/>
      <c r="EM4" s="319"/>
      <c r="EN4" s="319" t="s">
        <v>454</v>
      </c>
      <c r="EO4" s="319" t="s">
        <v>463</v>
      </c>
      <c r="EP4" s="319"/>
      <c r="EQ4" s="319"/>
      <c r="ER4" s="319" t="s">
        <v>468</v>
      </c>
      <c r="ES4" s="319"/>
      <c r="ET4" s="319"/>
      <c r="EU4" s="319" t="s">
        <v>454</v>
      </c>
      <c r="EV4" s="319" t="s">
        <v>463</v>
      </c>
      <c r="EW4" s="319"/>
      <c r="EX4" s="319"/>
      <c r="EY4" s="319" t="s">
        <v>468</v>
      </c>
      <c r="EZ4" s="319"/>
      <c r="FA4" s="319"/>
      <c r="FB4" s="319" t="s">
        <v>454</v>
      </c>
      <c r="FC4" s="319" t="s">
        <v>463</v>
      </c>
      <c r="FD4" s="319"/>
      <c r="FE4" s="319"/>
      <c r="FF4" s="319" t="s">
        <v>468</v>
      </c>
      <c r="FG4" s="319"/>
      <c r="FH4" s="319"/>
      <c r="FI4" s="319" t="s">
        <v>454</v>
      </c>
      <c r="FJ4" s="324" t="s">
        <v>458</v>
      </c>
      <c r="FK4" s="325"/>
      <c r="FL4" s="326"/>
      <c r="FM4" s="324" t="s">
        <v>469</v>
      </c>
      <c r="FN4" s="325"/>
      <c r="FO4" s="326"/>
      <c r="FP4" s="324" t="s">
        <v>458</v>
      </c>
      <c r="FQ4" s="325"/>
      <c r="FR4" s="326"/>
      <c r="FS4" s="324" t="s">
        <v>469</v>
      </c>
      <c r="FT4" s="325"/>
      <c r="FU4" s="326"/>
      <c r="FV4" s="324" t="s">
        <v>458</v>
      </c>
      <c r="FW4" s="325"/>
      <c r="FX4" s="326"/>
      <c r="FY4" s="324" t="s">
        <v>469</v>
      </c>
      <c r="FZ4" s="325"/>
      <c r="GA4" s="326"/>
      <c r="GB4" s="324" t="s">
        <v>458</v>
      </c>
      <c r="GC4" s="325"/>
      <c r="GD4" s="326"/>
      <c r="GE4" s="324" t="s">
        <v>469</v>
      </c>
      <c r="GF4" s="325"/>
      <c r="GG4" s="326"/>
      <c r="GH4" s="324" t="s">
        <v>458</v>
      </c>
      <c r="GI4" s="325"/>
      <c r="GJ4" s="326"/>
      <c r="GK4" s="324" t="s">
        <v>469</v>
      </c>
      <c r="GL4" s="325"/>
      <c r="GM4" s="326"/>
      <c r="GN4" s="324" t="s">
        <v>458</v>
      </c>
      <c r="GO4" s="325"/>
      <c r="GP4" s="326"/>
      <c r="GQ4" s="324" t="s">
        <v>469</v>
      </c>
      <c r="GR4" s="325"/>
      <c r="GS4" s="326"/>
      <c r="GT4" s="324" t="s">
        <v>458</v>
      </c>
      <c r="GU4" s="325"/>
      <c r="GV4" s="326"/>
      <c r="GW4" s="324" t="s">
        <v>469</v>
      </c>
      <c r="GX4" s="325"/>
      <c r="GY4" s="326"/>
    </row>
    <row r="5" spans="1:239" s="20" customFormat="1" ht="40.5" customHeight="1">
      <c r="A5" s="13"/>
      <c r="B5" s="13"/>
      <c r="C5" s="14"/>
      <c r="D5" s="282"/>
      <c r="E5" s="282"/>
      <c r="F5" s="294"/>
      <c r="G5" s="301"/>
      <c r="H5" s="307"/>
      <c r="I5" s="295"/>
      <c r="J5" s="295"/>
      <c r="K5" s="295"/>
      <c r="L5" s="283"/>
      <c r="M5" s="313"/>
      <c r="N5" s="264" t="s">
        <v>444</v>
      </c>
      <c r="O5" s="264" t="s">
        <v>1403</v>
      </c>
      <c r="P5" s="265" t="s">
        <v>465</v>
      </c>
      <c r="Q5" s="265" t="s">
        <v>1331</v>
      </c>
      <c r="R5" s="265" t="s">
        <v>1332</v>
      </c>
      <c r="S5" s="265" t="s">
        <v>1333</v>
      </c>
      <c r="T5" s="265" t="s">
        <v>1337</v>
      </c>
      <c r="U5" s="265" t="s">
        <v>1338</v>
      </c>
      <c r="V5" s="265" t="s">
        <v>1339</v>
      </c>
      <c r="W5" s="265" t="s">
        <v>465</v>
      </c>
      <c r="X5" s="265" t="s">
        <v>470</v>
      </c>
      <c r="Y5" s="265" t="s">
        <v>445</v>
      </c>
      <c r="Z5" s="265" t="s">
        <v>465</v>
      </c>
      <c r="AA5" s="103" t="s">
        <v>471</v>
      </c>
      <c r="AB5" s="266" t="s">
        <v>439</v>
      </c>
      <c r="AC5" s="266" t="s">
        <v>472</v>
      </c>
      <c r="AD5" s="266" t="s">
        <v>441</v>
      </c>
      <c r="AE5" s="266" t="s">
        <v>473</v>
      </c>
      <c r="AF5" s="266" t="s">
        <v>471</v>
      </c>
      <c r="AG5" s="266" t="s">
        <v>439</v>
      </c>
      <c r="AH5" s="266" t="s">
        <v>472</v>
      </c>
      <c r="AI5" s="266" t="s">
        <v>441</v>
      </c>
      <c r="AJ5" s="266" t="s">
        <v>473</v>
      </c>
      <c r="AK5" s="283"/>
      <c r="AL5" s="263" t="s">
        <v>471</v>
      </c>
      <c r="AM5" s="263" t="s">
        <v>474</v>
      </c>
      <c r="AN5" s="263" t="s">
        <v>465</v>
      </c>
      <c r="AO5" s="263" t="s">
        <v>465</v>
      </c>
      <c r="AP5" s="300"/>
      <c r="AQ5" s="286"/>
      <c r="AR5" s="286"/>
      <c r="AS5" s="267" t="s">
        <v>444</v>
      </c>
      <c r="AT5" s="267" t="s">
        <v>445</v>
      </c>
      <c r="AU5" s="267" t="s">
        <v>444</v>
      </c>
      <c r="AV5" s="267" t="s">
        <v>445</v>
      </c>
      <c r="AW5" s="302"/>
      <c r="AX5" s="268" t="s">
        <v>444</v>
      </c>
      <c r="AY5" s="268" t="s">
        <v>445</v>
      </c>
      <c r="AZ5" s="268" t="s">
        <v>465</v>
      </c>
      <c r="BA5" s="268" t="s">
        <v>444</v>
      </c>
      <c r="BB5" s="268" t="s">
        <v>445</v>
      </c>
      <c r="BC5" s="268" t="s">
        <v>465</v>
      </c>
      <c r="BD5" s="268" t="s">
        <v>444</v>
      </c>
      <c r="BE5" s="268" t="s">
        <v>445</v>
      </c>
      <c r="BF5" s="268" t="s">
        <v>465</v>
      </c>
      <c r="BG5" s="269" t="s">
        <v>444</v>
      </c>
      <c r="BH5" s="269" t="s">
        <v>445</v>
      </c>
      <c r="BI5" s="269" t="s">
        <v>465</v>
      </c>
      <c r="BJ5" s="318"/>
      <c r="BK5" s="270" t="s">
        <v>455</v>
      </c>
      <c r="BL5" s="270" t="s">
        <v>456</v>
      </c>
      <c r="BM5" s="270" t="s">
        <v>465</v>
      </c>
      <c r="BN5" s="270" t="s">
        <v>455</v>
      </c>
      <c r="BO5" s="270" t="s">
        <v>456</v>
      </c>
      <c r="BP5" s="270" t="s">
        <v>465</v>
      </c>
      <c r="BQ5" s="270" t="s">
        <v>455</v>
      </c>
      <c r="BR5" s="270" t="s">
        <v>456</v>
      </c>
      <c r="BS5" s="270" t="s">
        <v>465</v>
      </c>
      <c r="BT5" s="290"/>
      <c r="BU5" s="271" t="s">
        <v>455</v>
      </c>
      <c r="BV5" s="271" t="s">
        <v>456</v>
      </c>
      <c r="BW5" s="270" t="s">
        <v>465</v>
      </c>
      <c r="BX5" s="272" t="s">
        <v>475</v>
      </c>
      <c r="BY5" s="272" t="s">
        <v>476</v>
      </c>
      <c r="BZ5" s="272" t="s">
        <v>477</v>
      </c>
      <c r="CA5" s="272" t="s">
        <v>478</v>
      </c>
      <c r="CB5" s="273" t="s">
        <v>465</v>
      </c>
      <c r="CC5" s="272" t="s">
        <v>475</v>
      </c>
      <c r="CD5" s="272" t="s">
        <v>476</v>
      </c>
      <c r="CE5" s="272" t="s">
        <v>477</v>
      </c>
      <c r="CF5" s="272" t="s">
        <v>478</v>
      </c>
      <c r="CG5" s="273" t="s">
        <v>465</v>
      </c>
      <c r="CH5" s="274" t="s">
        <v>479</v>
      </c>
      <c r="CI5" s="274" t="s">
        <v>480</v>
      </c>
      <c r="CJ5" s="285"/>
      <c r="CK5" s="289"/>
      <c r="CL5" s="289"/>
      <c r="CM5" s="289"/>
      <c r="CN5" s="321"/>
      <c r="CO5" s="321"/>
      <c r="CP5" s="321"/>
      <c r="CQ5" s="321"/>
      <c r="CR5" s="322"/>
      <c r="CS5" s="321"/>
      <c r="CT5" s="329"/>
      <c r="CU5" s="329"/>
      <c r="CV5" s="275" t="s">
        <v>444</v>
      </c>
      <c r="CW5" s="275" t="s">
        <v>445</v>
      </c>
      <c r="CX5" s="275" t="s">
        <v>465</v>
      </c>
      <c r="CY5" s="275" t="s">
        <v>444</v>
      </c>
      <c r="CZ5" s="275" t="s">
        <v>445</v>
      </c>
      <c r="DA5" s="275" t="s">
        <v>465</v>
      </c>
      <c r="DB5" s="319"/>
      <c r="DC5" s="276" t="s">
        <v>463</v>
      </c>
      <c r="DD5" s="276" t="s">
        <v>464</v>
      </c>
      <c r="DE5" s="276" t="s">
        <v>481</v>
      </c>
      <c r="DF5" s="276" t="s">
        <v>463</v>
      </c>
      <c r="DG5" s="276" t="s">
        <v>464</v>
      </c>
      <c r="DH5" s="276" t="s">
        <v>482</v>
      </c>
      <c r="DI5" s="320"/>
      <c r="DJ5" s="323"/>
      <c r="DK5" s="323"/>
      <c r="DL5" s="323"/>
      <c r="DM5" s="277" t="s">
        <v>444</v>
      </c>
      <c r="DN5" s="277" t="s">
        <v>445</v>
      </c>
      <c r="DO5" s="277" t="s">
        <v>465</v>
      </c>
      <c r="DP5" s="277" t="s">
        <v>444</v>
      </c>
      <c r="DQ5" s="277" t="s">
        <v>445</v>
      </c>
      <c r="DR5" s="277" t="s">
        <v>465</v>
      </c>
      <c r="DS5" s="319"/>
      <c r="DT5" s="277" t="s">
        <v>444</v>
      </c>
      <c r="DU5" s="277" t="s">
        <v>445</v>
      </c>
      <c r="DV5" s="277" t="s">
        <v>465</v>
      </c>
      <c r="DW5" s="277" t="s">
        <v>444</v>
      </c>
      <c r="DX5" s="277" t="s">
        <v>445</v>
      </c>
      <c r="DY5" s="277" t="s">
        <v>465</v>
      </c>
      <c r="DZ5" s="319"/>
      <c r="EA5" s="277" t="s">
        <v>444</v>
      </c>
      <c r="EB5" s="277" t="s">
        <v>445</v>
      </c>
      <c r="EC5" s="277" t="s">
        <v>465</v>
      </c>
      <c r="ED5" s="277" t="s">
        <v>444</v>
      </c>
      <c r="EE5" s="277" t="s">
        <v>445</v>
      </c>
      <c r="EF5" s="277" t="s">
        <v>465</v>
      </c>
      <c r="EG5" s="319"/>
      <c r="EH5" s="277" t="s">
        <v>444</v>
      </c>
      <c r="EI5" s="277" t="s">
        <v>445</v>
      </c>
      <c r="EJ5" s="277" t="s">
        <v>465</v>
      </c>
      <c r="EK5" s="277" t="s">
        <v>444</v>
      </c>
      <c r="EL5" s="277" t="s">
        <v>445</v>
      </c>
      <c r="EM5" s="277" t="s">
        <v>465</v>
      </c>
      <c r="EN5" s="319"/>
      <c r="EO5" s="277" t="s">
        <v>444</v>
      </c>
      <c r="EP5" s="277" t="s">
        <v>445</v>
      </c>
      <c r="EQ5" s="277" t="s">
        <v>465</v>
      </c>
      <c r="ER5" s="277" t="s">
        <v>444</v>
      </c>
      <c r="ES5" s="277" t="s">
        <v>445</v>
      </c>
      <c r="ET5" s="277" t="s">
        <v>465</v>
      </c>
      <c r="EU5" s="319"/>
      <c r="EV5" s="277" t="s">
        <v>444</v>
      </c>
      <c r="EW5" s="277" t="s">
        <v>445</v>
      </c>
      <c r="EX5" s="277" t="s">
        <v>465</v>
      </c>
      <c r="EY5" s="277" t="s">
        <v>444</v>
      </c>
      <c r="EZ5" s="277" t="s">
        <v>445</v>
      </c>
      <c r="FA5" s="277" t="s">
        <v>465</v>
      </c>
      <c r="FB5" s="319"/>
      <c r="FC5" s="277" t="s">
        <v>444</v>
      </c>
      <c r="FD5" s="277" t="s">
        <v>445</v>
      </c>
      <c r="FE5" s="277" t="s">
        <v>465</v>
      </c>
      <c r="FF5" s="277" t="s">
        <v>444</v>
      </c>
      <c r="FG5" s="277" t="s">
        <v>445</v>
      </c>
      <c r="FH5" s="277" t="s">
        <v>465</v>
      </c>
      <c r="FI5" s="319"/>
      <c r="FJ5" s="277" t="s">
        <v>463</v>
      </c>
      <c r="FK5" s="277" t="s">
        <v>464</v>
      </c>
      <c r="FL5" s="277" t="s">
        <v>465</v>
      </c>
      <c r="FM5" s="277" t="s">
        <v>463</v>
      </c>
      <c r="FN5" s="277" t="s">
        <v>464</v>
      </c>
      <c r="FO5" s="277" t="s">
        <v>465</v>
      </c>
      <c r="FP5" s="277" t="s">
        <v>463</v>
      </c>
      <c r="FQ5" s="277" t="s">
        <v>464</v>
      </c>
      <c r="FR5" s="277" t="s">
        <v>465</v>
      </c>
      <c r="FS5" s="277" t="s">
        <v>463</v>
      </c>
      <c r="FT5" s="277" t="s">
        <v>464</v>
      </c>
      <c r="FU5" s="277" t="s">
        <v>465</v>
      </c>
      <c r="FV5" s="277" t="s">
        <v>463</v>
      </c>
      <c r="FW5" s="277" t="s">
        <v>464</v>
      </c>
      <c r="FX5" s="277" t="s">
        <v>465</v>
      </c>
      <c r="FY5" s="277" t="s">
        <v>463</v>
      </c>
      <c r="FZ5" s="277" t="s">
        <v>464</v>
      </c>
      <c r="GA5" s="277" t="s">
        <v>465</v>
      </c>
      <c r="GB5" s="277" t="s">
        <v>463</v>
      </c>
      <c r="GC5" s="277" t="s">
        <v>464</v>
      </c>
      <c r="GD5" s="277" t="s">
        <v>465</v>
      </c>
      <c r="GE5" s="277" t="s">
        <v>463</v>
      </c>
      <c r="GF5" s="277" t="s">
        <v>464</v>
      </c>
      <c r="GG5" s="277" t="s">
        <v>465</v>
      </c>
      <c r="GH5" s="277" t="s">
        <v>463</v>
      </c>
      <c r="GI5" s="277" t="s">
        <v>464</v>
      </c>
      <c r="GJ5" s="277" t="s">
        <v>465</v>
      </c>
      <c r="GK5" s="277" t="s">
        <v>463</v>
      </c>
      <c r="GL5" s="277" t="s">
        <v>464</v>
      </c>
      <c r="GM5" s="277" t="s">
        <v>465</v>
      </c>
      <c r="GN5" s="277" t="s">
        <v>463</v>
      </c>
      <c r="GO5" s="277" t="s">
        <v>464</v>
      </c>
      <c r="GP5" s="277" t="s">
        <v>465</v>
      </c>
      <c r="GQ5" s="277" t="s">
        <v>463</v>
      </c>
      <c r="GR5" s="277" t="s">
        <v>464</v>
      </c>
      <c r="GS5" s="277" t="s">
        <v>465</v>
      </c>
      <c r="GT5" s="277" t="s">
        <v>463</v>
      </c>
      <c r="GU5" s="277" t="s">
        <v>464</v>
      </c>
      <c r="GV5" s="277" t="s">
        <v>465</v>
      </c>
      <c r="GW5" s="277" t="s">
        <v>463</v>
      </c>
      <c r="GX5" s="277" t="s">
        <v>464</v>
      </c>
      <c r="GY5" s="277" t="s">
        <v>465</v>
      </c>
    </row>
    <row r="6" spans="1:239" s="21" customFormat="1" ht="26.25" customHeight="1">
      <c r="A6" s="34" t="s">
        <v>483</v>
      </c>
      <c r="D6" s="202" t="s">
        <v>1322</v>
      </c>
      <c r="E6" s="202" t="s">
        <v>1323</v>
      </c>
      <c r="F6" s="47" t="s">
        <v>1324</v>
      </c>
      <c r="G6" s="93" t="s">
        <v>484</v>
      </c>
      <c r="H6" s="22" t="s">
        <v>1106</v>
      </c>
      <c r="I6" s="161" t="s">
        <v>1258</v>
      </c>
      <c r="J6" s="22" t="s">
        <v>485</v>
      </c>
      <c r="K6" s="22" t="s">
        <v>1107</v>
      </c>
      <c r="L6" s="93" t="s">
        <v>486</v>
      </c>
      <c r="M6" s="47" t="s">
        <v>487</v>
      </c>
      <c r="N6" s="9" t="s">
        <v>488</v>
      </c>
      <c r="O6" s="47" t="s">
        <v>489</v>
      </c>
      <c r="P6" s="93" t="s">
        <v>490</v>
      </c>
      <c r="Q6" s="201" t="s">
        <v>1334</v>
      </c>
      <c r="R6" s="201" t="s">
        <v>1335</v>
      </c>
      <c r="S6" s="47" t="s">
        <v>1336</v>
      </c>
      <c r="T6" s="201" t="s">
        <v>1340</v>
      </c>
      <c r="U6" s="201" t="s">
        <v>1341</v>
      </c>
      <c r="V6" s="47" t="s">
        <v>491</v>
      </c>
      <c r="W6" s="93" t="s">
        <v>492</v>
      </c>
      <c r="X6" s="93" t="s">
        <v>493</v>
      </c>
      <c r="Y6" s="93" t="s">
        <v>494</v>
      </c>
      <c r="Z6" s="93" t="s">
        <v>495</v>
      </c>
      <c r="AA6" s="104" t="s">
        <v>496</v>
      </c>
      <c r="AB6" s="53" t="s">
        <v>497</v>
      </c>
      <c r="AC6" s="53" t="s">
        <v>498</v>
      </c>
      <c r="AD6" s="53" t="s">
        <v>499</v>
      </c>
      <c r="AE6" s="53"/>
      <c r="AF6" s="53" t="s">
        <v>500</v>
      </c>
      <c r="AG6" s="53" t="s">
        <v>501</v>
      </c>
      <c r="AH6" s="53" t="s">
        <v>502</v>
      </c>
      <c r="AI6" s="53" t="s">
        <v>503</v>
      </c>
      <c r="AJ6" s="53"/>
      <c r="AK6" s="93" t="s">
        <v>504</v>
      </c>
      <c r="AL6" s="47" t="s">
        <v>505</v>
      </c>
      <c r="AM6" s="47" t="s">
        <v>506</v>
      </c>
      <c r="AN6" s="47" t="s">
        <v>507</v>
      </c>
      <c r="AO6" s="47" t="s">
        <v>508</v>
      </c>
      <c r="AP6" s="47" t="s">
        <v>509</v>
      </c>
      <c r="AQ6" s="101" t="s">
        <v>510</v>
      </c>
      <c r="AR6" s="101" t="s">
        <v>511</v>
      </c>
      <c r="AS6" s="47" t="s">
        <v>512</v>
      </c>
      <c r="AT6" s="47" t="s">
        <v>513</v>
      </c>
      <c r="AU6" s="47" t="s">
        <v>514</v>
      </c>
      <c r="AV6" s="47" t="s">
        <v>515</v>
      </c>
      <c r="AW6" s="47" t="s">
        <v>516</v>
      </c>
      <c r="AX6" s="47" t="s">
        <v>517</v>
      </c>
      <c r="AY6" s="47" t="s">
        <v>518</v>
      </c>
      <c r="AZ6" s="47" t="s">
        <v>519</v>
      </c>
      <c r="BA6" s="47" t="s">
        <v>520</v>
      </c>
      <c r="BB6" s="47" t="s">
        <v>521</v>
      </c>
      <c r="BC6" s="47" t="s">
        <v>522</v>
      </c>
      <c r="BD6" s="47" t="s">
        <v>523</v>
      </c>
      <c r="BE6" s="47" t="s">
        <v>524</v>
      </c>
      <c r="BF6" s="47" t="s">
        <v>525</v>
      </c>
      <c r="BG6" s="106" t="s">
        <v>526</v>
      </c>
      <c r="BH6" s="106" t="s">
        <v>527</v>
      </c>
      <c r="BI6" s="106" t="s">
        <v>1256</v>
      </c>
      <c r="BJ6" s="9" t="s">
        <v>528</v>
      </c>
      <c r="BK6" s="21" t="s">
        <v>529</v>
      </c>
      <c r="BL6" s="21" t="s">
        <v>530</v>
      </c>
      <c r="BM6" s="21" t="s">
        <v>531</v>
      </c>
      <c r="BN6" s="21" t="s">
        <v>532</v>
      </c>
      <c r="BO6" s="21" t="s">
        <v>533</v>
      </c>
      <c r="BP6" s="21" t="s">
        <v>534</v>
      </c>
      <c r="BQ6" s="21" t="s">
        <v>535</v>
      </c>
      <c r="BR6" s="21" t="s">
        <v>536</v>
      </c>
      <c r="BS6" s="21" t="s">
        <v>537</v>
      </c>
      <c r="BT6" s="21" t="s">
        <v>538</v>
      </c>
      <c r="BU6" s="243" t="s">
        <v>1169</v>
      </c>
      <c r="BV6" s="243" t="s">
        <v>1170</v>
      </c>
      <c r="BW6" s="78" t="s">
        <v>1257</v>
      </c>
      <c r="BX6" s="21" t="s">
        <v>539</v>
      </c>
      <c r="BY6" s="21" t="s">
        <v>540</v>
      </c>
      <c r="BZ6" s="21" t="s">
        <v>541</v>
      </c>
      <c r="CA6" s="21" t="s">
        <v>542</v>
      </c>
      <c r="CB6" s="9" t="s">
        <v>543</v>
      </c>
      <c r="CC6" s="21" t="s">
        <v>544</v>
      </c>
      <c r="CD6" s="21" t="s">
        <v>545</v>
      </c>
      <c r="CE6" s="21" t="s">
        <v>546</v>
      </c>
      <c r="CF6" s="21" t="s">
        <v>547</v>
      </c>
      <c r="CG6" s="9" t="s">
        <v>548</v>
      </c>
      <c r="CH6" s="101" t="s">
        <v>549</v>
      </c>
      <c r="CI6" s="101" t="s">
        <v>550</v>
      </c>
      <c r="CJ6" s="9" t="s">
        <v>551</v>
      </c>
      <c r="CK6" s="21" t="s">
        <v>552</v>
      </c>
      <c r="CL6" s="21" t="s">
        <v>553</v>
      </c>
      <c r="CM6" s="21" t="s">
        <v>554</v>
      </c>
      <c r="CN6" s="78" t="s">
        <v>1256</v>
      </c>
      <c r="CO6" s="78" t="s">
        <v>1344</v>
      </c>
      <c r="CP6" s="15" t="s">
        <v>555</v>
      </c>
      <c r="CQ6" s="15" t="s">
        <v>556</v>
      </c>
      <c r="CR6" s="163" t="s">
        <v>557</v>
      </c>
      <c r="CS6" s="15" t="s">
        <v>558</v>
      </c>
      <c r="CT6" s="15" t="s">
        <v>559</v>
      </c>
      <c r="CU6" s="16" t="s">
        <v>560</v>
      </c>
      <c r="CV6" s="9" t="s">
        <v>561</v>
      </c>
      <c r="CW6" s="9" t="s">
        <v>562</v>
      </c>
      <c r="CX6" s="9" t="s">
        <v>563</v>
      </c>
      <c r="CY6" s="9" t="s">
        <v>564</v>
      </c>
      <c r="CZ6" s="9" t="s">
        <v>565</v>
      </c>
      <c r="DA6" s="9" t="s">
        <v>566</v>
      </c>
      <c r="DB6" s="9" t="s">
        <v>567</v>
      </c>
      <c r="DC6" s="9" t="s">
        <v>568</v>
      </c>
      <c r="DD6" s="9" t="s">
        <v>569</v>
      </c>
      <c r="DE6" s="9" t="s">
        <v>570</v>
      </c>
      <c r="DF6" s="9" t="s">
        <v>571</v>
      </c>
      <c r="DG6" s="9" t="s">
        <v>572</v>
      </c>
      <c r="DH6" s="9" t="s">
        <v>573</v>
      </c>
      <c r="DI6" s="9" t="s">
        <v>574</v>
      </c>
      <c r="DJ6" s="112" t="s">
        <v>1244</v>
      </c>
      <c r="DK6" s="112" t="s">
        <v>1245</v>
      </c>
      <c r="DL6" s="112" t="s">
        <v>1246</v>
      </c>
    </row>
    <row r="7" spans="1:239" s="41" customFormat="1" ht="15" customHeight="1">
      <c r="A7" s="61" t="s">
        <v>575</v>
      </c>
      <c r="B7" s="76">
        <v>2006</v>
      </c>
      <c r="C7" s="41" t="s">
        <v>576</v>
      </c>
      <c r="D7" s="41">
        <v>162801</v>
      </c>
      <c r="E7" s="41">
        <v>0</v>
      </c>
      <c r="F7" s="125">
        <v>162801</v>
      </c>
      <c r="G7" s="125">
        <v>236376.68059958337</v>
      </c>
      <c r="H7" s="130">
        <v>3.0419999999999998</v>
      </c>
      <c r="I7" s="115">
        <v>0.68873545219031618</v>
      </c>
      <c r="J7" s="124">
        <v>0.40490120315859196</v>
      </c>
      <c r="K7" s="124">
        <v>0.28383424903172427</v>
      </c>
      <c r="L7" s="125">
        <v>21181.410059678328</v>
      </c>
      <c r="M7" s="125">
        <v>141619.58994032166</v>
      </c>
      <c r="N7" s="125">
        <v>743.0576209018601</v>
      </c>
      <c r="O7" s="125">
        <v>23886.592220788028</v>
      </c>
      <c r="P7" s="125">
        <v>24629.64984168989</v>
      </c>
      <c r="Q7" s="125"/>
      <c r="R7" s="125"/>
      <c r="S7" s="125">
        <v>19091.329946014299</v>
      </c>
      <c r="T7" s="125"/>
      <c r="U7" s="125"/>
      <c r="V7" s="125">
        <v>71822.610152617475</v>
      </c>
      <c r="W7" s="125">
        <v>90913.940098631778</v>
      </c>
      <c r="X7" s="125">
        <v>26076</v>
      </c>
      <c r="Y7" s="125">
        <v>0</v>
      </c>
      <c r="Z7" s="125">
        <v>26076</v>
      </c>
      <c r="AA7" s="115">
        <v>0</v>
      </c>
      <c r="AB7" s="115">
        <v>0.24957466605557396</v>
      </c>
      <c r="AC7" s="115">
        <v>0.7504253339444259</v>
      </c>
      <c r="AD7" s="115">
        <v>0</v>
      </c>
      <c r="AE7" s="115">
        <v>0.99999999999999989</v>
      </c>
      <c r="AF7" s="115">
        <v>0.31570789290168366</v>
      </c>
      <c r="AG7" s="115">
        <v>1.1075237915630387E-2</v>
      </c>
      <c r="AH7" s="115">
        <v>0.28455534985466979</v>
      </c>
      <c r="AI7" s="115">
        <v>0.38866151932801613</v>
      </c>
      <c r="AJ7" s="115">
        <v>1</v>
      </c>
      <c r="AK7" s="125">
        <v>162801</v>
      </c>
      <c r="AL7" s="125">
        <v>21181.410059678328</v>
      </c>
      <c r="AM7" s="125">
        <v>45910.387566916164</v>
      </c>
      <c r="AN7" s="125">
        <v>67091.797626594489</v>
      </c>
      <c r="AO7" s="125">
        <v>95709.202373405511</v>
      </c>
      <c r="AP7" s="125">
        <v>162801</v>
      </c>
      <c r="AQ7" s="115">
        <v>0.41210924764955059</v>
      </c>
      <c r="AR7" s="115">
        <v>0.58789075235044941</v>
      </c>
      <c r="AS7" s="125">
        <v>67091.795301883394</v>
      </c>
      <c r="AT7" s="125">
        <v>30160.108117434313</v>
      </c>
      <c r="AU7" s="125">
        <v>0</v>
      </c>
      <c r="AV7" s="125">
        <v>65549.378181812455</v>
      </c>
      <c r="AW7" s="125">
        <v>162801.28160113015</v>
      </c>
      <c r="AX7" s="125">
        <v>2581.0552388803872</v>
      </c>
      <c r="AY7" s="125">
        <v>14348.893702922902</v>
      </c>
      <c r="AZ7" s="125">
        <v>16929.94894180329</v>
      </c>
      <c r="BA7" s="125">
        <v>6742.6965719311902</v>
      </c>
      <c r="BB7" s="125">
        <v>27429.472370386797</v>
      </c>
      <c r="BC7" s="127">
        <v>34172.168942317985</v>
      </c>
      <c r="BD7" s="125">
        <v>57767.976998282</v>
      </c>
      <c r="BE7" s="125">
        <v>53930.929847821099</v>
      </c>
      <c r="BF7" s="125">
        <v>111698.9068461031</v>
      </c>
      <c r="BG7" s="107">
        <v>8.9000175915961091</v>
      </c>
      <c r="BH7" s="107">
        <v>6.5012689427769983</v>
      </c>
      <c r="BI7" s="107">
        <v>7.4898154437422182</v>
      </c>
      <c r="BJ7" s="49">
        <v>162801.02473022437</v>
      </c>
      <c r="BK7" s="125">
        <v>5129.6167273945621</v>
      </c>
      <c r="BL7" s="125">
        <v>11800.332214408725</v>
      </c>
      <c r="BM7" s="125">
        <v>16929.948941803286</v>
      </c>
      <c r="BN7" s="125">
        <v>18366.342233904299</v>
      </c>
      <c r="BO7" s="125">
        <v>15805.826708413635</v>
      </c>
      <c r="BP7" s="125">
        <v>34172.168942317934</v>
      </c>
      <c r="BQ7" s="125">
        <v>73755.883080799395</v>
      </c>
      <c r="BR7" s="125">
        <v>37943.023765303398</v>
      </c>
      <c r="BS7" s="125">
        <v>111698.90684610279</v>
      </c>
      <c r="BT7" s="125">
        <v>162801.02473022402</v>
      </c>
      <c r="BU7" s="130" t="s">
        <v>608</v>
      </c>
      <c r="BV7" s="130" t="s">
        <v>608</v>
      </c>
      <c r="BW7" s="137">
        <v>7.4898154437422182</v>
      </c>
      <c r="BX7" s="125">
        <v>55825.384800609798</v>
      </c>
      <c r="BY7" s="125">
        <v>41426.431365924866</v>
      </c>
      <c r="BZ7" s="125">
        <v>0</v>
      </c>
      <c r="CA7" s="125">
        <v>0</v>
      </c>
      <c r="CB7" s="125">
        <v>97251.816166534671</v>
      </c>
      <c r="CC7" s="125">
        <v>3051.2829616412546</v>
      </c>
      <c r="CD7" s="125">
        <v>6096.110942403132</v>
      </c>
      <c r="CE7" s="125">
        <v>56401.789929420949</v>
      </c>
      <c r="CF7" s="125">
        <v>0</v>
      </c>
      <c r="CG7" s="125">
        <v>65549.183833465329</v>
      </c>
      <c r="CH7" s="115">
        <v>0.34644621304181761</v>
      </c>
      <c r="CI7" s="115">
        <v>0.65355378695818234</v>
      </c>
      <c r="CJ7" s="125">
        <v>162801</v>
      </c>
      <c r="CK7" s="125">
        <v>17748.497724647008</v>
      </c>
      <c r="CL7" s="125">
        <v>145052.50227535301</v>
      </c>
      <c r="CM7" s="125">
        <v>162801</v>
      </c>
      <c r="CN7" s="125" t="s">
        <v>608</v>
      </c>
      <c r="CO7" s="125" t="s">
        <v>608</v>
      </c>
      <c r="CP7" s="125">
        <v>17748.497724647008</v>
      </c>
      <c r="CQ7" s="125">
        <v>145052.50227535301</v>
      </c>
      <c r="CR7" s="125">
        <v>32037</v>
      </c>
      <c r="CS7" s="125">
        <v>113015.50227535301</v>
      </c>
      <c r="CT7" s="125">
        <v>26340.254201475589</v>
      </c>
      <c r="CU7" s="125">
        <v>86675.248073877417</v>
      </c>
      <c r="CV7" s="125">
        <v>11953.446830062001</v>
      </c>
      <c r="CW7" s="125">
        <v>16254.044096951004</v>
      </c>
      <c r="CX7" s="125">
        <v>28207.490927013005</v>
      </c>
      <c r="CY7" s="125">
        <v>1320.0904608569999</v>
      </c>
      <c r="CZ7" s="125">
        <v>2229.1471765799997</v>
      </c>
      <c r="DA7" s="125">
        <v>3549.2376374369996</v>
      </c>
      <c r="DB7" s="125">
        <v>31756.728564450004</v>
      </c>
      <c r="DC7" s="132" t="s">
        <v>608</v>
      </c>
      <c r="DD7" s="132" t="s">
        <v>608</v>
      </c>
      <c r="DE7" s="125">
        <v>5793.1119926979991</v>
      </c>
      <c r="DF7" s="132" t="s">
        <v>608</v>
      </c>
      <c r="DG7" s="132" t="s">
        <v>608</v>
      </c>
      <c r="DH7" s="125">
        <v>25963.616571752005</v>
      </c>
      <c r="DI7" s="50">
        <v>31756.728564450004</v>
      </c>
      <c r="DJ7" s="113">
        <v>0.59736620884721026</v>
      </c>
      <c r="DK7" s="115">
        <v>5.6187578110972212E-2</v>
      </c>
      <c r="DL7" s="115">
        <v>0.34644621304181761</v>
      </c>
      <c r="DM7" s="125">
        <v>2581.0552388803872</v>
      </c>
      <c r="DN7" s="125">
        <v>14348.893702922906</v>
      </c>
      <c r="DO7" s="125">
        <v>16929.948941803294</v>
      </c>
      <c r="DP7" s="125">
        <v>1242.3361840616865</v>
      </c>
      <c r="DQ7" s="125">
        <v>2661.9704028784522</v>
      </c>
      <c r="DR7" s="125">
        <v>3904.3065869401389</v>
      </c>
      <c r="DS7" s="125">
        <v>20834.255528743433</v>
      </c>
      <c r="DT7" s="125">
        <v>2205.0324772537356</v>
      </c>
      <c r="DU7" s="125">
        <v>5514.4746224984592</v>
      </c>
      <c r="DV7" s="125">
        <v>7719.5070997521943</v>
      </c>
      <c r="DW7" s="125">
        <v>1078.4708013709112</v>
      </c>
      <c r="DX7" s="125">
        <v>2459.6185175856522</v>
      </c>
      <c r="DY7" s="125">
        <v>3538.0893189565631</v>
      </c>
      <c r="DZ7" s="125">
        <v>11257.596418708799</v>
      </c>
      <c r="EA7" s="125">
        <v>1542.9316593177687</v>
      </c>
      <c r="EB7" s="125">
        <v>7637.9766649630992</v>
      </c>
      <c r="EC7" s="125">
        <v>9180.9083242808683</v>
      </c>
      <c r="ED7" s="125">
        <v>1145.361878211681</v>
      </c>
      <c r="EE7" s="125">
        <v>2339.4532428070615</v>
      </c>
      <c r="EF7" s="125">
        <v>3484.8151210187425</v>
      </c>
      <c r="EG7" s="125">
        <v>12665.723445299611</v>
      </c>
      <c r="EH7" s="125">
        <v>1448.89793660843</v>
      </c>
      <c r="EI7" s="125">
        <v>6126.5406498206166</v>
      </c>
      <c r="EJ7" s="125">
        <v>7575.4385864290471</v>
      </c>
      <c r="EK7" s="125">
        <v>1130.9880859746861</v>
      </c>
      <c r="EL7" s="125">
        <v>2084.7949243141047</v>
      </c>
      <c r="EM7" s="125">
        <v>3215.783010288791</v>
      </c>
      <c r="EN7" s="125">
        <v>10791.221596717838</v>
      </c>
      <c r="EO7" s="125">
        <v>1272.3344987512564</v>
      </c>
      <c r="EP7" s="125">
        <v>8150.4804331046616</v>
      </c>
      <c r="EQ7" s="125">
        <v>9422.814931855919</v>
      </c>
      <c r="ER7" s="125">
        <v>1058.171380978828</v>
      </c>
      <c r="ES7" s="125">
        <v>1791.3502648548097</v>
      </c>
      <c r="ET7" s="125">
        <v>2849.5216458336376</v>
      </c>
      <c r="EU7" s="125">
        <v>12272.336577689557</v>
      </c>
      <c r="EV7" s="125">
        <v>4262.4661971889791</v>
      </c>
      <c r="EW7" s="125">
        <v>24778.592543674415</v>
      </c>
      <c r="EX7" s="125">
        <v>29041.058740863395</v>
      </c>
      <c r="EY7" s="125">
        <v>4977.5769714515172</v>
      </c>
      <c r="EZ7" s="125">
        <v>7534.4593385171302</v>
      </c>
      <c r="FA7" s="125">
        <v>12512.036309968647</v>
      </c>
      <c r="FB7" s="125">
        <v>41553.095050832038</v>
      </c>
      <c r="FC7" s="125">
        <v>21067.586801093032</v>
      </c>
      <c r="FD7" s="125">
        <v>28505.137304146629</v>
      </c>
      <c r="FE7" s="125">
        <v>49572.724105239657</v>
      </c>
      <c r="FF7" s="125">
        <v>15254.084373914067</v>
      </c>
      <c r="FG7" s="125">
        <v>17728.427381369565</v>
      </c>
      <c r="FH7" s="125">
        <v>32982.511755283631</v>
      </c>
      <c r="FI7" s="125">
        <v>82555.235860523288</v>
      </c>
      <c r="FJ7" s="132" t="s">
        <v>608</v>
      </c>
      <c r="FK7" s="132" t="s">
        <v>608</v>
      </c>
      <c r="FL7" s="125">
        <v>6828.7695961022082</v>
      </c>
      <c r="FM7" s="132" t="s">
        <v>608</v>
      </c>
      <c r="FN7" s="132" t="s">
        <v>608</v>
      </c>
      <c r="FO7" s="125">
        <v>14005.485932641226</v>
      </c>
      <c r="FP7" s="132" t="s">
        <v>608</v>
      </c>
      <c r="FQ7" s="132" t="s">
        <v>608</v>
      </c>
      <c r="FR7" s="125">
        <v>876.20827506286741</v>
      </c>
      <c r="FS7" s="132" t="s">
        <v>608</v>
      </c>
      <c r="FT7" s="132" t="s">
        <v>608</v>
      </c>
      <c r="FU7" s="125">
        <v>10381.388143645891</v>
      </c>
      <c r="FV7" s="132" t="s">
        <v>608</v>
      </c>
      <c r="FW7" s="132" t="s">
        <v>608</v>
      </c>
      <c r="FX7" s="125">
        <v>867.11219254473872</v>
      </c>
      <c r="FY7" s="132" t="s">
        <v>608</v>
      </c>
      <c r="FZ7" s="132" t="s">
        <v>608</v>
      </c>
      <c r="GA7" s="125">
        <v>11798.611252754872</v>
      </c>
      <c r="GB7" s="132" t="s">
        <v>608</v>
      </c>
      <c r="GC7" s="132" t="s">
        <v>608</v>
      </c>
      <c r="GD7" s="125">
        <v>862.13506661859606</v>
      </c>
      <c r="GE7" s="132" t="s">
        <v>608</v>
      </c>
      <c r="GF7" s="132" t="s">
        <v>608</v>
      </c>
      <c r="GG7" s="125">
        <v>9929.0865300992427</v>
      </c>
      <c r="GH7" s="132" t="s">
        <v>608</v>
      </c>
      <c r="GI7" s="132" t="s">
        <v>608</v>
      </c>
      <c r="GJ7" s="125">
        <v>557.28675996509196</v>
      </c>
      <c r="GK7" s="132" t="s">
        <v>608</v>
      </c>
      <c r="GL7" s="132" t="s">
        <v>608</v>
      </c>
      <c r="GM7" s="125">
        <v>11715.049817724464</v>
      </c>
      <c r="GN7" s="132" t="s">
        <v>608</v>
      </c>
      <c r="GO7" s="132" t="s">
        <v>608</v>
      </c>
      <c r="GP7" s="125">
        <v>11581.704118971236</v>
      </c>
      <c r="GQ7" s="132" t="s">
        <v>608</v>
      </c>
      <c r="GR7" s="132" t="s">
        <v>608</v>
      </c>
      <c r="GS7" s="125">
        <v>29971.390931860802</v>
      </c>
      <c r="GT7" s="132" t="s">
        <v>608</v>
      </c>
      <c r="GU7" s="132" t="s">
        <v>608</v>
      </c>
      <c r="GV7" s="125">
        <v>267.72084490529073</v>
      </c>
      <c r="GW7" s="132" t="s">
        <v>608</v>
      </c>
      <c r="GX7" s="132" t="s">
        <v>608</v>
      </c>
      <c r="GY7" s="125">
        <v>82287.515015618003</v>
      </c>
    </row>
    <row r="8" spans="1:239" s="41" customFormat="1" ht="15" customHeight="1">
      <c r="A8" s="61" t="s">
        <v>577</v>
      </c>
      <c r="B8" s="76">
        <v>2007</v>
      </c>
      <c r="C8" s="41" t="s">
        <v>576</v>
      </c>
      <c r="D8" s="41">
        <v>173585.64003000001</v>
      </c>
      <c r="E8" s="41">
        <v>0</v>
      </c>
      <c r="F8" s="125">
        <v>173585.64003000001</v>
      </c>
      <c r="G8" s="125">
        <v>286045.8519269611</v>
      </c>
      <c r="H8" s="130">
        <v>3.15</v>
      </c>
      <c r="I8" s="115">
        <v>0.60684550697250916</v>
      </c>
      <c r="J8" s="124">
        <v>0.35653488744730777</v>
      </c>
      <c r="K8" s="124">
        <v>0.25031061952520156</v>
      </c>
      <c r="L8" s="125">
        <v>21397.252983394566</v>
      </c>
      <c r="M8" s="125">
        <v>152188.38704660547</v>
      </c>
      <c r="N8" s="125">
        <v>775.01453621172948</v>
      </c>
      <c r="O8" s="125">
        <v>25303.429928186204</v>
      </c>
      <c r="P8" s="125">
        <v>26078.444464397933</v>
      </c>
      <c r="Q8" s="125"/>
      <c r="R8" s="125"/>
      <c r="S8" s="125">
        <v>20571.046888845402</v>
      </c>
      <c r="T8" s="125"/>
      <c r="U8" s="125"/>
      <c r="V8" s="125">
        <v>76681.895693362138</v>
      </c>
      <c r="W8" s="125">
        <v>97252.942582207543</v>
      </c>
      <c r="X8" s="125">
        <v>28857</v>
      </c>
      <c r="Y8" s="125">
        <v>0</v>
      </c>
      <c r="Z8" s="125">
        <v>28857</v>
      </c>
      <c r="AA8" s="115">
        <v>0</v>
      </c>
      <c r="AB8" s="115">
        <v>0.24810853692896262</v>
      </c>
      <c r="AC8" s="115">
        <v>0.75189146307103738</v>
      </c>
      <c r="AD8" s="115">
        <v>0</v>
      </c>
      <c r="AE8" s="115">
        <v>1</v>
      </c>
      <c r="AF8" s="115">
        <v>0.29884300313727163</v>
      </c>
      <c r="AG8" s="115">
        <v>1.0824177835177869E-2</v>
      </c>
      <c r="AH8" s="115">
        <v>0.28730386254305607</v>
      </c>
      <c r="AI8" s="115">
        <v>0.40302895648449444</v>
      </c>
      <c r="AJ8" s="115">
        <v>1</v>
      </c>
      <c r="AK8" s="125">
        <v>173585.64003000004</v>
      </c>
      <c r="AL8" s="125">
        <v>21397.252983394566</v>
      </c>
      <c r="AM8" s="125">
        <v>50203.061425057131</v>
      </c>
      <c r="AN8" s="125">
        <v>71600.314408451697</v>
      </c>
      <c r="AO8" s="125">
        <v>101985.32562154834</v>
      </c>
      <c r="AP8" s="125">
        <v>173585.64003000004</v>
      </c>
      <c r="AQ8" s="115">
        <v>0.41247832710169652</v>
      </c>
      <c r="AR8" s="115">
        <v>0.58752167289830348</v>
      </c>
      <c r="AS8" s="125">
        <v>71600.311419036007</v>
      </c>
      <c r="AT8" s="125">
        <v>33610.821055672219</v>
      </c>
      <c r="AU8" s="125">
        <v>0</v>
      </c>
      <c r="AV8" s="125">
        <v>68374.504591130244</v>
      </c>
      <c r="AW8" s="125">
        <v>173585.63706583847</v>
      </c>
      <c r="AX8" s="125">
        <v>2383.1122248623628</v>
      </c>
      <c r="AY8" s="125">
        <v>15567.710783146247</v>
      </c>
      <c r="AZ8" s="125">
        <v>17950.82300800861</v>
      </c>
      <c r="BA8" s="125">
        <v>7012.3168263531406</v>
      </c>
      <c r="BB8" s="125">
        <v>29064.264684008282</v>
      </c>
      <c r="BC8" s="127">
        <v>36076.581510361422</v>
      </c>
      <c r="BD8" s="125">
        <v>62205.237673965195</v>
      </c>
      <c r="BE8" s="125">
        <v>57353.0806475797</v>
      </c>
      <c r="BF8" s="125">
        <v>119558.3183215449</v>
      </c>
      <c r="BG8" s="107">
        <v>8.9659260226501338</v>
      </c>
      <c r="BH8" s="107">
        <v>6.4887857513602585</v>
      </c>
      <c r="BI8" s="107">
        <v>7.5105524264581494</v>
      </c>
      <c r="BJ8" s="49">
        <v>173585.72283991493</v>
      </c>
      <c r="BK8" s="125">
        <v>5012.2617111269255</v>
      </c>
      <c r="BL8" s="125">
        <v>12938.561296881689</v>
      </c>
      <c r="BM8" s="125">
        <v>17950.823008008614</v>
      </c>
      <c r="BN8" s="125">
        <v>18297.790467178798</v>
      </c>
      <c r="BO8" s="125">
        <v>17778.791043182624</v>
      </c>
      <c r="BP8" s="125">
        <v>36076.581510361422</v>
      </c>
      <c r="BQ8" s="125">
        <v>81901.132127157194</v>
      </c>
      <c r="BR8" s="125">
        <v>37657.186194387607</v>
      </c>
      <c r="BS8" s="125">
        <v>119558.31832154479</v>
      </c>
      <c r="BT8" s="125">
        <v>173585.72283991484</v>
      </c>
      <c r="BU8" s="130" t="s">
        <v>608</v>
      </c>
      <c r="BV8" s="130" t="s">
        <v>608</v>
      </c>
      <c r="BW8" s="137">
        <v>7.5105524264581494</v>
      </c>
      <c r="BX8" s="125">
        <v>67131.5040079397</v>
      </c>
      <c r="BY8" s="125">
        <v>38079.63200788734</v>
      </c>
      <c r="BZ8" s="125">
        <v>0</v>
      </c>
      <c r="CA8" s="125">
        <v>0</v>
      </c>
      <c r="CB8" s="125">
        <v>105211.13601582704</v>
      </c>
      <c r="CC8" s="125">
        <v>11337.876002350167</v>
      </c>
      <c r="CD8" s="125">
        <v>87.858000018211612</v>
      </c>
      <c r="CE8" s="125">
        <v>56948.770011804598</v>
      </c>
      <c r="CF8" s="125">
        <v>0</v>
      </c>
      <c r="CG8" s="125">
        <v>68374.50401417297</v>
      </c>
      <c r="CH8" s="115">
        <v>0.32807304798923692</v>
      </c>
      <c r="CI8" s="115">
        <v>0.67192695201076313</v>
      </c>
      <c r="CJ8" s="125">
        <v>173585.64003000001</v>
      </c>
      <c r="CK8" s="125">
        <v>18264.442345353775</v>
      </c>
      <c r="CL8" s="125">
        <v>155321.197684646</v>
      </c>
      <c r="CM8" s="125">
        <v>173585.64002999978</v>
      </c>
      <c r="CN8" s="125" t="s">
        <v>608</v>
      </c>
      <c r="CO8" s="125" t="s">
        <v>608</v>
      </c>
      <c r="CP8" s="125">
        <v>18264.442345353775</v>
      </c>
      <c r="CQ8" s="125">
        <v>155321.19768464623</v>
      </c>
      <c r="CR8" s="125">
        <v>46175.999999999476</v>
      </c>
      <c r="CS8" s="125">
        <v>109145.19768464676</v>
      </c>
      <c r="CT8" s="125">
        <v>29169.066263892106</v>
      </c>
      <c r="CU8" s="125">
        <v>79976.131420754653</v>
      </c>
      <c r="CV8" s="125">
        <v>2714.7158190192836</v>
      </c>
      <c r="CW8" s="125">
        <v>17842.36401095373</v>
      </c>
      <c r="CX8" s="125">
        <v>20557.079829973012</v>
      </c>
      <c r="CY8" s="125">
        <v>1383.3486904887832</v>
      </c>
      <c r="CZ8" s="125">
        <v>2829.3706182356404</v>
      </c>
      <c r="DA8" s="125">
        <v>4212.7193087244232</v>
      </c>
      <c r="DB8" s="125">
        <v>24769.799138697435</v>
      </c>
      <c r="DC8" s="132" t="s">
        <v>608</v>
      </c>
      <c r="DD8" s="132" t="s">
        <v>608</v>
      </c>
      <c r="DE8" s="125">
        <v>6803.5497316814208</v>
      </c>
      <c r="DF8" s="132" t="s">
        <v>608</v>
      </c>
      <c r="DG8" s="132" t="s">
        <v>608</v>
      </c>
      <c r="DH8" s="125">
        <v>17966.249407016014</v>
      </c>
      <c r="DI8" s="50">
        <v>24769.799138697435</v>
      </c>
      <c r="DJ8" s="113">
        <v>0.60610506720281632</v>
      </c>
      <c r="DK8" s="115">
        <v>6.5821884807946804E-2</v>
      </c>
      <c r="DL8" s="115">
        <v>0.32807304798923692</v>
      </c>
      <c r="DM8" s="125">
        <v>2383.1122248623628</v>
      </c>
      <c r="DN8" s="125">
        <v>15567.710783146267</v>
      </c>
      <c r="DO8" s="125">
        <v>17950.823008008629</v>
      </c>
      <c r="DP8" s="125">
        <v>1285.8008320331458</v>
      </c>
      <c r="DQ8" s="125">
        <v>2918.6035417748076</v>
      </c>
      <c r="DR8" s="125">
        <v>4204.4043738079536</v>
      </c>
      <c r="DS8" s="125">
        <v>22155.227381816581</v>
      </c>
      <c r="DT8" s="125">
        <v>1794.0303061967418</v>
      </c>
      <c r="DU8" s="125">
        <v>8471.4553267787796</v>
      </c>
      <c r="DV8" s="125">
        <v>10265.485632975522</v>
      </c>
      <c r="DW8" s="125">
        <v>1354.9969771452904</v>
      </c>
      <c r="DX8" s="125">
        <v>2784.089268092157</v>
      </c>
      <c r="DY8" s="125">
        <v>4139.0862452374477</v>
      </c>
      <c r="DZ8" s="125">
        <v>14404.57187821297</v>
      </c>
      <c r="EA8" s="125">
        <v>1779.6183979167647</v>
      </c>
      <c r="EB8" s="125">
        <v>6421.282686327103</v>
      </c>
      <c r="EC8" s="125">
        <v>8200.9010842438674</v>
      </c>
      <c r="ED8" s="125">
        <v>1329.1878167963814</v>
      </c>
      <c r="EE8" s="125">
        <v>2497.2867266535668</v>
      </c>
      <c r="EF8" s="125">
        <v>3826.4745434499482</v>
      </c>
      <c r="EG8" s="125">
        <v>12027.375627693815</v>
      </c>
      <c r="EH8" s="125">
        <v>1623.4131281386442</v>
      </c>
      <c r="EI8" s="125">
        <v>8458.440376829134</v>
      </c>
      <c r="EJ8" s="125">
        <v>10081.853504967778</v>
      </c>
      <c r="EK8" s="125">
        <v>1238.1488027465966</v>
      </c>
      <c r="EL8" s="125">
        <v>2225.893901363178</v>
      </c>
      <c r="EM8" s="125">
        <v>3464.0427041097746</v>
      </c>
      <c r="EN8" s="125">
        <v>13545.896209077553</v>
      </c>
      <c r="EO8" s="125">
        <v>1538.1549941009862</v>
      </c>
      <c r="EP8" s="125">
        <v>5713.0862940732941</v>
      </c>
      <c r="EQ8" s="125">
        <v>7251.2412881742803</v>
      </c>
      <c r="ER8" s="125">
        <v>1153.441746814106</v>
      </c>
      <c r="ES8" s="125">
        <v>1919.1897768180952</v>
      </c>
      <c r="ET8" s="125">
        <v>3072.6315236322012</v>
      </c>
      <c r="EU8" s="125">
        <v>10323.872811806481</v>
      </c>
      <c r="EV8" s="125">
        <v>4543.1526833617891</v>
      </c>
      <c r="EW8" s="125">
        <v>28798.913555442472</v>
      </c>
      <c r="EX8" s="125">
        <v>33342.066238804262</v>
      </c>
      <c r="EY8" s="125">
        <v>5621.0731439884512</v>
      </c>
      <c r="EZ8" s="125">
        <v>9168.4142875434463</v>
      </c>
      <c r="FA8" s="125">
        <v>14789.487431531898</v>
      </c>
      <c r="FB8" s="125">
        <v>48131.553670336158</v>
      </c>
      <c r="FC8" s="125">
        <v>22952.941990603431</v>
      </c>
      <c r="FD8" s="125">
        <v>27931.867092137058</v>
      </c>
      <c r="FE8" s="125">
        <v>50884.809082740489</v>
      </c>
      <c r="FF8" s="125">
        <v>15652.851962186731</v>
      </c>
      <c r="FG8" s="125">
        <v>19779.728136960104</v>
      </c>
      <c r="FH8" s="125">
        <v>35432.580099146835</v>
      </c>
      <c r="FI8" s="125">
        <v>86317.389181887324</v>
      </c>
      <c r="FJ8" s="132" t="s">
        <v>608</v>
      </c>
      <c r="FK8" s="132" t="s">
        <v>608</v>
      </c>
      <c r="FL8" s="125">
        <v>5374.955445806876</v>
      </c>
      <c r="FM8" s="132" t="s">
        <v>608</v>
      </c>
      <c r="FN8" s="132" t="s">
        <v>608</v>
      </c>
      <c r="FO8" s="125">
        <v>16780.271936009703</v>
      </c>
      <c r="FP8" s="132" t="s">
        <v>608</v>
      </c>
      <c r="FQ8" s="132" t="s">
        <v>608</v>
      </c>
      <c r="FR8" s="125">
        <v>846.7058868323154</v>
      </c>
      <c r="FS8" s="132" t="s">
        <v>608</v>
      </c>
      <c r="FT8" s="132" t="s">
        <v>608</v>
      </c>
      <c r="FU8" s="125">
        <v>13557.865991380655</v>
      </c>
      <c r="FV8" s="132" t="s">
        <v>608</v>
      </c>
      <c r="FW8" s="132" t="s">
        <v>608</v>
      </c>
      <c r="FX8" s="125">
        <v>841.21731122715858</v>
      </c>
      <c r="FY8" s="132" t="s">
        <v>608</v>
      </c>
      <c r="FZ8" s="132" t="s">
        <v>608</v>
      </c>
      <c r="GA8" s="125">
        <v>11186.158316466655</v>
      </c>
      <c r="GB8" s="132" t="s">
        <v>608</v>
      </c>
      <c r="GC8" s="132" t="s">
        <v>608</v>
      </c>
      <c r="GD8" s="125">
        <v>559.42761140646621</v>
      </c>
      <c r="GE8" s="132" t="s">
        <v>608</v>
      </c>
      <c r="GF8" s="132" t="s">
        <v>608</v>
      </c>
      <c r="GG8" s="125">
        <v>12986.468597671086</v>
      </c>
      <c r="GH8" s="132" t="s">
        <v>608</v>
      </c>
      <c r="GI8" s="132" t="s">
        <v>608</v>
      </c>
      <c r="GJ8" s="125">
        <v>420.69601694382345</v>
      </c>
      <c r="GK8" s="132" t="s">
        <v>608</v>
      </c>
      <c r="GL8" s="132" t="s">
        <v>608</v>
      </c>
      <c r="GM8" s="125">
        <v>9903.1767948626584</v>
      </c>
      <c r="GN8" s="132" t="s">
        <v>608</v>
      </c>
      <c r="GO8" s="132" t="s">
        <v>608</v>
      </c>
      <c r="GP8" s="125">
        <v>11004.461938089116</v>
      </c>
      <c r="GQ8" s="132" t="s">
        <v>608</v>
      </c>
      <c r="GR8" s="132" t="s">
        <v>608</v>
      </c>
      <c r="GS8" s="125">
        <v>37127.091732247041</v>
      </c>
      <c r="GT8" s="132" t="s">
        <v>608</v>
      </c>
      <c r="GU8" s="132" t="s">
        <v>608</v>
      </c>
      <c r="GV8" s="125">
        <v>257.52511603620172</v>
      </c>
      <c r="GW8" s="132" t="s">
        <v>608</v>
      </c>
      <c r="GX8" s="132" t="s">
        <v>608</v>
      </c>
      <c r="GY8" s="125">
        <v>86059.864065851129</v>
      </c>
    </row>
    <row r="9" spans="1:239" s="41" customFormat="1" ht="15" customHeight="1">
      <c r="A9" s="61" t="s">
        <v>578</v>
      </c>
      <c r="B9" s="76">
        <v>2008</v>
      </c>
      <c r="C9" s="41" t="s">
        <v>576</v>
      </c>
      <c r="D9" s="41">
        <v>174959.08858000001</v>
      </c>
      <c r="E9" s="41">
        <v>0</v>
      </c>
      <c r="F9" s="125">
        <v>174959.08858000001</v>
      </c>
      <c r="G9" s="125">
        <v>333999.10126355308</v>
      </c>
      <c r="H9" s="130">
        <v>3.4571000000000001</v>
      </c>
      <c r="I9" s="115">
        <v>0.52383101606594662</v>
      </c>
      <c r="J9" s="124">
        <v>0.30971464858055087</v>
      </c>
      <c r="K9" s="124">
        <v>0.21411636748539578</v>
      </c>
      <c r="L9" s="125">
        <v>21292.876624552449</v>
      </c>
      <c r="M9" s="125">
        <v>153666.21195544756</v>
      </c>
      <c r="N9" s="125">
        <v>753.01139716370312</v>
      </c>
      <c r="O9" s="125">
        <v>28024.610106020507</v>
      </c>
      <c r="P9" s="125">
        <v>28777.621503184211</v>
      </c>
      <c r="Q9" s="125"/>
      <c r="R9" s="125"/>
      <c r="S9" s="125">
        <v>20484.7862842227</v>
      </c>
      <c r="T9" s="125"/>
      <c r="U9" s="125"/>
      <c r="V9" s="125">
        <v>75419.804168040646</v>
      </c>
      <c r="W9" s="125">
        <v>95904.59045226335</v>
      </c>
      <c r="X9" s="125">
        <v>28984</v>
      </c>
      <c r="Y9" s="125">
        <v>0</v>
      </c>
      <c r="Z9" s="125">
        <v>28984</v>
      </c>
      <c r="AA9" s="115">
        <v>0</v>
      </c>
      <c r="AB9" s="115">
        <v>0.27091467724659657</v>
      </c>
      <c r="AC9" s="115">
        <v>0.72908532275340343</v>
      </c>
      <c r="AD9" s="115">
        <v>0</v>
      </c>
      <c r="AE9" s="115">
        <v>1</v>
      </c>
      <c r="AF9" s="115">
        <v>0.29774136331044171</v>
      </c>
      <c r="AG9" s="115">
        <v>1.052946691671041E-2</v>
      </c>
      <c r="AH9" s="115">
        <v>0.28644171959154913</v>
      </c>
      <c r="AI9" s="115">
        <v>0.40528745018129875</v>
      </c>
      <c r="AJ9" s="115">
        <v>1</v>
      </c>
      <c r="AK9" s="125">
        <v>174959.08858000001</v>
      </c>
      <c r="AL9" s="125">
        <v>21292.876624552449</v>
      </c>
      <c r="AM9" s="125">
        <v>50221.797681386408</v>
      </c>
      <c r="AN9" s="125">
        <v>71514.674305938854</v>
      </c>
      <c r="AO9" s="125">
        <v>103444.41427406116</v>
      </c>
      <c r="AP9" s="125">
        <v>174959.08858000001</v>
      </c>
      <c r="AQ9" s="115">
        <v>0.40875083933258366</v>
      </c>
      <c r="AR9" s="115">
        <v>0.5912491606674164</v>
      </c>
      <c r="AS9" s="125">
        <v>71514.678313149896</v>
      </c>
      <c r="AT9" s="125">
        <v>34126.2767364069</v>
      </c>
      <c r="AU9" s="125">
        <v>0</v>
      </c>
      <c r="AV9" s="125">
        <v>69318.137555193083</v>
      </c>
      <c r="AW9" s="125">
        <v>174959.09260474989</v>
      </c>
      <c r="AX9" s="125">
        <v>1943.9136151973778</v>
      </c>
      <c r="AY9" s="125">
        <v>22243.935448573367</v>
      </c>
      <c r="AZ9" s="125">
        <v>24187.849063770744</v>
      </c>
      <c r="BA9" s="125">
        <v>7112.2530612146702</v>
      </c>
      <c r="BB9" s="125">
        <v>26613.620460062953</v>
      </c>
      <c r="BC9" s="127">
        <v>33725.873521277623</v>
      </c>
      <c r="BD9" s="125">
        <v>62458.206770003802</v>
      </c>
      <c r="BE9" s="125">
        <v>54587.249204641099</v>
      </c>
      <c r="BF9" s="125">
        <v>117045.45597464489</v>
      </c>
      <c r="BG9" s="107">
        <v>9.0094701654771097</v>
      </c>
      <c r="BH9" s="107">
        <v>6.1351604650438141</v>
      </c>
      <c r="BI9" s="107">
        <v>7.3100369675977106</v>
      </c>
      <c r="BJ9" s="49">
        <v>174959.17855969328</v>
      </c>
      <c r="BK9" s="125">
        <v>4584.9084767858249</v>
      </c>
      <c r="BL9" s="125">
        <v>19602.959537320799</v>
      </c>
      <c r="BM9" s="125">
        <v>24187.868014106625</v>
      </c>
      <c r="BN9" s="125">
        <v>18050.258344906099</v>
      </c>
      <c r="BO9" s="125">
        <v>15675.567086764901</v>
      </c>
      <c r="BP9" s="125">
        <v>33725.825431671001</v>
      </c>
      <c r="BQ9" s="125">
        <v>83005.800328772893</v>
      </c>
      <c r="BR9" s="125">
        <v>34039.646342641099</v>
      </c>
      <c r="BS9" s="125">
        <v>117045.44667141399</v>
      </c>
      <c r="BT9" s="125">
        <v>174959.14011719159</v>
      </c>
      <c r="BU9" s="130" t="s">
        <v>608</v>
      </c>
      <c r="BV9" s="130" t="s">
        <v>608</v>
      </c>
      <c r="BW9" s="137">
        <v>7.3100369675977106</v>
      </c>
      <c r="BX9" s="125">
        <v>69095.367331750604</v>
      </c>
      <c r="BY9" s="125">
        <v>36545.5837024953</v>
      </c>
      <c r="BZ9" s="125">
        <v>0</v>
      </c>
      <c r="CA9" s="125">
        <v>0</v>
      </c>
      <c r="CB9" s="125">
        <v>105640.9510342459</v>
      </c>
      <c r="CC9" s="125">
        <v>12961.947907336131</v>
      </c>
      <c r="CD9" s="125">
        <v>2918.9207394001196</v>
      </c>
      <c r="CE9" s="125">
        <v>53437.268899017858</v>
      </c>
      <c r="CF9" s="125">
        <v>0</v>
      </c>
      <c r="CG9" s="125">
        <v>69318.137545754114</v>
      </c>
      <c r="CH9" s="115">
        <v>0.30542722491711927</v>
      </c>
      <c r="CI9" s="115">
        <v>0.69457277508288062</v>
      </c>
      <c r="CJ9" s="125">
        <v>174959.08858000001</v>
      </c>
      <c r="CK9" s="125">
        <v>18737.269917922138</v>
      </c>
      <c r="CL9" s="125">
        <v>156221.818662078</v>
      </c>
      <c r="CM9" s="125">
        <v>174959.08858000016</v>
      </c>
      <c r="CN9" s="125" t="s">
        <v>608</v>
      </c>
      <c r="CO9" s="125" t="s">
        <v>608</v>
      </c>
      <c r="CP9" s="125">
        <v>18737.269917922138</v>
      </c>
      <c r="CQ9" s="125">
        <v>156221.81866207789</v>
      </c>
      <c r="CR9" s="125">
        <v>46385.999999999505</v>
      </c>
      <c r="CS9" s="125">
        <v>109835.81866207838</v>
      </c>
      <c r="CT9" s="125">
        <v>0</v>
      </c>
      <c r="CU9" s="125">
        <v>109835.81866207838</v>
      </c>
      <c r="CV9" s="125">
        <v>2402.7922159842433</v>
      </c>
      <c r="CW9" s="125">
        <v>17750.759926687522</v>
      </c>
      <c r="CX9" s="125">
        <v>20153.552142671764</v>
      </c>
      <c r="CY9" s="125">
        <v>1210.1106266263455</v>
      </c>
      <c r="CZ9" s="125">
        <v>3024.707931993009</v>
      </c>
      <c r="DA9" s="125">
        <v>4234.818558619354</v>
      </c>
      <c r="DB9" s="125">
        <v>24388.370701291118</v>
      </c>
      <c r="DC9" s="132" t="s">
        <v>608</v>
      </c>
      <c r="DD9" s="132" t="s">
        <v>608</v>
      </c>
      <c r="DE9" s="125">
        <v>7638.9957961273176</v>
      </c>
      <c r="DF9" s="132" t="s">
        <v>608</v>
      </c>
      <c r="DG9" s="132" t="s">
        <v>608</v>
      </c>
      <c r="DH9" s="125">
        <v>16749.374905163801</v>
      </c>
      <c r="DI9" s="50">
        <v>24388.370701291118</v>
      </c>
      <c r="DJ9" s="113">
        <v>0.60380373429952794</v>
      </c>
      <c r="DK9" s="115">
        <v>9.0769040783352767E-2</v>
      </c>
      <c r="DL9" s="115">
        <v>0.30542722491711927</v>
      </c>
      <c r="DM9" s="125">
        <v>1943.9136151973778</v>
      </c>
      <c r="DN9" s="125">
        <v>22243.935448573367</v>
      </c>
      <c r="DO9" s="125">
        <v>24187.849063770744</v>
      </c>
      <c r="DP9" s="125">
        <v>1328.5465926488698</v>
      </c>
      <c r="DQ9" s="125">
        <v>2974.9724955192955</v>
      </c>
      <c r="DR9" s="125">
        <v>4303.5190881681656</v>
      </c>
      <c r="DS9" s="125">
        <v>28491.36815193891</v>
      </c>
      <c r="DT9" s="125">
        <v>1907.5181269056625</v>
      </c>
      <c r="DU9" s="125">
        <v>6553.4454427565597</v>
      </c>
      <c r="DV9" s="125">
        <v>8460.9635696622227</v>
      </c>
      <c r="DW9" s="125">
        <v>1308.2284515454558</v>
      </c>
      <c r="DX9" s="125">
        <v>2430.3353766853238</v>
      </c>
      <c r="DY9" s="125">
        <v>3738.5638282307796</v>
      </c>
      <c r="DZ9" s="125">
        <v>12199.527397893002</v>
      </c>
      <c r="EA9" s="125">
        <v>1778.2461675233419</v>
      </c>
      <c r="EB9" s="125">
        <v>8596.1060783899211</v>
      </c>
      <c r="EC9" s="125">
        <v>10374.352245913264</v>
      </c>
      <c r="ED9" s="125">
        <v>1229.9710016491535</v>
      </c>
      <c r="EE9" s="125">
        <v>2213.2231393482571</v>
      </c>
      <c r="EF9" s="125">
        <v>3443.1941409974106</v>
      </c>
      <c r="EG9" s="125">
        <v>13817.546386910675</v>
      </c>
      <c r="EH9" s="125">
        <v>1704.828689294596</v>
      </c>
      <c r="EI9" s="125">
        <v>5733.5372771049306</v>
      </c>
      <c r="EJ9" s="125">
        <v>7438.3659663995268</v>
      </c>
      <c r="EK9" s="125">
        <v>1156.8793168436612</v>
      </c>
      <c r="EL9" s="125">
        <v>1963.0140629397549</v>
      </c>
      <c r="EM9" s="125">
        <v>3119.8933797834161</v>
      </c>
      <c r="EN9" s="125">
        <v>10558.259346182942</v>
      </c>
      <c r="EO9" s="125">
        <v>1271.1600774910673</v>
      </c>
      <c r="EP9" s="125">
        <v>5730.5316618173347</v>
      </c>
      <c r="EQ9" s="125">
        <v>7001.6917393084022</v>
      </c>
      <c r="ER9" s="125">
        <v>1092.1124264333828</v>
      </c>
      <c r="ES9" s="125">
        <v>1705.594893855043</v>
      </c>
      <c r="ET9" s="125">
        <v>2797.7073202884258</v>
      </c>
      <c r="EU9" s="125">
        <v>9799.399059596828</v>
      </c>
      <c r="EV9" s="125">
        <v>4801.5055431877245</v>
      </c>
      <c r="EW9" s="125">
        <v>27894.484308345542</v>
      </c>
      <c r="EX9" s="125">
        <v>32695.989851533268</v>
      </c>
      <c r="EY9" s="125">
        <v>5715.9677449160208</v>
      </c>
      <c r="EZ9" s="125">
        <v>7860.0357934894182</v>
      </c>
      <c r="FA9" s="125">
        <v>13576.003538405439</v>
      </c>
      <c r="FB9" s="125">
        <v>46271.993389938711</v>
      </c>
      <c r="FC9" s="125">
        <v>23165.685226816084</v>
      </c>
      <c r="FD9" s="125">
        <v>26311.064896295604</v>
      </c>
      <c r="FE9" s="125">
        <v>49476.750123111691</v>
      </c>
      <c r="FF9" s="125">
        <v>14749.394686594285</v>
      </c>
      <c r="FG9" s="125">
        <v>17774.06101735944</v>
      </c>
      <c r="FH9" s="125">
        <v>32523.455703953725</v>
      </c>
      <c r="FI9" s="125">
        <v>82000.205827065423</v>
      </c>
      <c r="FJ9" s="132" t="s">
        <v>608</v>
      </c>
      <c r="FK9" s="132" t="s">
        <v>608</v>
      </c>
      <c r="FL9" s="125">
        <v>8296.7885529334708</v>
      </c>
      <c r="FM9" s="132" t="s">
        <v>608</v>
      </c>
      <c r="FN9" s="132" t="s">
        <v>608</v>
      </c>
      <c r="FO9" s="125">
        <v>20194.579599005439</v>
      </c>
      <c r="FP9" s="132" t="s">
        <v>608</v>
      </c>
      <c r="FQ9" s="132" t="s">
        <v>608</v>
      </c>
      <c r="FR9" s="125">
        <v>523.41230729566587</v>
      </c>
      <c r="FS9" s="132" t="s">
        <v>608</v>
      </c>
      <c r="FT9" s="132" t="s">
        <v>608</v>
      </c>
      <c r="FU9" s="125">
        <v>11676.115090597335</v>
      </c>
      <c r="FV9" s="132" t="s">
        <v>608</v>
      </c>
      <c r="FW9" s="132" t="s">
        <v>608</v>
      </c>
      <c r="FX9" s="125">
        <v>245.87741616500671</v>
      </c>
      <c r="FY9" s="132" t="s">
        <v>608</v>
      </c>
      <c r="FZ9" s="132" t="s">
        <v>608</v>
      </c>
      <c r="GA9" s="125">
        <v>13571.668970745668</v>
      </c>
      <c r="GB9" s="132" t="s">
        <v>608</v>
      </c>
      <c r="GC9" s="132" t="s">
        <v>608</v>
      </c>
      <c r="GD9" s="125">
        <v>108.40522053120509</v>
      </c>
      <c r="GE9" s="132" t="s">
        <v>608</v>
      </c>
      <c r="GF9" s="132" t="s">
        <v>608</v>
      </c>
      <c r="GG9" s="125">
        <v>10449.854125651736</v>
      </c>
      <c r="GH9" s="132" t="s">
        <v>608</v>
      </c>
      <c r="GI9" s="132" t="s">
        <v>608</v>
      </c>
      <c r="GJ9" s="125">
        <v>108.11600814120509</v>
      </c>
      <c r="GK9" s="132" t="s">
        <v>608</v>
      </c>
      <c r="GL9" s="132" t="s">
        <v>608</v>
      </c>
      <c r="GM9" s="125">
        <v>9691.2830514556226</v>
      </c>
      <c r="GN9" s="132" t="s">
        <v>608</v>
      </c>
      <c r="GO9" s="132" t="s">
        <v>608</v>
      </c>
      <c r="GP9" s="125">
        <v>9807.218245236023</v>
      </c>
      <c r="GQ9" s="132" t="s">
        <v>608</v>
      </c>
      <c r="GR9" s="132" t="s">
        <v>608</v>
      </c>
      <c r="GS9" s="125">
        <v>36464.775144702689</v>
      </c>
      <c r="GT9" s="132" t="s">
        <v>608</v>
      </c>
      <c r="GU9" s="132" t="s">
        <v>608</v>
      </c>
      <c r="GV9" s="125">
        <v>232.3673098337193</v>
      </c>
      <c r="GW9" s="132" t="s">
        <v>608</v>
      </c>
      <c r="GX9" s="132" t="s">
        <v>608</v>
      </c>
      <c r="GY9" s="125">
        <v>81767.838517231707</v>
      </c>
    </row>
    <row r="10" spans="1:239" s="41" customFormat="1" ht="15" customHeight="1">
      <c r="A10" s="61" t="s">
        <v>579</v>
      </c>
      <c r="B10" s="70" t="s">
        <v>580</v>
      </c>
      <c r="C10" s="41" t="s">
        <v>576</v>
      </c>
      <c r="D10" s="41">
        <v>170442.38029</v>
      </c>
      <c r="E10" s="41">
        <v>0</v>
      </c>
      <c r="F10" s="125">
        <v>170442.38029</v>
      </c>
      <c r="G10" s="125">
        <v>312579.41872270522</v>
      </c>
      <c r="H10" s="130">
        <v>3.79</v>
      </c>
      <c r="I10" s="115">
        <v>0.54527704026861246</v>
      </c>
      <c r="J10" s="124">
        <v>0.31370033455231522</v>
      </c>
      <c r="K10" s="124">
        <v>0.2315767057102561</v>
      </c>
      <c r="L10" s="125">
        <v>21334.395951556955</v>
      </c>
      <c r="M10" s="125">
        <v>149107.98433655474</v>
      </c>
      <c r="N10" s="125">
        <v>751.03288757907194</v>
      </c>
      <c r="O10" s="125">
        <v>20149.997425801535</v>
      </c>
      <c r="P10" s="125">
        <v>20901.030313380608</v>
      </c>
      <c r="Q10" s="125"/>
      <c r="R10" s="125"/>
      <c r="S10" s="125">
        <v>20492.683221494801</v>
      </c>
      <c r="T10" s="125"/>
      <c r="U10" s="125"/>
      <c r="V10" s="125">
        <v>77906.270801679319</v>
      </c>
      <c r="W10" s="125">
        <v>98398.954023174127</v>
      </c>
      <c r="X10" s="125">
        <v>29808</v>
      </c>
      <c r="Y10" s="125">
        <v>0</v>
      </c>
      <c r="Z10" s="125">
        <v>29808</v>
      </c>
      <c r="AA10" s="115">
        <v>0</v>
      </c>
      <c r="AB10" s="115">
        <v>0.20549423091500416</v>
      </c>
      <c r="AC10" s="115">
        <v>0.79450576908499593</v>
      </c>
      <c r="AD10" s="115">
        <v>0</v>
      </c>
      <c r="AE10" s="115">
        <v>1</v>
      </c>
      <c r="AF10" s="115">
        <v>0.29473051313609994</v>
      </c>
      <c r="AG10" s="115">
        <v>1.0375372653666004E-2</v>
      </c>
      <c r="AH10" s="115">
        <v>0.28310241616969384</v>
      </c>
      <c r="AI10" s="115">
        <v>0.41179169804054028</v>
      </c>
      <c r="AJ10" s="115">
        <v>1</v>
      </c>
      <c r="AK10" s="125">
        <v>170442.38028811169</v>
      </c>
      <c r="AL10" s="125">
        <v>21334.395951556955</v>
      </c>
      <c r="AM10" s="125">
        <v>51051.716109073874</v>
      </c>
      <c r="AN10" s="125">
        <v>72386.112060630825</v>
      </c>
      <c r="AO10" s="125">
        <v>98056.268227480847</v>
      </c>
      <c r="AP10" s="125">
        <v>170442.38028811169</v>
      </c>
      <c r="AQ10" s="115">
        <v>0.42469550083888225</v>
      </c>
      <c r="AR10" s="115">
        <v>0.5753044991611177</v>
      </c>
      <c r="AS10" s="125">
        <v>72386.110060630803</v>
      </c>
      <c r="AT10" s="125">
        <v>34095.677246432868</v>
      </c>
      <c r="AU10" s="125">
        <v>0</v>
      </c>
      <c r="AV10" s="125">
        <v>63960.590981048023</v>
      </c>
      <c r="AW10" s="125">
        <v>170442.37828811171</v>
      </c>
      <c r="AX10" s="125">
        <v>1863.558353726351</v>
      </c>
      <c r="AY10" s="125">
        <v>16531.465333964359</v>
      </c>
      <c r="AZ10" s="125">
        <v>18395.023687690711</v>
      </c>
      <c r="BA10" s="125">
        <v>6905.0465254681803</v>
      </c>
      <c r="BB10" s="125">
        <v>27625.822878896259</v>
      </c>
      <c r="BC10" s="127">
        <v>34530.869404364435</v>
      </c>
      <c r="BD10" s="125">
        <v>63617.4067277223</v>
      </c>
      <c r="BE10" s="125">
        <v>53899.110483090306</v>
      </c>
      <c r="BF10" s="125">
        <v>117516.5172108126</v>
      </c>
      <c r="BG10" s="107">
        <v>9.0528574153683969</v>
      </c>
      <c r="BH10" s="107">
        <v>6.3696723076563417</v>
      </c>
      <c r="BI10" s="107">
        <v>7.5092089508195432</v>
      </c>
      <c r="BJ10" s="49">
        <v>170442.41030286776</v>
      </c>
      <c r="BK10" s="125">
        <v>4773.1444236669086</v>
      </c>
      <c r="BL10" s="125">
        <v>13621.8446570544</v>
      </c>
      <c r="BM10" s="125">
        <v>18394.989080721309</v>
      </c>
      <c r="BN10" s="125">
        <v>17633.0074357579</v>
      </c>
      <c r="BO10" s="125">
        <v>16897.921841945099</v>
      </c>
      <c r="BP10" s="125">
        <v>34530.929277702999</v>
      </c>
      <c r="BQ10" s="125">
        <v>84075.634606910695</v>
      </c>
      <c r="BR10" s="125">
        <v>33440.853050760401</v>
      </c>
      <c r="BS10" s="125">
        <v>117516.4876576711</v>
      </c>
      <c r="BT10" s="125">
        <v>170442.4060160954</v>
      </c>
      <c r="BU10" s="130" t="s">
        <v>608</v>
      </c>
      <c r="BV10" s="130" t="s">
        <v>608</v>
      </c>
      <c r="BW10" s="137">
        <v>7.5092089508195432</v>
      </c>
      <c r="BX10" s="125">
        <v>71604.695769438404</v>
      </c>
      <c r="BY10" s="125">
        <v>34877.093539532099</v>
      </c>
      <c r="BZ10" s="125">
        <v>0</v>
      </c>
      <c r="CA10" s="125">
        <v>0</v>
      </c>
      <c r="CB10" s="125">
        <v>106481.7893089705</v>
      </c>
      <c r="CC10" s="125">
        <v>10413.999919860171</v>
      </c>
      <c r="CD10" s="125">
        <v>10103.595119864338</v>
      </c>
      <c r="CE10" s="125">
        <v>43442.995939416687</v>
      </c>
      <c r="CF10" s="125">
        <v>0</v>
      </c>
      <c r="CG10" s="125">
        <v>63960.590979141198</v>
      </c>
      <c r="CH10" s="115">
        <v>0.25488376696864007</v>
      </c>
      <c r="CI10" s="115">
        <v>0.74511623302028118</v>
      </c>
      <c r="CJ10" s="125">
        <v>170442.38028811169</v>
      </c>
      <c r="CK10" s="125">
        <v>18857.559824945409</v>
      </c>
      <c r="CL10" s="125">
        <v>151584.820465055</v>
      </c>
      <c r="CM10" s="125">
        <v>170442.38029000041</v>
      </c>
      <c r="CN10" s="125" t="s">
        <v>608</v>
      </c>
      <c r="CO10" s="125" t="s">
        <v>608</v>
      </c>
      <c r="CP10" s="125">
        <v>18857.559824945409</v>
      </c>
      <c r="CQ10" s="125">
        <v>151584.8204650546</v>
      </c>
      <c r="CR10" s="125">
        <v>46025.999999999898</v>
      </c>
      <c r="CS10" s="125">
        <v>105558.8204650547</v>
      </c>
      <c r="CT10" s="125">
        <v>0</v>
      </c>
      <c r="CU10" s="125">
        <v>105558.8204650547</v>
      </c>
      <c r="CV10" s="125">
        <v>887.89622045788394</v>
      </c>
      <c r="CW10" s="125">
        <v>16587.428096711981</v>
      </c>
      <c r="CX10" s="125">
        <v>17475.324317169867</v>
      </c>
      <c r="CY10" s="125">
        <v>608.70075590876638</v>
      </c>
      <c r="CZ10" s="125">
        <v>1843.8589596195636</v>
      </c>
      <c r="DA10" s="125">
        <v>2452.5597155283299</v>
      </c>
      <c r="DB10" s="125">
        <v>19927.884032698195</v>
      </c>
      <c r="DC10" s="132" t="s">
        <v>608</v>
      </c>
      <c r="DD10" s="132" t="s">
        <v>608</v>
      </c>
      <c r="DE10" s="125">
        <v>3485.0598470289674</v>
      </c>
      <c r="DF10" s="132" t="s">
        <v>608</v>
      </c>
      <c r="DG10" s="132" t="s">
        <v>608</v>
      </c>
      <c r="DH10" s="125">
        <v>16442.824185669229</v>
      </c>
      <c r="DI10" s="50">
        <v>19927.884032698195</v>
      </c>
      <c r="DJ10" s="113">
        <v>0.62473775083976335</v>
      </c>
      <c r="DK10" s="115">
        <v>0.12037848218743924</v>
      </c>
      <c r="DL10" s="115">
        <v>0.25488376696864007</v>
      </c>
      <c r="DM10" s="125">
        <v>890.75209520813382</v>
      </c>
      <c r="DN10" s="125">
        <v>10539.039321016158</v>
      </c>
      <c r="DO10" s="125">
        <v>11429.791416224292</v>
      </c>
      <c r="DP10" s="125">
        <v>616.89714415944661</v>
      </c>
      <c r="DQ10" s="125">
        <v>1888.1801945129246</v>
      </c>
      <c r="DR10" s="125">
        <v>2505.0773386723713</v>
      </c>
      <c r="DS10" s="125">
        <v>13934.868754896663</v>
      </c>
      <c r="DT10" s="125">
        <v>1888.6851208933035</v>
      </c>
      <c r="DU10" s="125">
        <v>9734.5821472718726</v>
      </c>
      <c r="DV10" s="125">
        <v>11623.267268165177</v>
      </c>
      <c r="DW10" s="125">
        <v>1220.0850973636889</v>
      </c>
      <c r="DX10" s="125">
        <v>3300.6269556586776</v>
      </c>
      <c r="DY10" s="125">
        <v>4520.7120530223665</v>
      </c>
      <c r="DZ10" s="125">
        <v>16143.979321187544</v>
      </c>
      <c r="EA10" s="125">
        <v>1788.7126705684916</v>
      </c>
      <c r="EB10" s="125">
        <v>6823.0013670633261</v>
      </c>
      <c r="EC10" s="125">
        <v>8611.7140376318184</v>
      </c>
      <c r="ED10" s="125">
        <v>1156.0758082041657</v>
      </c>
      <c r="EE10" s="125">
        <v>3125.425652460945</v>
      </c>
      <c r="EF10" s="125">
        <v>4281.5014606651112</v>
      </c>
      <c r="EG10" s="125">
        <v>12893.21549829693</v>
      </c>
      <c r="EH10" s="125">
        <v>1742.349009195081</v>
      </c>
      <c r="EI10" s="125">
        <v>5510.2290566216934</v>
      </c>
      <c r="EJ10" s="125">
        <v>7252.5780658167741</v>
      </c>
      <c r="EK10" s="125">
        <v>1098.4790741609697</v>
      </c>
      <c r="EL10" s="125">
        <v>2951.3276480893805</v>
      </c>
      <c r="EM10" s="125">
        <v>4049.8067222503505</v>
      </c>
      <c r="EN10" s="125">
        <v>11302.384788067124</v>
      </c>
      <c r="EO10" s="125">
        <v>1465.5532093928832</v>
      </c>
      <c r="EP10" s="125">
        <v>5479.4262075656334</v>
      </c>
      <c r="EQ10" s="125">
        <v>6944.9794169585166</v>
      </c>
      <c r="ER10" s="125">
        <v>1044.3065794451959</v>
      </c>
      <c r="ES10" s="125">
        <v>2763.6120845853661</v>
      </c>
      <c r="ET10" s="125">
        <v>3807.918664030562</v>
      </c>
      <c r="EU10" s="125">
        <v>10752.898080989078</v>
      </c>
      <c r="EV10" s="125">
        <v>5162.2767453513898</v>
      </c>
      <c r="EW10" s="125">
        <v>34622.051496792534</v>
      </c>
      <c r="EX10" s="125">
        <v>39784.328242143922</v>
      </c>
      <c r="EY10" s="125">
        <v>5547.0416556882919</v>
      </c>
      <c r="EZ10" s="125">
        <v>8605.1399084001132</v>
      </c>
      <c r="FA10" s="125">
        <v>14152.181564088405</v>
      </c>
      <c r="FB10" s="125">
        <v>53936.509806232323</v>
      </c>
      <c r="FC10" s="125">
        <v>23753.490756307539</v>
      </c>
      <c r="FD10" s="125">
        <v>25037.769099640907</v>
      </c>
      <c r="FE10" s="125">
        <v>48791.259855948447</v>
      </c>
      <c r="FF10" s="125">
        <v>14695.003664786456</v>
      </c>
      <c r="FG10" s="125">
        <v>16811.133514665653</v>
      </c>
      <c r="FH10" s="125">
        <v>31506.137179452111</v>
      </c>
      <c r="FI10" s="125">
        <v>80297.397035400558</v>
      </c>
      <c r="FJ10" s="132" t="s">
        <v>608</v>
      </c>
      <c r="FK10" s="132" t="s">
        <v>608</v>
      </c>
      <c r="FL10" s="125">
        <v>4373.7410058126579</v>
      </c>
      <c r="FM10" s="132" t="s">
        <v>608</v>
      </c>
      <c r="FN10" s="132" t="s">
        <v>608</v>
      </c>
      <c r="FO10" s="125">
        <v>9561.1277490840039</v>
      </c>
      <c r="FP10" s="132" t="s">
        <v>608</v>
      </c>
      <c r="FQ10" s="132" t="s">
        <v>608</v>
      </c>
      <c r="FR10" s="125">
        <v>4761.8952830397902</v>
      </c>
      <c r="FS10" s="132" t="s">
        <v>608</v>
      </c>
      <c r="FT10" s="132" t="s">
        <v>608</v>
      </c>
      <c r="FU10" s="125">
        <v>11382.084038147754</v>
      </c>
      <c r="FV10" s="132" t="s">
        <v>608</v>
      </c>
      <c r="FW10" s="132" t="s">
        <v>608</v>
      </c>
      <c r="FX10" s="125">
        <v>236.41991216781091</v>
      </c>
      <c r="FY10" s="132" t="s">
        <v>608</v>
      </c>
      <c r="FZ10" s="132" t="s">
        <v>608</v>
      </c>
      <c r="GA10" s="125">
        <v>12656.795586129119</v>
      </c>
      <c r="GB10" s="132" t="s">
        <v>608</v>
      </c>
      <c r="GC10" s="132" t="s">
        <v>608</v>
      </c>
      <c r="GD10" s="125">
        <v>108.17320762948907</v>
      </c>
      <c r="GE10" s="132" t="s">
        <v>608</v>
      </c>
      <c r="GF10" s="132" t="s">
        <v>608</v>
      </c>
      <c r="GG10" s="125">
        <v>11194.211580437635</v>
      </c>
      <c r="GH10" s="132" t="s">
        <v>608</v>
      </c>
      <c r="GI10" s="132" t="s">
        <v>608</v>
      </c>
      <c r="GJ10" s="125">
        <v>107.88399523948907</v>
      </c>
      <c r="GK10" s="132" t="s">
        <v>608</v>
      </c>
      <c r="GL10" s="132" t="s">
        <v>608</v>
      </c>
      <c r="GM10" s="125">
        <v>10645.01408574959</v>
      </c>
      <c r="GN10" s="132" t="s">
        <v>608</v>
      </c>
      <c r="GO10" s="132" t="s">
        <v>608</v>
      </c>
      <c r="GP10" s="125">
        <v>9806.0581807274448</v>
      </c>
      <c r="GQ10" s="132" t="s">
        <v>608</v>
      </c>
      <c r="GR10" s="132" t="s">
        <v>608</v>
      </c>
      <c r="GS10" s="125">
        <v>44130.45162550488</v>
      </c>
      <c r="GT10" s="132" t="s">
        <v>608</v>
      </c>
      <c r="GU10" s="132" t="s">
        <v>608</v>
      </c>
      <c r="GV10" s="125">
        <v>211.25413577719269</v>
      </c>
      <c r="GW10" s="132" t="s">
        <v>608</v>
      </c>
      <c r="GX10" s="132" t="s">
        <v>608</v>
      </c>
      <c r="GY10" s="125">
        <v>80086.142899623359</v>
      </c>
    </row>
    <row r="11" spans="1:239" s="41" customFormat="1" ht="15" customHeight="1">
      <c r="A11" s="61" t="s">
        <v>581</v>
      </c>
      <c r="B11" s="73">
        <v>2009</v>
      </c>
      <c r="C11" s="41" t="s">
        <v>576</v>
      </c>
      <c r="D11" s="41">
        <v>176927.43170665699</v>
      </c>
      <c r="E11" s="41">
        <v>0</v>
      </c>
      <c r="F11" s="125">
        <v>176927.43170665699</v>
      </c>
      <c r="G11" s="125">
        <v>329895.51429312874</v>
      </c>
      <c r="H11" s="130">
        <v>3.8</v>
      </c>
      <c r="I11" s="115">
        <v>0.53631354183691049</v>
      </c>
      <c r="J11" s="124">
        <v>0.31003170772079919</v>
      </c>
      <c r="K11" s="124">
        <v>0.22628183411611266</v>
      </c>
      <c r="L11" s="125">
        <v>23255.891515886826</v>
      </c>
      <c r="M11" s="125">
        <v>153671.54019077064</v>
      </c>
      <c r="N11" s="125">
        <v>762.92344865550172</v>
      </c>
      <c r="O11" s="125">
        <v>35440.892985270388</v>
      </c>
      <c r="P11" s="125">
        <v>36203.816433925887</v>
      </c>
      <c r="Q11" s="125"/>
      <c r="R11" s="125"/>
      <c r="S11" s="125">
        <v>20822.547076385101</v>
      </c>
      <c r="T11" s="125"/>
      <c r="U11" s="125"/>
      <c r="V11" s="125">
        <v>66837.176680459641</v>
      </c>
      <c r="W11" s="125">
        <v>87659.723756844745</v>
      </c>
      <c r="X11" s="125">
        <v>29808</v>
      </c>
      <c r="Y11" s="125">
        <v>0</v>
      </c>
      <c r="Z11" s="125">
        <v>29808</v>
      </c>
      <c r="AA11" s="115">
        <v>0</v>
      </c>
      <c r="AB11" s="115">
        <v>0.34651507504101292</v>
      </c>
      <c r="AC11" s="115">
        <v>0.65348492495898713</v>
      </c>
      <c r="AD11" s="115">
        <v>0</v>
      </c>
      <c r="AE11" s="115">
        <v>1</v>
      </c>
      <c r="AF11" s="115">
        <v>0.31153503365690516</v>
      </c>
      <c r="AG11" s="115">
        <v>1.022009335106199E-2</v>
      </c>
      <c r="AH11" s="115">
        <v>0.27893804457389582</v>
      </c>
      <c r="AI11" s="115">
        <v>0.39930682841813703</v>
      </c>
      <c r="AJ11" s="115">
        <v>1</v>
      </c>
      <c r="AK11" s="125">
        <v>176927.43170665746</v>
      </c>
      <c r="AL11" s="125">
        <v>23255.891515886826</v>
      </c>
      <c r="AM11" s="125">
        <v>51393.470525040604</v>
      </c>
      <c r="AN11" s="125">
        <v>74649.36204092743</v>
      </c>
      <c r="AO11" s="125">
        <v>102278.06966573003</v>
      </c>
      <c r="AP11" s="125">
        <v>176927.43170665746</v>
      </c>
      <c r="AQ11" s="115">
        <v>0.42192079159717161</v>
      </c>
      <c r="AR11" s="115">
        <v>0.57807920840282845</v>
      </c>
      <c r="AS11" s="125">
        <v>74649.36004092751</v>
      </c>
      <c r="AT11" s="125">
        <v>34684.829654610607</v>
      </c>
      <c r="AU11" s="125">
        <v>0</v>
      </c>
      <c r="AV11" s="125">
        <v>67593.240011119415</v>
      </c>
      <c r="AW11" s="125">
        <v>176927.42970665754</v>
      </c>
      <c r="AX11" s="125">
        <v>1983.5016282306835</v>
      </c>
      <c r="AY11" s="125">
        <v>20589.16346697765</v>
      </c>
      <c r="AZ11" s="125">
        <v>22572.665095208333</v>
      </c>
      <c r="BA11" s="125">
        <v>7250.53239761853</v>
      </c>
      <c r="BB11" s="125">
        <v>25977.705123503772</v>
      </c>
      <c r="BC11" s="127">
        <v>33228.237521122304</v>
      </c>
      <c r="BD11" s="125">
        <v>65415.422645631494</v>
      </c>
      <c r="BE11" s="125">
        <v>55711.095089788505</v>
      </c>
      <c r="BF11" s="125">
        <v>121126.51773542</v>
      </c>
      <c r="BG11" s="107">
        <v>9.0324041077205823</v>
      </c>
      <c r="BH11" s="107">
        <v>6.2833122018598848</v>
      </c>
      <c r="BI11" s="107">
        <v>7.443211234954008</v>
      </c>
      <c r="BJ11" s="49">
        <v>176927.42035175062</v>
      </c>
      <c r="BK11" s="125">
        <v>5436.6251599411398</v>
      </c>
      <c r="BL11" s="125">
        <v>17136.0142954892</v>
      </c>
      <c r="BM11" s="125">
        <v>22572.639455430341</v>
      </c>
      <c r="BN11" s="125">
        <v>15961.7669029729</v>
      </c>
      <c r="BO11" s="125">
        <v>17266.505423623199</v>
      </c>
      <c r="BP11" s="125">
        <v>33228.272326596096</v>
      </c>
      <c r="BQ11" s="125">
        <v>87935.843736123294</v>
      </c>
      <c r="BR11" s="125">
        <v>33190.696380343405</v>
      </c>
      <c r="BS11" s="125">
        <v>121126.5401164667</v>
      </c>
      <c r="BT11" s="125">
        <v>176927.45189849313</v>
      </c>
      <c r="BU11" s="130" t="s">
        <v>608</v>
      </c>
      <c r="BV11" s="130" t="s">
        <v>608</v>
      </c>
      <c r="BW11" s="137">
        <v>7.443211234954008</v>
      </c>
      <c r="BX11" s="125">
        <v>82197.316430000006</v>
      </c>
      <c r="BY11" s="125">
        <v>27136.87527</v>
      </c>
      <c r="BZ11" s="125">
        <v>0</v>
      </c>
      <c r="CA11" s="125">
        <v>0</v>
      </c>
      <c r="CB11" s="125">
        <v>109334.19170000001</v>
      </c>
      <c r="CC11" s="125">
        <v>14246.036030000001</v>
      </c>
      <c r="CD11" s="125">
        <v>15917.573769999999</v>
      </c>
      <c r="CE11" s="125">
        <v>37429.630210000003</v>
      </c>
      <c r="CF11" s="125">
        <v>0</v>
      </c>
      <c r="CG11" s="125">
        <v>67593.240010000009</v>
      </c>
      <c r="CH11" s="115">
        <v>0.21155357226943622</v>
      </c>
      <c r="CI11" s="115">
        <v>0.78844642774945861</v>
      </c>
      <c r="CJ11" s="125">
        <v>176927.43171000003</v>
      </c>
      <c r="CK11" s="125">
        <v>24707.123308963328</v>
      </c>
      <c r="CL11" s="125">
        <v>152220.308397694</v>
      </c>
      <c r="CM11" s="125">
        <v>176927.43170665731</v>
      </c>
      <c r="CN11" s="125" t="s">
        <v>608</v>
      </c>
      <c r="CO11" s="125" t="s">
        <v>608</v>
      </c>
      <c r="CP11" s="125">
        <v>24707.123308963328</v>
      </c>
      <c r="CQ11" s="125">
        <v>152220.30839769368</v>
      </c>
      <c r="CR11" s="125">
        <v>47967.000000000073</v>
      </c>
      <c r="CS11" s="125">
        <v>104253.3083976936</v>
      </c>
      <c r="CT11" s="125">
        <v>0</v>
      </c>
      <c r="CU11" s="125">
        <v>104253.3083976936</v>
      </c>
      <c r="CV11" s="125">
        <v>1788.7929503022197</v>
      </c>
      <c r="CW11" s="125">
        <v>25514.101962305424</v>
      </c>
      <c r="CX11" s="125">
        <v>27302.894912607644</v>
      </c>
      <c r="CY11" s="125">
        <v>1258.9719599589826</v>
      </c>
      <c r="CZ11" s="125">
        <v>3850.8911257148666</v>
      </c>
      <c r="DA11" s="125">
        <v>5109.8630856738491</v>
      </c>
      <c r="DB11" s="125">
        <v>32412.757998281493</v>
      </c>
      <c r="DC11" s="132" t="s">
        <v>608</v>
      </c>
      <c r="DD11" s="132" t="s">
        <v>608</v>
      </c>
      <c r="DE11" s="125">
        <v>7817.7457853603755</v>
      </c>
      <c r="DF11" s="132" t="s">
        <v>608</v>
      </c>
      <c r="DG11" s="132" t="s">
        <v>608</v>
      </c>
      <c r="DH11" s="125">
        <v>24595.012212921116</v>
      </c>
      <c r="DI11" s="50">
        <v>32412.757998281493</v>
      </c>
      <c r="DJ11" s="113">
        <v>0.61796065563879643</v>
      </c>
      <c r="DK11" s="115">
        <v>0.1704857720989858</v>
      </c>
      <c r="DL11" s="115">
        <v>0.21155357226943622</v>
      </c>
      <c r="DM11" s="125">
        <v>1983.5016282306835</v>
      </c>
      <c r="DN11" s="125">
        <v>20589.16346697765</v>
      </c>
      <c r="DO11" s="125">
        <v>22572.665095208333</v>
      </c>
      <c r="DP11" s="125">
        <v>1329.2971839146612</v>
      </c>
      <c r="DQ11" s="125">
        <v>3945.8011458215274</v>
      </c>
      <c r="DR11" s="125">
        <v>5275.098329736189</v>
      </c>
      <c r="DS11" s="125">
        <v>27847.763424944522</v>
      </c>
      <c r="DT11" s="125">
        <v>1921.1109576413251</v>
      </c>
      <c r="DU11" s="125">
        <v>6943.4145279179002</v>
      </c>
      <c r="DV11" s="125">
        <v>8864.5254855592248</v>
      </c>
      <c r="DW11" s="125">
        <v>1263.0823136806227</v>
      </c>
      <c r="DX11" s="125">
        <v>3653.3770938778248</v>
      </c>
      <c r="DY11" s="125">
        <v>4916.4594075584473</v>
      </c>
      <c r="DZ11" s="125">
        <v>13780.984893117671</v>
      </c>
      <c r="EA11" s="125">
        <v>1919.7373344705104</v>
      </c>
      <c r="EB11" s="125">
        <v>4370.9603643423961</v>
      </c>
      <c r="EC11" s="125">
        <v>6290.6976988129063</v>
      </c>
      <c r="ED11" s="125">
        <v>1197.9300589170971</v>
      </c>
      <c r="EE11" s="125">
        <v>3720.3061804659778</v>
      </c>
      <c r="EF11" s="125">
        <v>4918.2362393830754</v>
      </c>
      <c r="EG11" s="125">
        <v>11208.933938195982</v>
      </c>
      <c r="EH11" s="125">
        <v>1658.5845045658234</v>
      </c>
      <c r="EI11" s="125">
        <v>5913.6201213220074</v>
      </c>
      <c r="EJ11" s="125">
        <v>7572.2046258878308</v>
      </c>
      <c r="EK11" s="125">
        <v>1134.5221419358181</v>
      </c>
      <c r="EL11" s="125">
        <v>3473.9932451532336</v>
      </c>
      <c r="EM11" s="125">
        <v>4608.5153870890517</v>
      </c>
      <c r="EN11" s="125">
        <v>12180.720012976883</v>
      </c>
      <c r="EO11" s="125">
        <v>1436.0996009408741</v>
      </c>
      <c r="EP11" s="125">
        <v>8749.7101099214688</v>
      </c>
      <c r="EQ11" s="125">
        <v>10185.809710862342</v>
      </c>
      <c r="ER11" s="125">
        <v>1272.3573029114852</v>
      </c>
      <c r="ES11" s="125">
        <v>2967.5765517621521</v>
      </c>
      <c r="ET11" s="125">
        <v>4239.9338546736371</v>
      </c>
      <c r="EU11" s="125">
        <v>14425.74356553598</v>
      </c>
      <c r="EV11" s="125">
        <v>5351.7792094690039</v>
      </c>
      <c r="EW11" s="125">
        <v>32062.311625120768</v>
      </c>
      <c r="EX11" s="125">
        <v>37414.09083458977</v>
      </c>
      <c r="EY11" s="125">
        <v>5734.5374710879341</v>
      </c>
      <c r="EZ11" s="125">
        <v>7379.7200574161207</v>
      </c>
      <c r="FA11" s="125">
        <v>13114.257528504055</v>
      </c>
      <c r="FB11" s="125">
        <v>50528.348363093828</v>
      </c>
      <c r="FC11" s="125">
        <v>24537.451436162504</v>
      </c>
      <c r="FD11" s="125">
        <v>23436.983464667555</v>
      </c>
      <c r="FE11" s="125">
        <v>47974.434900830063</v>
      </c>
      <c r="FF11" s="125">
        <v>13961.307556317777</v>
      </c>
      <c r="FG11" s="125">
        <v>15108.932536943006</v>
      </c>
      <c r="FH11" s="125">
        <v>29070.240093260785</v>
      </c>
      <c r="FI11" s="125">
        <v>77044.674994090848</v>
      </c>
      <c r="FJ11" s="132" t="s">
        <v>608</v>
      </c>
      <c r="FK11" s="132" t="s">
        <v>608</v>
      </c>
      <c r="FL11" s="125">
        <v>10115.216124843955</v>
      </c>
      <c r="FM11" s="132" t="s">
        <v>608</v>
      </c>
      <c r="FN11" s="132" t="s">
        <v>608</v>
      </c>
      <c r="FO11" s="125">
        <v>17732.547300100567</v>
      </c>
      <c r="FP11" s="132" t="s">
        <v>608</v>
      </c>
      <c r="FQ11" s="132" t="s">
        <v>608</v>
      </c>
      <c r="FR11" s="125">
        <v>241.7306859368303</v>
      </c>
      <c r="FS11" s="132" t="s">
        <v>608</v>
      </c>
      <c r="FT11" s="132" t="s">
        <v>608</v>
      </c>
      <c r="FU11" s="125">
        <v>13539.25420718084</v>
      </c>
      <c r="FV11" s="132" t="s">
        <v>608</v>
      </c>
      <c r="FW11" s="132" t="s">
        <v>608</v>
      </c>
      <c r="FX11" s="125">
        <v>108.1713748868421</v>
      </c>
      <c r="FY11" s="132" t="s">
        <v>608</v>
      </c>
      <c r="FZ11" s="132" t="s">
        <v>608</v>
      </c>
      <c r="GA11" s="125">
        <v>11100.762563309139</v>
      </c>
      <c r="GB11" s="132" t="s">
        <v>608</v>
      </c>
      <c r="GC11" s="132" t="s">
        <v>608</v>
      </c>
      <c r="GD11" s="125">
        <v>107.8821624968421</v>
      </c>
      <c r="GE11" s="132" t="s">
        <v>608</v>
      </c>
      <c r="GF11" s="132" t="s">
        <v>608</v>
      </c>
      <c r="GG11" s="125">
        <v>12072.83785048004</v>
      </c>
      <c r="GH11" s="132" t="s">
        <v>608</v>
      </c>
      <c r="GI11" s="132" t="s">
        <v>608</v>
      </c>
      <c r="GJ11" s="125">
        <v>107.8821624968421</v>
      </c>
      <c r="GK11" s="132" t="s">
        <v>608</v>
      </c>
      <c r="GL11" s="132" t="s">
        <v>608</v>
      </c>
      <c r="GM11" s="125">
        <v>14317.861403039138</v>
      </c>
      <c r="GN11" s="132" t="s">
        <v>608</v>
      </c>
      <c r="GO11" s="132" t="s">
        <v>608</v>
      </c>
      <c r="GP11" s="125">
        <v>9700.4864957942136</v>
      </c>
      <c r="GQ11" s="132" t="s">
        <v>608</v>
      </c>
      <c r="GR11" s="132" t="s">
        <v>608</v>
      </c>
      <c r="GS11" s="125">
        <v>40827.861867299616</v>
      </c>
      <c r="GT11" s="132" t="s">
        <v>608</v>
      </c>
      <c r="GU11" s="132" t="s">
        <v>608</v>
      </c>
      <c r="GV11" s="125">
        <v>208.76771487202262</v>
      </c>
      <c r="GW11" s="132" t="s">
        <v>608</v>
      </c>
      <c r="GX11" s="132" t="s">
        <v>608</v>
      </c>
      <c r="GY11" s="125">
        <v>76835.907279218824</v>
      </c>
    </row>
    <row r="12" spans="1:239" s="41" customFormat="1" ht="15" customHeight="1">
      <c r="A12" s="61" t="s">
        <v>582</v>
      </c>
      <c r="B12" s="181" t="s">
        <v>583</v>
      </c>
      <c r="C12" s="41" t="s">
        <v>576</v>
      </c>
      <c r="D12" s="41">
        <v>167909</v>
      </c>
      <c r="E12" s="41">
        <v>0</v>
      </c>
      <c r="F12" s="125">
        <v>167909</v>
      </c>
      <c r="G12" s="125">
        <v>396234.98104525829</v>
      </c>
      <c r="H12" s="130">
        <v>3.93</v>
      </c>
      <c r="I12" s="115">
        <v>0.42376117211322462</v>
      </c>
      <c r="J12" s="124">
        <v>0.27629296359016287</v>
      </c>
      <c r="K12" s="124">
        <v>0.14746717230238271</v>
      </c>
      <c r="L12" s="125">
        <v>22969.066808347739</v>
      </c>
      <c r="M12" s="125">
        <v>144939.52260477113</v>
      </c>
      <c r="N12" s="125">
        <v>1000.3912484407109</v>
      </c>
      <c r="O12" s="125">
        <v>39603.443815962848</v>
      </c>
      <c r="P12" s="125">
        <v>40603.83506440356</v>
      </c>
      <c r="Q12" s="125"/>
      <c r="R12" s="125"/>
      <c r="S12" s="125">
        <v>23244.194165244</v>
      </c>
      <c r="T12" s="125"/>
      <c r="U12" s="125"/>
      <c r="V12" s="125">
        <v>69873.49337512358</v>
      </c>
      <c r="W12" s="125">
        <v>93117.68754036758</v>
      </c>
      <c r="X12" s="125">
        <v>11218</v>
      </c>
      <c r="Y12" s="125">
        <v>0</v>
      </c>
      <c r="Z12" s="125">
        <v>11218</v>
      </c>
      <c r="AA12" s="115">
        <v>0</v>
      </c>
      <c r="AB12" s="115">
        <v>0.36175147781890399</v>
      </c>
      <c r="AC12" s="115">
        <v>0.63824852218109596</v>
      </c>
      <c r="AD12" s="115">
        <v>0</v>
      </c>
      <c r="AE12" s="115">
        <v>1</v>
      </c>
      <c r="AF12" s="115">
        <v>0.39309288604519277</v>
      </c>
      <c r="AG12" s="115">
        <v>1.7120707876603559E-2</v>
      </c>
      <c r="AH12" s="115">
        <v>0.39780141894532051</v>
      </c>
      <c r="AI12" s="115">
        <v>0.19198498713288309</v>
      </c>
      <c r="AJ12" s="115">
        <v>1</v>
      </c>
      <c r="AK12" s="125">
        <v>167908.58941311887</v>
      </c>
      <c r="AL12" s="125">
        <v>22969.066808347739</v>
      </c>
      <c r="AM12" s="125">
        <v>35462.585413684712</v>
      </c>
      <c r="AN12" s="125">
        <v>58431.652222032455</v>
      </c>
      <c r="AO12" s="125">
        <v>109476.93719108643</v>
      </c>
      <c r="AP12" s="125">
        <v>167908.5894131189</v>
      </c>
      <c r="AQ12" s="115">
        <v>0.34799680246415743</v>
      </c>
      <c r="AR12" s="115">
        <v>0.65200319753584246</v>
      </c>
      <c r="AS12" s="125">
        <v>58431.651980129202</v>
      </c>
      <c r="AT12" s="125">
        <v>43806.415818431611</v>
      </c>
      <c r="AU12" s="125">
        <v>0</v>
      </c>
      <c r="AV12" s="125">
        <v>65670.52137265481</v>
      </c>
      <c r="AW12" s="125">
        <v>167908.5891712156</v>
      </c>
      <c r="AX12" s="125">
        <v>1956.8941944483017</v>
      </c>
      <c r="AY12" s="125">
        <v>19870.020651488805</v>
      </c>
      <c r="AZ12" s="125">
        <v>21826.914845937106</v>
      </c>
      <c r="BA12" s="125">
        <v>7347.2451396555407</v>
      </c>
      <c r="BB12" s="125">
        <v>24944.051289725325</v>
      </c>
      <c r="BC12" s="127">
        <v>32291.296429380865</v>
      </c>
      <c r="BD12" s="125">
        <v>49127.186665556597</v>
      </c>
      <c r="BE12" s="125">
        <v>64662.5912504894</v>
      </c>
      <c r="BF12" s="125">
        <v>113789.777916046</v>
      </c>
      <c r="BG12" s="107">
        <v>8.7555239410812984</v>
      </c>
      <c r="BH12" s="107">
        <v>6.657638624812698</v>
      </c>
      <c r="BI12" s="107">
        <v>7.3876960068106783</v>
      </c>
      <c r="BJ12" s="49">
        <v>167907.98919136397</v>
      </c>
      <c r="BK12" s="125">
        <v>6745.9800866795922</v>
      </c>
      <c r="BL12" s="125">
        <v>15080.8933842066</v>
      </c>
      <c r="BM12" s="125">
        <v>21826.873470886192</v>
      </c>
      <c r="BN12" s="125">
        <v>14252.587903874699</v>
      </c>
      <c r="BO12" s="125">
        <v>18038.3757723737</v>
      </c>
      <c r="BP12" s="125">
        <v>32290.963676248401</v>
      </c>
      <c r="BQ12" s="125">
        <v>81239.394628357593</v>
      </c>
      <c r="BR12" s="125">
        <v>32551.336511643898</v>
      </c>
      <c r="BS12" s="125">
        <v>113790.73114000149</v>
      </c>
      <c r="BT12" s="125">
        <v>167908.56828713609</v>
      </c>
      <c r="BU12" s="130" t="s">
        <v>608</v>
      </c>
      <c r="BV12" s="130" t="s">
        <v>608</v>
      </c>
      <c r="BW12" s="137">
        <v>7.3876960068106783</v>
      </c>
      <c r="BX12" s="125">
        <v>68158.12393999999</v>
      </c>
      <c r="BY12" s="125">
        <v>34079.87586</v>
      </c>
      <c r="BZ12" s="125">
        <v>0</v>
      </c>
      <c r="CA12" s="125">
        <v>0</v>
      </c>
      <c r="CB12" s="125">
        <v>102237.99979999999</v>
      </c>
      <c r="CC12" s="125">
        <v>12033.216809999998</v>
      </c>
      <c r="CD12" s="125">
        <v>16042.296390000001</v>
      </c>
      <c r="CE12" s="125">
        <v>37595.076409999994</v>
      </c>
      <c r="CF12" s="125">
        <v>0</v>
      </c>
      <c r="CG12" s="125">
        <v>65670.589609999995</v>
      </c>
      <c r="CH12" s="115">
        <v>0.22390149670357154</v>
      </c>
      <c r="CI12" s="115">
        <v>0.77609605798378878</v>
      </c>
      <c r="CJ12" s="125">
        <v>167908.58940999999</v>
      </c>
      <c r="CK12" s="125">
        <v>29961.107139882719</v>
      </c>
      <c r="CL12" s="125">
        <v>137947.89286011702</v>
      </c>
      <c r="CM12" s="125">
        <v>167908.99999999974</v>
      </c>
      <c r="CN12" s="125" t="s">
        <v>608</v>
      </c>
      <c r="CO12" s="125" t="s">
        <v>608</v>
      </c>
      <c r="CP12" s="125">
        <v>29961.107139882719</v>
      </c>
      <c r="CQ12" s="125">
        <v>137947.89286011728</v>
      </c>
      <c r="CR12" s="125">
        <v>49240.000000000015</v>
      </c>
      <c r="CS12" s="125">
        <v>88707.892860117267</v>
      </c>
      <c r="CT12" s="125">
        <v>0</v>
      </c>
      <c r="CU12" s="125">
        <v>88707.892860117267</v>
      </c>
      <c r="CV12" s="125">
        <v>1015.387778495916</v>
      </c>
      <c r="CW12" s="125">
        <v>12099.44839190828</v>
      </c>
      <c r="CX12" s="125">
        <v>13114.836170404196</v>
      </c>
      <c r="CY12" s="125">
        <v>769.40174903048091</v>
      </c>
      <c r="CZ12" s="125">
        <v>2071.8718739033616</v>
      </c>
      <c r="DA12" s="125">
        <v>2841.2736229338425</v>
      </c>
      <c r="DB12" s="125">
        <v>15956.109793338039</v>
      </c>
      <c r="DC12" s="132" t="s">
        <v>608</v>
      </c>
      <c r="DD12" s="132" t="s">
        <v>608</v>
      </c>
      <c r="DE12" s="125">
        <v>4456.5936847474959</v>
      </c>
      <c r="DF12" s="132" t="s">
        <v>608</v>
      </c>
      <c r="DG12" s="132" t="s">
        <v>608</v>
      </c>
      <c r="DH12" s="125">
        <v>11499.516108590542</v>
      </c>
      <c r="DI12" s="50">
        <v>15956.109793338037</v>
      </c>
      <c r="DJ12" s="113">
        <v>0.6088908266053904</v>
      </c>
      <c r="DK12" s="115">
        <v>0.16720672030683287</v>
      </c>
      <c r="DL12" s="115">
        <v>0.22390149670357154</v>
      </c>
      <c r="DM12" s="125">
        <v>972.27572429986003</v>
      </c>
      <c r="DN12" s="125">
        <v>11025.120158389807</v>
      </c>
      <c r="DO12" s="125">
        <v>11997.395882689667</v>
      </c>
      <c r="DP12" s="125">
        <v>732.56616676549174</v>
      </c>
      <c r="DQ12" s="125">
        <v>1868.8137813930662</v>
      </c>
      <c r="DR12" s="125">
        <v>2601.3799481585579</v>
      </c>
      <c r="DS12" s="125">
        <v>14598.775830848224</v>
      </c>
      <c r="DT12" s="125">
        <v>1927.2796244182869</v>
      </c>
      <c r="DU12" s="125">
        <v>12780.995512363377</v>
      </c>
      <c r="DV12" s="125">
        <v>14708.275136781664</v>
      </c>
      <c r="DW12" s="125">
        <v>1489.4260564011602</v>
      </c>
      <c r="DX12" s="125">
        <v>3508.7898733618226</v>
      </c>
      <c r="DY12" s="125">
        <v>4998.2159297629823</v>
      </c>
      <c r="DZ12" s="125">
        <v>19706.491066544644</v>
      </c>
      <c r="EA12" s="125">
        <v>1987.5131042376022</v>
      </c>
      <c r="EB12" s="125">
        <v>4934.8920588833562</v>
      </c>
      <c r="EC12" s="125">
        <v>6922.4051631209586</v>
      </c>
      <c r="ED12" s="125">
        <v>1421.5181336657804</v>
      </c>
      <c r="EE12" s="125">
        <v>3469.2952156093274</v>
      </c>
      <c r="EF12" s="125">
        <v>4890.8133492751076</v>
      </c>
      <c r="EG12" s="125">
        <v>11813.218512396066</v>
      </c>
      <c r="EH12" s="125">
        <v>1743.8992010266156</v>
      </c>
      <c r="EI12" s="125">
        <v>5862.7165939640854</v>
      </c>
      <c r="EJ12" s="125">
        <v>7606.615794990701</v>
      </c>
      <c r="EK12" s="125">
        <v>1353.4859117606231</v>
      </c>
      <c r="EL12" s="125">
        <v>3223.3849904083145</v>
      </c>
      <c r="EM12" s="125">
        <v>4576.8709021689374</v>
      </c>
      <c r="EN12" s="125">
        <v>12183.486697159638</v>
      </c>
      <c r="EO12" s="125">
        <v>1532.4681635749253</v>
      </c>
      <c r="EP12" s="125">
        <v>8556.6038375522076</v>
      </c>
      <c r="EQ12" s="125">
        <v>10089.072001127133</v>
      </c>
      <c r="ER12" s="125">
        <v>1552.6141109572566</v>
      </c>
      <c r="ES12" s="125">
        <v>2895.1597486311844</v>
      </c>
      <c r="ET12" s="125">
        <v>4447.7738595884412</v>
      </c>
      <c r="EU12" s="125">
        <v>14536.845860715574</v>
      </c>
      <c r="EV12" s="125">
        <v>6428.7954227087748</v>
      </c>
      <c r="EW12" s="125">
        <v>33727.77144552661</v>
      </c>
      <c r="EX12" s="125">
        <v>40156.566868235386</v>
      </c>
      <c r="EY12" s="125">
        <v>6920.1371548490015</v>
      </c>
      <c r="EZ12" s="125">
        <v>7812.1529180639936</v>
      </c>
      <c r="FA12" s="125">
        <v>14732.290072912994</v>
      </c>
      <c r="FB12" s="125">
        <v>54888.856941148377</v>
      </c>
      <c r="FC12" s="125">
        <v>26637.797027227338</v>
      </c>
      <c r="FD12" s="125">
        <v>32231.458412962926</v>
      </c>
      <c r="FE12" s="125">
        <v>58869.25544019026</v>
      </c>
      <c r="FF12" s="125">
        <v>15426.420182322905</v>
      </c>
      <c r="FG12" s="125">
        <v>15731.530223635174</v>
      </c>
      <c r="FH12" s="125">
        <v>31157.95040595808</v>
      </c>
      <c r="FI12" s="125">
        <v>90027.205846148339</v>
      </c>
      <c r="FJ12" s="132" t="s">
        <v>608</v>
      </c>
      <c r="FK12" s="132" t="s">
        <v>608</v>
      </c>
      <c r="FL12" s="125">
        <v>4677.7711887638498</v>
      </c>
      <c r="FM12" s="132" t="s">
        <v>608</v>
      </c>
      <c r="FN12" s="132" t="s">
        <v>608</v>
      </c>
      <c r="FO12" s="125">
        <v>9921.0046420843755</v>
      </c>
      <c r="FP12" s="132" t="s">
        <v>608</v>
      </c>
      <c r="FQ12" s="132" t="s">
        <v>608</v>
      </c>
      <c r="FR12" s="125">
        <v>3306.4316840242777</v>
      </c>
      <c r="FS12" s="132" t="s">
        <v>608</v>
      </c>
      <c r="FT12" s="132" t="s">
        <v>608</v>
      </c>
      <c r="FU12" s="125">
        <v>16400.059382520365</v>
      </c>
      <c r="FV12" s="132" t="s">
        <v>608</v>
      </c>
      <c r="FW12" s="132" t="s">
        <v>608</v>
      </c>
      <c r="FX12" s="125">
        <v>2.242339570592724</v>
      </c>
      <c r="FY12" s="132" t="s">
        <v>608</v>
      </c>
      <c r="FZ12" s="132" t="s">
        <v>608</v>
      </c>
      <c r="GA12" s="125">
        <v>11810.976172825474</v>
      </c>
      <c r="GB12" s="132" t="s">
        <v>608</v>
      </c>
      <c r="GC12" s="132" t="s">
        <v>608</v>
      </c>
      <c r="GD12" s="125">
        <v>2.242339570592724</v>
      </c>
      <c r="GE12" s="132" t="s">
        <v>608</v>
      </c>
      <c r="GF12" s="132" t="s">
        <v>608</v>
      </c>
      <c r="GG12" s="125">
        <v>12181.244357589047</v>
      </c>
      <c r="GH12" s="132" t="s">
        <v>608</v>
      </c>
      <c r="GI12" s="132" t="s">
        <v>608</v>
      </c>
      <c r="GJ12" s="125">
        <v>2.242339570592724</v>
      </c>
      <c r="GK12" s="132" t="s">
        <v>608</v>
      </c>
      <c r="GL12" s="132" t="s">
        <v>608</v>
      </c>
      <c r="GM12" s="125">
        <v>14534.603521144982</v>
      </c>
      <c r="GN12" s="132" t="s">
        <v>608</v>
      </c>
      <c r="GO12" s="132" t="s">
        <v>608</v>
      </c>
      <c r="GP12" s="125">
        <v>9541.3223868529603</v>
      </c>
      <c r="GQ12" s="132" t="s">
        <v>608</v>
      </c>
      <c r="GR12" s="132" t="s">
        <v>608</v>
      </c>
      <c r="GS12" s="125">
        <v>45347.534554295416</v>
      </c>
      <c r="GT12" s="132" t="s">
        <v>608</v>
      </c>
      <c r="GU12" s="132" t="s">
        <v>608</v>
      </c>
      <c r="GV12" s="125">
        <v>6770.8105613569105</v>
      </c>
      <c r="GW12" s="132" t="s">
        <v>608</v>
      </c>
      <c r="GX12" s="132" t="s">
        <v>608</v>
      </c>
      <c r="GY12" s="125">
        <v>83256.395284791433</v>
      </c>
    </row>
    <row r="13" spans="1:239" s="41" customFormat="1" ht="15" customHeight="1">
      <c r="A13" s="61" t="s">
        <v>584</v>
      </c>
      <c r="B13" s="59">
        <v>2010</v>
      </c>
      <c r="C13" s="41" t="s">
        <v>576</v>
      </c>
      <c r="D13" s="41">
        <v>175548</v>
      </c>
      <c r="E13" s="41">
        <v>0</v>
      </c>
      <c r="F13" s="125">
        <v>175548</v>
      </c>
      <c r="G13" s="125">
        <v>406991.08658547106</v>
      </c>
      <c r="H13" s="130">
        <v>4.1050000000000004</v>
      </c>
      <c r="I13" s="115">
        <v>0.43133131359901089</v>
      </c>
      <c r="J13" s="124">
        <v>0.27438882752523064</v>
      </c>
      <c r="K13" s="124">
        <v>0.15694348765781338</v>
      </c>
      <c r="L13" s="125">
        <v>23890.28313494008</v>
      </c>
      <c r="M13" s="125">
        <v>151658.12450083386</v>
      </c>
      <c r="N13" s="125">
        <v>1041.2326226277589</v>
      </c>
      <c r="O13" s="125">
        <v>44147.1739095663</v>
      </c>
      <c r="P13" s="125">
        <v>45188.406532194058</v>
      </c>
      <c r="Q13" s="125"/>
      <c r="R13" s="125"/>
      <c r="S13" s="125">
        <v>27725.084816799099</v>
      </c>
      <c r="T13" s="125"/>
      <c r="U13" s="125"/>
      <c r="V13" s="125">
        <v>67526.63315184071</v>
      </c>
      <c r="W13" s="125">
        <v>95251.717968639801</v>
      </c>
      <c r="X13" s="125">
        <v>11218</v>
      </c>
      <c r="Y13" s="125">
        <v>0</v>
      </c>
      <c r="Z13" s="125">
        <v>11218</v>
      </c>
      <c r="AA13" s="115">
        <v>0</v>
      </c>
      <c r="AB13" s="115">
        <v>0.39532254761665575</v>
      </c>
      <c r="AC13" s="115">
        <v>0.60467745238334425</v>
      </c>
      <c r="AD13" s="115">
        <v>0</v>
      </c>
      <c r="AE13" s="115">
        <v>1</v>
      </c>
      <c r="AF13" s="115">
        <v>0.37401851315102108</v>
      </c>
      <c r="AG13" s="115">
        <v>1.6301199745515256E-2</v>
      </c>
      <c r="AH13" s="115">
        <v>0.43405492273129387</v>
      </c>
      <c r="AI13" s="115">
        <v>0.1756253643721698</v>
      </c>
      <c r="AJ13" s="115">
        <v>1</v>
      </c>
      <c r="AK13" s="125">
        <v>175548.40763577394</v>
      </c>
      <c r="AL13" s="125">
        <v>23890.28313494008</v>
      </c>
      <c r="AM13" s="125">
        <v>39984.317439426857</v>
      </c>
      <c r="AN13" s="125">
        <v>63874.600574366938</v>
      </c>
      <c r="AO13" s="125">
        <v>111673.80706140702</v>
      </c>
      <c r="AP13" s="125">
        <v>175548.40763577394</v>
      </c>
      <c r="AQ13" s="115">
        <v>0.36385747632011173</v>
      </c>
      <c r="AR13" s="115">
        <v>0.63614252367988833</v>
      </c>
      <c r="AS13" s="125">
        <v>63874.6042283645</v>
      </c>
      <c r="AT13" s="125">
        <v>43924.681494785596</v>
      </c>
      <c r="AU13" s="125">
        <v>0</v>
      </c>
      <c r="AV13" s="125">
        <v>67749.125566621413</v>
      </c>
      <c r="AW13" s="125">
        <v>175548.41128977149</v>
      </c>
      <c r="AX13" s="125">
        <v>1986.7575306753336</v>
      </c>
      <c r="AY13" s="125">
        <v>24107.806615478938</v>
      </c>
      <c r="AZ13" s="125">
        <v>26094.564146154273</v>
      </c>
      <c r="BA13" s="125">
        <v>7388.49159961438</v>
      </c>
      <c r="BB13" s="125">
        <v>29460.342362335934</v>
      </c>
      <c r="BC13" s="127">
        <v>36848.833961950317</v>
      </c>
      <c r="BD13" s="125">
        <v>54499.479953872098</v>
      </c>
      <c r="BE13" s="125">
        <v>58106.099329315395</v>
      </c>
      <c r="BF13" s="125">
        <v>112605.57928318749</v>
      </c>
      <c r="BG13" s="107">
        <v>8.8525273480751299</v>
      </c>
      <c r="BH13" s="107">
        <v>6.0785692861577187</v>
      </c>
      <c r="BI13" s="107">
        <v>7.0878946659848161</v>
      </c>
      <c r="BJ13" s="49">
        <v>175548.97739129208</v>
      </c>
      <c r="BK13" s="125">
        <v>9033.0852497547421</v>
      </c>
      <c r="BL13" s="125">
        <v>17061.455073873902</v>
      </c>
      <c r="BM13" s="125">
        <v>26094.540323628644</v>
      </c>
      <c r="BN13" s="125">
        <v>18531.068355797197</v>
      </c>
      <c r="BO13" s="125">
        <v>18318.207782603498</v>
      </c>
      <c r="BP13" s="125">
        <v>36849.276138400695</v>
      </c>
      <c r="BQ13" s="125">
        <v>80234.825305458202</v>
      </c>
      <c r="BR13" s="125">
        <v>32369.773775981401</v>
      </c>
      <c r="BS13" s="125">
        <v>112604.59908143961</v>
      </c>
      <c r="BT13" s="125">
        <v>175548.41554346896</v>
      </c>
      <c r="BU13" s="130" t="s">
        <v>608</v>
      </c>
      <c r="BV13" s="130" t="s">
        <v>608</v>
      </c>
      <c r="BW13" s="137">
        <v>7.0878946659848161</v>
      </c>
      <c r="BX13" s="125">
        <v>73479.989267002704</v>
      </c>
      <c r="BY13" s="125">
        <v>34319.018451513293</v>
      </c>
      <c r="BZ13" s="125">
        <v>0</v>
      </c>
      <c r="CA13" s="125">
        <v>0</v>
      </c>
      <c r="CB13" s="125">
        <v>107799.00771851599</v>
      </c>
      <c r="CC13" s="125">
        <v>13173.720019999999</v>
      </c>
      <c r="CD13" s="125">
        <v>16518.976009999998</v>
      </c>
      <c r="CE13" s="125">
        <v>38056.703880000001</v>
      </c>
      <c r="CF13" s="125">
        <v>0</v>
      </c>
      <c r="CG13" s="125">
        <v>67749.399910000007</v>
      </c>
      <c r="CH13" s="115">
        <v>0.21678802310479187</v>
      </c>
      <c r="CI13" s="115">
        <v>0.78321429892972849</v>
      </c>
      <c r="CJ13" s="125">
        <v>175548.407628516</v>
      </c>
      <c r="CK13" s="125">
        <v>33000.34334705332</v>
      </c>
      <c r="CL13" s="125">
        <v>142547.65665294699</v>
      </c>
      <c r="CM13" s="125">
        <v>175548.00000000029</v>
      </c>
      <c r="CN13" s="125" t="s">
        <v>608</v>
      </c>
      <c r="CO13" s="125" t="s">
        <v>608</v>
      </c>
      <c r="CP13" s="125">
        <v>33000.34334705332</v>
      </c>
      <c r="CQ13" s="125">
        <v>142547.65665294667</v>
      </c>
      <c r="CR13" s="125">
        <v>52145</v>
      </c>
      <c r="CS13" s="125">
        <v>90402.656652946665</v>
      </c>
      <c r="CT13" s="125">
        <v>0</v>
      </c>
      <c r="CU13" s="125">
        <v>90402.656652946665</v>
      </c>
      <c r="CV13" s="125">
        <v>975.85046105112417</v>
      </c>
      <c r="CW13" s="125">
        <v>14246.00091072684</v>
      </c>
      <c r="CX13" s="125">
        <v>15221.851371777964</v>
      </c>
      <c r="CY13" s="125">
        <v>1030.2101339361825</v>
      </c>
      <c r="CZ13" s="125">
        <v>1908.4133078717305</v>
      </c>
      <c r="DA13" s="125">
        <v>2938.623441807913</v>
      </c>
      <c r="DB13" s="125">
        <v>18160.474813585875</v>
      </c>
      <c r="DC13" s="132" t="s">
        <v>608</v>
      </c>
      <c r="DD13" s="132" t="s">
        <v>608</v>
      </c>
      <c r="DE13" s="125">
        <v>5357.6844170704444</v>
      </c>
      <c r="DF13" s="132" t="s">
        <v>608</v>
      </c>
      <c r="DG13" s="132" t="s">
        <v>608</v>
      </c>
      <c r="DH13" s="125">
        <v>12802.790396515431</v>
      </c>
      <c r="DI13" s="50">
        <v>18160.474813585875</v>
      </c>
      <c r="DJ13" s="113">
        <v>0.61406998317314943</v>
      </c>
      <c r="DK13" s="115">
        <v>0.16914288986488027</v>
      </c>
      <c r="DL13" s="115">
        <v>0.21678802310479187</v>
      </c>
      <c r="DM13" s="125">
        <v>1937.2693016079386</v>
      </c>
      <c r="DN13" s="125">
        <v>23993.771022020879</v>
      </c>
      <c r="DO13" s="125">
        <v>25931.040323628818</v>
      </c>
      <c r="DP13" s="125">
        <v>1676.3137106780005</v>
      </c>
      <c r="DQ13" s="125">
        <v>3835.6544773816031</v>
      </c>
      <c r="DR13" s="125">
        <v>5511.9681880596036</v>
      </c>
      <c r="DS13" s="125">
        <v>31443.008511688422</v>
      </c>
      <c r="DT13" s="125">
        <v>2057.3093853918194</v>
      </c>
      <c r="DU13" s="125">
        <v>5890.419203438707</v>
      </c>
      <c r="DV13" s="125">
        <v>7947.7285888305269</v>
      </c>
      <c r="DW13" s="125">
        <v>1608.6939383003164</v>
      </c>
      <c r="DX13" s="125">
        <v>3671.0836737217983</v>
      </c>
      <c r="DY13" s="125">
        <v>5279.7776120221151</v>
      </c>
      <c r="DZ13" s="125">
        <v>13227.506200852642</v>
      </c>
      <c r="EA13" s="125">
        <v>1824.3321229999842</v>
      </c>
      <c r="EB13" s="125">
        <v>5997.7960455460116</v>
      </c>
      <c r="EC13" s="125">
        <v>7822.1281685459962</v>
      </c>
      <c r="ED13" s="125">
        <v>1540.3825225942726</v>
      </c>
      <c r="EE13" s="125">
        <v>3346.3219555210435</v>
      </c>
      <c r="EF13" s="125">
        <v>4886.7044781153163</v>
      </c>
      <c r="EG13" s="125">
        <v>12708.832646661313</v>
      </c>
      <c r="EH13" s="125">
        <v>1628.7344638816151</v>
      </c>
      <c r="EI13" s="125">
        <v>8658.5464533810882</v>
      </c>
      <c r="EJ13" s="125">
        <v>10287.280917262704</v>
      </c>
      <c r="EK13" s="125">
        <v>1779.2656211960284</v>
      </c>
      <c r="EL13" s="125">
        <v>2964.659279722171</v>
      </c>
      <c r="EM13" s="125">
        <v>4743.9249009181995</v>
      </c>
      <c r="EN13" s="125">
        <v>15031.205818180904</v>
      </c>
      <c r="EO13" s="125">
        <v>1548.6578037914544</v>
      </c>
      <c r="EP13" s="125">
        <v>8913.5806599700682</v>
      </c>
      <c r="EQ13" s="125">
        <v>10462.238463761523</v>
      </c>
      <c r="ER13" s="125">
        <v>1720.729582152607</v>
      </c>
      <c r="ES13" s="125">
        <v>2593.8700982079113</v>
      </c>
      <c r="ET13" s="125">
        <v>4314.5996803605185</v>
      </c>
      <c r="EU13" s="125">
        <v>14776.838144122041</v>
      </c>
      <c r="EV13" s="125">
        <v>6390.8128516115075</v>
      </c>
      <c r="EW13" s="125">
        <v>32269.015666036779</v>
      </c>
      <c r="EX13" s="125">
        <v>38659.82851764829</v>
      </c>
      <c r="EY13" s="125">
        <v>7888.1445215833091</v>
      </c>
      <c r="EZ13" s="125">
        <v>6243.2940654852337</v>
      </c>
      <c r="FA13" s="125">
        <v>14131.438587068544</v>
      </c>
      <c r="FB13" s="125">
        <v>52791.267104716833</v>
      </c>
      <c r="FC13" s="125">
        <v>30854.769060212559</v>
      </c>
      <c r="FD13" s="125">
        <v>25616.919503578654</v>
      </c>
      <c r="FE13" s="125">
        <v>56471.688563791213</v>
      </c>
      <c r="FF13" s="125">
        <v>16565.991706683155</v>
      </c>
      <c r="FG13" s="125">
        <v>14576.534369929963</v>
      </c>
      <c r="FH13" s="125">
        <v>31142.526076613118</v>
      </c>
      <c r="FI13" s="125">
        <v>87614.214640404331</v>
      </c>
      <c r="FJ13" s="132" t="s">
        <v>608</v>
      </c>
      <c r="FK13" s="132" t="s">
        <v>608</v>
      </c>
      <c r="FL13" s="125">
        <v>11758.958479594125</v>
      </c>
      <c r="FM13" s="132" t="s">
        <v>608</v>
      </c>
      <c r="FN13" s="132" t="s">
        <v>608</v>
      </c>
      <c r="FO13" s="125">
        <v>19684.050032094296</v>
      </c>
      <c r="FP13" s="132" t="s">
        <v>608</v>
      </c>
      <c r="FQ13" s="132" t="s">
        <v>608</v>
      </c>
      <c r="FR13" s="125">
        <v>2.2169609788732392</v>
      </c>
      <c r="FS13" s="132" t="s">
        <v>608</v>
      </c>
      <c r="FT13" s="132" t="s">
        <v>608</v>
      </c>
      <c r="FU13" s="125">
        <v>13225.289239873769</v>
      </c>
      <c r="FV13" s="132" t="s">
        <v>608</v>
      </c>
      <c r="FW13" s="132" t="s">
        <v>608</v>
      </c>
      <c r="FX13" s="125">
        <v>2.2169609788732392</v>
      </c>
      <c r="FY13" s="132" t="s">
        <v>608</v>
      </c>
      <c r="FZ13" s="132" t="s">
        <v>608</v>
      </c>
      <c r="GA13" s="125">
        <v>12706.61568568244</v>
      </c>
      <c r="GB13" s="132" t="s">
        <v>608</v>
      </c>
      <c r="GC13" s="132" t="s">
        <v>608</v>
      </c>
      <c r="GD13" s="125">
        <v>2.2169609788732392</v>
      </c>
      <c r="GE13" s="132" t="s">
        <v>608</v>
      </c>
      <c r="GF13" s="132" t="s">
        <v>608</v>
      </c>
      <c r="GG13" s="125">
        <v>15028.988857202032</v>
      </c>
      <c r="GH13" s="132" t="s">
        <v>608</v>
      </c>
      <c r="GI13" s="132" t="s">
        <v>608</v>
      </c>
      <c r="GJ13" s="125">
        <v>2.2169609788732392</v>
      </c>
      <c r="GK13" s="132" t="s">
        <v>608</v>
      </c>
      <c r="GL13" s="132" t="s">
        <v>608</v>
      </c>
      <c r="GM13" s="125">
        <v>14774.621183143168</v>
      </c>
      <c r="GN13" s="132" t="s">
        <v>608</v>
      </c>
      <c r="GO13" s="132" t="s">
        <v>608</v>
      </c>
      <c r="GP13" s="125">
        <v>16110.195493894364</v>
      </c>
      <c r="GQ13" s="132" t="s">
        <v>608</v>
      </c>
      <c r="GR13" s="132" t="s">
        <v>608</v>
      </c>
      <c r="GS13" s="125">
        <v>36681.071610822473</v>
      </c>
      <c r="GT13" s="132" t="s">
        <v>608</v>
      </c>
      <c r="GU13" s="132" t="s">
        <v>608</v>
      </c>
      <c r="GV13" s="125">
        <v>197.30952712323952</v>
      </c>
      <c r="GW13" s="132" t="s">
        <v>608</v>
      </c>
      <c r="GX13" s="132" t="s">
        <v>608</v>
      </c>
      <c r="GY13" s="125">
        <v>87416.905113281086</v>
      </c>
    </row>
    <row r="14" spans="1:239" s="41" customFormat="1" ht="15" customHeight="1">
      <c r="A14" s="61" t="s">
        <v>585</v>
      </c>
      <c r="B14" s="70" t="s">
        <v>586</v>
      </c>
      <c r="C14" s="41" t="s">
        <v>576</v>
      </c>
      <c r="D14" s="41">
        <v>187767.50977</v>
      </c>
      <c r="E14" s="41">
        <v>0</v>
      </c>
      <c r="F14" s="125">
        <v>187767.50977</v>
      </c>
      <c r="G14" s="125">
        <v>503329.56394945085</v>
      </c>
      <c r="H14" s="130">
        <v>4.1100000000000003</v>
      </c>
      <c r="I14" s="115">
        <v>0.37305082637438203</v>
      </c>
      <c r="J14" s="124">
        <v>0.2403365455593828</v>
      </c>
      <c r="K14" s="124">
        <v>0.13271428082929088</v>
      </c>
      <c r="L14" s="125">
        <v>24360.81628026114</v>
      </c>
      <c r="M14" s="125">
        <v>163406.69349693228</v>
      </c>
      <c r="N14" s="125">
        <v>1978.9523050463004</v>
      </c>
      <c r="O14" s="125">
        <v>50937.465693427264</v>
      </c>
      <c r="P14" s="125">
        <v>52916.417998473567</v>
      </c>
      <c r="Q14" s="125"/>
      <c r="R14" s="125"/>
      <c r="S14" s="125">
        <v>29282.2525143645</v>
      </c>
      <c r="T14" s="125"/>
      <c r="U14" s="125"/>
      <c r="V14" s="125">
        <v>70031.022984094205</v>
      </c>
      <c r="W14" s="125">
        <v>99313.275498458708</v>
      </c>
      <c r="X14" s="125">
        <v>11177</v>
      </c>
      <c r="Y14" s="125">
        <v>0</v>
      </c>
      <c r="Z14" s="125">
        <v>11177</v>
      </c>
      <c r="AA14" s="115">
        <v>0</v>
      </c>
      <c r="AB14" s="115">
        <v>0.42108045037428443</v>
      </c>
      <c r="AC14" s="115">
        <v>0.57891954962571557</v>
      </c>
      <c r="AD14" s="115">
        <v>0</v>
      </c>
      <c r="AE14" s="115">
        <v>1</v>
      </c>
      <c r="AF14" s="115">
        <v>0.3646882226599093</v>
      </c>
      <c r="AG14" s="115">
        <v>2.9625468644120884E-2</v>
      </c>
      <c r="AH14" s="115">
        <v>0.43836349743317288</v>
      </c>
      <c r="AI14" s="115">
        <v>0.16732281126279697</v>
      </c>
      <c r="AJ14" s="115">
        <v>1</v>
      </c>
      <c r="AK14" s="125">
        <v>187767.50977719342</v>
      </c>
      <c r="AL14" s="125">
        <v>24360.81628026114</v>
      </c>
      <c r="AM14" s="125">
        <v>42438.204819410799</v>
      </c>
      <c r="AN14" s="125">
        <v>66799.02109967194</v>
      </c>
      <c r="AO14" s="125">
        <v>120968.48867752147</v>
      </c>
      <c r="AP14" s="125">
        <v>187767.50977719342</v>
      </c>
      <c r="AQ14" s="115">
        <v>0.3557538851047034</v>
      </c>
      <c r="AR14" s="115">
        <v>0.64424611489529648</v>
      </c>
      <c r="AS14" s="125">
        <v>66799.019922676802</v>
      </c>
      <c r="AT14" s="125">
        <v>53320.522624578145</v>
      </c>
      <c r="AU14" s="125">
        <v>0</v>
      </c>
      <c r="AV14" s="125">
        <v>67647.966052943331</v>
      </c>
      <c r="AW14" s="125">
        <v>187767.50860019826</v>
      </c>
      <c r="AX14" s="125">
        <v>3011.3386787151489</v>
      </c>
      <c r="AY14" s="125">
        <v>20031.755941722589</v>
      </c>
      <c r="AZ14" s="125">
        <v>23043.09462043774</v>
      </c>
      <c r="BA14" s="125">
        <v>7344.4190166715198</v>
      </c>
      <c r="BB14" s="125">
        <v>41829.648121462546</v>
      </c>
      <c r="BC14" s="127">
        <v>49174.067138134065</v>
      </c>
      <c r="BD14" s="125">
        <v>56443.593746587299</v>
      </c>
      <c r="BE14" s="125">
        <v>59106.706816500497</v>
      </c>
      <c r="BF14" s="125">
        <v>115550.3005630878</v>
      </c>
      <c r="BG14" s="107">
        <v>8.7696708282435356</v>
      </c>
      <c r="BH14" s="107">
        <v>5.9162116297094958</v>
      </c>
      <c r="BI14" s="107">
        <v>6.9313408255757327</v>
      </c>
      <c r="BJ14" s="49">
        <v>187767.46232165961</v>
      </c>
      <c r="BK14" s="125">
        <v>6218.8716383523197</v>
      </c>
      <c r="BL14" s="125">
        <v>16824.235972884002</v>
      </c>
      <c r="BM14" s="125">
        <v>23043.107611236323</v>
      </c>
      <c r="BN14" s="125">
        <v>27341.574790598599</v>
      </c>
      <c r="BO14" s="125">
        <v>21832.5379558653</v>
      </c>
      <c r="BP14" s="125">
        <v>49174.112746463899</v>
      </c>
      <c r="BQ14" s="125">
        <v>86558.801164800811</v>
      </c>
      <c r="BR14" s="125">
        <v>28991.505926224501</v>
      </c>
      <c r="BS14" s="125">
        <v>115550.30709102532</v>
      </c>
      <c r="BT14" s="125">
        <v>187767.52744872554</v>
      </c>
      <c r="BU14" s="130" t="s">
        <v>608</v>
      </c>
      <c r="BV14" s="130" t="s">
        <v>608</v>
      </c>
      <c r="BW14" s="137">
        <v>6.9313408255757327</v>
      </c>
      <c r="BX14" s="125">
        <v>75834.121707792103</v>
      </c>
      <c r="BY14" s="125">
        <v>44285.143839927179</v>
      </c>
      <c r="BZ14" s="125">
        <v>0</v>
      </c>
      <c r="CA14" s="125">
        <v>0</v>
      </c>
      <c r="CB14" s="125">
        <v>120119.26554771929</v>
      </c>
      <c r="CC14" s="125">
        <v>12745.96506</v>
      </c>
      <c r="CD14" s="125">
        <v>16984.017459999999</v>
      </c>
      <c r="CE14" s="125">
        <v>37918.261709999999</v>
      </c>
      <c r="CF14" s="125">
        <v>0</v>
      </c>
      <c r="CG14" s="125">
        <v>67648.244229999997</v>
      </c>
      <c r="CH14" s="115">
        <v>0.20194261380175302</v>
      </c>
      <c r="CI14" s="115">
        <v>0.79805738623935774</v>
      </c>
      <c r="CJ14" s="125">
        <v>187767.50977771927</v>
      </c>
      <c r="CK14" s="125">
        <v>41786.770266839419</v>
      </c>
      <c r="CL14" s="125">
        <v>145980.73950316099</v>
      </c>
      <c r="CM14" s="125">
        <v>187767.50977000041</v>
      </c>
      <c r="CN14" s="125" t="s">
        <v>608</v>
      </c>
      <c r="CO14" s="125" t="s">
        <v>608</v>
      </c>
      <c r="CP14" s="125">
        <v>41786.770266839419</v>
      </c>
      <c r="CQ14" s="125">
        <v>145980.73950316058</v>
      </c>
      <c r="CR14" s="125">
        <v>51695</v>
      </c>
      <c r="CS14" s="125">
        <v>94285.739503160585</v>
      </c>
      <c r="CT14" s="125">
        <v>0</v>
      </c>
      <c r="CU14" s="125">
        <v>94285.739503160585</v>
      </c>
      <c r="CV14" s="125">
        <v>1358.2331474689784</v>
      </c>
      <c r="CW14" s="125">
        <v>12916.805533359253</v>
      </c>
      <c r="CX14" s="125">
        <v>14275.038680828231</v>
      </c>
      <c r="CY14" s="125">
        <v>856.77995865306048</v>
      </c>
      <c r="CZ14" s="125">
        <v>2098.4434342816862</v>
      </c>
      <c r="DA14" s="125">
        <v>2955.2233929347467</v>
      </c>
      <c r="DB14" s="125">
        <v>17230.262073762977</v>
      </c>
      <c r="DC14" s="132" t="s">
        <v>608</v>
      </c>
      <c r="DD14" s="132" t="s">
        <v>608</v>
      </c>
      <c r="DE14" s="125">
        <v>5028.7826558105598</v>
      </c>
      <c r="DF14" s="132" t="s">
        <v>608</v>
      </c>
      <c r="DG14" s="132" t="s">
        <v>608</v>
      </c>
      <c r="DH14" s="125">
        <v>12201.479417952418</v>
      </c>
      <c r="DI14" s="50">
        <v>17230.262073762977</v>
      </c>
      <c r="DJ14" s="113">
        <v>0.63972337754235264</v>
      </c>
      <c r="DK14" s="115">
        <v>0.15833400867070571</v>
      </c>
      <c r="DL14" s="115">
        <v>0.20194261380175302</v>
      </c>
      <c r="DM14" s="125">
        <v>1925.1781481078983</v>
      </c>
      <c r="DN14" s="125">
        <v>12012.673058756445</v>
      </c>
      <c r="DO14" s="125">
        <v>13937.851206864343</v>
      </c>
      <c r="DP14" s="125">
        <v>859.74489820477913</v>
      </c>
      <c r="DQ14" s="125">
        <v>2164.2993977582737</v>
      </c>
      <c r="DR14" s="125">
        <v>3024.0442959630527</v>
      </c>
      <c r="DS14" s="125">
        <v>16961.895502827396</v>
      </c>
      <c r="DT14" s="125">
        <v>2089.5988306969939</v>
      </c>
      <c r="DU14" s="125">
        <v>11789.753526342407</v>
      </c>
      <c r="DV14" s="125">
        <v>13879.352357039401</v>
      </c>
      <c r="DW14" s="125">
        <v>1669.8007283121801</v>
      </c>
      <c r="DX14" s="125">
        <v>4141.6378374689939</v>
      </c>
      <c r="DY14" s="125">
        <v>5811.4385657811745</v>
      </c>
      <c r="DZ14" s="125">
        <v>19690.790922820575</v>
      </c>
      <c r="EA14" s="125">
        <v>1879.599167912243</v>
      </c>
      <c r="EB14" s="125">
        <v>6875.1757714782143</v>
      </c>
      <c r="EC14" s="125">
        <v>8754.7749393904578</v>
      </c>
      <c r="ED14" s="125">
        <v>1602.3868833504537</v>
      </c>
      <c r="EE14" s="125">
        <v>3692.9757168429142</v>
      </c>
      <c r="EF14" s="125">
        <v>5295.3626001933681</v>
      </c>
      <c r="EG14" s="125">
        <v>14050.137539583826</v>
      </c>
      <c r="EH14" s="125">
        <v>1698.1389128068772</v>
      </c>
      <c r="EI14" s="125">
        <v>8521.3314197043474</v>
      </c>
      <c r="EJ14" s="125">
        <v>10219.470332511224</v>
      </c>
      <c r="EK14" s="125">
        <v>1861.3297868402781</v>
      </c>
      <c r="EL14" s="125">
        <v>3372.2698580041042</v>
      </c>
      <c r="EM14" s="125">
        <v>5233.5996448443821</v>
      </c>
      <c r="EN14" s="125">
        <v>15453.069977355606</v>
      </c>
      <c r="EO14" s="125">
        <v>1627.290087865739</v>
      </c>
      <c r="EP14" s="125">
        <v>8971.8997460032297</v>
      </c>
      <c r="EQ14" s="125">
        <v>10599.189833868968</v>
      </c>
      <c r="ER14" s="125">
        <v>1803.4640182763058</v>
      </c>
      <c r="ES14" s="125">
        <v>2993.3768767160359</v>
      </c>
      <c r="ET14" s="125">
        <v>4796.8408949923414</v>
      </c>
      <c r="EU14" s="125">
        <v>15396.030728861309</v>
      </c>
      <c r="EV14" s="125">
        <v>6832.3869358522579</v>
      </c>
      <c r="EW14" s="125">
        <v>32283.349134262327</v>
      </c>
      <c r="EX14" s="125">
        <v>39115.736070114588</v>
      </c>
      <c r="EY14" s="125">
        <v>8309.8483416923573</v>
      </c>
      <c r="EZ14" s="125">
        <v>8171.7535508349047</v>
      </c>
      <c r="FA14" s="125">
        <v>16481.601892527262</v>
      </c>
      <c r="FB14" s="125">
        <v>55597.337962641846</v>
      </c>
      <c r="FC14" s="125">
        <v>32875.383290166741</v>
      </c>
      <c r="FD14" s="125">
        <v>40184.146418769371</v>
      </c>
      <c r="FE14" s="125">
        <v>73059.529708936112</v>
      </c>
      <c r="FF14" s="125">
        <v>17491.592673653413</v>
      </c>
      <c r="FG14" s="125">
        <v>17893.946345815482</v>
      </c>
      <c r="FH14" s="125">
        <v>35385.539019468895</v>
      </c>
      <c r="FI14" s="125">
        <v>108445.06872840501</v>
      </c>
      <c r="FJ14" s="132" t="s">
        <v>608</v>
      </c>
      <c r="FK14" s="132" t="s">
        <v>608</v>
      </c>
      <c r="FL14" s="125">
        <v>6418.491484184915</v>
      </c>
      <c r="FM14" s="132" t="s">
        <v>608</v>
      </c>
      <c r="FN14" s="132" t="s">
        <v>608</v>
      </c>
      <c r="FO14" s="125">
        <v>10543.404018642481</v>
      </c>
      <c r="FP14" s="132" t="s">
        <v>608</v>
      </c>
      <c r="FQ14" s="132" t="s">
        <v>608</v>
      </c>
      <c r="FR14" s="125">
        <v>4819.6629286744519</v>
      </c>
      <c r="FS14" s="132" t="s">
        <v>608</v>
      </c>
      <c r="FT14" s="132" t="s">
        <v>608</v>
      </c>
      <c r="FU14" s="125">
        <v>14871.127994146123</v>
      </c>
      <c r="FV14" s="132" t="s">
        <v>608</v>
      </c>
      <c r="FW14" s="132" t="s">
        <v>608</v>
      </c>
      <c r="FX14" s="125">
        <v>2.1446804992700725</v>
      </c>
      <c r="FY14" s="132" t="s">
        <v>608</v>
      </c>
      <c r="FZ14" s="132" t="s">
        <v>608</v>
      </c>
      <c r="GA14" s="125">
        <v>14047.992859084556</v>
      </c>
      <c r="GB14" s="132" t="s">
        <v>608</v>
      </c>
      <c r="GC14" s="132" t="s">
        <v>608</v>
      </c>
      <c r="GD14" s="125">
        <v>2.1446804992700725</v>
      </c>
      <c r="GE14" s="132" t="s">
        <v>608</v>
      </c>
      <c r="GF14" s="132" t="s">
        <v>608</v>
      </c>
      <c r="GG14" s="125">
        <v>15450.925296856336</v>
      </c>
      <c r="GH14" s="132" t="s">
        <v>608</v>
      </c>
      <c r="GI14" s="132" t="s">
        <v>608</v>
      </c>
      <c r="GJ14" s="125">
        <v>2.1446804992700725</v>
      </c>
      <c r="GK14" s="132" t="s">
        <v>608</v>
      </c>
      <c r="GL14" s="132" t="s">
        <v>608</v>
      </c>
      <c r="GM14" s="125">
        <v>15393.886048362039</v>
      </c>
      <c r="GN14" s="132" t="s">
        <v>608</v>
      </c>
      <c r="GO14" s="132" t="s">
        <v>608</v>
      </c>
      <c r="GP14" s="125">
        <v>16109.83409149635</v>
      </c>
      <c r="GQ14" s="132" t="s">
        <v>608</v>
      </c>
      <c r="GR14" s="132" t="s">
        <v>608</v>
      </c>
      <c r="GS14" s="125">
        <v>39487.503871145498</v>
      </c>
      <c r="GT14" s="132" t="s">
        <v>608</v>
      </c>
      <c r="GU14" s="132" t="s">
        <v>608</v>
      </c>
      <c r="GV14" s="125">
        <v>9816.2630494384484</v>
      </c>
      <c r="GW14" s="132" t="s">
        <v>608</v>
      </c>
      <c r="GX14" s="132" t="s">
        <v>608</v>
      </c>
      <c r="GY14" s="125">
        <v>98628.805678966557</v>
      </c>
    </row>
    <row r="15" spans="1:239" s="41" customFormat="1" ht="15" customHeight="1">
      <c r="A15" s="61" t="s">
        <v>587</v>
      </c>
      <c r="B15" s="178">
        <v>2011</v>
      </c>
      <c r="C15" s="41" t="s">
        <v>576</v>
      </c>
      <c r="D15" s="41">
        <v>190139.86493400001</v>
      </c>
      <c r="E15" s="41">
        <v>0</v>
      </c>
      <c r="F15" s="125">
        <v>190139.86493400001</v>
      </c>
      <c r="G15" s="125">
        <v>510840.68188479991</v>
      </c>
      <c r="H15" s="130">
        <v>4.29</v>
      </c>
      <c r="I15" s="115">
        <v>0.37220971562495603</v>
      </c>
      <c r="J15" s="124">
        <v>0.2461115070627844</v>
      </c>
      <c r="K15" s="124">
        <v>0.12609820855434478</v>
      </c>
      <c r="L15" s="125">
        <v>24862.920442983072</v>
      </c>
      <c r="M15" s="125">
        <v>165276.94448701869</v>
      </c>
      <c r="N15" s="125">
        <v>748.05603030480211</v>
      </c>
      <c r="O15" s="125">
        <v>55719.063785179831</v>
      </c>
      <c r="P15" s="125">
        <v>56467.119815484635</v>
      </c>
      <c r="Q15" s="125"/>
      <c r="R15" s="125"/>
      <c r="S15" s="125">
        <v>27628.118369065323</v>
      </c>
      <c r="T15" s="125"/>
      <c r="U15" s="125"/>
      <c r="V15" s="125">
        <v>70004.706302468709</v>
      </c>
      <c r="W15" s="125">
        <v>97632.824671534036</v>
      </c>
      <c r="X15" s="125">
        <v>11177</v>
      </c>
      <c r="Y15" s="125">
        <v>0</v>
      </c>
      <c r="Z15" s="125">
        <v>11177</v>
      </c>
      <c r="AA15" s="115">
        <v>0</v>
      </c>
      <c r="AB15" s="115">
        <v>0.44318638986354925</v>
      </c>
      <c r="AC15" s="115">
        <v>0.55681361013645081</v>
      </c>
      <c r="AD15" s="115">
        <v>0</v>
      </c>
      <c r="AE15" s="115">
        <v>1</v>
      </c>
      <c r="AF15" s="115">
        <v>0.38597373069309149</v>
      </c>
      <c r="AG15" s="115">
        <v>1.1612874579490338E-2</v>
      </c>
      <c r="AH15" s="115">
        <v>0.42890085834417896</v>
      </c>
      <c r="AI15" s="115">
        <v>0.17351253638323927</v>
      </c>
      <c r="AJ15" s="115">
        <v>1</v>
      </c>
      <c r="AK15" s="125">
        <v>190139.86493000176</v>
      </c>
      <c r="AL15" s="125">
        <v>24862.920442983072</v>
      </c>
      <c r="AM15" s="125">
        <v>39553.174399370124</v>
      </c>
      <c r="AN15" s="125">
        <v>64416.094842353195</v>
      </c>
      <c r="AO15" s="125">
        <v>125723.77008764853</v>
      </c>
      <c r="AP15" s="125">
        <v>190139.86493000173</v>
      </c>
      <c r="AQ15" s="115">
        <v>0.33878268960624014</v>
      </c>
      <c r="AR15" s="115">
        <v>0.66121731039375986</v>
      </c>
      <c r="AS15" s="125">
        <v>64416.0942260027</v>
      </c>
      <c r="AT15" s="125">
        <v>54287.441471318103</v>
      </c>
      <c r="AU15" s="125">
        <v>0.27761635044157279</v>
      </c>
      <c r="AV15" s="125">
        <v>71436.328616330458</v>
      </c>
      <c r="AW15" s="125">
        <v>190140.1419300017</v>
      </c>
      <c r="AX15" s="125">
        <v>2135.6999999999998</v>
      </c>
      <c r="AY15" s="125">
        <v>24788.9</v>
      </c>
      <c r="AZ15" s="125">
        <v>26924.600000000002</v>
      </c>
      <c r="BA15" s="125">
        <v>7171.4000000000005</v>
      </c>
      <c r="BB15" s="125">
        <v>39914.699999999997</v>
      </c>
      <c r="BC15" s="127">
        <v>47086.1</v>
      </c>
      <c r="BD15" s="125">
        <v>55108.823000000004</v>
      </c>
      <c r="BE15" s="125">
        <v>61020.3</v>
      </c>
      <c r="BF15" s="125">
        <v>116129.12300000001</v>
      </c>
      <c r="BG15" s="107">
        <v>8.8666342637052633</v>
      </c>
      <c r="BH15" s="107">
        <v>5.8443832079660272</v>
      </c>
      <c r="BI15" s="107">
        <v>6.8682695492946646</v>
      </c>
      <c r="BJ15" s="49">
        <v>190139.823</v>
      </c>
      <c r="BK15" s="125">
        <v>5792.6202001713873</v>
      </c>
      <c r="BL15" s="125">
        <v>21131.915411950802</v>
      </c>
      <c r="BM15" s="125">
        <v>26924.535612122188</v>
      </c>
      <c r="BN15" s="125">
        <v>25100.748416062899</v>
      </c>
      <c r="BO15" s="125">
        <v>21985.284522887152</v>
      </c>
      <c r="BP15" s="125">
        <v>47086.032938950055</v>
      </c>
      <c r="BQ15" s="125">
        <v>87809.900055835111</v>
      </c>
      <c r="BR15" s="125">
        <v>28319.271571163499</v>
      </c>
      <c r="BS15" s="125">
        <v>116129.17162699861</v>
      </c>
      <c r="BT15" s="125">
        <v>190139.74017807085</v>
      </c>
      <c r="BU15" s="130" t="s">
        <v>608</v>
      </c>
      <c r="BV15" s="130" t="s">
        <v>608</v>
      </c>
      <c r="BW15" s="137">
        <v>6.8682695492946646</v>
      </c>
      <c r="BX15" s="125">
        <v>75594.222999999998</v>
      </c>
      <c r="BY15" s="125">
        <v>43109.077000000005</v>
      </c>
      <c r="BZ15" s="125">
        <v>0</v>
      </c>
      <c r="CA15" s="125">
        <v>0</v>
      </c>
      <c r="CB15" s="125">
        <v>118703.3</v>
      </c>
      <c r="CC15" s="125">
        <v>17107.5</v>
      </c>
      <c r="CD15" s="125">
        <v>17263.900000000001</v>
      </c>
      <c r="CE15" s="125">
        <v>37065.199999999997</v>
      </c>
      <c r="CF15" s="125">
        <v>0</v>
      </c>
      <c r="CG15" s="125">
        <v>71436.600000000006</v>
      </c>
      <c r="CH15" s="115">
        <v>0.19493650115332628</v>
      </c>
      <c r="CI15" s="115">
        <v>0.80506368326880939</v>
      </c>
      <c r="CJ15" s="125">
        <v>190139.90000000002</v>
      </c>
      <c r="CK15" s="125">
        <v>45360.453124643587</v>
      </c>
      <c r="CL15" s="125">
        <v>144779.41180935601</v>
      </c>
      <c r="CM15" s="125">
        <v>190139.8649339996</v>
      </c>
      <c r="CN15" s="125" t="s">
        <v>608</v>
      </c>
      <c r="CO15" s="125" t="s">
        <v>608</v>
      </c>
      <c r="CP15" s="125">
        <v>45360.453124643587</v>
      </c>
      <c r="CQ15" s="125">
        <v>144779.41180935642</v>
      </c>
      <c r="CR15" s="125">
        <v>46376</v>
      </c>
      <c r="CS15" s="125">
        <v>98403.411809356418</v>
      </c>
      <c r="CT15" s="125">
        <v>0</v>
      </c>
      <c r="CU15" s="125">
        <v>98403.411809356418</v>
      </c>
      <c r="CV15" s="125">
        <v>1004.2518825820912</v>
      </c>
      <c r="CW15" s="125">
        <v>16383.940654035137</v>
      </c>
      <c r="CX15" s="125">
        <v>17388.192536617229</v>
      </c>
      <c r="CY15" s="125">
        <v>843</v>
      </c>
      <c r="CZ15" s="125">
        <v>2262.2383830550266</v>
      </c>
      <c r="DA15" s="125">
        <v>3105.2383830550266</v>
      </c>
      <c r="DB15" s="125">
        <v>20493.430919672257</v>
      </c>
      <c r="DC15" s="132" t="s">
        <v>608</v>
      </c>
      <c r="DD15" s="132" t="s">
        <v>608</v>
      </c>
      <c r="DE15" s="125">
        <v>6284.2028520096865</v>
      </c>
      <c r="DF15" s="132" t="s">
        <v>608</v>
      </c>
      <c r="DG15" s="132" t="s">
        <v>608</v>
      </c>
      <c r="DH15" s="125">
        <v>14210</v>
      </c>
      <c r="DI15" s="50">
        <v>20494.202852009686</v>
      </c>
      <c r="DJ15" s="113">
        <v>0.62429453260467682</v>
      </c>
      <c r="DK15" s="115">
        <v>0.18076903553040155</v>
      </c>
      <c r="DL15" s="115">
        <v>0.19493650115332628</v>
      </c>
      <c r="DM15" s="125">
        <v>2135.6813437065766</v>
      </c>
      <c r="DN15" s="125">
        <v>24788.854268415664</v>
      </c>
      <c r="DO15" s="125">
        <v>26924.535612122239</v>
      </c>
      <c r="DP15" s="125">
        <v>1646.7568211903292</v>
      </c>
      <c r="DQ15" s="125">
        <v>5021.3028307225486</v>
      </c>
      <c r="DR15" s="125">
        <v>6668.0596519128776</v>
      </c>
      <c r="DS15" s="125">
        <v>33592.595264035117</v>
      </c>
      <c r="DT15" s="125">
        <v>1939.2194433979555</v>
      </c>
      <c r="DU15" s="125">
        <v>7519.8000182444284</v>
      </c>
      <c r="DV15" s="125">
        <v>9459.0194616423832</v>
      </c>
      <c r="DW15" s="125">
        <v>1580.7183587493466</v>
      </c>
      <c r="DX15" s="125">
        <v>4416.4744685825162</v>
      </c>
      <c r="DY15" s="125">
        <v>5997.1928273318626</v>
      </c>
      <c r="DZ15" s="125">
        <v>15456.212288974246</v>
      </c>
      <c r="EA15" s="125">
        <v>1773.3645689788611</v>
      </c>
      <c r="EB15" s="125">
        <v>8371.5355559772888</v>
      </c>
      <c r="EC15" s="125">
        <v>10144.90012495615</v>
      </c>
      <c r="ED15" s="125">
        <v>1821.3318747318358</v>
      </c>
      <c r="EE15" s="125">
        <v>3942.7287712399311</v>
      </c>
      <c r="EF15" s="125">
        <v>5764.0606459717674</v>
      </c>
      <c r="EG15" s="125">
        <v>15908.960770927917</v>
      </c>
      <c r="EH15" s="125">
        <v>1713.402520661024</v>
      </c>
      <c r="EI15" s="125">
        <v>9072.2317023404521</v>
      </c>
      <c r="EJ15" s="125">
        <v>10785.634223001476</v>
      </c>
      <c r="EK15" s="125">
        <v>1760.7252232597646</v>
      </c>
      <c r="EL15" s="125">
        <v>3492.0701036435285</v>
      </c>
      <c r="EM15" s="125">
        <v>5252.7953269032932</v>
      </c>
      <c r="EN15" s="125">
        <v>16038.429549904769</v>
      </c>
      <c r="EO15" s="125">
        <v>1671.115104267283</v>
      </c>
      <c r="EP15" s="125">
        <v>14951.164025082888</v>
      </c>
      <c r="EQ15" s="125">
        <v>16622.279129350172</v>
      </c>
      <c r="ER15" s="125">
        <v>1704.8155098294746</v>
      </c>
      <c r="ES15" s="125">
        <v>2467.4634417609846</v>
      </c>
      <c r="ET15" s="125">
        <v>4172.2789515904587</v>
      </c>
      <c r="EU15" s="125">
        <v>20794.558080940631</v>
      </c>
      <c r="EV15" s="125">
        <v>5666.4930228814019</v>
      </c>
      <c r="EW15" s="125">
        <v>20726.078238352362</v>
      </c>
      <c r="EX15" s="125">
        <v>26392.571261233763</v>
      </c>
      <c r="EY15" s="125">
        <v>6331.301673908647</v>
      </c>
      <c r="EZ15" s="125">
        <v>6560.9764596850746</v>
      </c>
      <c r="FA15" s="125">
        <v>12892.278133593722</v>
      </c>
      <c r="FB15" s="125">
        <v>39284.849394827485</v>
      </c>
      <c r="FC15" s="125">
        <v>31911.470730388723</v>
      </c>
      <c r="FD15" s="125">
        <v>40118.906635376261</v>
      </c>
      <c r="FE15" s="125">
        <v>72030.377365764987</v>
      </c>
      <c r="FF15" s="125">
        <v>16621.205194303682</v>
      </c>
      <c r="FG15" s="125">
        <v>17731.668042617992</v>
      </c>
      <c r="FH15" s="125">
        <v>34352.873236921674</v>
      </c>
      <c r="FI15" s="125">
        <v>106383.25060268666</v>
      </c>
      <c r="FJ15" s="132" t="s">
        <v>608</v>
      </c>
      <c r="FK15" s="132" t="s">
        <v>608</v>
      </c>
      <c r="FL15" s="125">
        <v>15599.166969528807</v>
      </c>
      <c r="FM15" s="132" t="s">
        <v>608</v>
      </c>
      <c r="FN15" s="132" t="s">
        <v>608</v>
      </c>
      <c r="FO15" s="125">
        <v>17993.42829450631</v>
      </c>
      <c r="FP15" s="132" t="s">
        <v>608</v>
      </c>
      <c r="FQ15" s="132" t="s">
        <v>608</v>
      </c>
      <c r="FR15" s="125">
        <v>2.0480104210037173</v>
      </c>
      <c r="FS15" s="132" t="s">
        <v>608</v>
      </c>
      <c r="FT15" s="132" t="s">
        <v>608</v>
      </c>
      <c r="FU15" s="125">
        <v>15454.164278553242</v>
      </c>
      <c r="FV15" s="132" t="s">
        <v>608</v>
      </c>
      <c r="FW15" s="132" t="s">
        <v>608</v>
      </c>
      <c r="FX15" s="125">
        <v>2.0480104210037173</v>
      </c>
      <c r="FY15" s="132" t="s">
        <v>608</v>
      </c>
      <c r="FZ15" s="132" t="s">
        <v>608</v>
      </c>
      <c r="GA15" s="125">
        <v>15906.912760506913</v>
      </c>
      <c r="GB15" s="132" t="s">
        <v>608</v>
      </c>
      <c r="GC15" s="132" t="s">
        <v>608</v>
      </c>
      <c r="GD15" s="125">
        <v>2.0480104210037173</v>
      </c>
      <c r="GE15" s="132" t="s">
        <v>608</v>
      </c>
      <c r="GF15" s="132" t="s">
        <v>608</v>
      </c>
      <c r="GG15" s="125">
        <v>16036.381539483766</v>
      </c>
      <c r="GH15" s="132" t="s">
        <v>608</v>
      </c>
      <c r="GI15" s="132" t="s">
        <v>608</v>
      </c>
      <c r="GJ15" s="125">
        <v>9532.1586994210029</v>
      </c>
      <c r="GK15" s="132" t="s">
        <v>608</v>
      </c>
      <c r="GL15" s="132" t="s">
        <v>608</v>
      </c>
      <c r="GM15" s="125">
        <v>11262.399381519628</v>
      </c>
      <c r="GN15" s="132" t="s">
        <v>608</v>
      </c>
      <c r="GO15" s="132" t="s">
        <v>608</v>
      </c>
      <c r="GP15" s="125">
        <v>6577.1920416840148</v>
      </c>
      <c r="GQ15" s="132" t="s">
        <v>608</v>
      </c>
      <c r="GR15" s="132" t="s">
        <v>608</v>
      </c>
      <c r="GS15" s="125">
        <v>32707.65735314347</v>
      </c>
      <c r="GT15" s="132" t="s">
        <v>608</v>
      </c>
      <c r="GU15" s="132" t="s">
        <v>608</v>
      </c>
      <c r="GV15" s="125">
        <v>9807.6594124725816</v>
      </c>
      <c r="GW15" s="132" t="s">
        <v>608</v>
      </c>
      <c r="GX15" s="132" t="s">
        <v>608</v>
      </c>
      <c r="GY15" s="125">
        <v>96575.59119021408</v>
      </c>
    </row>
    <row r="16" spans="1:239" s="41" customFormat="1" ht="15" customHeight="1">
      <c r="A16" s="61" t="s">
        <v>588</v>
      </c>
      <c r="B16" s="62" t="s">
        <v>589</v>
      </c>
      <c r="C16" s="41" t="s">
        <v>576</v>
      </c>
      <c r="D16" s="41">
        <v>194223.122465305</v>
      </c>
      <c r="E16" s="41">
        <v>0</v>
      </c>
      <c r="F16" s="125">
        <v>194223.122465305</v>
      </c>
      <c r="G16" s="125">
        <v>596083.44265286101</v>
      </c>
      <c r="H16" s="130">
        <v>4.5199999999999996</v>
      </c>
      <c r="I16" s="115">
        <v>0.32583210431230519</v>
      </c>
      <c r="J16" s="124">
        <v>0.21818420607861216</v>
      </c>
      <c r="K16" s="124">
        <v>0.10764789822560432</v>
      </c>
      <c r="L16" s="125">
        <v>24579.464515133131</v>
      </c>
      <c r="M16" s="125">
        <v>169643.65794535034</v>
      </c>
      <c r="N16" s="125">
        <v>730.30221369735114</v>
      </c>
      <c r="O16" s="125">
        <v>60016.00270510454</v>
      </c>
      <c r="P16" s="125">
        <v>60746.304918801892</v>
      </c>
      <c r="Q16" s="125"/>
      <c r="R16" s="125"/>
      <c r="S16" s="125">
        <v>27375.363039832548</v>
      </c>
      <c r="T16" s="125"/>
      <c r="U16" s="125"/>
      <c r="V16" s="125">
        <v>70039.989986715882</v>
      </c>
      <c r="W16" s="125">
        <v>97415.35302654843</v>
      </c>
      <c r="X16" s="125">
        <v>11482</v>
      </c>
      <c r="Y16" s="125">
        <v>0</v>
      </c>
      <c r="Z16" s="125">
        <v>11482</v>
      </c>
      <c r="AA16" s="115">
        <v>0</v>
      </c>
      <c r="AB16" s="115">
        <v>0.46146280123606415</v>
      </c>
      <c r="AC16" s="115">
        <v>0.5385371987639358</v>
      </c>
      <c r="AD16" s="115">
        <v>0</v>
      </c>
      <c r="AE16" s="115">
        <v>1</v>
      </c>
      <c r="AF16" s="115">
        <v>0.38305382528013399</v>
      </c>
      <c r="AG16" s="115">
        <v>1.1381251060009312E-2</v>
      </c>
      <c r="AH16" s="115">
        <v>0.42662595535326114</v>
      </c>
      <c r="AI16" s="115">
        <v>0.17893896830659559</v>
      </c>
      <c r="AJ16" s="115">
        <v>1</v>
      </c>
      <c r="AK16" s="125">
        <v>194223.12246048346</v>
      </c>
      <c r="AL16" s="125">
        <v>24579.464515133131</v>
      </c>
      <c r="AM16" s="125">
        <v>39587.6652535299</v>
      </c>
      <c r="AN16" s="125">
        <v>64167.129768663028</v>
      </c>
      <c r="AO16" s="125">
        <v>130055.99269182043</v>
      </c>
      <c r="AP16" s="125">
        <v>194223.12246048299</v>
      </c>
      <c r="AQ16" s="115">
        <v>0.33037842742806506</v>
      </c>
      <c r="AR16" s="115">
        <v>0.66962157257193489</v>
      </c>
      <c r="AS16" s="125">
        <v>64166.824004915601</v>
      </c>
      <c r="AT16" s="125">
        <v>59027.915259861504</v>
      </c>
      <c r="AU16" s="125">
        <v>0.27749134747844151</v>
      </c>
      <c r="AV16" s="125">
        <v>71028.077431958955</v>
      </c>
      <c r="AW16" s="125">
        <v>194223.09418808355</v>
      </c>
      <c r="AX16" s="125">
        <v>2215.9082415889629</v>
      </c>
      <c r="AY16" s="125">
        <v>27387.217175932259</v>
      </c>
      <c r="AZ16" s="125">
        <v>29603.125417521223</v>
      </c>
      <c r="BA16" s="125">
        <v>7996.7</v>
      </c>
      <c r="BB16" s="125">
        <v>45837.488764139627</v>
      </c>
      <c r="BC16" s="127">
        <v>53834.188764139624</v>
      </c>
      <c r="BD16" s="125">
        <v>53954.711789964407</v>
      </c>
      <c r="BE16" s="125">
        <v>56831.053613415803</v>
      </c>
      <c r="BF16" s="125">
        <v>110785.76540338021</v>
      </c>
      <c r="BG16" s="107">
        <v>8.7545307465700315</v>
      </c>
      <c r="BH16" s="107">
        <v>5.4614380605598605</v>
      </c>
      <c r="BI16" s="107">
        <v>6.5494048435387633</v>
      </c>
      <c r="BJ16" s="49">
        <v>194223.07958504107</v>
      </c>
      <c r="BK16" s="125">
        <v>6656.9468887179928</v>
      </c>
      <c r="BL16" s="125">
        <v>22946.178528803237</v>
      </c>
      <c r="BM16" s="125">
        <v>29603.125417521231</v>
      </c>
      <c r="BN16" s="125">
        <v>32599.330671159001</v>
      </c>
      <c r="BO16" s="125">
        <v>21234.859066764639</v>
      </c>
      <c r="BP16" s="125">
        <v>53834.18973792364</v>
      </c>
      <c r="BQ16" s="125">
        <v>83938.488582244303</v>
      </c>
      <c r="BR16" s="125">
        <v>26847.276821135802</v>
      </c>
      <c r="BS16" s="125">
        <v>110785.76540338011</v>
      </c>
      <c r="BT16" s="125">
        <v>194223.08055882499</v>
      </c>
      <c r="BU16" s="130" t="s">
        <v>608</v>
      </c>
      <c r="BV16" s="130" t="s">
        <v>608</v>
      </c>
      <c r="BW16" s="137">
        <v>6.5494048435387633</v>
      </c>
      <c r="BX16" s="125">
        <v>78179.168727463199</v>
      </c>
      <c r="BY16" s="125">
        <v>45015.598537313883</v>
      </c>
      <c r="BZ16" s="125">
        <v>0</v>
      </c>
      <c r="CA16" s="125">
        <v>0</v>
      </c>
      <c r="CB16" s="125">
        <v>123194.76726477708</v>
      </c>
      <c r="CC16" s="125">
        <v>17698.661580794782</v>
      </c>
      <c r="CD16" s="125">
        <v>16853.622522706861</v>
      </c>
      <c r="CE16" s="125">
        <v>36476.070819804765</v>
      </c>
      <c r="CF16" s="125">
        <v>0</v>
      </c>
      <c r="CG16" s="125">
        <v>71028.354923306411</v>
      </c>
      <c r="CH16" s="115">
        <v>0.18780498612527793</v>
      </c>
      <c r="CI16" s="115">
        <v>0.8121950124473869</v>
      </c>
      <c r="CJ16" s="125">
        <v>194223.12218808348</v>
      </c>
      <c r="CK16" s="125">
        <v>49799.557632900673</v>
      </c>
      <c r="CL16" s="125">
        <v>144423.56456000399</v>
      </c>
      <c r="CM16" s="125">
        <v>194223.12219290464</v>
      </c>
      <c r="CN16" s="125" t="s">
        <v>608</v>
      </c>
      <c r="CO16" s="125" t="s">
        <v>608</v>
      </c>
      <c r="CP16" s="125">
        <v>49799.557632900673</v>
      </c>
      <c r="CQ16" s="125">
        <v>144423.56483240431</v>
      </c>
      <c r="CR16" s="125">
        <v>46839</v>
      </c>
      <c r="CS16" s="125">
        <v>97584.564832404314</v>
      </c>
      <c r="CT16" s="125">
        <v>0</v>
      </c>
      <c r="CU16" s="125">
        <v>97584.564832404314</v>
      </c>
      <c r="CV16" s="125">
        <v>979</v>
      </c>
      <c r="CW16" s="125">
        <v>5740.6853634689896</v>
      </c>
      <c r="CX16" s="125">
        <v>6719.6853634689896</v>
      </c>
      <c r="CY16" s="125">
        <v>718</v>
      </c>
      <c r="CZ16" s="125">
        <v>2341.8881150185339</v>
      </c>
      <c r="DA16" s="125">
        <v>3059.8881150185339</v>
      </c>
      <c r="DB16" s="125">
        <v>9779.573478487524</v>
      </c>
      <c r="DC16" s="132" t="s">
        <v>608</v>
      </c>
      <c r="DD16" s="132" t="s">
        <v>608</v>
      </c>
      <c r="DE16" s="125">
        <v>2285.6744091417086</v>
      </c>
      <c r="DF16" s="132" t="s">
        <v>608</v>
      </c>
      <c r="DG16" s="132" t="s">
        <v>608</v>
      </c>
      <c r="DH16" s="125">
        <v>7493.6594223827642</v>
      </c>
      <c r="DI16" s="50">
        <v>9779.3338315244728</v>
      </c>
      <c r="DJ16" s="113">
        <v>0.63429506166354721</v>
      </c>
      <c r="DK16" s="115">
        <v>0.17789995168919132</v>
      </c>
      <c r="DL16" s="115">
        <v>0.18780498612527793</v>
      </c>
      <c r="DM16" s="125">
        <v>1156.5562621737834</v>
      </c>
      <c r="DN16" s="125">
        <v>16626.937229381714</v>
      </c>
      <c r="DO16" s="125">
        <v>17783.493491555499</v>
      </c>
      <c r="DP16" s="125">
        <v>818.48029988784265</v>
      </c>
      <c r="DQ16" s="125">
        <v>2500.6495310552477</v>
      </c>
      <c r="DR16" s="125">
        <v>3319.1298309430904</v>
      </c>
      <c r="DS16" s="125">
        <v>21102.623322498588</v>
      </c>
      <c r="DT16" s="125">
        <v>1971.6872067242259</v>
      </c>
      <c r="DU16" s="125">
        <v>15202.752926709023</v>
      </c>
      <c r="DV16" s="125">
        <v>17174.440133433251</v>
      </c>
      <c r="DW16" s="125">
        <v>1576.1211270924873</v>
      </c>
      <c r="DX16" s="125">
        <v>4458.6388943325455</v>
      </c>
      <c r="DY16" s="125">
        <v>6034.7600214250324</v>
      </c>
      <c r="DZ16" s="125">
        <v>23209.200154858285</v>
      </c>
      <c r="EA16" s="125">
        <v>1818.0168715463651</v>
      </c>
      <c r="EB16" s="125">
        <v>9021.9948914666384</v>
      </c>
      <c r="EC16" s="125">
        <v>10840.011763013004</v>
      </c>
      <c r="ED16" s="125">
        <v>1815.5017783982371</v>
      </c>
      <c r="EE16" s="125">
        <v>3925.3289394870503</v>
      </c>
      <c r="EF16" s="125">
        <v>5740.8307178852874</v>
      </c>
      <c r="EG16" s="125">
        <v>16580.842480898293</v>
      </c>
      <c r="EH16" s="125">
        <v>1760.6778495731849</v>
      </c>
      <c r="EI16" s="125">
        <v>9190.004049553263</v>
      </c>
      <c r="EJ16" s="125">
        <v>10950.681899126448</v>
      </c>
      <c r="EK16" s="125">
        <v>1755.4695998404429</v>
      </c>
      <c r="EL16" s="125">
        <v>3469.7181234610453</v>
      </c>
      <c r="EM16" s="125">
        <v>5225.1877233014884</v>
      </c>
      <c r="EN16" s="125">
        <v>16175.869622427937</v>
      </c>
      <c r="EO16" s="125">
        <v>1724.5451656618527</v>
      </c>
      <c r="EP16" s="125">
        <v>14943.967548733681</v>
      </c>
      <c r="EQ16" s="125">
        <v>16668.512714395532</v>
      </c>
      <c r="ER16" s="125">
        <v>1699.7594242069463</v>
      </c>
      <c r="ES16" s="125">
        <v>2587.4962846586632</v>
      </c>
      <c r="ET16" s="125">
        <v>4287.2557088656094</v>
      </c>
      <c r="EU16" s="125">
        <v>20955.768423261143</v>
      </c>
      <c r="EV16" s="125">
        <v>6768.0537596753493</v>
      </c>
      <c r="EW16" s="125">
        <v>32162.330862966857</v>
      </c>
      <c r="EX16" s="125">
        <v>38930.384622642203</v>
      </c>
      <c r="EY16" s="125">
        <v>7902.8589987239538</v>
      </c>
      <c r="EZ16" s="125">
        <v>8391.5358612370492</v>
      </c>
      <c r="FA16" s="125">
        <v>16294.394859961003</v>
      </c>
      <c r="FB16" s="125">
        <v>55224.779482603204</v>
      </c>
      <c r="FC16" s="125">
        <v>31187.565889982539</v>
      </c>
      <c r="FD16" s="125">
        <v>32738.772044676349</v>
      </c>
      <c r="FE16" s="125">
        <v>63926.337934658892</v>
      </c>
      <c r="FF16" s="125">
        <v>14909.793982017627</v>
      </c>
      <c r="FG16" s="125">
        <v>16523.221214356057</v>
      </c>
      <c r="FH16" s="125">
        <v>31433.015196373686</v>
      </c>
      <c r="FI16" s="125">
        <v>95359.353131032578</v>
      </c>
      <c r="FJ16" s="132" t="s">
        <v>608</v>
      </c>
      <c r="FK16" s="132" t="s">
        <v>608</v>
      </c>
      <c r="FL16" s="125">
        <v>10455.047492820851</v>
      </c>
      <c r="FM16" s="132" t="s">
        <v>608</v>
      </c>
      <c r="FN16" s="132" t="s">
        <v>608</v>
      </c>
      <c r="FO16" s="125">
        <v>10647.575829677737</v>
      </c>
      <c r="FP16" s="132" t="s">
        <v>608</v>
      </c>
      <c r="FQ16" s="132" t="s">
        <v>608</v>
      </c>
      <c r="FR16" s="125">
        <v>6220.1932045180029</v>
      </c>
      <c r="FS16" s="132" t="s">
        <v>608</v>
      </c>
      <c r="FT16" s="132" t="s">
        <v>608</v>
      </c>
      <c r="FU16" s="125">
        <v>16989.006950340281</v>
      </c>
      <c r="FV16" s="132" t="s">
        <v>608</v>
      </c>
      <c r="FW16" s="132" t="s">
        <v>608</v>
      </c>
      <c r="FX16" s="125">
        <v>1.9471254369339519</v>
      </c>
      <c r="FY16" s="132" t="s">
        <v>608</v>
      </c>
      <c r="FZ16" s="132" t="s">
        <v>608</v>
      </c>
      <c r="GA16" s="125">
        <v>16578.895355461358</v>
      </c>
      <c r="GB16" s="132" t="s">
        <v>608</v>
      </c>
      <c r="GC16" s="132" t="s">
        <v>608</v>
      </c>
      <c r="GD16" s="125">
        <v>1.9471254369339519</v>
      </c>
      <c r="GE16" s="132" t="s">
        <v>608</v>
      </c>
      <c r="GF16" s="132" t="s">
        <v>608</v>
      </c>
      <c r="GG16" s="125">
        <v>16173.922496991003</v>
      </c>
      <c r="GH16" s="132" t="s">
        <v>608</v>
      </c>
      <c r="GI16" s="132" t="s">
        <v>608</v>
      </c>
      <c r="GJ16" s="125">
        <v>9532.0578144369338</v>
      </c>
      <c r="GK16" s="132" t="s">
        <v>608</v>
      </c>
      <c r="GL16" s="132" t="s">
        <v>608</v>
      </c>
      <c r="GM16" s="125">
        <v>11423.710608824209</v>
      </c>
      <c r="GN16" s="132" t="s">
        <v>608</v>
      </c>
      <c r="GO16" s="132" t="s">
        <v>608</v>
      </c>
      <c r="GP16" s="125">
        <v>16204.122112184668</v>
      </c>
      <c r="GQ16" s="132" t="s">
        <v>608</v>
      </c>
      <c r="GR16" s="132" t="s">
        <v>608</v>
      </c>
      <c r="GS16" s="125">
        <v>39020.657370418536</v>
      </c>
      <c r="GT16" s="132" t="s">
        <v>608</v>
      </c>
      <c r="GU16" s="132" t="s">
        <v>608</v>
      </c>
      <c r="GV16" s="125">
        <v>2351.3470384488742</v>
      </c>
      <c r="GW16" s="132" t="s">
        <v>608</v>
      </c>
      <c r="GX16" s="132" t="s">
        <v>608</v>
      </c>
      <c r="GY16" s="125">
        <v>93008.006092583702</v>
      </c>
    </row>
    <row r="17" spans="1:207" s="41" customFormat="1" ht="15" customHeight="1">
      <c r="A17" s="61" t="s">
        <v>590</v>
      </c>
      <c r="B17" s="62">
        <v>2012</v>
      </c>
      <c r="C17" s="41" t="s">
        <v>576</v>
      </c>
      <c r="D17" s="41">
        <v>208945.63866242801</v>
      </c>
      <c r="E17" s="41">
        <v>0</v>
      </c>
      <c r="F17" s="125">
        <v>208945.63866242801</v>
      </c>
      <c r="G17" s="125">
        <v>539281.94166616164</v>
      </c>
      <c r="H17" s="130">
        <v>4.9180000000000001</v>
      </c>
      <c r="I17" s="115">
        <v>0.38745157684470399</v>
      </c>
      <c r="J17" s="124">
        <v>0.26703987927499945</v>
      </c>
      <c r="K17" s="124">
        <v>0.12041169757907576</v>
      </c>
      <c r="L17" s="125">
        <v>24561.551519673139</v>
      </c>
      <c r="M17" s="125">
        <v>184384.08714780858</v>
      </c>
      <c r="N17" s="49">
        <v>737.39692800924979</v>
      </c>
      <c r="O17" s="49">
        <v>75766.942733212592</v>
      </c>
      <c r="P17" s="125">
        <v>76504.339661221849</v>
      </c>
      <c r="Q17" s="125"/>
      <c r="R17" s="125"/>
      <c r="S17" s="49">
        <v>28154.905622080241</v>
      </c>
      <c r="T17" s="49"/>
      <c r="U17" s="49"/>
      <c r="V17" s="49">
        <v>68242.841864506481</v>
      </c>
      <c r="W17" s="125">
        <v>96397.747486586726</v>
      </c>
      <c r="X17" s="125">
        <v>11482</v>
      </c>
      <c r="Y17" s="125">
        <v>0</v>
      </c>
      <c r="Z17" s="125">
        <v>11482</v>
      </c>
      <c r="AA17" s="115">
        <v>0</v>
      </c>
      <c r="AB17" s="115">
        <v>0.52612357517832598</v>
      </c>
      <c r="AC17" s="115">
        <v>0.47387642482167391</v>
      </c>
      <c r="AD17" s="115">
        <v>0</v>
      </c>
      <c r="AE17" s="115">
        <v>0.99999999999999989</v>
      </c>
      <c r="AF17" s="115">
        <v>0.37824329673535811</v>
      </c>
      <c r="AG17" s="115">
        <v>1.135577468831073E-2</v>
      </c>
      <c r="AH17" s="115">
        <v>0.43358027742012201</v>
      </c>
      <c r="AI17" s="115">
        <v>0.17682065115620912</v>
      </c>
      <c r="AJ17" s="115">
        <v>1</v>
      </c>
      <c r="AK17" s="125">
        <v>208945.63866748172</v>
      </c>
      <c r="AL17" s="125">
        <v>24561.551519673139</v>
      </c>
      <c r="AM17" s="125">
        <v>40374.302550089487</v>
      </c>
      <c r="AN17" s="125">
        <v>64935.85406976263</v>
      </c>
      <c r="AO17" s="125">
        <v>144009.78459771909</v>
      </c>
      <c r="AP17" s="125">
        <v>208945.63866748172</v>
      </c>
      <c r="AQ17" s="115">
        <v>0.31077870054565832</v>
      </c>
      <c r="AR17" s="115">
        <v>0.68922129945434163</v>
      </c>
      <c r="AS17" s="49">
        <v>64935.585492413498</v>
      </c>
      <c r="AT17" s="49">
        <v>62951.368824849109</v>
      </c>
      <c r="AU17" s="125">
        <v>0.2685773491217141</v>
      </c>
      <c r="AV17" s="125">
        <v>81058.415772869921</v>
      </c>
      <c r="AW17" s="125">
        <v>208945.63866748166</v>
      </c>
      <c r="AX17" s="49">
        <v>1956.3548916022951</v>
      </c>
      <c r="AY17" s="49">
        <v>33808.372975917642</v>
      </c>
      <c r="AZ17" s="125">
        <v>35764.727867519934</v>
      </c>
      <c r="BA17" s="49">
        <v>7912.7584702543172</v>
      </c>
      <c r="BB17" s="49">
        <v>49513.599200493438</v>
      </c>
      <c r="BC17" s="127">
        <v>57426.357670747755</v>
      </c>
      <c r="BD17" s="49">
        <v>55227.644497137</v>
      </c>
      <c r="BE17" s="49">
        <v>60526.949373862182</v>
      </c>
      <c r="BF17" s="125">
        <v>115754.59387099918</v>
      </c>
      <c r="BG17" s="107">
        <v>8.8178691983705839</v>
      </c>
      <c r="BH17" s="107">
        <v>5.3032157383895511</v>
      </c>
      <c r="BI17" s="107">
        <v>6.3954951735507581</v>
      </c>
      <c r="BJ17" s="49">
        <v>208945.67940926686</v>
      </c>
      <c r="BK17" s="49">
        <v>6228.6671949416777</v>
      </c>
      <c r="BL17" s="49">
        <v>29536.060672578256</v>
      </c>
      <c r="BM17" s="125">
        <v>35764.727867519934</v>
      </c>
      <c r="BN17" s="49">
        <v>31048.177518404926</v>
      </c>
      <c r="BO17" s="49">
        <v>26378.180152342837</v>
      </c>
      <c r="BP17" s="125">
        <v>57426.357670747762</v>
      </c>
      <c r="BQ17" s="49">
        <v>90708.820761306793</v>
      </c>
      <c r="BR17" s="49">
        <v>25045.773109692109</v>
      </c>
      <c r="BS17" s="125">
        <v>115754.5938709989</v>
      </c>
      <c r="BT17" s="125">
        <v>208945.6794092666</v>
      </c>
      <c r="BU17" s="130" t="s">
        <v>608</v>
      </c>
      <c r="BV17" s="130" t="s">
        <v>608</v>
      </c>
      <c r="BW17" s="137">
        <v>6.3954951735507581</v>
      </c>
      <c r="BX17" s="125">
        <v>85634.252356018507</v>
      </c>
      <c r="BY17" s="125">
        <v>42252.701961244173</v>
      </c>
      <c r="BZ17" s="125">
        <v>0</v>
      </c>
      <c r="CA17" s="125">
        <v>0</v>
      </c>
      <c r="CB17" s="125">
        <v>127886.95431726269</v>
      </c>
      <c r="CC17" s="125">
        <v>27260.354148637201</v>
      </c>
      <c r="CD17" s="125">
        <v>18674.280728397931</v>
      </c>
      <c r="CE17" s="125">
        <v>35124.049473183884</v>
      </c>
      <c r="CF17" s="125">
        <v>0</v>
      </c>
      <c r="CG17" s="125">
        <v>81058.684350219017</v>
      </c>
      <c r="CH17" s="115">
        <v>0.16810137650171392</v>
      </c>
      <c r="CI17" s="115">
        <v>0.83189862352247268</v>
      </c>
      <c r="CJ17" s="125">
        <v>208945.63866748172</v>
      </c>
      <c r="CK17" s="49">
        <v>62820.303392498972</v>
      </c>
      <c r="CL17" s="49">
        <v>146125.335269929</v>
      </c>
      <c r="CM17" s="125">
        <v>208945.63866242795</v>
      </c>
      <c r="CN17" s="125" t="s">
        <v>608</v>
      </c>
      <c r="CO17" s="125" t="s">
        <v>608</v>
      </c>
      <c r="CP17" s="125">
        <v>62820.303392498972</v>
      </c>
      <c r="CQ17" s="125">
        <v>146125.33526992903</v>
      </c>
      <c r="CR17" s="125">
        <v>43290</v>
      </c>
      <c r="CS17" s="125">
        <v>102835.33526992903</v>
      </c>
      <c r="CT17" s="125">
        <v>0</v>
      </c>
      <c r="CU17" s="125">
        <v>102835.33526992903</v>
      </c>
      <c r="CV17" s="131">
        <v>1392.6431405378396</v>
      </c>
      <c r="CW17" s="131">
        <v>18120.391815153675</v>
      </c>
      <c r="CX17" s="125">
        <v>19513.034955691513</v>
      </c>
      <c r="CY17" s="131">
        <v>937.35112984612897</v>
      </c>
      <c r="CZ17" s="131">
        <v>2904.8928098096153</v>
      </c>
      <c r="DA17" s="125">
        <v>3842.2439396557443</v>
      </c>
      <c r="DB17" s="125">
        <v>23355.278895347259</v>
      </c>
      <c r="DC17" s="131">
        <v>10136.571713392941</v>
      </c>
      <c r="DD17" s="131">
        <v>0</v>
      </c>
      <c r="DE17" s="125">
        <v>10136.571713392941</v>
      </c>
      <c r="DF17" s="49">
        <v>9376.4632422985742</v>
      </c>
      <c r="DG17" s="49">
        <v>3842.2439396557443</v>
      </c>
      <c r="DH17" s="125">
        <v>13218.707181954318</v>
      </c>
      <c r="DI17" s="50">
        <v>23355.278895347259</v>
      </c>
      <c r="DJ17" s="113">
        <v>0.61205850063605938</v>
      </c>
      <c r="DK17" s="115">
        <v>0.21984012287160967</v>
      </c>
      <c r="DL17" s="115">
        <v>0.16810137650171392</v>
      </c>
      <c r="DM17" s="131">
        <v>1956.3548916022912</v>
      </c>
      <c r="DN17" s="131">
        <v>33808.372975917475</v>
      </c>
      <c r="DO17" s="131">
        <v>35764.727867519767</v>
      </c>
      <c r="DP17" s="131">
        <v>1697.813648816624</v>
      </c>
      <c r="DQ17" s="131">
        <v>5064.4473864135662</v>
      </c>
      <c r="DR17" s="131">
        <v>6762.2610352301899</v>
      </c>
      <c r="DS17" s="131">
        <v>42526.988902749959</v>
      </c>
      <c r="DT17" s="131">
        <v>1822.8220627052508</v>
      </c>
      <c r="DU17" s="131">
        <v>16226.815387999499</v>
      </c>
      <c r="DV17" s="131">
        <v>18049.637450704751</v>
      </c>
      <c r="DW17" s="131">
        <v>1967.762792704739</v>
      </c>
      <c r="DX17" s="131">
        <v>4047.5889732922615</v>
      </c>
      <c r="DY17" s="131">
        <v>6015.3517659970003</v>
      </c>
      <c r="DZ17" s="131">
        <v>24064.989216701753</v>
      </c>
      <c r="EA17" s="131">
        <v>1800.6236502278459</v>
      </c>
      <c r="EB17" s="131">
        <v>9159.4406613918181</v>
      </c>
      <c r="EC17" s="131">
        <v>10960.064311619664</v>
      </c>
      <c r="ED17" s="131">
        <v>1904.9302218203784</v>
      </c>
      <c r="EE17" s="131">
        <v>3519.5120178442894</v>
      </c>
      <c r="EF17" s="131">
        <v>5424.4422396646678</v>
      </c>
      <c r="EG17" s="131">
        <v>16384.506551284332</v>
      </c>
      <c r="EH17" s="131">
        <v>1766.5133926489084</v>
      </c>
      <c r="EI17" s="131">
        <v>14699.603862802829</v>
      </c>
      <c r="EJ17" s="131">
        <v>16466.117255451736</v>
      </c>
      <c r="EK17" s="131">
        <v>1844.9978497517418</v>
      </c>
      <c r="EL17" s="131">
        <v>2596.7153206241605</v>
      </c>
      <c r="EM17" s="131">
        <v>4441.7131703759023</v>
      </c>
      <c r="EN17" s="131">
        <v>20907.83042582764</v>
      </c>
      <c r="EO17" s="131">
        <v>2522.7993646723098</v>
      </c>
      <c r="EP17" s="131">
        <v>9427.7392882993299</v>
      </c>
      <c r="EQ17" s="131">
        <v>11950.53865297164</v>
      </c>
      <c r="ER17" s="131">
        <v>1744.4092557534598</v>
      </c>
      <c r="ES17" s="131">
        <v>2150.7045636595772</v>
      </c>
      <c r="ET17" s="131">
        <v>3895.1138194130372</v>
      </c>
      <c r="EU17" s="131">
        <v>15845.652472384678</v>
      </c>
      <c r="EV17" s="131">
        <v>5385.2854785328063</v>
      </c>
      <c r="EW17" s="131">
        <v>30666.65655239678</v>
      </c>
      <c r="EX17" s="131">
        <v>36051.942030929589</v>
      </c>
      <c r="EY17" s="131">
        <v>8482.0440505222323</v>
      </c>
      <c r="EZ17" s="131">
        <v>7646.1819072536691</v>
      </c>
      <c r="FA17" s="131">
        <v>16128.225957775901</v>
      </c>
      <c r="FB17" s="131">
        <v>52180.167988705492</v>
      </c>
      <c r="FC17" s="131">
        <v>31927.459018604193</v>
      </c>
      <c r="FD17" s="131">
        <v>29860.292821465318</v>
      </c>
      <c r="FE17" s="131">
        <v>61787.751840069512</v>
      </c>
      <c r="FF17" s="131">
        <v>14049.63064726039</v>
      </c>
      <c r="FG17" s="131">
        <v>14926.007774807837</v>
      </c>
      <c r="FH17" s="131">
        <v>28975.638422068227</v>
      </c>
      <c r="FI17" s="131">
        <v>90763.390262137735</v>
      </c>
      <c r="FJ17" s="132" t="s">
        <v>608</v>
      </c>
      <c r="FK17" s="132" t="s">
        <v>608</v>
      </c>
      <c r="FL17" s="49">
        <v>18267.136033664254</v>
      </c>
      <c r="FM17" s="132" t="s">
        <v>608</v>
      </c>
      <c r="FN17" s="132" t="s">
        <v>608</v>
      </c>
      <c r="FO17" s="49">
        <v>24259.852869085706</v>
      </c>
      <c r="FP17" s="132" t="s">
        <v>608</v>
      </c>
      <c r="FQ17" s="132" t="s">
        <v>608</v>
      </c>
      <c r="FR17" s="49">
        <v>6193.2160442654094</v>
      </c>
      <c r="FS17" s="132" t="s">
        <v>608</v>
      </c>
      <c r="FT17" s="132" t="s">
        <v>608</v>
      </c>
      <c r="FU17" s="49">
        <v>17871.773172436344</v>
      </c>
      <c r="FV17" s="132" t="s">
        <v>608</v>
      </c>
      <c r="FW17" s="132" t="s">
        <v>608</v>
      </c>
      <c r="FX17" s="49">
        <v>32.174970658252946</v>
      </c>
      <c r="FY17" s="132" t="s">
        <v>608</v>
      </c>
      <c r="FZ17" s="132" t="s">
        <v>608</v>
      </c>
      <c r="GA17" s="49">
        <v>16352.33158062608</v>
      </c>
      <c r="GB17" s="132" t="s">
        <v>608</v>
      </c>
      <c r="GC17" s="132" t="s">
        <v>608</v>
      </c>
      <c r="GD17" s="49">
        <v>9554.729214332252</v>
      </c>
      <c r="GE17" s="132" t="s">
        <v>608</v>
      </c>
      <c r="GF17" s="132" t="s">
        <v>608</v>
      </c>
      <c r="GG17" s="49">
        <v>11353.101211495388</v>
      </c>
      <c r="GH17" s="132" t="s">
        <v>608</v>
      </c>
      <c r="GI17" s="132" t="s">
        <v>608</v>
      </c>
      <c r="GJ17" s="49">
        <v>19.612789068252951</v>
      </c>
      <c r="GK17" s="132" t="s">
        <v>608</v>
      </c>
      <c r="GL17" s="132" t="s">
        <v>608</v>
      </c>
      <c r="GM17" s="49">
        <v>15826.039683316425</v>
      </c>
      <c r="GN17" s="132" t="s">
        <v>608</v>
      </c>
      <c r="GO17" s="132" t="s">
        <v>608</v>
      </c>
      <c r="GP17" s="49">
        <v>21937.213103006266</v>
      </c>
      <c r="GQ17" s="132" t="s">
        <v>608</v>
      </c>
      <c r="GR17" s="132" t="s">
        <v>608</v>
      </c>
      <c r="GS17" s="49">
        <v>30242.954885699226</v>
      </c>
      <c r="GT17" s="132" t="s">
        <v>608</v>
      </c>
      <c r="GU17" s="132" t="s">
        <v>608</v>
      </c>
      <c r="GV17" s="49">
        <v>155.93196547478669</v>
      </c>
      <c r="GW17" s="132" t="s">
        <v>608</v>
      </c>
      <c r="GX17" s="132" t="s">
        <v>608</v>
      </c>
      <c r="GY17" s="49">
        <v>90607.458296662953</v>
      </c>
    </row>
    <row r="18" spans="1:207" s="41" customFormat="1" ht="15" customHeight="1">
      <c r="A18" s="61" t="s">
        <v>591</v>
      </c>
      <c r="B18" s="62" t="s">
        <v>592</v>
      </c>
      <c r="C18" s="41" t="s">
        <v>576</v>
      </c>
      <c r="D18" s="41">
        <v>207846.92562295499</v>
      </c>
      <c r="E18" s="41">
        <v>0</v>
      </c>
      <c r="F18" s="125">
        <v>207846.92562295499</v>
      </c>
      <c r="G18" s="125">
        <v>583337.26450386562</v>
      </c>
      <c r="H18" s="130">
        <v>5.3879999999999999</v>
      </c>
      <c r="I18" s="115">
        <v>0.35630661415010229</v>
      </c>
      <c r="J18" s="124">
        <v>0.24518629507406436</v>
      </c>
      <c r="K18" s="124">
        <v>0.11112031906261553</v>
      </c>
      <c r="L18" s="125">
        <v>24336.872141704462</v>
      </c>
      <c r="M18" s="125">
        <v>183510.05347342076</v>
      </c>
      <c r="N18" s="49">
        <v>730.50985092695419</v>
      </c>
      <c r="O18" s="49">
        <v>77503.350495442632</v>
      </c>
      <c r="P18" s="125">
        <v>78233.860346369591</v>
      </c>
      <c r="Q18" s="125"/>
      <c r="R18" s="125"/>
      <c r="S18" s="49">
        <v>28048.973650151474</v>
      </c>
      <c r="T18" s="49"/>
      <c r="U18" s="49"/>
      <c r="V18" s="49">
        <v>65522.952166899697</v>
      </c>
      <c r="W18" s="125">
        <v>93571.925817051175</v>
      </c>
      <c r="X18" s="125">
        <v>11704.267310000001</v>
      </c>
      <c r="Y18" s="125">
        <v>0</v>
      </c>
      <c r="Z18" s="125">
        <v>11704.267310000001</v>
      </c>
      <c r="AA18" s="115">
        <v>0</v>
      </c>
      <c r="AB18" s="115">
        <v>0.54188180112865802</v>
      </c>
      <c r="AC18" s="115">
        <v>0.45811819887134203</v>
      </c>
      <c r="AD18" s="115">
        <v>0</v>
      </c>
      <c r="AE18" s="115">
        <v>1</v>
      </c>
      <c r="AF18" s="115">
        <v>0.37544952567691459</v>
      </c>
      <c r="AG18" s="115">
        <v>1.1269713520943442E-2</v>
      </c>
      <c r="AH18" s="115">
        <v>0.43271681715529192</v>
      </c>
      <c r="AI18" s="115">
        <v>0.18056394364684997</v>
      </c>
      <c r="AJ18" s="115">
        <v>1</v>
      </c>
      <c r="AK18" s="125">
        <v>207846.92561512522</v>
      </c>
      <c r="AL18" s="125">
        <v>24336.872141704462</v>
      </c>
      <c r="AM18" s="125">
        <v>40483.750811078433</v>
      </c>
      <c r="AN18" s="125">
        <v>64820.622952782898</v>
      </c>
      <c r="AO18" s="125">
        <v>143026.30266234232</v>
      </c>
      <c r="AP18" s="125">
        <v>207846.92561512522</v>
      </c>
      <c r="AQ18" s="115">
        <v>0.31186712413929418</v>
      </c>
      <c r="AR18" s="115">
        <v>0.68813287586070582</v>
      </c>
      <c r="AS18" s="49">
        <v>64820.365649084604</v>
      </c>
      <c r="AT18" s="49">
        <v>62763.219077649999</v>
      </c>
      <c r="AU18" s="125">
        <v>0.2573036982627539</v>
      </c>
      <c r="AV18" s="125">
        <v>80263.083584692373</v>
      </c>
      <c r="AW18" s="125">
        <v>207846.92561512525</v>
      </c>
      <c r="AX18" s="49">
        <v>1870.3149121468041</v>
      </c>
      <c r="AY18" s="49">
        <v>40485.981379564189</v>
      </c>
      <c r="AZ18" s="125">
        <v>42356.296291710991</v>
      </c>
      <c r="BA18" s="49">
        <v>7929.7551303605223</v>
      </c>
      <c r="BB18" s="49">
        <v>39236.695767051075</v>
      </c>
      <c r="BC18" s="127">
        <v>47166.450897411596</v>
      </c>
      <c r="BD18" s="49">
        <v>55088.775478759999</v>
      </c>
      <c r="BE18" s="49">
        <v>63235.39112843039</v>
      </c>
      <c r="BF18" s="125">
        <v>118324.16660719039</v>
      </c>
      <c r="BG18" s="107">
        <v>8.8240506195781236</v>
      </c>
      <c r="BH18" s="107">
        <v>5.39271159287249</v>
      </c>
      <c r="BI18" s="107">
        <v>6.4628334270781007</v>
      </c>
      <c r="BJ18" s="49">
        <v>207846.91379631299</v>
      </c>
      <c r="BK18" s="49">
        <v>5898.6315485970108</v>
      </c>
      <c r="BL18" s="49">
        <v>36457.664743113986</v>
      </c>
      <c r="BM18" s="125">
        <v>42356.296291710998</v>
      </c>
      <c r="BN18" s="49">
        <v>31128.096887252053</v>
      </c>
      <c r="BO18" s="49">
        <v>16038.354010159561</v>
      </c>
      <c r="BP18" s="125">
        <v>47166.450897411618</v>
      </c>
      <c r="BQ18" s="49">
        <v>90562.886227559997</v>
      </c>
      <c r="BR18" s="49">
        <v>27761.28037963013</v>
      </c>
      <c r="BS18" s="125">
        <v>118324.16660719013</v>
      </c>
      <c r="BT18" s="125">
        <v>207846.91379631276</v>
      </c>
      <c r="BU18" s="130" t="s">
        <v>608</v>
      </c>
      <c r="BV18" s="130" t="s">
        <v>608</v>
      </c>
      <c r="BW18" s="137">
        <v>6.4628334270781007</v>
      </c>
      <c r="BX18" s="125">
        <v>85361.846861928891</v>
      </c>
      <c r="BY18" s="125">
        <v>42221.737864805647</v>
      </c>
      <c r="BZ18" s="125">
        <v>0</v>
      </c>
      <c r="CA18" s="125">
        <v>0</v>
      </c>
      <c r="CB18" s="125">
        <v>127583.58472673454</v>
      </c>
      <c r="CC18" s="125">
        <v>27717.204547344103</v>
      </c>
      <c r="CD18" s="125">
        <v>19320.832577334451</v>
      </c>
      <c r="CE18" s="125">
        <v>33225.303763712072</v>
      </c>
      <c r="CF18" s="125">
        <v>0</v>
      </c>
      <c r="CG18" s="125">
        <v>80263.340888390623</v>
      </c>
      <c r="CH18" s="115">
        <v>0.159854679900267</v>
      </c>
      <c r="CI18" s="115">
        <v>0.84014532006206188</v>
      </c>
      <c r="CJ18" s="125">
        <v>207846.92561512516</v>
      </c>
      <c r="CK18" s="125">
        <v>65220.621223223483</v>
      </c>
      <c r="CL18" s="125">
        <v>142626.30439973201</v>
      </c>
      <c r="CM18" s="125">
        <v>207846.92562295549</v>
      </c>
      <c r="CN18" s="125" t="s">
        <v>608</v>
      </c>
      <c r="CO18" s="125" t="s">
        <v>608</v>
      </c>
      <c r="CP18" s="125">
        <v>65220.621223223483</v>
      </c>
      <c r="CQ18" s="125">
        <v>142626.30439973151</v>
      </c>
      <c r="CR18" s="125">
        <v>36985</v>
      </c>
      <c r="CS18" s="125">
        <v>105641.30439973151</v>
      </c>
      <c r="CT18" s="125">
        <v>0</v>
      </c>
      <c r="CU18" s="125">
        <v>105641.30439973151</v>
      </c>
      <c r="CV18" s="50">
        <v>1039.7335911638809</v>
      </c>
      <c r="CW18" s="50">
        <v>12635.019855143913</v>
      </c>
      <c r="CX18" s="125">
        <v>13674.753446307794</v>
      </c>
      <c r="CY18" s="50">
        <v>843.27651363728774</v>
      </c>
      <c r="CZ18" s="50">
        <v>2594.3875250986148</v>
      </c>
      <c r="DA18" s="125">
        <v>3437.6640387359025</v>
      </c>
      <c r="DB18" s="125">
        <v>17112.417485043698</v>
      </c>
      <c r="DC18" s="131">
        <v>5620.8591637352183</v>
      </c>
      <c r="DD18" s="131">
        <v>0</v>
      </c>
      <c r="DE18" s="125">
        <v>5620.8591637352183</v>
      </c>
      <c r="DF18" s="50">
        <v>8053.8942825725771</v>
      </c>
      <c r="DG18" s="50">
        <v>3437.6640387359025</v>
      </c>
      <c r="DH18" s="125">
        <v>11491.558321308479</v>
      </c>
      <c r="DI18" s="50">
        <v>17112.417485043698</v>
      </c>
      <c r="DJ18" s="113">
        <v>0.6138343607881116</v>
      </c>
      <c r="DK18" s="115">
        <v>0.22631095929707407</v>
      </c>
      <c r="DL18" s="115">
        <v>0.159854679900267</v>
      </c>
      <c r="DM18" s="50">
        <v>932.76994976921651</v>
      </c>
      <c r="DN18" s="50">
        <v>19053.25574809152</v>
      </c>
      <c r="DO18" s="50">
        <v>19986.025697860736</v>
      </c>
      <c r="DP18" s="50">
        <v>1026.7077578199578</v>
      </c>
      <c r="DQ18" s="50">
        <v>2954.160517132615</v>
      </c>
      <c r="DR18" s="50">
        <v>3980.8682749525728</v>
      </c>
      <c r="DS18" s="125">
        <v>23966.893972813308</v>
      </c>
      <c r="DT18" s="50">
        <v>1848.961957408706</v>
      </c>
      <c r="DU18" s="50">
        <v>26171.56203912077</v>
      </c>
      <c r="DV18" s="50">
        <v>28020.523996529475</v>
      </c>
      <c r="DW18" s="50">
        <v>1996.9994478924439</v>
      </c>
      <c r="DX18" s="50">
        <v>4875.8965000731951</v>
      </c>
      <c r="DY18" s="50">
        <v>6872.8959479656387</v>
      </c>
      <c r="DZ18" s="125">
        <v>34893.419944495115</v>
      </c>
      <c r="EA18" s="50">
        <v>1840.1141465162505</v>
      </c>
      <c r="EB18" s="50">
        <v>10078.706094881562</v>
      </c>
      <c r="EC18" s="50">
        <v>11918.820241397812</v>
      </c>
      <c r="ED18" s="50">
        <v>1932.49046820597</v>
      </c>
      <c r="EE18" s="50">
        <v>4213.235381184677</v>
      </c>
      <c r="EF18" s="50">
        <v>6145.7258493906465</v>
      </c>
      <c r="EG18" s="125">
        <v>18064.546090788459</v>
      </c>
      <c r="EH18" s="50">
        <v>1812.8850655689132</v>
      </c>
      <c r="EI18" s="50">
        <v>14386.37512735858</v>
      </c>
      <c r="EJ18" s="50">
        <v>16199.260192927493</v>
      </c>
      <c r="EK18" s="50">
        <v>1871.0313957244934</v>
      </c>
      <c r="EL18" s="50">
        <v>3270.6631242237254</v>
      </c>
      <c r="EM18" s="50">
        <v>5141.6945199482188</v>
      </c>
      <c r="EN18" s="125">
        <v>21340.954712875711</v>
      </c>
      <c r="EO18" s="50">
        <v>2574.4317362693414</v>
      </c>
      <c r="EP18" s="50">
        <v>9307.1969984077878</v>
      </c>
      <c r="EQ18" s="50">
        <v>11881.62873467713</v>
      </c>
      <c r="ER18" s="50">
        <v>1768.7180723745237</v>
      </c>
      <c r="ES18" s="125">
        <v>2840.0621401323033</v>
      </c>
      <c r="ET18" s="50">
        <v>4608.7802125068265</v>
      </c>
      <c r="EU18" s="125">
        <v>16490.408947183954</v>
      </c>
      <c r="EV18" s="125">
        <v>5712.9215720583306</v>
      </c>
      <c r="EW18" s="125">
        <v>34751.505077037014</v>
      </c>
      <c r="EX18" s="50">
        <v>40464.426649095345</v>
      </c>
      <c r="EY18" s="125">
        <v>8573.9009325786501</v>
      </c>
      <c r="EZ18" s="125">
        <v>8177.0081866285263</v>
      </c>
      <c r="FA18" s="50">
        <v>16750.909119207176</v>
      </c>
      <c r="FB18" s="125">
        <v>57215.335768302524</v>
      </c>
      <c r="FC18" s="125">
        <v>32390.793783676578</v>
      </c>
      <c r="FD18" s="125">
        <v>29209.467190148185</v>
      </c>
      <c r="FE18" s="50">
        <v>61600.260973824763</v>
      </c>
      <c r="FF18" s="133">
        <v>14094.214501086981</v>
      </c>
      <c r="FG18" s="125">
        <v>14625.897250809689</v>
      </c>
      <c r="FH18" s="50">
        <v>28720.111751896671</v>
      </c>
      <c r="FI18" s="125">
        <v>90320.372725721434</v>
      </c>
      <c r="FJ18" s="132" t="s">
        <v>608</v>
      </c>
      <c r="FK18" s="132" t="s">
        <v>608</v>
      </c>
      <c r="FL18" s="125">
        <v>10816.629547141796</v>
      </c>
      <c r="FM18" s="132" t="s">
        <v>608</v>
      </c>
      <c r="FN18" s="132" t="s">
        <v>608</v>
      </c>
      <c r="FO18" s="125">
        <v>13150.264425671512</v>
      </c>
      <c r="FP18" s="132" t="s">
        <v>608</v>
      </c>
      <c r="FQ18" s="132" t="s">
        <v>608</v>
      </c>
      <c r="FR18" s="125">
        <v>13281.145997931144</v>
      </c>
      <c r="FS18" s="132" t="s">
        <v>608</v>
      </c>
      <c r="FT18" s="132" t="s">
        <v>608</v>
      </c>
      <c r="FU18" s="125">
        <v>21612.273946563972</v>
      </c>
      <c r="FV18" s="132" t="s">
        <v>608</v>
      </c>
      <c r="FW18" s="132" t="s">
        <v>608</v>
      </c>
      <c r="FX18" s="125">
        <v>1.6359756594283594</v>
      </c>
      <c r="FY18" s="132" t="s">
        <v>608</v>
      </c>
      <c r="FZ18" s="132" t="s">
        <v>608</v>
      </c>
      <c r="GA18" s="125">
        <v>18062.910115129031</v>
      </c>
      <c r="GB18" s="132" t="s">
        <v>608</v>
      </c>
      <c r="GC18" s="132" t="s">
        <v>608</v>
      </c>
      <c r="GD18" s="125">
        <v>9531.7466646594276</v>
      </c>
      <c r="GE18" s="132" t="s">
        <v>608</v>
      </c>
      <c r="GF18" s="132" t="s">
        <v>608</v>
      </c>
      <c r="GG18" s="125">
        <v>11809.208048216284</v>
      </c>
      <c r="GH18" s="132" t="s">
        <v>608</v>
      </c>
      <c r="GI18" s="132" t="s">
        <v>608</v>
      </c>
      <c r="GJ18" s="134">
        <v>1.6359756594283594</v>
      </c>
      <c r="GK18" s="132" t="s">
        <v>608</v>
      </c>
      <c r="GL18" s="132" t="s">
        <v>608</v>
      </c>
      <c r="GM18" s="134">
        <v>16488.772971524526</v>
      </c>
      <c r="GN18" s="132" t="s">
        <v>608</v>
      </c>
      <c r="GO18" s="132" t="s">
        <v>608</v>
      </c>
      <c r="GP18" s="125">
        <v>23960.21438929714</v>
      </c>
      <c r="GQ18" s="132" t="s">
        <v>608</v>
      </c>
      <c r="GR18" s="132" t="s">
        <v>608</v>
      </c>
      <c r="GS18" s="125">
        <v>33255.121379005388</v>
      </c>
      <c r="GT18" s="132" t="s">
        <v>608</v>
      </c>
      <c r="GU18" s="132" t="s">
        <v>608</v>
      </c>
      <c r="GV18" s="125">
        <v>142.32988236915358</v>
      </c>
      <c r="GW18" s="132" t="s">
        <v>608</v>
      </c>
      <c r="GX18" s="132" t="s">
        <v>608</v>
      </c>
      <c r="GY18" s="125">
        <v>90178.042843352276</v>
      </c>
    </row>
    <row r="19" spans="1:207" s="41" customFormat="1" ht="15" customHeight="1">
      <c r="A19" s="61" t="s">
        <v>593</v>
      </c>
      <c r="B19" s="62">
        <v>2013</v>
      </c>
      <c r="C19" s="41" t="s">
        <v>576</v>
      </c>
      <c r="D19" s="41">
        <v>214288.16193027</v>
      </c>
      <c r="E19" s="41">
        <v>0</v>
      </c>
      <c r="F19" s="129">
        <v>214288.16193027</v>
      </c>
      <c r="G19" s="125">
        <v>515448.46535878867</v>
      </c>
      <c r="H19" s="130">
        <v>6.5209999999999999</v>
      </c>
      <c r="I19" s="115">
        <v>0.41573149661258618</v>
      </c>
      <c r="J19" s="124">
        <v>0.28604151803021177</v>
      </c>
      <c r="K19" s="124">
        <v>0.12968997857539988</v>
      </c>
      <c r="L19" s="125">
        <v>25417.490990209764</v>
      </c>
      <c r="M19" s="125">
        <v>188870.67093646521</v>
      </c>
      <c r="N19" s="49">
        <v>689.77139036476763</v>
      </c>
      <c r="O19" s="49">
        <v>76004.50282066004</v>
      </c>
      <c r="P19" s="125">
        <v>76694.274211024807</v>
      </c>
      <c r="Q19" s="125"/>
      <c r="R19" s="125"/>
      <c r="S19" s="49">
        <v>29082.648458529511</v>
      </c>
      <c r="T19" s="49"/>
      <c r="U19" s="49"/>
      <c r="V19" s="49">
        <v>71435.158676910884</v>
      </c>
      <c r="W19" s="125">
        <v>100517.80713544039</v>
      </c>
      <c r="X19" s="125">
        <v>11658.58959</v>
      </c>
      <c r="Y19" s="125">
        <v>0</v>
      </c>
      <c r="Z19" s="125">
        <v>11658.58959</v>
      </c>
      <c r="AA19" s="115">
        <v>0</v>
      </c>
      <c r="AB19" s="115">
        <v>0.51549564105525447</v>
      </c>
      <c r="AC19" s="115">
        <v>0.48450435894474553</v>
      </c>
      <c r="AD19" s="115">
        <v>0</v>
      </c>
      <c r="AE19" s="115">
        <v>1</v>
      </c>
      <c r="AF19" s="115">
        <v>0.38022529790576526</v>
      </c>
      <c r="AG19" s="115">
        <v>1.0318427278653801E-2</v>
      </c>
      <c r="AH19" s="115">
        <v>0.4350531167018924</v>
      </c>
      <c r="AI19" s="115">
        <v>0.17440315811368837</v>
      </c>
      <c r="AJ19" s="115">
        <v>0.99999999999999978</v>
      </c>
      <c r="AK19" s="125">
        <v>214288.16192667498</v>
      </c>
      <c r="AL19" s="125">
        <v>25417.490990209764</v>
      </c>
      <c r="AM19" s="125">
        <v>41431.009438894282</v>
      </c>
      <c r="AN19" s="125">
        <v>66848.500429104053</v>
      </c>
      <c r="AO19" s="125">
        <v>147439.66149757092</v>
      </c>
      <c r="AP19" s="125">
        <v>214288.16192667498</v>
      </c>
      <c r="AQ19" s="115">
        <v>0.31195610540529178</v>
      </c>
      <c r="AR19" s="115">
        <v>0.68804389459470816</v>
      </c>
      <c r="AS19" s="49">
        <v>66848.276535194804</v>
      </c>
      <c r="AT19" s="49">
        <v>70283.038272620004</v>
      </c>
      <c r="AU19" s="125">
        <v>0.2238939092618864</v>
      </c>
      <c r="AV19" s="125">
        <v>77156.623224950978</v>
      </c>
      <c r="AW19" s="125">
        <v>214288.16192667503</v>
      </c>
      <c r="AX19" s="49">
        <v>1913.1753203982187</v>
      </c>
      <c r="AY19" s="49">
        <v>36431.825201912448</v>
      </c>
      <c r="AZ19" s="125">
        <v>38345.000522310664</v>
      </c>
      <c r="BA19" s="49">
        <v>8091.7738954984525</v>
      </c>
      <c r="BB19" s="49">
        <v>44472.263495499756</v>
      </c>
      <c r="BC19" s="127">
        <v>52564.037390998208</v>
      </c>
      <c r="BD19" s="49">
        <v>56909.138311196497</v>
      </c>
      <c r="BE19" s="49">
        <v>66469.99630626115</v>
      </c>
      <c r="BF19" s="125">
        <v>123379.13461745765</v>
      </c>
      <c r="BG19" s="107">
        <v>8.8357177841171577</v>
      </c>
      <c r="BH19" s="107">
        <v>5.511908331665138</v>
      </c>
      <c r="BI19" s="107">
        <v>6.5487909835613651</v>
      </c>
      <c r="BJ19" s="49">
        <v>214288.17253076652</v>
      </c>
      <c r="BK19" s="49">
        <v>3295.4390461793278</v>
      </c>
      <c r="BL19" s="49">
        <v>35049.561476131326</v>
      </c>
      <c r="BM19" s="125">
        <v>38345.000522310656</v>
      </c>
      <c r="BN19" s="49">
        <v>35427.370988648101</v>
      </c>
      <c r="BO19" s="49">
        <v>17136.666402350122</v>
      </c>
      <c r="BP19" s="125">
        <v>52564.037390998223</v>
      </c>
      <c r="BQ19" s="49">
        <v>98413.627713026493</v>
      </c>
      <c r="BR19" s="49">
        <v>24965.506904431324</v>
      </c>
      <c r="BS19" s="125">
        <v>123379.13461745782</v>
      </c>
      <c r="BT19" s="125">
        <v>214288.17253076669</v>
      </c>
      <c r="BU19" s="130" t="s">
        <v>608</v>
      </c>
      <c r="BV19" s="130" t="s">
        <v>608</v>
      </c>
      <c r="BW19" s="137">
        <v>6.5487909835613651</v>
      </c>
      <c r="BX19" s="125">
        <v>84875.019695606505</v>
      </c>
      <c r="BY19" s="125">
        <v>52256.295112208252</v>
      </c>
      <c r="BZ19" s="125">
        <v>0</v>
      </c>
      <c r="CA19" s="125">
        <v>0</v>
      </c>
      <c r="CB19" s="125">
        <v>137131.31480781475</v>
      </c>
      <c r="CC19" s="125">
        <v>29501.210713594839</v>
      </c>
      <c r="CD19" s="125">
        <v>19230.364546110563</v>
      </c>
      <c r="CE19" s="125">
        <v>28425.271859154789</v>
      </c>
      <c r="CF19" s="125">
        <v>0</v>
      </c>
      <c r="CG19" s="125">
        <v>77156.847118860198</v>
      </c>
      <c r="CH19" s="115">
        <v>0.13264975350530309</v>
      </c>
      <c r="CI19" s="115">
        <v>0.86735024647792014</v>
      </c>
      <c r="CJ19" s="125">
        <v>214288.16192667495</v>
      </c>
      <c r="CK19" s="125">
        <v>65005.876938952191</v>
      </c>
      <c r="CL19" s="125">
        <v>149282.28499131798</v>
      </c>
      <c r="CM19" s="125">
        <v>214288.16193027017</v>
      </c>
      <c r="CN19" s="125" t="s">
        <v>608</v>
      </c>
      <c r="CO19" s="125" t="s">
        <v>608</v>
      </c>
      <c r="CP19" s="125">
        <v>65005.876938952191</v>
      </c>
      <c r="CQ19" s="125">
        <v>149282.28499131781</v>
      </c>
      <c r="CR19" s="125">
        <v>30586</v>
      </c>
      <c r="CS19" s="125">
        <v>118696.28499131781</v>
      </c>
      <c r="CT19" s="125">
        <v>0</v>
      </c>
      <c r="CU19" s="125">
        <v>118696.28499131781</v>
      </c>
      <c r="CV19" s="50">
        <v>916.84487742140698</v>
      </c>
      <c r="CW19" s="50">
        <v>18746.877674194286</v>
      </c>
      <c r="CX19" s="125">
        <v>19663.722551615694</v>
      </c>
      <c r="CY19" s="50">
        <v>877.67003824181666</v>
      </c>
      <c r="CZ19" s="50">
        <v>3074.7975067353655</v>
      </c>
      <c r="DA19" s="125">
        <v>3952.4675449771821</v>
      </c>
      <c r="DB19" s="125">
        <v>23616.190096592876</v>
      </c>
      <c r="DC19" s="131">
        <v>10372.526438290279</v>
      </c>
      <c r="DD19" s="131">
        <v>0</v>
      </c>
      <c r="DE19" s="125">
        <v>10372.526438290279</v>
      </c>
      <c r="DF19" s="50">
        <v>9291.1961133254154</v>
      </c>
      <c r="DG19" s="50">
        <v>3952.4675449771821</v>
      </c>
      <c r="DH19" s="125">
        <v>13243.663658302597</v>
      </c>
      <c r="DI19" s="50">
        <v>23616.190096592876</v>
      </c>
      <c r="DJ19" s="113">
        <v>0.63993882618088016</v>
      </c>
      <c r="DK19" s="115">
        <v>0.22741142030777603</v>
      </c>
      <c r="DL19" s="115">
        <v>0.13264975350530309</v>
      </c>
      <c r="DM19" s="50">
        <v>1913.1753203982166</v>
      </c>
      <c r="DN19" s="50">
        <v>36431.825201912463</v>
      </c>
      <c r="DO19" s="50">
        <v>38345.000522310678</v>
      </c>
      <c r="DP19" s="50">
        <v>2077.4948942472142</v>
      </c>
      <c r="DQ19" s="50">
        <v>5828.3873210124229</v>
      </c>
      <c r="DR19" s="50">
        <v>7905.8822152596367</v>
      </c>
      <c r="DS19" s="125">
        <v>46250.882737570311</v>
      </c>
      <c r="DT19" s="50">
        <v>1898.3163511310624</v>
      </c>
      <c r="DU19" s="50">
        <v>14049.05909614444</v>
      </c>
      <c r="DV19" s="50">
        <v>15947.375447275503</v>
      </c>
      <c r="DW19" s="50">
        <v>2013.5701268117332</v>
      </c>
      <c r="DX19" s="50">
        <v>5005.3565955179483</v>
      </c>
      <c r="DY19" s="50">
        <v>7018.9267223296811</v>
      </c>
      <c r="DZ19" s="125">
        <v>22966.302169605184</v>
      </c>
      <c r="EA19" s="50">
        <v>1880.9544082999723</v>
      </c>
      <c r="EB19" s="50">
        <v>13936.614787114828</v>
      </c>
      <c r="EC19" s="50">
        <v>15817.569195414801</v>
      </c>
      <c r="ED19" s="50">
        <v>1951.0699010947394</v>
      </c>
      <c r="EE19" s="50">
        <v>3984.2349010183661</v>
      </c>
      <c r="EF19" s="50">
        <v>5935.3048021131053</v>
      </c>
      <c r="EG19" s="125">
        <v>21752.873997527906</v>
      </c>
      <c r="EH19" s="50">
        <v>2668.6671594561749</v>
      </c>
      <c r="EI19" s="50">
        <v>9391.5361744012334</v>
      </c>
      <c r="EJ19" s="50">
        <v>12060.203333857407</v>
      </c>
      <c r="EK19" s="50">
        <v>1847.3221922782664</v>
      </c>
      <c r="EL19" s="50">
        <v>3540.0378745677581</v>
      </c>
      <c r="EM19" s="50">
        <v>5387.360066846024</v>
      </c>
      <c r="EN19" s="125">
        <v>17447.563400703431</v>
      </c>
      <c r="EO19" s="50">
        <v>1643.8359766112417</v>
      </c>
      <c r="EP19" s="50">
        <v>7095.0534378393468</v>
      </c>
      <c r="EQ19" s="50">
        <v>8738.8894144505884</v>
      </c>
      <c r="ER19" s="50">
        <v>1752.5810657859622</v>
      </c>
      <c r="ES19" s="125">
        <v>3089.1220867153538</v>
      </c>
      <c r="ET19" s="50">
        <v>4841.7031525013163</v>
      </c>
      <c r="EU19" s="125">
        <v>13580.592566951906</v>
      </c>
      <c r="EV19" s="125">
        <v>5387.3489839651102</v>
      </c>
      <c r="EW19" s="125">
        <v>39991.714096082353</v>
      </c>
      <c r="EX19" s="50">
        <v>45379.063080047461</v>
      </c>
      <c r="EY19" s="125">
        <v>8956.6732936774606</v>
      </c>
      <c r="EZ19" s="125">
        <v>7345.3265286332953</v>
      </c>
      <c r="FA19" s="50">
        <v>16301.999822310756</v>
      </c>
      <c r="FB19" s="125">
        <v>61681.062902358215</v>
      </c>
      <c r="FC19" s="125">
        <v>33714.999737231337</v>
      </c>
      <c r="FD19" s="125">
        <v>26478.282210178932</v>
      </c>
      <c r="FE19" s="50">
        <v>60193.281947410273</v>
      </c>
      <c r="FF19" s="133">
        <v>12923.473583893601</v>
      </c>
      <c r="FG19" s="125">
        <v>12072.800585510297</v>
      </c>
      <c r="FH19" s="50">
        <v>24996.2741694039</v>
      </c>
      <c r="FI19" s="125">
        <v>85189.556116814172</v>
      </c>
      <c r="FJ19" s="125">
        <v>21179.085207307624</v>
      </c>
      <c r="FK19" s="125">
        <v>0</v>
      </c>
      <c r="FL19" s="125">
        <v>21179.085207307624</v>
      </c>
      <c r="FM19" s="125">
        <v>17165.915315003054</v>
      </c>
      <c r="FN19" s="125">
        <v>7905.8822152596367</v>
      </c>
      <c r="FO19" s="125">
        <v>25071.797530262691</v>
      </c>
      <c r="FP19" s="125">
        <v>2424.2929975238458</v>
      </c>
      <c r="FQ19" s="125">
        <v>0</v>
      </c>
      <c r="FR19" s="125">
        <v>2424.2929975238458</v>
      </c>
      <c r="FS19" s="125">
        <v>13523.082449751655</v>
      </c>
      <c r="FT19" s="125">
        <v>7018.9267223296811</v>
      </c>
      <c r="FU19" s="125">
        <v>20542.009172081336</v>
      </c>
      <c r="FV19" s="125">
        <v>9531.4624198469555</v>
      </c>
      <c r="FW19" s="125">
        <v>0</v>
      </c>
      <c r="FX19" s="125">
        <v>9531.4624198469555</v>
      </c>
      <c r="FY19" s="125">
        <v>6286.106775567845</v>
      </c>
      <c r="FZ19" s="125">
        <v>5935.3048021131053</v>
      </c>
      <c r="GA19" s="125">
        <v>12221.41157768095</v>
      </c>
      <c r="GB19" s="125">
        <v>1.3517308469559883</v>
      </c>
      <c r="GC19" s="125">
        <v>0</v>
      </c>
      <c r="GD19" s="125">
        <v>1.3517308469559883</v>
      </c>
      <c r="GE19" s="125">
        <v>12058.851603010453</v>
      </c>
      <c r="GF19" s="125">
        <v>5387.3600668460249</v>
      </c>
      <c r="GG19" s="125">
        <v>17446.211669856479</v>
      </c>
      <c r="GH19" s="125">
        <v>1.3517308469559883</v>
      </c>
      <c r="GI19" s="125">
        <v>0</v>
      </c>
      <c r="GJ19" s="125">
        <v>1.3517308469559883</v>
      </c>
      <c r="GK19" s="134">
        <v>8737.5376836036321</v>
      </c>
      <c r="GL19" s="134">
        <v>4841.7031525013163</v>
      </c>
      <c r="GM19" s="125">
        <v>13579.240836104949</v>
      </c>
      <c r="GN19" s="134">
        <v>21875.145139234781</v>
      </c>
      <c r="GO19" s="134">
        <v>0</v>
      </c>
      <c r="GP19" s="125">
        <v>21875.145139234781</v>
      </c>
      <c r="GQ19" s="125">
        <v>23503.91794081268</v>
      </c>
      <c r="GR19" s="125">
        <v>16301.999822310754</v>
      </c>
      <c r="GS19" s="125">
        <v>39805.917763123434</v>
      </c>
      <c r="GT19" s="125">
        <v>116.24885283729488</v>
      </c>
      <c r="GU19" s="125">
        <v>0</v>
      </c>
      <c r="GV19" s="125">
        <v>116.24885283729488</v>
      </c>
      <c r="GW19" s="125">
        <v>60077.03309457298</v>
      </c>
      <c r="GX19" s="125">
        <v>24996.274169403896</v>
      </c>
      <c r="GY19" s="125">
        <v>85073.30726397688</v>
      </c>
    </row>
    <row r="20" spans="1:207" s="41" customFormat="1" ht="15" customHeight="1">
      <c r="A20" s="61" t="s">
        <v>594</v>
      </c>
      <c r="B20" s="62" t="s">
        <v>595</v>
      </c>
      <c r="C20" s="41" t="s">
        <v>576</v>
      </c>
      <c r="D20" s="41">
        <v>210616.22828853701</v>
      </c>
      <c r="E20" s="41">
        <v>0</v>
      </c>
      <c r="F20" s="129">
        <v>210616.22828853701</v>
      </c>
      <c r="G20" s="125">
        <v>532519.72184877552</v>
      </c>
      <c r="H20" s="130">
        <v>8.1326999999999998</v>
      </c>
      <c r="I20" s="115">
        <v>0.39550878520955063</v>
      </c>
      <c r="J20" s="124">
        <v>0.26318689006085721</v>
      </c>
      <c r="K20" s="124">
        <v>0.13232189515217535</v>
      </c>
      <c r="L20" s="125">
        <v>29632.841612977783</v>
      </c>
      <c r="M20" s="125">
        <v>180983.38667741345</v>
      </c>
      <c r="N20" s="49">
        <v>50.320477360029876</v>
      </c>
      <c r="O20" s="49">
        <v>71445.932836542983</v>
      </c>
      <c r="P20" s="125">
        <v>71496.253313903013</v>
      </c>
      <c r="Q20" s="125"/>
      <c r="R20" s="125"/>
      <c r="S20" s="49">
        <v>29027.609710601457</v>
      </c>
      <c r="T20" s="49"/>
      <c r="U20" s="49"/>
      <c r="V20" s="49">
        <v>68706.276652908971</v>
      </c>
      <c r="W20" s="125">
        <v>97733.886363510421</v>
      </c>
      <c r="X20" s="125">
        <v>11753.246999999999</v>
      </c>
      <c r="Y20" s="125">
        <v>0</v>
      </c>
      <c r="Z20" s="125">
        <v>11753.246999999999</v>
      </c>
      <c r="AA20" s="115">
        <v>0</v>
      </c>
      <c r="AB20" s="115">
        <v>0.50977386012540959</v>
      </c>
      <c r="AC20" s="115">
        <v>0.49022613987459041</v>
      </c>
      <c r="AD20" s="115">
        <v>0</v>
      </c>
      <c r="AE20" s="115">
        <v>1</v>
      </c>
      <c r="AF20" s="115">
        <v>0.42053862548899623</v>
      </c>
      <c r="AG20" s="115">
        <v>7.1413010805110538E-4</v>
      </c>
      <c r="AH20" s="115">
        <v>0.41194939210896286</v>
      </c>
      <c r="AI20" s="115">
        <v>0.16679785229398997</v>
      </c>
      <c r="AJ20" s="115">
        <v>1.0000000000000002</v>
      </c>
      <c r="AK20" s="125">
        <v>210616.22829039124</v>
      </c>
      <c r="AL20" s="125">
        <v>29632.841612977783</v>
      </c>
      <c r="AM20" s="125">
        <v>40831.177187961483</v>
      </c>
      <c r="AN20" s="125">
        <v>70464.018800939259</v>
      </c>
      <c r="AO20" s="125">
        <v>140152.20948945195</v>
      </c>
      <c r="AP20" s="125">
        <v>210616.22829039121</v>
      </c>
      <c r="AQ20" s="115">
        <v>0.33456120344053275</v>
      </c>
      <c r="AR20" s="115">
        <v>0.66543879655946725</v>
      </c>
      <c r="AS20" s="49">
        <v>70463.812355339192</v>
      </c>
      <c r="AT20" s="49">
        <v>76167.419955629986</v>
      </c>
      <c r="AU20" s="125">
        <v>0.20644560001234399</v>
      </c>
      <c r="AV20" s="125">
        <v>63984.789533821946</v>
      </c>
      <c r="AW20" s="125">
        <v>210616.22829039115</v>
      </c>
      <c r="AX20" s="49">
        <v>3103.5502823149327</v>
      </c>
      <c r="AY20" s="49">
        <v>25402.594880612716</v>
      </c>
      <c r="AZ20" s="125">
        <v>28506.145162927649</v>
      </c>
      <c r="BA20" s="49">
        <v>16635.217994847215</v>
      </c>
      <c r="BB20" s="49">
        <v>49547.816862850814</v>
      </c>
      <c r="BC20" s="127">
        <v>66183.034857698032</v>
      </c>
      <c r="BD20" s="49">
        <v>50790.092312533496</v>
      </c>
      <c r="BE20" s="49">
        <v>65136.947675912124</v>
      </c>
      <c r="BF20" s="125">
        <v>115927.03998844561</v>
      </c>
      <c r="BG20" s="107">
        <v>7.8349843422183731</v>
      </c>
      <c r="BH20" s="107">
        <v>5.7153023450174567</v>
      </c>
      <c r="BI20" s="107">
        <v>6.4244657049122278</v>
      </c>
      <c r="BJ20" s="49">
        <v>210616.22000907129</v>
      </c>
      <c r="BK20" s="49">
        <v>4503.8210790593312</v>
      </c>
      <c r="BL20" s="49">
        <v>24002.324083868316</v>
      </c>
      <c r="BM20" s="125">
        <v>28506.145162927649</v>
      </c>
      <c r="BN20" s="49">
        <v>46411.299499672794</v>
      </c>
      <c r="BO20" s="49">
        <v>19771.735358025246</v>
      </c>
      <c r="BP20" s="125">
        <v>66183.034857698047</v>
      </c>
      <c r="BQ20" s="49">
        <v>95716.089363043109</v>
      </c>
      <c r="BR20" s="49">
        <v>20210.9506254021</v>
      </c>
      <c r="BS20" s="125">
        <v>115927.03998844521</v>
      </c>
      <c r="BT20" s="125">
        <v>210616.22000907091</v>
      </c>
      <c r="BU20" s="130" t="s">
        <v>608</v>
      </c>
      <c r="BV20" s="130" t="s">
        <v>608</v>
      </c>
      <c r="BW20" s="137">
        <v>6.4244657049122278</v>
      </c>
      <c r="BX20" s="125">
        <v>95316.495643908303</v>
      </c>
      <c r="BY20" s="125">
        <v>51314.736667060912</v>
      </c>
      <c r="BZ20" s="125">
        <v>0</v>
      </c>
      <c r="CA20" s="125">
        <v>0</v>
      </c>
      <c r="CB20" s="125">
        <v>146631.23231096921</v>
      </c>
      <c r="CC20" s="125">
        <v>26278.897664045831</v>
      </c>
      <c r="CD20" s="125">
        <v>16754.212620371072</v>
      </c>
      <c r="CE20" s="125">
        <v>20951.885695005072</v>
      </c>
      <c r="CF20" s="125">
        <v>0</v>
      </c>
      <c r="CG20" s="125">
        <v>63984.995979421976</v>
      </c>
      <c r="CH20" s="115">
        <v>9.9478971137502786E-2</v>
      </c>
      <c r="CI20" s="115">
        <v>0.90052102887130081</v>
      </c>
      <c r="CJ20" s="125">
        <v>210616.22829039118</v>
      </c>
      <c r="CK20" s="125">
        <v>57728.820166618716</v>
      </c>
      <c r="CL20" s="125">
        <v>152887.40812191801</v>
      </c>
      <c r="CM20" s="125">
        <v>210616.22828853672</v>
      </c>
      <c r="CN20" s="125" t="s">
        <v>608</v>
      </c>
      <c r="CO20" s="125" t="s">
        <v>608</v>
      </c>
      <c r="CP20" s="125">
        <v>57728.820166618716</v>
      </c>
      <c r="CQ20" s="125">
        <v>152887.4081219183</v>
      </c>
      <c r="CR20" s="125">
        <v>29278</v>
      </c>
      <c r="CS20" s="125">
        <v>123609.4081219183</v>
      </c>
      <c r="CT20" s="125">
        <v>0</v>
      </c>
      <c r="CU20" s="125">
        <v>123609.4081219183</v>
      </c>
      <c r="CV20" s="50">
        <v>905.61097666144974</v>
      </c>
      <c r="CW20" s="50">
        <v>15845.184464828775</v>
      </c>
      <c r="CX20" s="125">
        <v>16750.795441490223</v>
      </c>
      <c r="CY20" s="50">
        <v>1036.6762409039702</v>
      </c>
      <c r="CZ20" s="50">
        <v>3375.575538197455</v>
      </c>
      <c r="DA20" s="125">
        <v>4412.2517791014252</v>
      </c>
      <c r="DB20" s="125">
        <v>21163.047220591649</v>
      </c>
      <c r="DC20" s="131">
        <v>9330.2890749029339</v>
      </c>
      <c r="DD20" s="131">
        <v>0</v>
      </c>
      <c r="DE20" s="125">
        <v>9330.2890749029339</v>
      </c>
      <c r="DF20" s="50">
        <v>7420.5063665872904</v>
      </c>
      <c r="DG20" s="50">
        <v>4412.251779101427</v>
      </c>
      <c r="DH20" s="125">
        <v>11832.758145688716</v>
      </c>
      <c r="DI20" s="50">
        <v>21163.047220591652</v>
      </c>
      <c r="DJ20" s="113">
        <v>0.69620101689789338</v>
      </c>
      <c r="DK20" s="115">
        <v>0.20432001196727834</v>
      </c>
      <c r="DL20" s="115">
        <v>9.9478971137502786E-2</v>
      </c>
      <c r="DM20" s="50">
        <v>2455.7527131317424</v>
      </c>
      <c r="DN20" s="50">
        <v>23637.53368858149</v>
      </c>
      <c r="DO20" s="50">
        <v>26093.286401713234</v>
      </c>
      <c r="DP20" s="50">
        <v>2324.3277673691796</v>
      </c>
      <c r="DQ20" s="50">
        <v>6580.1463883980668</v>
      </c>
      <c r="DR20" s="50">
        <v>8904.474155767246</v>
      </c>
      <c r="DS20" s="125">
        <v>34997.760557480477</v>
      </c>
      <c r="DT20" s="50">
        <v>4184.1449104045223</v>
      </c>
      <c r="DU20" s="50">
        <v>13153.943843577821</v>
      </c>
      <c r="DV20" s="50">
        <v>17338.088753982345</v>
      </c>
      <c r="DW20" s="50">
        <v>2218.4594067309886</v>
      </c>
      <c r="DX20" s="50">
        <v>5458.8508709844127</v>
      </c>
      <c r="DY20" s="50">
        <v>7677.3102777154018</v>
      </c>
      <c r="DZ20" s="125">
        <v>25015.399031697747</v>
      </c>
      <c r="EA20" s="50">
        <v>4981.81497620355</v>
      </c>
      <c r="EB20" s="50">
        <v>9709.8809348476589</v>
      </c>
      <c r="EC20" s="50">
        <v>14691.695911051209</v>
      </c>
      <c r="ED20" s="50">
        <v>2045.8373319066709</v>
      </c>
      <c r="EE20" s="50">
        <v>4710.8794627712923</v>
      </c>
      <c r="EF20" s="50">
        <v>6756.7167946779628</v>
      </c>
      <c r="EG20" s="125">
        <v>21448.41270572917</v>
      </c>
      <c r="EH20" s="50">
        <v>3962.3493406673897</v>
      </c>
      <c r="EI20" s="50">
        <v>6195.6245017082556</v>
      </c>
      <c r="EJ20" s="50">
        <v>10157.973842375646</v>
      </c>
      <c r="EK20" s="50">
        <v>1882.2883856670032</v>
      </c>
      <c r="EL20" s="50">
        <v>4182.8450853524291</v>
      </c>
      <c r="EM20" s="50">
        <v>6065.1334710194324</v>
      </c>
      <c r="EN20" s="125">
        <v>16223.107313395078</v>
      </c>
      <c r="EO20" s="132" t="s">
        <v>608</v>
      </c>
      <c r="EP20" s="132" t="s">
        <v>608</v>
      </c>
      <c r="EQ20" s="132" t="s">
        <v>608</v>
      </c>
      <c r="ER20" s="132" t="s">
        <v>608</v>
      </c>
      <c r="ES20" s="132" t="s">
        <v>608</v>
      </c>
      <c r="ET20" s="132" t="s">
        <v>608</v>
      </c>
      <c r="EU20" s="132" t="s">
        <v>608</v>
      </c>
      <c r="EV20" s="132" t="s">
        <v>608</v>
      </c>
      <c r="EW20" s="132" t="s">
        <v>608</v>
      </c>
      <c r="EX20" s="132" t="s">
        <v>608</v>
      </c>
      <c r="EY20" s="132" t="s">
        <v>608</v>
      </c>
      <c r="EZ20" s="132" t="s">
        <v>608</v>
      </c>
      <c r="FA20" s="132" t="s">
        <v>608</v>
      </c>
      <c r="FB20" s="132" t="s">
        <v>608</v>
      </c>
      <c r="FC20" s="132" t="s">
        <v>608</v>
      </c>
      <c r="FD20" s="132" t="s">
        <v>608</v>
      </c>
      <c r="FE20" s="132" t="s">
        <v>608</v>
      </c>
      <c r="FF20" s="132" t="s">
        <v>608</v>
      </c>
      <c r="FG20" s="132" t="s">
        <v>608</v>
      </c>
      <c r="FH20" s="132" t="s">
        <v>608</v>
      </c>
      <c r="FI20" s="132" t="s">
        <v>608</v>
      </c>
      <c r="FJ20" s="132" t="s">
        <v>608</v>
      </c>
      <c r="FK20" s="132" t="s">
        <v>608</v>
      </c>
      <c r="FL20" s="132" t="s">
        <v>608</v>
      </c>
      <c r="FM20" s="132" t="s">
        <v>608</v>
      </c>
      <c r="FN20" s="132" t="s">
        <v>608</v>
      </c>
      <c r="FO20" s="132" t="s">
        <v>608</v>
      </c>
      <c r="FP20" s="132" t="s">
        <v>608</v>
      </c>
      <c r="FQ20" s="132" t="s">
        <v>608</v>
      </c>
      <c r="FR20" s="132" t="s">
        <v>608</v>
      </c>
      <c r="FS20" s="132" t="s">
        <v>608</v>
      </c>
      <c r="FT20" s="132" t="s">
        <v>608</v>
      </c>
      <c r="FU20" s="132" t="s">
        <v>608</v>
      </c>
      <c r="FV20" s="132" t="s">
        <v>608</v>
      </c>
      <c r="FW20" s="132" t="s">
        <v>608</v>
      </c>
      <c r="FX20" s="132" t="s">
        <v>608</v>
      </c>
      <c r="FY20" s="132" t="s">
        <v>608</v>
      </c>
      <c r="FZ20" s="132" t="s">
        <v>608</v>
      </c>
      <c r="GA20" s="132" t="s">
        <v>608</v>
      </c>
      <c r="GB20" s="132" t="s">
        <v>608</v>
      </c>
      <c r="GC20" s="132" t="s">
        <v>608</v>
      </c>
      <c r="GD20" s="132" t="s">
        <v>608</v>
      </c>
      <c r="GE20" s="132" t="s">
        <v>608</v>
      </c>
      <c r="GF20" s="132" t="s">
        <v>608</v>
      </c>
      <c r="GG20" s="132" t="s">
        <v>608</v>
      </c>
      <c r="GH20" s="132" t="s">
        <v>608</v>
      </c>
      <c r="GI20" s="132" t="s">
        <v>608</v>
      </c>
      <c r="GJ20" s="132" t="s">
        <v>608</v>
      </c>
      <c r="GK20" s="132" t="s">
        <v>608</v>
      </c>
      <c r="GL20" s="132" t="s">
        <v>608</v>
      </c>
      <c r="GM20" s="132" t="s">
        <v>608</v>
      </c>
      <c r="GN20" s="132" t="s">
        <v>608</v>
      </c>
      <c r="GO20" s="132" t="s">
        <v>608</v>
      </c>
      <c r="GP20" s="132" t="s">
        <v>608</v>
      </c>
      <c r="GQ20" s="132" t="s">
        <v>608</v>
      </c>
      <c r="GR20" s="132" t="s">
        <v>608</v>
      </c>
      <c r="GS20" s="132" t="s">
        <v>608</v>
      </c>
      <c r="GT20" s="132" t="s">
        <v>608</v>
      </c>
      <c r="GU20" s="132" t="s">
        <v>608</v>
      </c>
      <c r="GV20" s="132" t="s">
        <v>608</v>
      </c>
      <c r="GW20" s="132" t="s">
        <v>608</v>
      </c>
      <c r="GX20" s="132" t="s">
        <v>608</v>
      </c>
      <c r="GY20" s="132" t="s">
        <v>608</v>
      </c>
    </row>
    <row r="21" spans="1:207" s="41" customFormat="1" ht="15" customHeight="1">
      <c r="A21" s="61" t="s">
        <v>596</v>
      </c>
      <c r="B21" s="62">
        <v>2014</v>
      </c>
      <c r="C21" s="41" t="s">
        <v>576</v>
      </c>
      <c r="D21" s="41">
        <v>233193.550855165</v>
      </c>
      <c r="E21" s="41">
        <v>0</v>
      </c>
      <c r="F21" s="129">
        <v>233193.550855165</v>
      </c>
      <c r="G21" s="125">
        <v>538908.44043445843</v>
      </c>
      <c r="H21" s="130">
        <v>8.5519999999999996</v>
      </c>
      <c r="I21" s="115">
        <v>0.4327146011429483</v>
      </c>
      <c r="J21" s="124">
        <v>0.30735374366359364</v>
      </c>
      <c r="K21" s="124">
        <v>0.12536085747945663</v>
      </c>
      <c r="L21" s="125">
        <v>29040.433851594222</v>
      </c>
      <c r="M21" s="125">
        <v>204153.1170036257</v>
      </c>
      <c r="N21" s="49">
        <v>45.751114328260897</v>
      </c>
      <c r="O21" s="49">
        <v>46618.867533492543</v>
      </c>
      <c r="P21" s="125">
        <v>46664.618647820804</v>
      </c>
      <c r="Q21" s="125"/>
      <c r="R21" s="125"/>
      <c r="S21" s="49">
        <v>27026.270859857897</v>
      </c>
      <c r="T21" s="49"/>
      <c r="U21" s="49"/>
      <c r="V21" s="49">
        <v>119016.659125947</v>
      </c>
      <c r="W21" s="125">
        <v>146042.92998580489</v>
      </c>
      <c r="X21" s="125">
        <v>11445.568369999999</v>
      </c>
      <c r="Y21" s="125">
        <v>0</v>
      </c>
      <c r="Z21" s="125">
        <v>11445.568369999999</v>
      </c>
      <c r="AA21" s="115">
        <v>0</v>
      </c>
      <c r="AB21" s="115">
        <v>0.281454519291292</v>
      </c>
      <c r="AC21" s="115">
        <v>0.71854548070870794</v>
      </c>
      <c r="AD21" s="115">
        <v>0</v>
      </c>
      <c r="AE21" s="115">
        <v>1</v>
      </c>
      <c r="AF21" s="115">
        <v>0.42985913512562529</v>
      </c>
      <c r="AG21" s="115">
        <v>6.7721214278967142E-4</v>
      </c>
      <c r="AH21" s="115">
        <v>0.40004531188681414</v>
      </c>
      <c r="AI21" s="115">
        <v>0.16941834084477089</v>
      </c>
      <c r="AJ21" s="115">
        <v>1</v>
      </c>
      <c r="AK21" s="125">
        <v>233193.55085521992</v>
      </c>
      <c r="AL21" s="127">
        <v>29040.433851594222</v>
      </c>
      <c r="AM21" s="125">
        <v>38517.590344186159</v>
      </c>
      <c r="AN21" s="125">
        <v>67558.024195780381</v>
      </c>
      <c r="AO21" s="125">
        <v>165635.52665943955</v>
      </c>
      <c r="AP21" s="125">
        <v>233193.55085521995</v>
      </c>
      <c r="AQ21" s="115">
        <v>0.28970794410058243</v>
      </c>
      <c r="AR21" s="115">
        <v>0.71029205589941757</v>
      </c>
      <c r="AS21" s="49">
        <v>67557.811925964299</v>
      </c>
      <c r="AT21" s="49">
        <v>87755.578977275451</v>
      </c>
      <c r="AU21" s="125">
        <v>0.21226981606985845</v>
      </c>
      <c r="AV21" s="125">
        <v>77879.947682163925</v>
      </c>
      <c r="AW21" s="125">
        <v>233193.55085521977</v>
      </c>
      <c r="AX21" s="49">
        <v>2437.6009750478079</v>
      </c>
      <c r="AY21" s="49">
        <v>40666.358929181944</v>
      </c>
      <c r="AZ21" s="125">
        <v>43103.959904229749</v>
      </c>
      <c r="BA21" s="49">
        <v>15819.681912902617</v>
      </c>
      <c r="BB21" s="49">
        <v>46482.297110322979</v>
      </c>
      <c r="BC21" s="127">
        <v>62301.979023225598</v>
      </c>
      <c r="BD21" s="49">
        <v>49365.510200208802</v>
      </c>
      <c r="BE21" s="49">
        <v>78422.065762659418</v>
      </c>
      <c r="BF21" s="125">
        <v>127787.57596286823</v>
      </c>
      <c r="BG21" s="107">
        <v>7.9210260815621858</v>
      </c>
      <c r="BH21" s="107">
        <v>5.6839322139095829</v>
      </c>
      <c r="BI21" s="107">
        <v>6.3320360790672385</v>
      </c>
      <c r="BJ21" s="49">
        <v>233193.51489032357</v>
      </c>
      <c r="BK21" s="49">
        <v>9575.1825640724037</v>
      </c>
      <c r="BL21" s="49">
        <v>33528.777340157343</v>
      </c>
      <c r="BM21" s="125">
        <v>43103.959904229749</v>
      </c>
      <c r="BN21" s="49">
        <v>40044.305653940413</v>
      </c>
      <c r="BO21" s="49">
        <v>22257.673369285181</v>
      </c>
      <c r="BP21" s="125">
        <v>62301.979023225591</v>
      </c>
      <c r="BQ21" s="49">
        <v>105693.90742580469</v>
      </c>
      <c r="BR21" s="49">
        <v>22093.668537063299</v>
      </c>
      <c r="BS21" s="125">
        <v>127787.575962868</v>
      </c>
      <c r="BT21" s="125">
        <v>233193.51489032333</v>
      </c>
      <c r="BU21" s="130" t="s">
        <v>608</v>
      </c>
      <c r="BV21" s="130" t="s">
        <v>608</v>
      </c>
      <c r="BW21" s="137">
        <v>6.3320360790672385</v>
      </c>
      <c r="BX21" s="125">
        <v>91563.732093824496</v>
      </c>
      <c r="BY21" s="125">
        <v>63749.658809415196</v>
      </c>
      <c r="BZ21" s="125">
        <v>0</v>
      </c>
      <c r="CA21" s="125">
        <v>0</v>
      </c>
      <c r="CB21" s="125">
        <v>155313.39090323969</v>
      </c>
      <c r="CC21" s="125">
        <v>34982.779730287424</v>
      </c>
      <c r="CD21" s="125">
        <v>21470.912621601699</v>
      </c>
      <c r="CE21" s="125">
        <v>21426.467600090895</v>
      </c>
      <c r="CF21" s="125">
        <v>0</v>
      </c>
      <c r="CG21" s="125">
        <v>77880.159951980022</v>
      </c>
      <c r="CH21" s="115">
        <v>9.1882762287018541E-2</v>
      </c>
      <c r="CI21" s="115">
        <v>0.90811723771321595</v>
      </c>
      <c r="CJ21" s="125">
        <v>233193.55085521971</v>
      </c>
      <c r="CK21" s="125">
        <v>80304.727575888173</v>
      </c>
      <c r="CL21" s="125">
        <v>152888.82327927698</v>
      </c>
      <c r="CM21" s="125">
        <v>233193.55085516517</v>
      </c>
      <c r="CN21" s="125" t="s">
        <v>608</v>
      </c>
      <c r="CO21" s="125" t="s">
        <v>608</v>
      </c>
      <c r="CP21" s="125">
        <v>80304.727575888173</v>
      </c>
      <c r="CQ21" s="125">
        <v>152888.82327927684</v>
      </c>
      <c r="CR21" s="125">
        <v>31443</v>
      </c>
      <c r="CS21" s="125">
        <v>121445.82327927684</v>
      </c>
      <c r="CT21" s="125">
        <v>0</v>
      </c>
      <c r="CU21" s="125">
        <v>121445.82327927684</v>
      </c>
      <c r="CV21" s="50">
        <v>1550.0124179433865</v>
      </c>
      <c r="CW21" s="50">
        <v>20100.78270499354</v>
      </c>
      <c r="CX21" s="125">
        <v>21650.795122936928</v>
      </c>
      <c r="CY21" s="50">
        <v>322.46379153536554</v>
      </c>
      <c r="CZ21" s="50">
        <v>3016.9374322399985</v>
      </c>
      <c r="DA21" s="125">
        <v>3339.4012237753641</v>
      </c>
      <c r="DB21" s="125">
        <v>24990.196346712291</v>
      </c>
      <c r="DC21" s="131">
        <v>10221.102017567488</v>
      </c>
      <c r="DD21" s="131">
        <v>0</v>
      </c>
      <c r="DE21" s="125">
        <v>10221.102017567488</v>
      </c>
      <c r="DF21" s="50">
        <v>11429.693105369441</v>
      </c>
      <c r="DG21" s="50">
        <v>3339.4012237753641</v>
      </c>
      <c r="DH21" s="125">
        <v>14769.094329144806</v>
      </c>
      <c r="DI21" s="50">
        <v>24990.196346712291</v>
      </c>
      <c r="DJ21" s="113">
        <v>0.66602781394956923</v>
      </c>
      <c r="DK21" s="115">
        <v>0.24208942376349057</v>
      </c>
      <c r="DL21" s="115">
        <v>9.1882762287018541E-2</v>
      </c>
      <c r="DM21" s="50">
        <v>2437.6009750478156</v>
      </c>
      <c r="DN21" s="50">
        <v>40666.35892918185</v>
      </c>
      <c r="DO21" s="50">
        <v>43103.959904229669</v>
      </c>
      <c r="DP21" s="50">
        <v>2226.3675032995002</v>
      </c>
      <c r="DQ21" s="50">
        <v>7894.0257955113175</v>
      </c>
      <c r="DR21" s="50">
        <v>10120.393298810817</v>
      </c>
      <c r="DS21" s="125">
        <v>53224.353203040489</v>
      </c>
      <c r="DT21" s="50">
        <v>4003.2485116171101</v>
      </c>
      <c r="DU21" s="50">
        <v>21820.360542702867</v>
      </c>
      <c r="DV21" s="50">
        <v>25823.609054319975</v>
      </c>
      <c r="DW21" s="50">
        <v>2127.0809296899924</v>
      </c>
      <c r="DX21" s="50">
        <v>6222.982587739134</v>
      </c>
      <c r="DY21" s="50">
        <v>8350.0635174291274</v>
      </c>
      <c r="DZ21" s="125">
        <v>34173.672571749106</v>
      </c>
      <c r="EA21" s="50">
        <v>4813.561618268478</v>
      </c>
      <c r="EB21" s="50">
        <v>9676.8449073041793</v>
      </c>
      <c r="EC21" s="50">
        <v>14490.406525572656</v>
      </c>
      <c r="ED21" s="50">
        <v>1960.6089651384966</v>
      </c>
      <c r="EE21" s="50">
        <v>5047.3355570480426</v>
      </c>
      <c r="EF21" s="50">
        <v>7007.944522186539</v>
      </c>
      <c r="EG21" s="125">
        <v>21498.351047759195</v>
      </c>
      <c r="EH21" s="50">
        <v>3814.2384188507276</v>
      </c>
      <c r="EI21" s="50">
        <v>7090.670261857249</v>
      </c>
      <c r="EJ21" s="50">
        <v>10904.908680707977</v>
      </c>
      <c r="EK21" s="50">
        <v>1803.1446942435607</v>
      </c>
      <c r="EL21" s="50">
        <v>4533.917408809084</v>
      </c>
      <c r="EM21" s="50">
        <v>6337.0621030526445</v>
      </c>
      <c r="EN21" s="125">
        <v>17241.970783760622</v>
      </c>
      <c r="EO21" s="50">
        <v>3188.6333641662718</v>
      </c>
      <c r="EP21" s="50">
        <v>7894.4213984586986</v>
      </c>
      <c r="EQ21" s="50">
        <v>11083.05476262497</v>
      </c>
      <c r="ER21" s="50">
        <v>1771.1678312255201</v>
      </c>
      <c r="ES21" s="125">
        <v>2861.5259612989717</v>
      </c>
      <c r="ET21" s="50">
        <v>4632.693792524492</v>
      </c>
      <c r="EU21" s="125">
        <v>15715.748555149461</v>
      </c>
      <c r="EV21" s="125">
        <v>6817.3175874613162</v>
      </c>
      <c r="EW21" s="125">
        <v>52448.720133792936</v>
      </c>
      <c r="EX21" s="50">
        <v>59266.037721254252</v>
      </c>
      <c r="EY21" s="125">
        <v>8462.0892211605042</v>
      </c>
      <c r="EZ21" s="125">
        <v>8286.4051127126859</v>
      </c>
      <c r="FA21" s="50">
        <v>16748.49433387319</v>
      </c>
      <c r="FB21" s="125">
        <v>76014.532055127434</v>
      </c>
      <c r="FC21" s="125">
        <v>30993.52424274759</v>
      </c>
      <c r="FD21" s="125">
        <v>25973.345628866362</v>
      </c>
      <c r="FE21" s="50">
        <v>56966.869871613948</v>
      </c>
      <c r="FF21" s="133">
        <v>12186.221422153745</v>
      </c>
      <c r="FG21" s="125">
        <v>11015.677892967396</v>
      </c>
      <c r="FH21" s="50">
        <v>23201.89931512114</v>
      </c>
      <c r="FI21" s="125">
        <v>80168.769186735095</v>
      </c>
      <c r="FJ21" s="125">
        <v>22288.214994954742</v>
      </c>
      <c r="FK21" s="125">
        <v>0</v>
      </c>
      <c r="FL21" s="125">
        <v>22288.214994954742</v>
      </c>
      <c r="FM21" s="125">
        <v>20815.744909274927</v>
      </c>
      <c r="FN21" s="125">
        <v>10120.393298810817</v>
      </c>
      <c r="FO21" s="125">
        <v>30936.138208085744</v>
      </c>
      <c r="FP21" s="125">
        <v>12951.393972074491</v>
      </c>
      <c r="FQ21" s="125">
        <v>0</v>
      </c>
      <c r="FR21" s="125">
        <v>12951.393972074491</v>
      </c>
      <c r="FS21" s="125">
        <v>12872.215082245484</v>
      </c>
      <c r="FT21" s="125">
        <v>8350.0635174291274</v>
      </c>
      <c r="FU21" s="125">
        <v>21222.27859967461</v>
      </c>
      <c r="FV21" s="125">
        <v>1.03071057682413</v>
      </c>
      <c r="FW21" s="125">
        <v>0</v>
      </c>
      <c r="FX21" s="125">
        <v>1.03071057682413</v>
      </c>
      <c r="FY21" s="125">
        <v>14489.375814995832</v>
      </c>
      <c r="FZ21" s="125">
        <v>7007.944522186539</v>
      </c>
      <c r="GA21" s="125">
        <v>21497.320337182369</v>
      </c>
      <c r="GB21" s="125">
        <v>1.03071057682413</v>
      </c>
      <c r="GC21" s="125">
        <v>0</v>
      </c>
      <c r="GD21" s="125">
        <v>1.03071057682413</v>
      </c>
      <c r="GE21" s="125">
        <v>10903.877970131152</v>
      </c>
      <c r="GF21" s="125">
        <v>6337.0621030526445</v>
      </c>
      <c r="GG21" s="125">
        <v>17240.940073183796</v>
      </c>
      <c r="GH21" s="125">
        <v>1.03071057682413</v>
      </c>
      <c r="GI21" s="125">
        <v>0</v>
      </c>
      <c r="GJ21" s="125">
        <v>1.03071057682413</v>
      </c>
      <c r="GK21" s="134">
        <v>11082.024052048146</v>
      </c>
      <c r="GL21" s="134">
        <v>4632.693792524492</v>
      </c>
      <c r="GM21" s="125">
        <v>15714.717844572639</v>
      </c>
      <c r="GN21" s="134">
        <v>21873.540037884115</v>
      </c>
      <c r="GO21" s="134">
        <v>0</v>
      </c>
      <c r="GP21" s="125">
        <v>21873.540037884115</v>
      </c>
      <c r="GQ21" s="125">
        <v>37392.497683370137</v>
      </c>
      <c r="GR21" s="125">
        <v>16748.49433387319</v>
      </c>
      <c r="GS21" s="125">
        <v>54140.992017243327</v>
      </c>
      <c r="GT21" s="125">
        <v>87.610399029349452</v>
      </c>
      <c r="GU21" s="125">
        <v>0</v>
      </c>
      <c r="GV21" s="125">
        <v>87.610399029349452</v>
      </c>
      <c r="GW21" s="125">
        <v>56879.259472584599</v>
      </c>
      <c r="GX21" s="125">
        <v>23201.89931512114</v>
      </c>
      <c r="GY21" s="125">
        <v>80081.158787705732</v>
      </c>
    </row>
    <row r="22" spans="1:207" s="41" customFormat="1" ht="15" customHeight="1">
      <c r="A22" s="61" t="s">
        <v>597</v>
      </c>
      <c r="B22" s="57" t="s">
        <v>598</v>
      </c>
      <c r="C22" s="38" t="s">
        <v>576</v>
      </c>
      <c r="D22" s="38">
        <v>226328.28936907707</v>
      </c>
      <c r="E22" s="41">
        <v>0</v>
      </c>
      <c r="F22" s="129">
        <v>226328.28936907707</v>
      </c>
      <c r="G22" s="125">
        <v>542042.70401144563</v>
      </c>
      <c r="H22" s="130">
        <v>9.0864999999999991</v>
      </c>
      <c r="I22" s="115">
        <v>0.41754697128862744</v>
      </c>
      <c r="J22" s="124">
        <v>0.31719859587680982</v>
      </c>
      <c r="K22" s="124">
        <v>0.10034837541042112</v>
      </c>
      <c r="L22" s="125">
        <v>28507.919880691246</v>
      </c>
      <c r="M22" s="125">
        <v>197820.36948762884</v>
      </c>
      <c r="N22" s="49">
        <v>42.972471699848143</v>
      </c>
      <c r="O22" s="49">
        <v>47207.026953618799</v>
      </c>
      <c r="P22" s="125">
        <v>47249.999425318645</v>
      </c>
      <c r="Q22" s="125"/>
      <c r="R22" s="125"/>
      <c r="S22" s="49">
        <v>25842.2123982292</v>
      </c>
      <c r="T22" s="49"/>
      <c r="U22" s="49"/>
      <c r="V22" s="49">
        <v>124728.15766408099</v>
      </c>
      <c r="W22" s="125">
        <v>150570.37006231019</v>
      </c>
      <c r="X22" s="125">
        <v>0</v>
      </c>
      <c r="Y22" s="125">
        <v>0</v>
      </c>
      <c r="Z22" s="125">
        <v>0</v>
      </c>
      <c r="AA22" s="115">
        <v>0</v>
      </c>
      <c r="AB22" s="115">
        <v>0.27456292357253265</v>
      </c>
      <c r="AC22" s="115">
        <v>0.72543707642746735</v>
      </c>
      <c r="AD22" s="115">
        <v>0</v>
      </c>
      <c r="AE22" s="115">
        <v>1</v>
      </c>
      <c r="AF22" s="115">
        <v>0.52410907616679381</v>
      </c>
      <c r="AG22" s="115">
        <v>7.9003527923009556E-4</v>
      </c>
      <c r="AH22" s="115">
        <v>0.47510088855397609</v>
      </c>
      <c r="AI22" s="115">
        <v>0</v>
      </c>
      <c r="AJ22" s="115">
        <v>0.99999999999999978</v>
      </c>
      <c r="AK22" s="125">
        <v>226328.28936832008</v>
      </c>
      <c r="AL22" s="127">
        <v>28507.919880691246</v>
      </c>
      <c r="AM22" s="125">
        <v>25885.184869929049</v>
      </c>
      <c r="AN22" s="125">
        <v>54393.104750620296</v>
      </c>
      <c r="AO22" s="125">
        <v>171935.18461769979</v>
      </c>
      <c r="AP22" s="125">
        <v>226328.28936832008</v>
      </c>
      <c r="AQ22" s="115">
        <v>0.24032835180449996</v>
      </c>
      <c r="AR22" s="115">
        <v>0.75967164819550004</v>
      </c>
      <c r="AS22" s="49">
        <v>54392.89148383162</v>
      </c>
      <c r="AT22" s="49">
        <v>90312.597010609999</v>
      </c>
      <c r="AU22" s="125">
        <v>0.21326678870400501</v>
      </c>
      <c r="AV22" s="125">
        <v>81622.587607089969</v>
      </c>
      <c r="AW22" s="125">
        <v>226328.28936832026</v>
      </c>
      <c r="AX22" s="49">
        <v>3922.8153366690144</v>
      </c>
      <c r="AY22" s="49">
        <v>56430.864217175847</v>
      </c>
      <c r="AZ22" s="125">
        <v>60353.679553844864</v>
      </c>
      <c r="BA22" s="49">
        <v>16248.873486631541</v>
      </c>
      <c r="BB22" s="49">
        <v>63862.452953994361</v>
      </c>
      <c r="BC22" s="127">
        <v>80111.326440625897</v>
      </c>
      <c r="BD22" s="49">
        <v>34179.813830419356</v>
      </c>
      <c r="BE22" s="49">
        <v>51577.17431738451</v>
      </c>
      <c r="BF22" s="125">
        <v>85756.988147803873</v>
      </c>
      <c r="BG22" s="107">
        <v>7.6101680355796359</v>
      </c>
      <c r="BH22" s="107">
        <v>4.2581989115027534</v>
      </c>
      <c r="BI22" s="107">
        <v>5.0637721263917239</v>
      </c>
      <c r="BJ22" s="49">
        <v>226221.99414227463</v>
      </c>
      <c r="BK22" s="49">
        <v>20300.735864183422</v>
      </c>
      <c r="BL22" s="49">
        <v>40052.943689661523</v>
      </c>
      <c r="BM22" s="125">
        <v>60353.679553844944</v>
      </c>
      <c r="BN22" s="49">
        <v>57638.687853808391</v>
      </c>
      <c r="BO22" s="49">
        <v>22472.638586817411</v>
      </c>
      <c r="BP22" s="125">
        <v>80111.326440625795</v>
      </c>
      <c r="BQ22" s="125">
        <v>66663.998527750271</v>
      </c>
      <c r="BR22" s="49">
        <v>19092.989620053548</v>
      </c>
      <c r="BS22" s="125">
        <v>85756.988147803815</v>
      </c>
      <c r="BT22" s="125">
        <v>226221.99414227455</v>
      </c>
      <c r="BU22" s="130" t="s">
        <v>608</v>
      </c>
      <c r="BV22" s="130" t="s">
        <v>608</v>
      </c>
      <c r="BW22" s="137">
        <v>5.0637721263917239</v>
      </c>
      <c r="BX22" s="125">
        <v>80341.414843587365</v>
      </c>
      <c r="BY22" s="125">
        <v>64364.073650842001</v>
      </c>
      <c r="BZ22" s="125">
        <v>0</v>
      </c>
      <c r="CA22" s="125">
        <v>0</v>
      </c>
      <c r="CB22" s="125">
        <v>144705.48849442936</v>
      </c>
      <c r="CC22" s="125">
        <v>35416.618964657551</v>
      </c>
      <c r="CD22" s="125">
        <v>24906.90115193</v>
      </c>
      <c r="CE22" s="125">
        <v>21299.280757288401</v>
      </c>
      <c r="CF22" s="125">
        <v>0</v>
      </c>
      <c r="CG22" s="125">
        <v>81622.800873875953</v>
      </c>
      <c r="CH22" s="115">
        <v>9.4107903243837679E-2</v>
      </c>
      <c r="CI22" s="115">
        <v>0.90589209675275251</v>
      </c>
      <c r="CJ22" s="125">
        <v>226328.28936907707</v>
      </c>
      <c r="CK22" s="125">
        <v>89243</v>
      </c>
      <c r="CL22" s="125">
        <v>137085.28936907707</v>
      </c>
      <c r="CM22" s="125">
        <v>226328.28936907707</v>
      </c>
      <c r="CN22" s="125" t="s">
        <v>608</v>
      </c>
      <c r="CO22" s="125" t="s">
        <v>608</v>
      </c>
      <c r="CP22" s="125">
        <v>89243</v>
      </c>
      <c r="CQ22" s="125">
        <v>137085.28936907707</v>
      </c>
      <c r="CR22" s="125">
        <v>33851</v>
      </c>
      <c r="CS22" s="125">
        <v>103234.28936907707</v>
      </c>
      <c r="CT22" s="125">
        <v>0</v>
      </c>
      <c r="CU22" s="125">
        <v>103234.28936907707</v>
      </c>
      <c r="CV22" s="50">
        <v>1416.1464821270204</v>
      </c>
      <c r="CW22" s="50">
        <v>12114.18903209354</v>
      </c>
      <c r="CX22" s="125">
        <v>13530.33551422056</v>
      </c>
      <c r="CY22" s="50">
        <v>580.54139948987881</v>
      </c>
      <c r="CZ22" s="50">
        <v>3419.3624952020077</v>
      </c>
      <c r="DA22" s="125">
        <v>3999.9038946918863</v>
      </c>
      <c r="DB22" s="125">
        <v>17530.239408912446</v>
      </c>
      <c r="DC22" s="131">
        <v>6835.6702567908887</v>
      </c>
      <c r="DD22" s="131">
        <v>0</v>
      </c>
      <c r="DE22" s="125">
        <v>6835.6702567908887</v>
      </c>
      <c r="DF22" s="50">
        <v>6694.6652574296713</v>
      </c>
      <c r="DG22" s="50">
        <v>3999.9038946918863</v>
      </c>
      <c r="DH22" s="125">
        <v>10694.569152121558</v>
      </c>
      <c r="DI22" s="50">
        <v>17530.239408912446</v>
      </c>
      <c r="DJ22" s="113">
        <v>0.63936103126051602</v>
      </c>
      <c r="DK22" s="115">
        <v>0.26653106549229044</v>
      </c>
      <c r="DL22" s="115">
        <v>9.4107903243837679E-2</v>
      </c>
      <c r="DM22" s="132" t="s">
        <v>608</v>
      </c>
      <c r="DN22" s="132" t="s">
        <v>608</v>
      </c>
      <c r="DO22" s="132" t="s">
        <v>608</v>
      </c>
      <c r="DP22" s="132" t="s">
        <v>608</v>
      </c>
      <c r="DQ22" s="132" t="s">
        <v>608</v>
      </c>
      <c r="DR22" s="132" t="s">
        <v>608</v>
      </c>
      <c r="DS22" s="132" t="s">
        <v>608</v>
      </c>
      <c r="DT22" s="132" t="s">
        <v>608</v>
      </c>
      <c r="DU22" s="132" t="s">
        <v>608</v>
      </c>
      <c r="DV22" s="132" t="s">
        <v>608</v>
      </c>
      <c r="DW22" s="132" t="s">
        <v>608</v>
      </c>
      <c r="DX22" s="132" t="s">
        <v>608</v>
      </c>
      <c r="DY22" s="132" t="s">
        <v>608</v>
      </c>
      <c r="DZ22" s="132" t="s">
        <v>608</v>
      </c>
      <c r="EA22" s="132" t="s">
        <v>608</v>
      </c>
      <c r="EB22" s="132" t="s">
        <v>608</v>
      </c>
      <c r="EC22" s="132" t="s">
        <v>608</v>
      </c>
      <c r="ED22" s="132" t="s">
        <v>608</v>
      </c>
      <c r="EE22" s="132" t="s">
        <v>608</v>
      </c>
      <c r="EF22" s="132" t="s">
        <v>608</v>
      </c>
      <c r="EG22" s="132" t="s">
        <v>608</v>
      </c>
      <c r="EH22" s="132" t="s">
        <v>608</v>
      </c>
      <c r="EI22" s="132" t="s">
        <v>608</v>
      </c>
      <c r="EJ22" s="132" t="s">
        <v>608</v>
      </c>
      <c r="EK22" s="132" t="s">
        <v>608</v>
      </c>
      <c r="EL22" s="132" t="s">
        <v>608</v>
      </c>
      <c r="EM22" s="132" t="s">
        <v>608</v>
      </c>
      <c r="EN22" s="132" t="s">
        <v>608</v>
      </c>
      <c r="EO22" s="132" t="s">
        <v>608</v>
      </c>
      <c r="EP22" s="132" t="s">
        <v>608</v>
      </c>
      <c r="EQ22" s="132" t="s">
        <v>608</v>
      </c>
      <c r="ER22" s="132" t="s">
        <v>608</v>
      </c>
      <c r="ES22" s="132" t="s">
        <v>608</v>
      </c>
      <c r="ET22" s="132" t="s">
        <v>608</v>
      </c>
      <c r="EU22" s="132" t="s">
        <v>608</v>
      </c>
      <c r="EV22" s="132" t="s">
        <v>608</v>
      </c>
      <c r="EW22" s="132" t="s">
        <v>608</v>
      </c>
      <c r="EX22" s="132" t="s">
        <v>608</v>
      </c>
      <c r="EY22" s="132" t="s">
        <v>608</v>
      </c>
      <c r="EZ22" s="132" t="s">
        <v>608</v>
      </c>
      <c r="FA22" s="132" t="s">
        <v>608</v>
      </c>
      <c r="FB22" s="132" t="s">
        <v>608</v>
      </c>
      <c r="FC22" s="132" t="s">
        <v>608</v>
      </c>
      <c r="FD22" s="132" t="s">
        <v>608</v>
      </c>
      <c r="FE22" s="132" t="s">
        <v>608</v>
      </c>
      <c r="FF22" s="132" t="s">
        <v>608</v>
      </c>
      <c r="FG22" s="132" t="s">
        <v>608</v>
      </c>
      <c r="FH22" s="132" t="s">
        <v>608</v>
      </c>
      <c r="FI22" s="132" t="s">
        <v>608</v>
      </c>
      <c r="FJ22" s="132" t="s">
        <v>608</v>
      </c>
      <c r="FK22" s="132" t="s">
        <v>608</v>
      </c>
      <c r="FL22" s="132" t="s">
        <v>608</v>
      </c>
      <c r="FM22" s="132" t="s">
        <v>608</v>
      </c>
      <c r="FN22" s="132" t="s">
        <v>608</v>
      </c>
      <c r="FO22" s="132" t="s">
        <v>608</v>
      </c>
      <c r="FP22" s="132" t="s">
        <v>608</v>
      </c>
      <c r="FQ22" s="132" t="s">
        <v>608</v>
      </c>
      <c r="FR22" s="132" t="s">
        <v>608</v>
      </c>
      <c r="FS22" s="132" t="s">
        <v>608</v>
      </c>
      <c r="FT22" s="132" t="s">
        <v>608</v>
      </c>
      <c r="FU22" s="132" t="s">
        <v>608</v>
      </c>
      <c r="FV22" s="132" t="s">
        <v>608</v>
      </c>
      <c r="FW22" s="132" t="s">
        <v>608</v>
      </c>
      <c r="FX22" s="132" t="s">
        <v>608</v>
      </c>
      <c r="FY22" s="132" t="s">
        <v>608</v>
      </c>
      <c r="FZ22" s="132" t="s">
        <v>608</v>
      </c>
      <c r="GA22" s="132" t="s">
        <v>608</v>
      </c>
      <c r="GB22" s="132" t="s">
        <v>608</v>
      </c>
      <c r="GC22" s="132" t="s">
        <v>608</v>
      </c>
      <c r="GD22" s="132" t="s">
        <v>608</v>
      </c>
      <c r="GE22" s="132" t="s">
        <v>608</v>
      </c>
      <c r="GF22" s="132" t="s">
        <v>608</v>
      </c>
      <c r="GG22" s="132" t="s">
        <v>608</v>
      </c>
      <c r="GH22" s="132" t="s">
        <v>608</v>
      </c>
      <c r="GI22" s="132" t="s">
        <v>608</v>
      </c>
      <c r="GJ22" s="132" t="s">
        <v>608</v>
      </c>
      <c r="GK22" s="132" t="s">
        <v>608</v>
      </c>
      <c r="GL22" s="132" t="s">
        <v>608</v>
      </c>
      <c r="GM22" s="132" t="s">
        <v>608</v>
      </c>
      <c r="GN22" s="132" t="s">
        <v>608</v>
      </c>
      <c r="GO22" s="132" t="s">
        <v>608</v>
      </c>
      <c r="GP22" s="132" t="s">
        <v>608</v>
      </c>
      <c r="GQ22" s="132" t="s">
        <v>608</v>
      </c>
      <c r="GR22" s="132" t="s">
        <v>608</v>
      </c>
      <c r="GS22" s="132" t="s">
        <v>608</v>
      </c>
      <c r="GT22" s="132" t="s">
        <v>608</v>
      </c>
      <c r="GU22" s="132" t="s">
        <v>608</v>
      </c>
      <c r="GV22" s="132" t="s">
        <v>608</v>
      </c>
      <c r="GW22" s="132" t="s">
        <v>608</v>
      </c>
      <c r="GX22" s="132" t="s">
        <v>608</v>
      </c>
      <c r="GY22" s="132" t="s">
        <v>608</v>
      </c>
    </row>
    <row r="23" spans="1:207" s="41" customFormat="1" ht="15" customHeight="1">
      <c r="A23" s="61" t="s">
        <v>599</v>
      </c>
      <c r="B23" s="62">
        <v>2015</v>
      </c>
      <c r="C23" s="38" t="s">
        <v>576</v>
      </c>
      <c r="D23" s="38">
        <v>222703.20381381761</v>
      </c>
      <c r="E23" s="41">
        <v>0</v>
      </c>
      <c r="F23" s="129">
        <v>222703.20381381761</v>
      </c>
      <c r="G23" s="125">
        <v>450135.67467731074</v>
      </c>
      <c r="H23" s="130">
        <v>13.005000000000001</v>
      </c>
      <c r="I23" s="115">
        <v>0.49474684265686586</v>
      </c>
      <c r="J23" s="124">
        <v>0.37347939784572237</v>
      </c>
      <c r="K23" s="124">
        <v>0.12126308212649028</v>
      </c>
      <c r="L23" s="125">
        <v>29034.071961746453</v>
      </c>
      <c r="M23" s="125">
        <v>193669.13185207132</v>
      </c>
      <c r="N23" s="49">
        <v>42.138133968216152</v>
      </c>
      <c r="O23" s="49">
        <v>89615.117202190188</v>
      </c>
      <c r="P23" s="125">
        <v>89657.2553361584</v>
      </c>
      <c r="Q23" s="125"/>
      <c r="R23" s="125"/>
      <c r="S23" s="49">
        <v>25510.592990743098</v>
      </c>
      <c r="T23" s="49"/>
      <c r="U23" s="49"/>
      <c r="V23" s="49">
        <v>78501.283525169812</v>
      </c>
      <c r="W23" s="125">
        <v>104011.87651591291</v>
      </c>
      <c r="X23" s="125">
        <v>0</v>
      </c>
      <c r="Y23" s="125">
        <v>0</v>
      </c>
      <c r="Z23" s="125">
        <v>0</v>
      </c>
      <c r="AA23" s="115">
        <v>0</v>
      </c>
      <c r="AB23" s="115">
        <v>0.53305398411141358</v>
      </c>
      <c r="AC23" s="115">
        <v>0.46694601588858653</v>
      </c>
      <c r="AD23" s="115">
        <v>0</v>
      </c>
      <c r="AE23" s="115">
        <v>1</v>
      </c>
      <c r="AF23" s="115">
        <v>0.53188811800831415</v>
      </c>
      <c r="AG23" s="115">
        <v>7.7194727636779382E-4</v>
      </c>
      <c r="AH23" s="115">
        <v>0.46733993471531809</v>
      </c>
      <c r="AI23" s="115">
        <v>0</v>
      </c>
      <c r="AJ23" s="115">
        <v>1</v>
      </c>
      <c r="AK23" s="125">
        <v>222703.20381381779</v>
      </c>
      <c r="AL23" s="127">
        <v>29034.071961746453</v>
      </c>
      <c r="AM23" s="125">
        <v>25552.731124711314</v>
      </c>
      <c r="AN23" s="125">
        <v>54586.803086457767</v>
      </c>
      <c r="AO23" s="125">
        <v>168116.40072735999</v>
      </c>
      <c r="AP23" s="125">
        <v>222703.20381381776</v>
      </c>
      <c r="AQ23" s="115">
        <v>0.2451100933962895</v>
      </c>
      <c r="AR23" s="115">
        <v>0.75488990660371047</v>
      </c>
      <c r="AS23" s="49">
        <v>54584.678695347044</v>
      </c>
      <c r="AT23" s="49">
        <v>94296.353788789987</v>
      </c>
      <c r="AU23" s="125">
        <v>0.16059111080307401</v>
      </c>
      <c r="AV23" s="125">
        <v>73822.010738569807</v>
      </c>
      <c r="AW23" s="125">
        <v>222703.20381381764</v>
      </c>
      <c r="AX23" s="49">
        <v>3937.7365669313376</v>
      </c>
      <c r="AY23" s="49">
        <v>36774.717423399816</v>
      </c>
      <c r="AZ23" s="125">
        <v>40712.453990331152</v>
      </c>
      <c r="BA23" s="49">
        <v>14958.350938639174</v>
      </c>
      <c r="BB23" s="49">
        <v>52289.987871308578</v>
      </c>
      <c r="BC23" s="127">
        <v>67248.338809947745</v>
      </c>
      <c r="BD23" s="49">
        <v>35647.928003136381</v>
      </c>
      <c r="BE23" s="49">
        <v>78990.116968162954</v>
      </c>
      <c r="BF23" s="125">
        <v>114638.04497129933</v>
      </c>
      <c r="BG23" s="107">
        <v>10.7</v>
      </c>
      <c r="BH23" s="107">
        <v>6.8</v>
      </c>
      <c r="BI23" s="107">
        <v>7.7559293642455298</v>
      </c>
      <c r="BJ23" s="49">
        <v>222598.83777157799</v>
      </c>
      <c r="BK23" s="49">
        <v>6195.1045570916767</v>
      </c>
      <c r="BL23" s="49">
        <v>34517.349433239477</v>
      </c>
      <c r="BM23" s="125">
        <v>40712.453990331152</v>
      </c>
      <c r="BN23" s="49">
        <v>42395.073662737013</v>
      </c>
      <c r="BO23" s="49">
        <v>24853.265147210732</v>
      </c>
      <c r="BP23" s="125">
        <v>67248.338809947745</v>
      </c>
      <c r="BQ23" s="125">
        <v>100189.56633481818</v>
      </c>
      <c r="BR23" s="49">
        <v>14448.478636480706</v>
      </c>
      <c r="BS23" s="125">
        <v>114638.04497129889</v>
      </c>
      <c r="BT23" s="125">
        <v>222598.83777157779</v>
      </c>
      <c r="BU23" s="130">
        <v>8.9</v>
      </c>
      <c r="BV23" s="130">
        <v>5.5</v>
      </c>
      <c r="BW23" s="137">
        <v>7.7559293642455298</v>
      </c>
      <c r="BX23" s="125">
        <v>90604.951979097052</v>
      </c>
      <c r="BY23" s="125">
        <v>58276.080505039972</v>
      </c>
      <c r="BZ23" s="125">
        <v>0</v>
      </c>
      <c r="CA23" s="125">
        <v>0</v>
      </c>
      <c r="CB23" s="125">
        <v>148881.03248413702</v>
      </c>
      <c r="CC23" s="125">
        <v>35401.559338507614</v>
      </c>
      <c r="CD23" s="125">
        <v>22448.758131919185</v>
      </c>
      <c r="CE23" s="125">
        <v>15971.853859253799</v>
      </c>
      <c r="CF23" s="125">
        <v>0</v>
      </c>
      <c r="CG23" s="125">
        <v>73822.171329680597</v>
      </c>
      <c r="CH23" s="115">
        <v>7.1718114448889786E-2</v>
      </c>
      <c r="CI23" s="115">
        <v>0.92828188555111035</v>
      </c>
      <c r="CJ23" s="125">
        <v>222703.20381381761</v>
      </c>
      <c r="CK23" s="125">
        <v>91400.77</v>
      </c>
      <c r="CL23" s="125">
        <v>131302.43381381762</v>
      </c>
      <c r="CM23" s="125">
        <v>222703.20381381764</v>
      </c>
      <c r="CN23" s="125" t="s">
        <v>608</v>
      </c>
      <c r="CO23" s="125" t="s">
        <v>608</v>
      </c>
      <c r="CP23" s="125">
        <v>91400.77</v>
      </c>
      <c r="CQ23" s="125">
        <v>131302.43381381762</v>
      </c>
      <c r="CR23" s="125">
        <v>25563</v>
      </c>
      <c r="CS23" s="125">
        <v>105739.43381381762</v>
      </c>
      <c r="CT23" s="125">
        <v>0</v>
      </c>
      <c r="CU23" s="125">
        <v>105739.43381381762</v>
      </c>
      <c r="CV23" s="50">
        <v>997.45945332914926</v>
      </c>
      <c r="CW23" s="50">
        <v>47069.556569268745</v>
      </c>
      <c r="CX23" s="125">
        <v>48067.016022597891</v>
      </c>
      <c r="CY23" s="50">
        <v>979.44311585537264</v>
      </c>
      <c r="CZ23" s="50">
        <v>5002.0200229311504</v>
      </c>
      <c r="DA23" s="125">
        <v>5981.4631387865229</v>
      </c>
      <c r="DB23" s="125">
        <v>54048.479161384414</v>
      </c>
      <c r="DC23" s="131">
        <v>32882.535892069922</v>
      </c>
      <c r="DD23" s="131">
        <v>0</v>
      </c>
      <c r="DE23" s="125">
        <v>32882.535892069922</v>
      </c>
      <c r="DF23" s="50">
        <v>15184.480130527969</v>
      </c>
      <c r="DG23" s="50">
        <v>5981.4631387865229</v>
      </c>
      <c r="DH23" s="125">
        <v>21165.943269314492</v>
      </c>
      <c r="DI23" s="50">
        <v>54048.479161384414</v>
      </c>
      <c r="DJ23" s="113">
        <v>0.66851769500632452</v>
      </c>
      <c r="DK23" s="115">
        <v>0.25976419054478589</v>
      </c>
      <c r="DL23" s="115">
        <v>7.1718114448889786E-2</v>
      </c>
      <c r="DM23" s="50">
        <v>3937.7365669313403</v>
      </c>
      <c r="DN23" s="50">
        <v>36774.717423399801</v>
      </c>
      <c r="DO23" s="50">
        <v>40712.453990331138</v>
      </c>
      <c r="DP23" s="50">
        <v>2261.2941108274003</v>
      </c>
      <c r="DQ23" s="50">
        <v>8735.5415452116795</v>
      </c>
      <c r="DR23" s="50">
        <v>10996.83565603908</v>
      </c>
      <c r="DS23" s="125">
        <v>51709.28964637022</v>
      </c>
      <c r="DT23" s="50">
        <v>4771.4789342329705</v>
      </c>
      <c r="DU23" s="50">
        <v>23069.772925335801</v>
      </c>
      <c r="DV23" s="50">
        <v>27841.251859568772</v>
      </c>
      <c r="DW23" s="50">
        <v>2101.8244061350301</v>
      </c>
      <c r="DX23" s="50">
        <v>6379.0767887093698</v>
      </c>
      <c r="DY23" s="50">
        <v>8480.9011948444004</v>
      </c>
      <c r="DZ23" s="125">
        <v>36322.153054413175</v>
      </c>
      <c r="EA23" s="50">
        <v>3796.7551014491901</v>
      </c>
      <c r="EB23" s="50">
        <v>7369.9874857786999</v>
      </c>
      <c r="EC23" s="50">
        <v>11166.742587227891</v>
      </c>
      <c r="ED23" s="50">
        <v>1940.5159400846801</v>
      </c>
      <c r="EE23" s="50">
        <v>5069.7613322674197</v>
      </c>
      <c r="EF23" s="50">
        <v>7010.2772723520993</v>
      </c>
      <c r="EG23" s="125">
        <v>18177.019859579988</v>
      </c>
      <c r="EH23" s="50">
        <v>3233.1277362309997</v>
      </c>
      <c r="EI23" s="50">
        <v>6688.9505620324799</v>
      </c>
      <c r="EJ23" s="50">
        <v>9922.0782982634792</v>
      </c>
      <c r="EK23" s="50">
        <v>1897.67756349194</v>
      </c>
      <c r="EL23" s="50">
        <v>3775.0543935156797</v>
      </c>
      <c r="EM23" s="50">
        <v>5672.7319570076197</v>
      </c>
      <c r="EN23" s="125">
        <v>15594.810255271099</v>
      </c>
      <c r="EO23" s="50">
        <v>1635.1854552480199</v>
      </c>
      <c r="EP23" s="50">
        <v>4047.6021166507203</v>
      </c>
      <c r="EQ23" s="50">
        <v>5682.7875718987398</v>
      </c>
      <c r="ER23" s="50">
        <v>1832.5282868990701</v>
      </c>
      <c r="ES23" s="125">
        <v>3303.0917151394301</v>
      </c>
      <c r="ET23" s="50">
        <v>5135.6200020385004</v>
      </c>
      <c r="EU23" s="125">
        <v>10818.40757393724</v>
      </c>
      <c r="EV23" s="125">
        <v>8351.1564602884191</v>
      </c>
      <c r="EW23" s="125">
        <v>64973.241237819493</v>
      </c>
      <c r="EX23" s="50">
        <v>73324.397698107918</v>
      </c>
      <c r="EY23" s="125">
        <v>8371.0742376266298</v>
      </c>
      <c r="EZ23" s="125">
        <v>11044.560900581031</v>
      </c>
      <c r="FA23" s="50">
        <v>19415.635138207661</v>
      </c>
      <c r="FB23" s="125">
        <v>92740.032836315571</v>
      </c>
      <c r="FC23" s="125">
        <v>28818.575254325995</v>
      </c>
      <c r="FD23" s="125">
        <v>25130.550511854301</v>
      </c>
      <c r="FE23" s="50">
        <v>53949.125766180296</v>
      </c>
      <c r="FF23" s="133">
        <v>8986.6963816046027</v>
      </c>
      <c r="FG23" s="125">
        <v>8733.0435446268184</v>
      </c>
      <c r="FH23" s="50">
        <v>17719.739926231421</v>
      </c>
      <c r="FI23" s="125">
        <v>71668.865692411724</v>
      </c>
      <c r="FJ23" s="125">
        <v>20177.532844048455</v>
      </c>
      <c r="FK23" s="125">
        <v>0</v>
      </c>
      <c r="FL23" s="125">
        <v>20177.532844048455</v>
      </c>
      <c r="FM23" s="125">
        <v>20534.921146282682</v>
      </c>
      <c r="FN23" s="125">
        <v>10996.83565603908</v>
      </c>
      <c r="FO23" s="125">
        <v>31531.756802321761</v>
      </c>
      <c r="FP23" s="125">
        <v>5340.9315368589041</v>
      </c>
      <c r="FQ23" s="125">
        <v>0</v>
      </c>
      <c r="FR23" s="125">
        <v>5340.9315368589041</v>
      </c>
      <c r="FS23" s="125">
        <v>22500.320322709867</v>
      </c>
      <c r="FT23" s="125">
        <v>8480.9011948444004</v>
      </c>
      <c r="FU23" s="125">
        <v>30981.221517554266</v>
      </c>
      <c r="FV23" s="125">
        <v>0.67778830065359497</v>
      </c>
      <c r="FW23" s="125">
        <v>0</v>
      </c>
      <c r="FX23" s="125">
        <v>0.67778830065359497</v>
      </c>
      <c r="FY23" s="125">
        <v>11166.064798927237</v>
      </c>
      <c r="FZ23" s="125">
        <v>7010.2772723520993</v>
      </c>
      <c r="GA23" s="125">
        <v>18176.342071279338</v>
      </c>
      <c r="GB23" s="125">
        <v>0.67778830065359497</v>
      </c>
      <c r="GC23" s="125">
        <v>0</v>
      </c>
      <c r="GD23" s="125">
        <v>0.67778830065359497</v>
      </c>
      <c r="GE23" s="125">
        <v>9921.4005099628248</v>
      </c>
      <c r="GF23" s="125">
        <v>5672.7319570076197</v>
      </c>
      <c r="GG23" s="125">
        <v>15594.132466970445</v>
      </c>
      <c r="GH23" s="125">
        <v>0.67778830065359497</v>
      </c>
      <c r="GI23" s="125">
        <v>0</v>
      </c>
      <c r="GJ23" s="125">
        <v>0.67778830065359497</v>
      </c>
      <c r="GK23" s="134">
        <v>5682.1097835980863</v>
      </c>
      <c r="GL23" s="134">
        <v>5135.6200020385004</v>
      </c>
      <c r="GM23" s="125">
        <v>10817.729785636588</v>
      </c>
      <c r="GN23" s="134">
        <v>48391.140124343277</v>
      </c>
      <c r="GO23" s="134">
        <v>0</v>
      </c>
      <c r="GP23" s="125">
        <v>48391.140124343277</v>
      </c>
      <c r="GQ23" s="125">
        <v>24933.25757376464</v>
      </c>
      <c r="GR23" s="125">
        <v>19415.635138207661</v>
      </c>
      <c r="GS23" s="125">
        <v>44348.892711972301</v>
      </c>
      <c r="GT23" s="125">
        <v>56.934217259515627</v>
      </c>
      <c r="GU23" s="125">
        <v>0</v>
      </c>
      <c r="GV23" s="125">
        <v>56.934217259515627</v>
      </c>
      <c r="GW23" s="125">
        <v>53892.191548920782</v>
      </c>
      <c r="GX23" s="125">
        <v>17719.739926231421</v>
      </c>
      <c r="GY23" s="125">
        <v>71611.931475152203</v>
      </c>
    </row>
    <row r="24" spans="1:207" s="41" customFormat="1" ht="15" customHeight="1">
      <c r="A24" s="61" t="s">
        <v>600</v>
      </c>
      <c r="B24" s="57" t="s">
        <v>601</v>
      </c>
      <c r="C24" s="38" t="s">
        <v>576</v>
      </c>
      <c r="D24" s="38">
        <v>236064.79849291421</v>
      </c>
      <c r="E24" s="41">
        <v>0</v>
      </c>
      <c r="F24" s="129">
        <v>236064.79849291421</v>
      </c>
      <c r="G24" s="125">
        <v>464189.65943618305</v>
      </c>
      <c r="H24" s="130">
        <v>14.92</v>
      </c>
      <c r="I24" s="115">
        <v>0.50855247137483572</v>
      </c>
      <c r="J24" s="124">
        <v>0.35713738219527091</v>
      </c>
      <c r="K24" s="124">
        <v>0.15141085858123052</v>
      </c>
      <c r="L24" s="125">
        <v>27942.482183664179</v>
      </c>
      <c r="M24" s="125">
        <v>208122.31630925008</v>
      </c>
      <c r="N24" s="49">
        <v>42.735452883008008</v>
      </c>
      <c r="O24" s="49">
        <v>88610.951539313712</v>
      </c>
      <c r="P24" s="125">
        <v>88653.686992196715</v>
      </c>
      <c r="Q24" s="125"/>
      <c r="R24" s="125"/>
      <c r="S24" s="49">
        <v>42300.101043214301</v>
      </c>
      <c r="T24" s="49"/>
      <c r="U24" s="49"/>
      <c r="V24" s="49">
        <v>77168.528273839052</v>
      </c>
      <c r="W24" s="125">
        <v>119468.62931705336</v>
      </c>
      <c r="X24" s="125">
        <v>0</v>
      </c>
      <c r="Y24" s="125">
        <v>0</v>
      </c>
      <c r="Z24" s="125">
        <v>0</v>
      </c>
      <c r="AA24" s="115">
        <v>0</v>
      </c>
      <c r="AB24" s="115">
        <v>0.5345109759011526</v>
      </c>
      <c r="AC24" s="115">
        <v>0.46548902409884746</v>
      </c>
      <c r="AD24" s="115">
        <v>0</v>
      </c>
      <c r="AE24" s="115">
        <v>1</v>
      </c>
      <c r="AF24" s="115">
        <v>0.39755787849490332</v>
      </c>
      <c r="AG24" s="115">
        <v>6.0802815845115588E-4</v>
      </c>
      <c r="AH24" s="115">
        <v>0.6018340933466455</v>
      </c>
      <c r="AI24" s="115">
        <v>0</v>
      </c>
      <c r="AJ24" s="115">
        <v>0.99999999999999989</v>
      </c>
      <c r="AK24" s="125">
        <v>236064.79849291424</v>
      </c>
      <c r="AL24" s="127">
        <v>27942.482183664179</v>
      </c>
      <c r="AM24" s="125">
        <v>42342.836496097312</v>
      </c>
      <c r="AN24" s="125">
        <v>70285.318679761491</v>
      </c>
      <c r="AO24" s="125">
        <v>165779.47981315275</v>
      </c>
      <c r="AP24" s="125">
        <v>236064.79849291424</v>
      </c>
      <c r="AQ24" s="115">
        <v>0.29773739722515719</v>
      </c>
      <c r="AR24" s="115">
        <v>0.70226260277484287</v>
      </c>
      <c r="AS24" s="49">
        <v>70283.185459406071</v>
      </c>
      <c r="AT24" s="49">
        <v>97933.527175759998</v>
      </c>
      <c r="AU24" s="125">
        <v>0.16942035539031</v>
      </c>
      <c r="AV24" s="125">
        <v>67847.916437392807</v>
      </c>
      <c r="AW24" s="125">
        <v>236064.79849291427</v>
      </c>
      <c r="AX24" s="49">
        <v>4953.7375688494985</v>
      </c>
      <c r="AY24" s="49">
        <v>47733.04378123107</v>
      </c>
      <c r="AZ24" s="125">
        <v>52686.781350080571</v>
      </c>
      <c r="BA24" s="49">
        <v>19966.343642162112</v>
      </c>
      <c r="BB24" s="49">
        <v>47255.789606284859</v>
      </c>
      <c r="BC24" s="127">
        <v>67222.133248446975</v>
      </c>
      <c r="BD24" s="49">
        <v>45321.801026483154</v>
      </c>
      <c r="BE24" s="49">
        <v>70789.613643814388</v>
      </c>
      <c r="BF24" s="125">
        <v>116111.41467029754</v>
      </c>
      <c r="BG24" s="107">
        <v>11.1</v>
      </c>
      <c r="BH24" s="107">
        <v>6.5</v>
      </c>
      <c r="BI24" s="107">
        <v>7.8695920272357238</v>
      </c>
      <c r="BJ24" s="49">
        <v>236020.32926882507</v>
      </c>
      <c r="BK24" s="49">
        <v>17508.667643414112</v>
      </c>
      <c r="BL24" s="49">
        <v>35178.113706666452</v>
      </c>
      <c r="BM24" s="125">
        <v>52686.781350080564</v>
      </c>
      <c r="BN24" s="49">
        <v>49707.73257995012</v>
      </c>
      <c r="BO24" s="49">
        <v>17514.400668496844</v>
      </c>
      <c r="BP24" s="125">
        <v>67222.13324844696</v>
      </c>
      <c r="BQ24" s="125">
        <v>100958.83977749287</v>
      </c>
      <c r="BR24" s="49">
        <v>15152.574892804554</v>
      </c>
      <c r="BS24" s="125">
        <v>116111.41467029742</v>
      </c>
      <c r="BT24" s="125">
        <v>236020.32926882495</v>
      </c>
      <c r="BU24" s="130">
        <v>8.8000000000000007</v>
      </c>
      <c r="BV24" s="130">
        <v>5.8</v>
      </c>
      <c r="BW24" s="137">
        <v>7.8695920272357238</v>
      </c>
      <c r="BX24" s="125">
        <v>109320.3582787201</v>
      </c>
      <c r="BY24" s="125">
        <v>58896.35435645999</v>
      </c>
      <c r="BZ24" s="125">
        <v>0</v>
      </c>
      <c r="CA24" s="125">
        <v>0</v>
      </c>
      <c r="CB24" s="125">
        <v>168216.7126351801</v>
      </c>
      <c r="CC24" s="125">
        <v>31976.919991296221</v>
      </c>
      <c r="CD24" s="125">
        <v>19250.185896260002</v>
      </c>
      <c r="CE24" s="125">
        <v>16620.979970196302</v>
      </c>
      <c r="CF24" s="125">
        <v>0</v>
      </c>
      <c r="CG24" s="125">
        <v>67848.085857752521</v>
      </c>
      <c r="CH24" s="115">
        <v>7.0408549162382636E-2</v>
      </c>
      <c r="CI24" s="115">
        <v>0.92959145083769534</v>
      </c>
      <c r="CJ24" s="125">
        <v>236064.79849291421</v>
      </c>
      <c r="CK24" s="125">
        <v>90362</v>
      </c>
      <c r="CL24" s="125">
        <v>145702.79849291421</v>
      </c>
      <c r="CM24" s="125">
        <v>236064.79849291421</v>
      </c>
      <c r="CN24" s="125" t="s">
        <v>608</v>
      </c>
      <c r="CO24" s="125" t="s">
        <v>608</v>
      </c>
      <c r="CP24" s="125">
        <v>90362</v>
      </c>
      <c r="CQ24" s="125">
        <v>145702.79849291421</v>
      </c>
      <c r="CR24" s="125">
        <v>30507</v>
      </c>
      <c r="CS24" s="125">
        <v>115195.79849291421</v>
      </c>
      <c r="CT24" s="125">
        <v>0</v>
      </c>
      <c r="CU24" s="125">
        <v>115195.79849291421</v>
      </c>
      <c r="CV24" s="50">
        <v>2446.5333091269899</v>
      </c>
      <c r="CW24" s="50">
        <v>12954.705544576356</v>
      </c>
      <c r="CX24" s="125">
        <v>15401.238853703346</v>
      </c>
      <c r="CY24" s="50">
        <v>1152.9562533167257</v>
      </c>
      <c r="CZ24" s="50">
        <v>3888.2228377626402</v>
      </c>
      <c r="DA24" s="125">
        <v>5041.1790910793661</v>
      </c>
      <c r="DB24" s="125">
        <v>20442.417944782712</v>
      </c>
      <c r="DC24" s="131">
        <v>5888.8662026250058</v>
      </c>
      <c r="DD24" s="131">
        <v>0</v>
      </c>
      <c r="DE24" s="125">
        <v>5888.8662026250058</v>
      </c>
      <c r="DF24" s="50">
        <v>9512.3726510783399</v>
      </c>
      <c r="DG24" s="50">
        <v>5041.1790910793661</v>
      </c>
      <c r="DH24" s="125">
        <v>14553.551742157706</v>
      </c>
      <c r="DI24" s="50">
        <v>20442.417944782712</v>
      </c>
      <c r="DJ24" s="113">
        <v>0.7125870257196153</v>
      </c>
      <c r="DK24" s="115">
        <v>0.21700442511802059</v>
      </c>
      <c r="DL24" s="115">
        <v>7.0408549162382636E-2</v>
      </c>
      <c r="DM24" s="58" t="s">
        <v>608</v>
      </c>
      <c r="DN24" s="58" t="s">
        <v>608</v>
      </c>
      <c r="DO24" s="58" t="s">
        <v>608</v>
      </c>
      <c r="DP24" s="58" t="s">
        <v>608</v>
      </c>
      <c r="DQ24" s="58" t="s">
        <v>608</v>
      </c>
      <c r="DR24" s="58" t="s">
        <v>608</v>
      </c>
      <c r="DS24" s="58" t="s">
        <v>608</v>
      </c>
      <c r="DT24" s="58" t="s">
        <v>608</v>
      </c>
      <c r="DU24" s="58" t="s">
        <v>608</v>
      </c>
      <c r="DV24" s="58" t="s">
        <v>608</v>
      </c>
      <c r="DW24" s="58" t="s">
        <v>608</v>
      </c>
      <c r="DX24" s="58" t="s">
        <v>608</v>
      </c>
      <c r="DY24" s="58" t="s">
        <v>608</v>
      </c>
      <c r="DZ24" s="58" t="s">
        <v>608</v>
      </c>
      <c r="EA24" s="58" t="s">
        <v>608</v>
      </c>
      <c r="EB24" s="58" t="s">
        <v>608</v>
      </c>
      <c r="EC24" s="58" t="s">
        <v>608</v>
      </c>
      <c r="ED24" s="58" t="s">
        <v>608</v>
      </c>
      <c r="EE24" s="58" t="s">
        <v>608</v>
      </c>
      <c r="EF24" s="58" t="s">
        <v>608</v>
      </c>
      <c r="EG24" s="58" t="s">
        <v>608</v>
      </c>
      <c r="EH24" s="58" t="s">
        <v>608</v>
      </c>
      <c r="EI24" s="58" t="s">
        <v>608</v>
      </c>
      <c r="EJ24" s="58" t="s">
        <v>608</v>
      </c>
      <c r="EK24" s="58" t="s">
        <v>608</v>
      </c>
      <c r="EL24" s="58" t="s">
        <v>608</v>
      </c>
      <c r="EM24" s="58" t="s">
        <v>608</v>
      </c>
      <c r="EN24" s="58" t="s">
        <v>608</v>
      </c>
      <c r="EO24" s="58" t="s">
        <v>608</v>
      </c>
      <c r="EP24" s="58" t="s">
        <v>608</v>
      </c>
      <c r="EQ24" s="58" t="s">
        <v>608</v>
      </c>
      <c r="ER24" s="58" t="s">
        <v>608</v>
      </c>
      <c r="ES24" s="58" t="s">
        <v>608</v>
      </c>
      <c r="ET24" s="58" t="s">
        <v>608</v>
      </c>
      <c r="EU24" s="58" t="s">
        <v>608</v>
      </c>
      <c r="EV24" s="58" t="s">
        <v>608</v>
      </c>
      <c r="EW24" s="58" t="s">
        <v>608</v>
      </c>
      <c r="EX24" s="58" t="s">
        <v>608</v>
      </c>
      <c r="EY24" s="58" t="s">
        <v>608</v>
      </c>
      <c r="EZ24" s="58" t="s">
        <v>608</v>
      </c>
      <c r="FA24" s="58" t="s">
        <v>608</v>
      </c>
      <c r="FB24" s="58" t="s">
        <v>608</v>
      </c>
      <c r="FC24" s="58" t="s">
        <v>608</v>
      </c>
      <c r="FD24" s="58" t="s">
        <v>608</v>
      </c>
      <c r="FE24" s="58" t="s">
        <v>608</v>
      </c>
      <c r="FF24" s="58" t="s">
        <v>608</v>
      </c>
      <c r="FG24" s="58" t="s">
        <v>608</v>
      </c>
      <c r="FH24" s="58" t="s">
        <v>608</v>
      </c>
      <c r="FI24" s="58" t="s">
        <v>608</v>
      </c>
      <c r="FJ24" s="58" t="s">
        <v>608</v>
      </c>
      <c r="FK24" s="58" t="s">
        <v>608</v>
      </c>
      <c r="FL24" s="58" t="s">
        <v>608</v>
      </c>
      <c r="FM24" s="58" t="s">
        <v>608</v>
      </c>
      <c r="FN24" s="58" t="s">
        <v>608</v>
      </c>
      <c r="FO24" s="58" t="s">
        <v>608</v>
      </c>
      <c r="FP24" s="58" t="s">
        <v>608</v>
      </c>
      <c r="FQ24" s="58" t="s">
        <v>608</v>
      </c>
      <c r="FR24" s="58" t="s">
        <v>608</v>
      </c>
      <c r="FS24" s="58" t="s">
        <v>608</v>
      </c>
      <c r="FT24" s="58" t="s">
        <v>608</v>
      </c>
      <c r="FU24" s="58" t="s">
        <v>608</v>
      </c>
      <c r="FV24" s="58" t="s">
        <v>608</v>
      </c>
      <c r="FW24" s="58" t="s">
        <v>608</v>
      </c>
      <c r="FX24" s="58" t="s">
        <v>608</v>
      </c>
      <c r="FY24" s="58" t="s">
        <v>608</v>
      </c>
      <c r="FZ24" s="58" t="s">
        <v>608</v>
      </c>
      <c r="GA24" s="58" t="s">
        <v>608</v>
      </c>
      <c r="GB24" s="58" t="s">
        <v>608</v>
      </c>
      <c r="GC24" s="58" t="s">
        <v>608</v>
      </c>
      <c r="GD24" s="58" t="s">
        <v>608</v>
      </c>
      <c r="GE24" s="58" t="s">
        <v>608</v>
      </c>
      <c r="GF24" s="58" t="s">
        <v>608</v>
      </c>
      <c r="GG24" s="58" t="s">
        <v>608</v>
      </c>
      <c r="GH24" s="58" t="s">
        <v>608</v>
      </c>
      <c r="GI24" s="58" t="s">
        <v>608</v>
      </c>
      <c r="GJ24" s="58" t="s">
        <v>608</v>
      </c>
      <c r="GK24" s="58" t="s">
        <v>608</v>
      </c>
      <c r="GL24" s="58" t="s">
        <v>608</v>
      </c>
      <c r="GM24" s="58" t="s">
        <v>608</v>
      </c>
      <c r="GN24" s="58" t="s">
        <v>608</v>
      </c>
      <c r="GO24" s="58" t="s">
        <v>608</v>
      </c>
      <c r="GP24" s="58" t="s">
        <v>608</v>
      </c>
      <c r="GQ24" s="58" t="s">
        <v>608</v>
      </c>
      <c r="GR24" s="58" t="s">
        <v>608</v>
      </c>
      <c r="GS24" s="58" t="s">
        <v>608</v>
      </c>
      <c r="GT24" s="58" t="s">
        <v>608</v>
      </c>
      <c r="GU24" s="58" t="s">
        <v>608</v>
      </c>
      <c r="GV24" s="58" t="s">
        <v>608</v>
      </c>
      <c r="GW24" s="58" t="s">
        <v>608</v>
      </c>
      <c r="GX24" s="58" t="s">
        <v>608</v>
      </c>
      <c r="GY24" s="58" t="s">
        <v>608</v>
      </c>
    </row>
    <row r="25" spans="1:207" s="41" customFormat="1" ht="15" customHeight="1">
      <c r="A25" s="61" t="s">
        <v>602</v>
      </c>
      <c r="B25" s="62">
        <v>2016</v>
      </c>
      <c r="C25" s="38" t="s">
        <v>576</v>
      </c>
      <c r="D25" s="38">
        <v>266978.0516001595</v>
      </c>
      <c r="E25" s="41">
        <v>0</v>
      </c>
      <c r="F25" s="129">
        <v>266978.0516001595</v>
      </c>
      <c r="G25" s="125">
        <v>507895.51004155201</v>
      </c>
      <c r="H25" s="130">
        <v>15.850199999999999</v>
      </c>
      <c r="I25" s="115">
        <v>0.52565546716157707</v>
      </c>
      <c r="J25" s="124">
        <v>0.37703629521955351</v>
      </c>
      <c r="K25" s="124">
        <v>0.1486191719420239</v>
      </c>
      <c r="L25" s="125">
        <v>28082.748840505606</v>
      </c>
      <c r="M25" s="125">
        <v>238895.30275965398</v>
      </c>
      <c r="N25" s="49">
        <v>437.73709667055664</v>
      </c>
      <c r="O25" s="49">
        <v>86548.792508544269</v>
      </c>
      <c r="P25" s="125">
        <v>86986.529605214833</v>
      </c>
      <c r="Q25" s="125"/>
      <c r="R25" s="125"/>
      <c r="S25" s="49">
        <v>46962.524198271101</v>
      </c>
      <c r="T25" s="49"/>
      <c r="U25" s="49"/>
      <c r="V25" s="49">
        <v>104946.24895616804</v>
      </c>
      <c r="W25" s="125">
        <v>151908.77315443914</v>
      </c>
      <c r="X25" s="125">
        <v>0</v>
      </c>
      <c r="Y25" s="125">
        <v>0</v>
      </c>
      <c r="Z25" s="125">
        <v>0</v>
      </c>
      <c r="AA25" s="115">
        <v>0</v>
      </c>
      <c r="AB25" s="115">
        <v>0.45196362185959277</v>
      </c>
      <c r="AC25" s="115">
        <v>0.54803637814040729</v>
      </c>
      <c r="AD25" s="115">
        <v>0</v>
      </c>
      <c r="AE25" s="115">
        <v>1</v>
      </c>
      <c r="AF25" s="115">
        <v>0.37204065908492151</v>
      </c>
      <c r="AG25" s="115">
        <v>5.799147329777629E-3</v>
      </c>
      <c r="AH25" s="115">
        <v>0.62216019358530095</v>
      </c>
      <c r="AI25" s="115">
        <v>0</v>
      </c>
      <c r="AJ25" s="115">
        <v>1</v>
      </c>
      <c r="AK25" s="125">
        <v>266978.05160015961</v>
      </c>
      <c r="AL25" s="127">
        <v>28082.748840505606</v>
      </c>
      <c r="AM25" s="125">
        <v>47400.261294941658</v>
      </c>
      <c r="AN25" s="125">
        <v>75483.010135447257</v>
      </c>
      <c r="AO25" s="125">
        <v>191495.0414647123</v>
      </c>
      <c r="AP25" s="125">
        <v>266978.05160015955</v>
      </c>
      <c r="AQ25" s="115">
        <v>0.28273114468785848</v>
      </c>
      <c r="AR25" s="115">
        <v>0.71726885531214157</v>
      </c>
      <c r="AS25" s="49">
        <v>75482.831210482735</v>
      </c>
      <c r="AT25" s="49">
        <v>104423.90088639999</v>
      </c>
      <c r="AU25" s="125">
        <v>0.17892496460350299</v>
      </c>
      <c r="AV25" s="125">
        <v>87071.140578312203</v>
      </c>
      <c r="AW25" s="125">
        <v>266978.0516001595</v>
      </c>
      <c r="AX25" s="49">
        <v>4837.308508119916</v>
      </c>
      <c r="AY25" s="49">
        <v>61285.203489571664</v>
      </c>
      <c r="AZ25" s="125">
        <v>66122.511997691574</v>
      </c>
      <c r="BA25" s="49">
        <v>21339.252639101425</v>
      </c>
      <c r="BB25" s="49">
        <v>57411.202395001368</v>
      </c>
      <c r="BC25" s="127">
        <v>78750.455034102793</v>
      </c>
      <c r="BD25" s="49">
        <v>49266.570035365788</v>
      </c>
      <c r="BE25" s="49">
        <v>72795.607740838735</v>
      </c>
      <c r="BF25" s="125">
        <v>122062.17777620452</v>
      </c>
      <c r="BG25" s="107">
        <v>10.7</v>
      </c>
      <c r="BH25" s="107">
        <v>6</v>
      </c>
      <c r="BI25" s="107">
        <v>7.3288363800329339</v>
      </c>
      <c r="BJ25" s="49">
        <v>266935.14480799891</v>
      </c>
      <c r="BK25" s="49">
        <v>21476.964308545314</v>
      </c>
      <c r="BL25" s="49">
        <v>44645.547689146275</v>
      </c>
      <c r="BM25" s="125">
        <v>66122.511997691588</v>
      </c>
      <c r="BN25" s="49">
        <v>57051.86349277939</v>
      </c>
      <c r="BO25" s="49">
        <v>21698.591541323414</v>
      </c>
      <c r="BP25" s="125">
        <v>78750.455034102808</v>
      </c>
      <c r="BQ25" s="125">
        <v>101338.02535060591</v>
      </c>
      <c r="BR25" s="49">
        <v>20724.152425598702</v>
      </c>
      <c r="BS25" s="125">
        <v>122062.17777620461</v>
      </c>
      <c r="BT25" s="125">
        <v>266935.14480799902</v>
      </c>
      <c r="BU25" s="130">
        <v>8.1999999999999993</v>
      </c>
      <c r="BV25" s="130">
        <v>5.5</v>
      </c>
      <c r="BW25" s="137">
        <v>7.3288363800329339</v>
      </c>
      <c r="BX25" s="125">
        <v>119084.92375446431</v>
      </c>
      <c r="BY25" s="125">
        <v>60821.808342418422</v>
      </c>
      <c r="BZ25" s="125">
        <v>0</v>
      </c>
      <c r="CA25" s="125">
        <v>0</v>
      </c>
      <c r="CB25" s="125">
        <v>179906.73209688274</v>
      </c>
      <c r="CC25" s="125">
        <v>43100.377082812105</v>
      </c>
      <c r="CD25" s="125">
        <v>24441.976874154207</v>
      </c>
      <c r="CE25" s="125">
        <v>19528.965546310523</v>
      </c>
      <c r="CF25" s="125">
        <v>0</v>
      </c>
      <c r="CG25" s="125">
        <v>87071.319503276842</v>
      </c>
      <c r="CH25" s="115">
        <v>7.3148206113804959E-2</v>
      </c>
      <c r="CI25" s="115">
        <v>0.92685179388619532</v>
      </c>
      <c r="CJ25" s="125">
        <v>266978.0516001595</v>
      </c>
      <c r="CK25" s="125">
        <v>90491</v>
      </c>
      <c r="CL25" s="125">
        <v>176487.0516001595</v>
      </c>
      <c r="CM25" s="125">
        <v>266978.0516001595</v>
      </c>
      <c r="CN25" s="125" t="s">
        <v>608</v>
      </c>
      <c r="CO25" s="125" t="s">
        <v>608</v>
      </c>
      <c r="CP25" s="125">
        <v>90491</v>
      </c>
      <c r="CQ25" s="125">
        <v>176487.0516001595</v>
      </c>
      <c r="CR25" s="125">
        <v>38771.630000000005</v>
      </c>
      <c r="CS25" s="125">
        <v>137715.42160015949</v>
      </c>
      <c r="CT25" s="125">
        <v>0</v>
      </c>
      <c r="CU25" s="125">
        <v>137715.42160015949</v>
      </c>
      <c r="CV25" s="50">
        <v>1043.4149031033101</v>
      </c>
      <c r="CW25" s="50">
        <v>26981.644393278046</v>
      </c>
      <c r="CX25" s="125">
        <v>28025.059296381354</v>
      </c>
      <c r="CY25" s="50">
        <v>1623.051823945329</v>
      </c>
      <c r="CZ25" s="50">
        <v>4148.6012514664999</v>
      </c>
      <c r="DA25" s="125">
        <v>5771.6530754118285</v>
      </c>
      <c r="DB25" s="125">
        <v>33796.712371793183</v>
      </c>
      <c r="DC25" s="131">
        <v>12026.779427316258</v>
      </c>
      <c r="DD25" s="131">
        <v>36.407143339999998</v>
      </c>
      <c r="DE25" s="125">
        <v>12063.186570656258</v>
      </c>
      <c r="DF25" s="50">
        <v>15998.2798690651</v>
      </c>
      <c r="DG25" s="50">
        <v>5735.2459320718281</v>
      </c>
      <c r="DH25" s="125">
        <v>21733.52580113693</v>
      </c>
      <c r="DI25" s="50">
        <v>33796.71237179319</v>
      </c>
      <c r="DJ25" s="113">
        <v>0.67386337947480635</v>
      </c>
      <c r="DK25" s="115">
        <v>0.25298841441138886</v>
      </c>
      <c r="DL25" s="115">
        <v>7.3148206113804959E-2</v>
      </c>
      <c r="DM25" s="58" t="s">
        <v>608</v>
      </c>
      <c r="DN25" s="58" t="s">
        <v>608</v>
      </c>
      <c r="DO25" s="58" t="s">
        <v>608</v>
      </c>
      <c r="DP25" s="58" t="s">
        <v>608</v>
      </c>
      <c r="DQ25" s="58" t="s">
        <v>608</v>
      </c>
      <c r="DR25" s="58" t="s">
        <v>608</v>
      </c>
      <c r="DS25" s="58" t="s">
        <v>608</v>
      </c>
      <c r="DT25" s="58" t="s">
        <v>608</v>
      </c>
      <c r="DU25" s="58" t="s">
        <v>608</v>
      </c>
      <c r="DV25" s="58" t="s">
        <v>608</v>
      </c>
      <c r="DW25" s="58" t="s">
        <v>608</v>
      </c>
      <c r="DX25" s="58" t="s">
        <v>608</v>
      </c>
      <c r="DY25" s="58" t="s">
        <v>608</v>
      </c>
      <c r="DZ25" s="58" t="s">
        <v>608</v>
      </c>
      <c r="EA25" s="58" t="s">
        <v>608</v>
      </c>
      <c r="EB25" s="58" t="s">
        <v>608</v>
      </c>
      <c r="EC25" s="58" t="s">
        <v>608</v>
      </c>
      <c r="ED25" s="58" t="s">
        <v>608</v>
      </c>
      <c r="EE25" s="58" t="s">
        <v>608</v>
      </c>
      <c r="EF25" s="58" t="s">
        <v>608</v>
      </c>
      <c r="EG25" s="58" t="s">
        <v>608</v>
      </c>
      <c r="EH25" s="58" t="s">
        <v>608</v>
      </c>
      <c r="EI25" s="58" t="s">
        <v>608</v>
      </c>
      <c r="EJ25" s="58" t="s">
        <v>608</v>
      </c>
      <c r="EK25" s="58" t="s">
        <v>608</v>
      </c>
      <c r="EL25" s="58" t="s">
        <v>608</v>
      </c>
      <c r="EM25" s="58" t="s">
        <v>608</v>
      </c>
      <c r="EN25" s="58" t="s">
        <v>608</v>
      </c>
      <c r="EO25" s="58" t="s">
        <v>608</v>
      </c>
      <c r="EP25" s="58" t="s">
        <v>608</v>
      </c>
      <c r="EQ25" s="58" t="s">
        <v>608</v>
      </c>
      <c r="ER25" s="58" t="s">
        <v>608</v>
      </c>
      <c r="ES25" s="58" t="s">
        <v>608</v>
      </c>
      <c r="ET25" s="58" t="s">
        <v>608</v>
      </c>
      <c r="EU25" s="58" t="s">
        <v>608</v>
      </c>
      <c r="EV25" s="58" t="s">
        <v>608</v>
      </c>
      <c r="EW25" s="58" t="s">
        <v>608</v>
      </c>
      <c r="EX25" s="58" t="s">
        <v>608</v>
      </c>
      <c r="EY25" s="58" t="s">
        <v>608</v>
      </c>
      <c r="EZ25" s="58" t="s">
        <v>608</v>
      </c>
      <c r="FA25" s="58" t="s">
        <v>608</v>
      </c>
      <c r="FB25" s="58" t="s">
        <v>608</v>
      </c>
      <c r="FC25" s="58" t="s">
        <v>608</v>
      </c>
      <c r="FD25" s="58" t="s">
        <v>608</v>
      </c>
      <c r="FE25" s="58" t="s">
        <v>608</v>
      </c>
      <c r="FF25" s="58" t="s">
        <v>608</v>
      </c>
      <c r="FG25" s="58" t="s">
        <v>608</v>
      </c>
      <c r="FH25" s="58" t="s">
        <v>608</v>
      </c>
      <c r="FI25" s="58" t="s">
        <v>608</v>
      </c>
      <c r="FJ25" s="58" t="s">
        <v>608</v>
      </c>
      <c r="FK25" s="58" t="s">
        <v>608</v>
      </c>
      <c r="FL25" s="58" t="s">
        <v>608</v>
      </c>
      <c r="FM25" s="58" t="s">
        <v>608</v>
      </c>
      <c r="FN25" s="58" t="s">
        <v>608</v>
      </c>
      <c r="FO25" s="58" t="s">
        <v>608</v>
      </c>
      <c r="FP25" s="58" t="s">
        <v>608</v>
      </c>
      <c r="FQ25" s="58" t="s">
        <v>608</v>
      </c>
      <c r="FR25" s="58" t="s">
        <v>608</v>
      </c>
      <c r="FS25" s="58" t="s">
        <v>608</v>
      </c>
      <c r="FT25" s="58" t="s">
        <v>608</v>
      </c>
      <c r="FU25" s="58" t="s">
        <v>608</v>
      </c>
      <c r="FV25" s="58" t="s">
        <v>608</v>
      </c>
      <c r="FW25" s="58" t="s">
        <v>608</v>
      </c>
      <c r="FX25" s="58" t="s">
        <v>608</v>
      </c>
      <c r="FY25" s="58" t="s">
        <v>608</v>
      </c>
      <c r="FZ25" s="58" t="s">
        <v>608</v>
      </c>
      <c r="GA25" s="58" t="s">
        <v>608</v>
      </c>
      <c r="GB25" s="58" t="s">
        <v>608</v>
      </c>
      <c r="GC25" s="58" t="s">
        <v>608</v>
      </c>
      <c r="GD25" s="58" t="s">
        <v>608</v>
      </c>
      <c r="GE25" s="58" t="s">
        <v>608</v>
      </c>
      <c r="GF25" s="58" t="s">
        <v>608</v>
      </c>
      <c r="GG25" s="58" t="s">
        <v>608</v>
      </c>
      <c r="GH25" s="58" t="s">
        <v>608</v>
      </c>
      <c r="GI25" s="58" t="s">
        <v>608</v>
      </c>
      <c r="GJ25" s="58" t="s">
        <v>608</v>
      </c>
      <c r="GK25" s="58" t="s">
        <v>608</v>
      </c>
      <c r="GL25" s="58" t="s">
        <v>608</v>
      </c>
      <c r="GM25" s="58" t="s">
        <v>608</v>
      </c>
      <c r="GN25" s="58" t="s">
        <v>608</v>
      </c>
      <c r="GO25" s="58" t="s">
        <v>608</v>
      </c>
      <c r="GP25" s="58" t="s">
        <v>608</v>
      </c>
      <c r="GQ25" s="58" t="s">
        <v>608</v>
      </c>
      <c r="GR25" s="58" t="s">
        <v>608</v>
      </c>
      <c r="GS25" s="58" t="s">
        <v>608</v>
      </c>
      <c r="GT25" s="58" t="s">
        <v>608</v>
      </c>
      <c r="GU25" s="58" t="s">
        <v>608</v>
      </c>
      <c r="GV25" s="58" t="s">
        <v>608</v>
      </c>
      <c r="GW25" s="58" t="s">
        <v>608</v>
      </c>
      <c r="GX25" s="58" t="s">
        <v>608</v>
      </c>
      <c r="GY25" s="58" t="s">
        <v>608</v>
      </c>
    </row>
    <row r="26" spans="1:207" s="41" customFormat="1" ht="15" customHeight="1">
      <c r="A26" s="61" t="s">
        <v>1118</v>
      </c>
      <c r="B26" s="59" t="s">
        <v>1105</v>
      </c>
      <c r="C26" s="41" t="s">
        <v>576</v>
      </c>
      <c r="D26" s="41">
        <v>290956.66126521822</v>
      </c>
      <c r="E26" s="41">
        <v>0</v>
      </c>
      <c r="F26" s="129">
        <v>290956.66126521822</v>
      </c>
      <c r="G26" s="125">
        <v>559441.47338604461</v>
      </c>
      <c r="H26" s="130">
        <v>16.598500000000001</v>
      </c>
      <c r="I26" s="115">
        <v>0.52008418236172227</v>
      </c>
      <c r="J26" s="124">
        <v>0.3675477729367867</v>
      </c>
      <c r="K26" s="124">
        <v>0.15253640942493571</v>
      </c>
      <c r="L26" s="125">
        <v>27433.162717099702</v>
      </c>
      <c r="M26" s="125">
        <v>263523.49854811863</v>
      </c>
      <c r="N26" s="83">
        <v>415.47141482072743</v>
      </c>
      <c r="O26" s="49">
        <v>92011.607889783962</v>
      </c>
      <c r="P26" s="125">
        <v>92427.079304604689</v>
      </c>
      <c r="Q26" s="125"/>
      <c r="R26" s="125"/>
      <c r="S26" s="49">
        <v>57486.559501782576</v>
      </c>
      <c r="T26" s="49"/>
      <c r="U26" s="49"/>
      <c r="V26" s="49">
        <v>113609.85974173136</v>
      </c>
      <c r="W26" s="125">
        <v>171096.41924351393</v>
      </c>
      <c r="X26" s="125">
        <v>0</v>
      </c>
      <c r="Y26" s="125">
        <v>0</v>
      </c>
      <c r="Z26" s="125">
        <v>0</v>
      </c>
      <c r="AA26" s="115">
        <v>0</v>
      </c>
      <c r="AB26" s="115">
        <v>0.44748055224794764</v>
      </c>
      <c r="AC26" s="115">
        <v>0.55251944775205242</v>
      </c>
      <c r="AD26" s="115">
        <v>0</v>
      </c>
      <c r="AE26" s="115">
        <v>1</v>
      </c>
      <c r="AF26" s="115">
        <v>0.32147536730103599</v>
      </c>
      <c r="AG26" s="115">
        <v>4.8686995028583094E-3</v>
      </c>
      <c r="AH26" s="115">
        <v>0.67365593319610573</v>
      </c>
      <c r="AI26" s="115">
        <v>0</v>
      </c>
      <c r="AJ26" s="115">
        <v>1</v>
      </c>
      <c r="AK26" s="125">
        <v>290956.66126521834</v>
      </c>
      <c r="AL26" s="127">
        <v>27433.162717099702</v>
      </c>
      <c r="AM26" s="125">
        <v>57902.030916603304</v>
      </c>
      <c r="AN26" s="125">
        <v>85335.193633703006</v>
      </c>
      <c r="AO26" s="125">
        <v>205621.46763151532</v>
      </c>
      <c r="AP26" s="125">
        <v>290956.66126521834</v>
      </c>
      <c r="AQ26" s="115">
        <v>0.29329176813696201</v>
      </c>
      <c r="AR26" s="115">
        <v>0.70670823186303799</v>
      </c>
      <c r="AS26" s="49">
        <v>85335.002305476315</v>
      </c>
      <c r="AT26" s="49">
        <v>110577.75204125262</v>
      </c>
      <c r="AU26" s="125">
        <v>0.19132822666768154</v>
      </c>
      <c r="AV26" s="125">
        <v>95043.715590262698</v>
      </c>
      <c r="AW26" s="125">
        <v>290956.66126521828</v>
      </c>
      <c r="AX26" s="49">
        <v>4042.2860353544015</v>
      </c>
      <c r="AY26" s="49">
        <v>53307.20594659866</v>
      </c>
      <c r="AZ26" s="125">
        <v>57349.491981953062</v>
      </c>
      <c r="BA26" s="49">
        <v>24252.19732826381</v>
      </c>
      <c r="BB26" s="49">
        <v>82862.772676604407</v>
      </c>
      <c r="BC26" s="127">
        <v>107114.97000486821</v>
      </c>
      <c r="BD26" s="49">
        <v>56998.28837239126</v>
      </c>
      <c r="BE26" s="49">
        <v>69387.915506236444</v>
      </c>
      <c r="BF26" s="125">
        <v>126386.20387862771</v>
      </c>
      <c r="BG26" s="107">
        <v>13.4</v>
      </c>
      <c r="BH26" s="107">
        <v>5.8</v>
      </c>
      <c r="BI26" s="107">
        <v>8.0290174378409116</v>
      </c>
      <c r="BJ26" s="49">
        <v>290850.665865449</v>
      </c>
      <c r="BK26" s="49">
        <v>18993.911838348584</v>
      </c>
      <c r="BL26" s="49">
        <v>38355.580143604479</v>
      </c>
      <c r="BM26" s="125">
        <v>57349.491981953062</v>
      </c>
      <c r="BN26" s="49">
        <v>72663.893260230572</v>
      </c>
      <c r="BO26" s="49">
        <v>34451.076744637678</v>
      </c>
      <c r="BP26" s="125">
        <v>107114.97000486826</v>
      </c>
      <c r="BQ26" s="125">
        <v>104152.06319866591</v>
      </c>
      <c r="BR26" s="49">
        <v>22234.140679961376</v>
      </c>
      <c r="BS26" s="125">
        <v>126386.20387862729</v>
      </c>
      <c r="BT26" s="125">
        <v>290850.66586544859</v>
      </c>
      <c r="BU26" s="130">
        <v>9.3000000000000007</v>
      </c>
      <c r="BV26" s="130">
        <v>5.5</v>
      </c>
      <c r="BW26" s="137">
        <v>8.0290174378409116</v>
      </c>
      <c r="BX26" s="125">
        <v>134545.59045512101</v>
      </c>
      <c r="BY26" s="125">
        <v>61367.163891607721</v>
      </c>
      <c r="BZ26" s="125">
        <v>0</v>
      </c>
      <c r="CA26" s="125">
        <v>0</v>
      </c>
      <c r="CB26" s="125">
        <v>195912.75434672873</v>
      </c>
      <c r="CC26" s="125">
        <v>44400.034692329704</v>
      </c>
      <c r="CD26" s="125">
        <v>29527.73566715177</v>
      </c>
      <c r="CE26" s="125">
        <v>21116.136559007788</v>
      </c>
      <c r="CF26" s="125">
        <v>0</v>
      </c>
      <c r="CG26" s="125">
        <v>95043.906918489272</v>
      </c>
      <c r="CH26" s="115">
        <v>7.2574851756906894E-2</v>
      </c>
      <c r="CI26" s="115">
        <v>0.92742514824309219</v>
      </c>
      <c r="CJ26" s="125">
        <v>290956.66126521822</v>
      </c>
      <c r="CK26" s="125">
        <v>94508</v>
      </c>
      <c r="CL26" s="125">
        <v>196448.66126521822</v>
      </c>
      <c r="CM26" s="125">
        <v>290956.66126521822</v>
      </c>
      <c r="CN26" s="125" t="s">
        <v>608</v>
      </c>
      <c r="CO26" s="125" t="s">
        <v>608</v>
      </c>
      <c r="CP26" s="125">
        <v>94508</v>
      </c>
      <c r="CQ26" s="125">
        <v>196448.66126521822</v>
      </c>
      <c r="CR26" s="125">
        <v>47995</v>
      </c>
      <c r="CS26" s="125">
        <v>148453.66126521822</v>
      </c>
      <c r="CT26" s="125">
        <v>0</v>
      </c>
      <c r="CU26" s="125">
        <v>148453.66126521822</v>
      </c>
      <c r="CV26" s="50">
        <v>2973.4781469146337</v>
      </c>
      <c r="CW26" s="50">
        <v>44089.41633249716</v>
      </c>
      <c r="CX26" s="125">
        <v>47062.894479411792</v>
      </c>
      <c r="CY26" s="50">
        <v>2132.8249722615474</v>
      </c>
      <c r="CZ26" s="50">
        <v>6114.3591168471248</v>
      </c>
      <c r="DA26" s="125">
        <v>8247.1840891086722</v>
      </c>
      <c r="DB26" s="125">
        <v>55310.078568520461</v>
      </c>
      <c r="DC26" s="131">
        <v>8828.493715179613</v>
      </c>
      <c r="DD26" s="131">
        <v>48.908174500000001</v>
      </c>
      <c r="DE26" s="125">
        <v>8877.4018896796133</v>
      </c>
      <c r="DF26" s="50">
        <v>38234.400764232181</v>
      </c>
      <c r="DG26" s="50">
        <v>8198.2759146086719</v>
      </c>
      <c r="DH26" s="125">
        <v>46432.676678840857</v>
      </c>
      <c r="DI26" s="50">
        <v>55310.078568520468</v>
      </c>
      <c r="DJ26" s="113">
        <v>0.67333998642549342</v>
      </c>
      <c r="DK26" s="115">
        <v>0.2540851618175996</v>
      </c>
      <c r="DL26" s="115">
        <v>7.2574851756906894E-2</v>
      </c>
      <c r="DM26" s="58" t="s">
        <v>608</v>
      </c>
      <c r="DN26" s="58" t="s">
        <v>608</v>
      </c>
      <c r="DO26" s="58" t="s">
        <v>608</v>
      </c>
      <c r="DP26" s="58" t="s">
        <v>608</v>
      </c>
      <c r="DQ26" s="58" t="s">
        <v>608</v>
      </c>
      <c r="DR26" s="58" t="s">
        <v>608</v>
      </c>
      <c r="DS26" s="58" t="s">
        <v>608</v>
      </c>
      <c r="DT26" s="58" t="s">
        <v>608</v>
      </c>
      <c r="DU26" s="58" t="s">
        <v>608</v>
      </c>
      <c r="DV26" s="58" t="s">
        <v>608</v>
      </c>
      <c r="DW26" s="58" t="s">
        <v>608</v>
      </c>
      <c r="DX26" s="58" t="s">
        <v>608</v>
      </c>
      <c r="DY26" s="58" t="s">
        <v>608</v>
      </c>
      <c r="DZ26" s="58" t="s">
        <v>608</v>
      </c>
      <c r="EA26" s="58" t="s">
        <v>608</v>
      </c>
      <c r="EB26" s="58" t="s">
        <v>608</v>
      </c>
      <c r="EC26" s="58" t="s">
        <v>608</v>
      </c>
      <c r="ED26" s="58" t="s">
        <v>608</v>
      </c>
      <c r="EE26" s="58" t="s">
        <v>608</v>
      </c>
      <c r="EF26" s="58" t="s">
        <v>608</v>
      </c>
      <c r="EG26" s="58" t="s">
        <v>608</v>
      </c>
      <c r="EH26" s="58" t="s">
        <v>608</v>
      </c>
      <c r="EI26" s="58" t="s">
        <v>608</v>
      </c>
      <c r="EJ26" s="58" t="s">
        <v>608</v>
      </c>
      <c r="EK26" s="58" t="s">
        <v>608</v>
      </c>
      <c r="EL26" s="58" t="s">
        <v>608</v>
      </c>
      <c r="EM26" s="58" t="s">
        <v>608</v>
      </c>
      <c r="EN26" s="58" t="s">
        <v>608</v>
      </c>
      <c r="EO26" s="58" t="s">
        <v>608</v>
      </c>
      <c r="EP26" s="58" t="s">
        <v>608</v>
      </c>
      <c r="EQ26" s="58" t="s">
        <v>608</v>
      </c>
      <c r="ER26" s="58" t="s">
        <v>608</v>
      </c>
      <c r="ES26" s="58" t="s">
        <v>608</v>
      </c>
      <c r="ET26" s="58" t="s">
        <v>608</v>
      </c>
      <c r="EU26" s="58" t="s">
        <v>608</v>
      </c>
      <c r="EV26" s="58" t="s">
        <v>608</v>
      </c>
      <c r="EW26" s="58" t="s">
        <v>608</v>
      </c>
      <c r="EX26" s="58" t="s">
        <v>608</v>
      </c>
      <c r="EY26" s="58" t="s">
        <v>608</v>
      </c>
      <c r="EZ26" s="58" t="s">
        <v>608</v>
      </c>
      <c r="FA26" s="58" t="s">
        <v>608</v>
      </c>
      <c r="FB26" s="58" t="s">
        <v>608</v>
      </c>
      <c r="FC26" s="58" t="s">
        <v>608</v>
      </c>
      <c r="FD26" s="58" t="s">
        <v>608</v>
      </c>
      <c r="FE26" s="58" t="s">
        <v>608</v>
      </c>
      <c r="FF26" s="58" t="s">
        <v>608</v>
      </c>
      <c r="FG26" s="58" t="s">
        <v>608</v>
      </c>
      <c r="FH26" s="58" t="s">
        <v>608</v>
      </c>
      <c r="FI26" s="58" t="s">
        <v>608</v>
      </c>
      <c r="FJ26" s="58" t="s">
        <v>608</v>
      </c>
      <c r="FK26" s="58" t="s">
        <v>608</v>
      </c>
      <c r="FL26" s="58" t="s">
        <v>608</v>
      </c>
      <c r="FM26" s="58" t="s">
        <v>608</v>
      </c>
      <c r="FN26" s="58" t="s">
        <v>608</v>
      </c>
      <c r="FO26" s="58" t="s">
        <v>608</v>
      </c>
      <c r="FP26" s="58" t="s">
        <v>608</v>
      </c>
      <c r="FQ26" s="58" t="s">
        <v>608</v>
      </c>
      <c r="FR26" s="58" t="s">
        <v>608</v>
      </c>
      <c r="FS26" s="58" t="s">
        <v>608</v>
      </c>
      <c r="FT26" s="58" t="s">
        <v>608</v>
      </c>
      <c r="FU26" s="58" t="s">
        <v>608</v>
      </c>
      <c r="FV26" s="58" t="s">
        <v>608</v>
      </c>
      <c r="FW26" s="58" t="s">
        <v>608</v>
      </c>
      <c r="FX26" s="58" t="s">
        <v>608</v>
      </c>
      <c r="FY26" s="58" t="s">
        <v>608</v>
      </c>
      <c r="FZ26" s="58" t="s">
        <v>608</v>
      </c>
      <c r="GA26" s="58" t="s">
        <v>608</v>
      </c>
      <c r="GB26" s="58" t="s">
        <v>608</v>
      </c>
      <c r="GC26" s="58" t="s">
        <v>608</v>
      </c>
      <c r="GD26" s="58" t="s">
        <v>608</v>
      </c>
      <c r="GE26" s="58" t="s">
        <v>608</v>
      </c>
      <c r="GF26" s="58" t="s">
        <v>608</v>
      </c>
      <c r="GG26" s="58" t="s">
        <v>608</v>
      </c>
      <c r="GH26" s="58" t="s">
        <v>608</v>
      </c>
      <c r="GI26" s="58" t="s">
        <v>608</v>
      </c>
      <c r="GJ26" s="58" t="s">
        <v>608</v>
      </c>
      <c r="GK26" s="58" t="s">
        <v>608</v>
      </c>
      <c r="GL26" s="58" t="s">
        <v>608</v>
      </c>
      <c r="GM26" s="58" t="s">
        <v>608</v>
      </c>
      <c r="GN26" s="58" t="s">
        <v>608</v>
      </c>
      <c r="GO26" s="58" t="s">
        <v>608</v>
      </c>
      <c r="GP26" s="58" t="s">
        <v>608</v>
      </c>
      <c r="GQ26" s="125" t="s">
        <v>608</v>
      </c>
      <c r="GR26" s="125" t="s">
        <v>608</v>
      </c>
      <c r="GS26" s="58" t="s">
        <v>608</v>
      </c>
      <c r="GT26" s="58" t="s">
        <v>608</v>
      </c>
      <c r="GU26" s="58" t="s">
        <v>608</v>
      </c>
      <c r="GV26" s="58" t="s">
        <v>608</v>
      </c>
      <c r="GW26" s="58" t="s">
        <v>608</v>
      </c>
      <c r="GX26" s="58" t="s">
        <v>608</v>
      </c>
      <c r="GY26" s="58" t="s">
        <v>608</v>
      </c>
    </row>
    <row r="27" spans="1:207" s="68" customFormat="1" ht="15" customHeight="1">
      <c r="A27" s="66" t="s">
        <v>1153</v>
      </c>
      <c r="B27" s="67">
        <v>2017</v>
      </c>
      <c r="C27" s="68" t="s">
        <v>576</v>
      </c>
      <c r="D27" s="68">
        <v>318058.27282073477</v>
      </c>
      <c r="E27" s="41">
        <v>0</v>
      </c>
      <c r="F27" s="129">
        <v>318058.27282073477</v>
      </c>
      <c r="G27" s="127">
        <v>562393.99511528446</v>
      </c>
      <c r="H27" s="135">
        <v>18.7742</v>
      </c>
      <c r="I27" s="115">
        <v>0.56554350790238506</v>
      </c>
      <c r="J27" s="124">
        <v>0.40261682069911253</v>
      </c>
      <c r="K27" s="124">
        <v>0.1629266872032723</v>
      </c>
      <c r="L27" s="127">
        <v>29611.095828176007</v>
      </c>
      <c r="M27" s="127">
        <v>288447.17699255864</v>
      </c>
      <c r="N27" s="127">
        <v>391.35258720927499</v>
      </c>
      <c r="O27" s="117">
        <v>95062.694301641939</v>
      </c>
      <c r="P27" s="127">
        <v>95454.046888851211</v>
      </c>
      <c r="Q27" s="125"/>
      <c r="R27" s="125"/>
      <c r="S27" s="117">
        <v>61626.542111761315</v>
      </c>
      <c r="T27" s="117"/>
      <c r="U27" s="49"/>
      <c r="V27" s="117">
        <v>131366.58799194609</v>
      </c>
      <c r="W27" s="127">
        <v>192993.1301037074</v>
      </c>
      <c r="X27" s="127">
        <v>0</v>
      </c>
      <c r="Y27" s="127">
        <v>0</v>
      </c>
      <c r="Z27" s="125">
        <v>0</v>
      </c>
      <c r="AA27" s="115">
        <v>0</v>
      </c>
      <c r="AB27" s="115">
        <v>0.41983392491781923</v>
      </c>
      <c r="AC27" s="115">
        <v>0.58016607508218065</v>
      </c>
      <c r="AD27" s="115">
        <v>0</v>
      </c>
      <c r="AE27" s="115">
        <v>0.99999999999999989</v>
      </c>
      <c r="AF27" s="115">
        <v>0.32316296030133862</v>
      </c>
      <c r="AG27" s="115">
        <v>4.271056408651914E-3</v>
      </c>
      <c r="AH27" s="115">
        <v>0.67256598329000949</v>
      </c>
      <c r="AI27" s="115">
        <v>0</v>
      </c>
      <c r="AJ27" s="115">
        <v>1</v>
      </c>
      <c r="AK27" s="127">
        <v>318058.27282073465</v>
      </c>
      <c r="AL27" s="127">
        <v>29611.095828176007</v>
      </c>
      <c r="AM27" s="127">
        <v>62017.894698970587</v>
      </c>
      <c r="AN27" s="127">
        <v>91628.990527146598</v>
      </c>
      <c r="AO27" s="127">
        <v>226429.28229358804</v>
      </c>
      <c r="AP27" s="127">
        <v>318058.27282073465</v>
      </c>
      <c r="AQ27" s="115">
        <v>0.2880886880084107</v>
      </c>
      <c r="AR27" s="115">
        <v>0.7119113119915893</v>
      </c>
      <c r="AS27" s="117">
        <v>91628.805304275491</v>
      </c>
      <c r="AT27" s="117">
        <v>126152.73572425469</v>
      </c>
      <c r="AU27" s="127">
        <v>0.18522287111207575</v>
      </c>
      <c r="AV27" s="127">
        <v>100276.546569333</v>
      </c>
      <c r="AW27" s="127">
        <v>318058.27282073459</v>
      </c>
      <c r="AX27" s="117">
        <v>4096.345748162008</v>
      </c>
      <c r="AY27" s="117">
        <v>67302.179965517789</v>
      </c>
      <c r="AZ27" s="127">
        <v>71398.525713679803</v>
      </c>
      <c r="BA27" s="49">
        <v>23298.560580006972</v>
      </c>
      <c r="BB27" s="117">
        <v>73475.008220106058</v>
      </c>
      <c r="BC27" s="127">
        <v>96773.568800113033</v>
      </c>
      <c r="BD27" s="117">
        <v>64190.036486947291</v>
      </c>
      <c r="BE27" s="117">
        <v>85588.709822175108</v>
      </c>
      <c r="BF27" s="127">
        <v>149778.74630912239</v>
      </c>
      <c r="BG27" s="107">
        <v>13</v>
      </c>
      <c r="BH27" s="107">
        <v>5.5</v>
      </c>
      <c r="BI27" s="107">
        <v>7.6606651600630808</v>
      </c>
      <c r="BJ27" s="117">
        <v>317950.8408229152</v>
      </c>
      <c r="BK27" s="117">
        <v>24792.825407005599</v>
      </c>
      <c r="BL27" s="117">
        <v>46605.700306674247</v>
      </c>
      <c r="BM27" s="127">
        <v>71398.525713679846</v>
      </c>
      <c r="BN27" s="117">
        <v>64433.328240840972</v>
      </c>
      <c r="BO27" s="117">
        <v>32340.240559272108</v>
      </c>
      <c r="BP27" s="127">
        <v>96773.568800113077</v>
      </c>
      <c r="BQ27" s="127">
        <v>128450.87551695197</v>
      </c>
      <c r="BR27" s="117">
        <v>21327.870792169801</v>
      </c>
      <c r="BS27" s="127">
        <v>149778.74630912178</v>
      </c>
      <c r="BT27" s="127">
        <v>317950.84082291473</v>
      </c>
      <c r="BU27" s="130">
        <v>8.9</v>
      </c>
      <c r="BV27" s="130">
        <v>5</v>
      </c>
      <c r="BW27" s="137">
        <v>7.6606651600630808</v>
      </c>
      <c r="BX27" s="127">
        <v>153826.58779090957</v>
      </c>
      <c r="BY27" s="127">
        <v>63954.953237620561</v>
      </c>
      <c r="BZ27" s="127">
        <v>0</v>
      </c>
      <c r="CA27" s="127">
        <v>0</v>
      </c>
      <c r="CB27" s="127">
        <v>217781.54102853013</v>
      </c>
      <c r="CC27" s="127">
        <v>43978.668917172225</v>
      </c>
      <c r="CD27" s="127">
        <v>30581.69834058599</v>
      </c>
      <c r="CE27" s="127">
        <v>25716.364534446326</v>
      </c>
      <c r="CF27" s="127">
        <v>0</v>
      </c>
      <c r="CG27" s="127">
        <v>100276.73179220455</v>
      </c>
      <c r="CH27" s="115">
        <v>8.0854254493611874E-2</v>
      </c>
      <c r="CI27" s="115">
        <v>0.91914574550638772</v>
      </c>
      <c r="CJ27" s="127">
        <v>318058.27282073477</v>
      </c>
      <c r="CK27" s="127">
        <v>91580.126922007345</v>
      </c>
      <c r="CL27" s="127">
        <v>226478.14589872741</v>
      </c>
      <c r="CM27" s="127">
        <v>318058.27282073477</v>
      </c>
      <c r="CN27" s="125" t="s">
        <v>608</v>
      </c>
      <c r="CO27" s="125" t="s">
        <v>608</v>
      </c>
      <c r="CP27" s="127">
        <v>91580.126922007345</v>
      </c>
      <c r="CQ27" s="127">
        <v>226478.14589872741</v>
      </c>
      <c r="CR27" s="127">
        <v>55055</v>
      </c>
      <c r="CS27" s="127">
        <v>171423.14589872741</v>
      </c>
      <c r="CT27" s="127">
        <v>0</v>
      </c>
      <c r="CU27" s="127">
        <v>171423.14589872741</v>
      </c>
      <c r="CV27" s="127">
        <v>1013.1116036799599</v>
      </c>
      <c r="CW27" s="127">
        <v>35762.916589952729</v>
      </c>
      <c r="CX27" s="127">
        <v>36776.028193632686</v>
      </c>
      <c r="CY27" s="127">
        <v>2036.9117700004474</v>
      </c>
      <c r="CZ27" s="127">
        <v>7515.9607540556917</v>
      </c>
      <c r="DA27" s="127">
        <v>9552.8725240561398</v>
      </c>
      <c r="DB27" s="127">
        <v>46328.900717688826</v>
      </c>
      <c r="DC27" s="127">
        <v>12192.095197660863</v>
      </c>
      <c r="DD27" s="127">
        <v>617.69573065999998</v>
      </c>
      <c r="DE27" s="127">
        <v>12809.790928320863</v>
      </c>
      <c r="DF27" s="127">
        <v>24583.932995971823</v>
      </c>
      <c r="DG27" s="127">
        <v>8935.1767933961401</v>
      </c>
      <c r="DH27" s="127">
        <v>33519.109789367962</v>
      </c>
      <c r="DI27" s="50">
        <v>46328.900717688826</v>
      </c>
      <c r="DJ27" s="115">
        <v>0.68472213942781812</v>
      </c>
      <c r="DK27" s="115">
        <v>0.23442360607856982</v>
      </c>
      <c r="DL27" s="115">
        <v>8.0854254493611874E-2</v>
      </c>
      <c r="DM27" s="50">
        <v>4096.3457481620198</v>
      </c>
      <c r="DN27" s="50">
        <v>67302.179965518502</v>
      </c>
      <c r="DO27" s="50">
        <v>71398.525713680516</v>
      </c>
      <c r="DP27" s="50">
        <v>4630.0512259205598</v>
      </c>
      <c r="DQ27" s="50">
        <v>13996.1632909538</v>
      </c>
      <c r="DR27" s="50">
        <v>18626.214516874359</v>
      </c>
      <c r="DS27" s="50">
        <v>90024.740230554875</v>
      </c>
      <c r="DT27" s="50">
        <v>8000.49345672452</v>
      </c>
      <c r="DU27" s="50">
        <v>16944.998194616601</v>
      </c>
      <c r="DV27" s="50">
        <v>24945.491651341123</v>
      </c>
      <c r="DW27" s="50">
        <v>4595.7161595413299</v>
      </c>
      <c r="DX27" s="50">
        <v>9887.8730684812599</v>
      </c>
      <c r="DY27" s="50">
        <v>14483.589228022589</v>
      </c>
      <c r="DZ27" s="50">
        <v>39429.080879363712</v>
      </c>
      <c r="EA27" s="50">
        <v>2394.3387139341303</v>
      </c>
      <c r="EB27" s="50">
        <v>19011.898104572898</v>
      </c>
      <c r="EC27" s="50">
        <v>21406.23681850703</v>
      </c>
      <c r="ED27" s="50">
        <v>4303.52629993972</v>
      </c>
      <c r="EE27" s="50">
        <v>7875.3586318375701</v>
      </c>
      <c r="EF27" s="50">
        <v>12178.884931777291</v>
      </c>
      <c r="EG27" s="50">
        <v>33585.121750284321</v>
      </c>
      <c r="EH27" s="50">
        <v>6436.8848815778902</v>
      </c>
      <c r="EI27" s="50">
        <v>18676.861217814603</v>
      </c>
      <c r="EJ27" s="50">
        <v>25113.746099392494</v>
      </c>
      <c r="EK27" s="50">
        <v>4063.4285523967901</v>
      </c>
      <c r="EL27" s="50">
        <v>5943.86803250105</v>
      </c>
      <c r="EM27" s="50">
        <v>10007.29658489784</v>
      </c>
      <c r="EN27" s="50">
        <v>35121.042684290333</v>
      </c>
      <c r="EO27" s="50">
        <v>6466.8435277704293</v>
      </c>
      <c r="EP27" s="50">
        <v>18841.2507031034</v>
      </c>
      <c r="EQ27" s="50">
        <v>25308.09423087383</v>
      </c>
      <c r="ER27" s="50">
        <v>3749.50342655142</v>
      </c>
      <c r="ES27" s="50">
        <v>4589.0459162213001</v>
      </c>
      <c r="ET27" s="50">
        <v>8338.5493427727197</v>
      </c>
      <c r="EU27" s="50">
        <v>33646.64357364655</v>
      </c>
      <c r="EV27" s="50">
        <v>24965.409345260192</v>
      </c>
      <c r="EW27" s="50">
        <v>60098.457550749576</v>
      </c>
      <c r="EX27" s="50">
        <v>85063.866896009771</v>
      </c>
      <c r="EY27" s="50">
        <v>15436.231939637806</v>
      </c>
      <c r="EZ27" s="50">
        <v>12850.607603702059</v>
      </c>
      <c r="FA27" s="50">
        <v>28286.839543339865</v>
      </c>
      <c r="FB27" s="50">
        <v>113350.70643934964</v>
      </c>
      <c r="FC27" s="50">
        <v>39224.627141687401</v>
      </c>
      <c r="FD27" s="50">
        <v>25490.252271425845</v>
      </c>
      <c r="FE27" s="50">
        <v>64714.879413113245</v>
      </c>
      <c r="FF27" s="50">
        <v>31041.73914395754</v>
      </c>
      <c r="FG27" s="50">
        <v>8519.6679262160233</v>
      </c>
      <c r="FH27" s="50">
        <v>39561.407070173562</v>
      </c>
      <c r="FI27" s="50">
        <v>104276.28648328681</v>
      </c>
      <c r="FJ27" s="50">
        <v>22623.537335111472</v>
      </c>
      <c r="FK27" s="50">
        <v>1232.89778297</v>
      </c>
      <c r="FL27" s="50">
        <f>FJ27+FK27</f>
        <v>23856.435118081474</v>
      </c>
      <c r="FM27" s="50">
        <v>48774.988378569047</v>
      </c>
      <c r="FN27" s="50">
        <v>17393.316733904358</v>
      </c>
      <c r="FO27" s="50">
        <f>FM27+FN27</f>
        <v>66168.305112473405</v>
      </c>
      <c r="FP27" s="50">
        <v>2530.5373670702306</v>
      </c>
      <c r="FQ27" s="50">
        <v>1231.6477520899998</v>
      </c>
      <c r="FR27" s="50">
        <f>FP27+FQ27</f>
        <v>3762.1851191602304</v>
      </c>
      <c r="FS27" s="127">
        <v>22414.954284270891</v>
      </c>
      <c r="FT27" s="127">
        <v>13251.941475932588</v>
      </c>
      <c r="FU27" s="50">
        <f>FS27+FT27</f>
        <v>35666.895760203479</v>
      </c>
      <c r="FV27" s="127">
        <v>0.46950798702474678</v>
      </c>
      <c r="FW27" s="127">
        <v>1232.0819879600001</v>
      </c>
      <c r="FX27" s="50">
        <f>FV27+FW27</f>
        <v>1232.5514959470249</v>
      </c>
      <c r="FY27" s="127">
        <v>21405.767310520005</v>
      </c>
      <c r="FZ27" s="127">
        <v>10946.802943817291</v>
      </c>
      <c r="GA27" s="50">
        <f>FY27+FZ27</f>
        <v>32352.570254337297</v>
      </c>
      <c r="GB27" s="127">
        <v>9625.8559929870244</v>
      </c>
      <c r="GC27" s="127">
        <v>1216.20835874</v>
      </c>
      <c r="GD27" s="50">
        <f>GB27+GC27</f>
        <v>10842.064351727024</v>
      </c>
      <c r="GE27" s="127">
        <v>15487.89010640547</v>
      </c>
      <c r="GF27" s="127">
        <v>8791.0882261578408</v>
      </c>
      <c r="GG27" s="50">
        <f>GE27+GF27</f>
        <v>24278.978332563311</v>
      </c>
      <c r="GH27" s="127">
        <v>12255.870944987024</v>
      </c>
      <c r="GI27" s="127">
        <v>1187.2611688999998</v>
      </c>
      <c r="GJ27" s="50">
        <f>GH27+GI27</f>
        <v>13443.132113887024</v>
      </c>
      <c r="GK27" s="127">
        <v>13052.223285886806</v>
      </c>
      <c r="GL27" s="127">
        <v>7151.2881738727201</v>
      </c>
      <c r="GM27" s="50">
        <f>GK27+GL27</f>
        <v>20203.511459759527</v>
      </c>
      <c r="GN27" s="127">
        <v>40506.865992775121</v>
      </c>
      <c r="GO27" s="127">
        <v>3073.5651996900001</v>
      </c>
      <c r="GP27" s="50">
        <f>GN27+GO27</f>
        <v>43580.431192465119</v>
      </c>
      <c r="GQ27" s="127">
        <v>44557.00090323465</v>
      </c>
      <c r="GR27" s="127">
        <v>25213.274343649864</v>
      </c>
      <c r="GS27" s="50">
        <f>GQ27+GR27</f>
        <v>69770.275246884514</v>
      </c>
      <c r="GT27" s="127">
        <v>38.499654939225145</v>
      </c>
      <c r="GU27" s="127">
        <v>0</v>
      </c>
      <c r="GV27" s="50">
        <f>GT27+GU27</f>
        <v>38.499654939225145</v>
      </c>
      <c r="GW27" s="127">
        <v>64676.379758174022</v>
      </c>
      <c r="GX27" s="127">
        <v>39561.407070173562</v>
      </c>
      <c r="GY27" s="50">
        <v>104237.78682834758</v>
      </c>
    </row>
    <row r="28" spans="1:207" s="41" customFormat="1" ht="15" customHeight="1">
      <c r="A28" s="56" t="s">
        <v>1162</v>
      </c>
      <c r="B28" s="59" t="s">
        <v>1161</v>
      </c>
      <c r="C28" s="41" t="s">
        <v>576</v>
      </c>
      <c r="D28" s="41">
        <v>324339.19768592052</v>
      </c>
      <c r="E28" s="41">
        <v>0</v>
      </c>
      <c r="F28" s="129">
        <v>324339.19768592052</v>
      </c>
      <c r="G28" s="125">
        <v>427105.61447502195</v>
      </c>
      <c r="H28" s="130">
        <v>28.861699999999999</v>
      </c>
      <c r="I28" s="115">
        <v>0.75938874763934661</v>
      </c>
      <c r="J28" s="124">
        <v>0.49482901346809632</v>
      </c>
      <c r="K28" s="124">
        <v>0.26455973417125034</v>
      </c>
      <c r="L28" s="125">
        <v>42553.747633718805</v>
      </c>
      <c r="M28" s="125">
        <v>281785.45005220169</v>
      </c>
      <c r="N28" s="49">
        <v>363.74536956923077</v>
      </c>
      <c r="O28" s="49">
        <v>80786.577431484839</v>
      </c>
      <c r="P28" s="125">
        <v>81150.322801054062</v>
      </c>
      <c r="Q28" s="125">
        <v>2666.5394381668448</v>
      </c>
      <c r="R28" s="125">
        <v>67410.915387105459</v>
      </c>
      <c r="S28" s="49">
        <v>70077.454825272303</v>
      </c>
      <c r="T28" s="49">
        <v>91075.505257457611</v>
      </c>
      <c r="U28" s="49">
        <v>39482.167168417727</v>
      </c>
      <c r="V28" s="49">
        <v>130557.67242587534</v>
      </c>
      <c r="W28" s="125">
        <v>200635.12725114764</v>
      </c>
      <c r="X28" s="125">
        <v>0</v>
      </c>
      <c r="Y28" s="125">
        <v>0</v>
      </c>
      <c r="Z28" s="125">
        <v>0</v>
      </c>
      <c r="AA28" s="115">
        <v>0</v>
      </c>
      <c r="AB28" s="115">
        <v>0.38225112576286829</v>
      </c>
      <c r="AC28" s="115">
        <v>0.61774887423713176</v>
      </c>
      <c r="AD28" s="115">
        <v>0</v>
      </c>
      <c r="AE28" s="115">
        <v>1</v>
      </c>
      <c r="AF28" s="115">
        <v>0.37659867499813138</v>
      </c>
      <c r="AG28" s="115">
        <v>3.2191294970206744E-3</v>
      </c>
      <c r="AH28" s="115">
        <v>0.62018219550484799</v>
      </c>
      <c r="AI28" s="115">
        <v>0</v>
      </c>
      <c r="AJ28" s="115">
        <v>1</v>
      </c>
      <c r="AK28" s="125">
        <v>324339.19768592052</v>
      </c>
      <c r="AL28" s="127">
        <v>42553.747633718805</v>
      </c>
      <c r="AM28" s="125">
        <v>70441.200194841527</v>
      </c>
      <c r="AN28" s="125">
        <v>112994.94782856034</v>
      </c>
      <c r="AO28" s="125">
        <f>O28+V28+Y28</f>
        <v>211344.24985736018</v>
      </c>
      <c r="AP28" s="125">
        <v>324339.19768592052</v>
      </c>
      <c r="AQ28" s="115">
        <v>0.34838511235999592</v>
      </c>
      <c r="AR28" s="115">
        <v>0.65161488764000408</v>
      </c>
      <c r="AS28" s="49">
        <v>112994.80937024311</v>
      </c>
      <c r="AT28" s="49">
        <v>128915.59851110046</v>
      </c>
      <c r="AU28" s="125">
        <v>0.13845831722587101</v>
      </c>
      <c r="AV28" s="125">
        <v>82428.65134625975</v>
      </c>
      <c r="AW28" s="125">
        <f>AS28+AT28+AU28+AV28</f>
        <v>324339.19768592052</v>
      </c>
      <c r="AX28" s="210">
        <v>8403.3009634999635</v>
      </c>
      <c r="AY28" s="210">
        <v>71879.613424852345</v>
      </c>
      <c r="AZ28" s="210">
        <v>80282.914388352307</v>
      </c>
      <c r="BA28" s="210">
        <v>34989.160697670057</v>
      </c>
      <c r="BB28" s="210">
        <v>67271.625078461337</v>
      </c>
      <c r="BC28" s="127">
        <v>102260.78577613139</v>
      </c>
      <c r="BD28" s="49">
        <v>69559.325737745021</v>
      </c>
      <c r="BE28" s="49">
        <v>72130.45627016302</v>
      </c>
      <c r="BF28" s="125">
        <v>141689.78200790804</v>
      </c>
      <c r="BG28" s="86">
        <v>12</v>
      </c>
      <c r="BH28" s="48">
        <v>5.0999999999999996</v>
      </c>
      <c r="BI28" s="107">
        <v>7.5038572752839716</v>
      </c>
      <c r="BJ28" s="49">
        <v>324233.48217239173</v>
      </c>
      <c r="BK28" s="49">
        <v>43077.474741953192</v>
      </c>
      <c r="BL28" s="49">
        <v>37205.4396463991</v>
      </c>
      <c r="BM28" s="125">
        <v>80282.914388352292</v>
      </c>
      <c r="BN28" s="125">
        <v>77829.892938210032</v>
      </c>
      <c r="BO28" s="125">
        <v>24430.892837921332</v>
      </c>
      <c r="BP28" s="125">
        <v>102260.78577613136</v>
      </c>
      <c r="BQ28" s="125">
        <v>120899.41561983478</v>
      </c>
      <c r="BR28" s="125">
        <v>20790.366388072998</v>
      </c>
      <c r="BS28" s="125">
        <v>141689.78200790778</v>
      </c>
      <c r="BT28" s="125">
        <v>324233.48217239144</v>
      </c>
      <c r="BU28" s="130">
        <v>8.4</v>
      </c>
      <c r="BV28" s="130">
        <v>4.9000000000000004</v>
      </c>
      <c r="BW28" s="107">
        <v>7.5038572752839716</v>
      </c>
      <c r="BX28" s="125">
        <v>163208.70532831684</v>
      </c>
      <c r="BY28" s="125">
        <v>78701.702553026771</v>
      </c>
      <c r="BZ28" s="125">
        <v>0</v>
      </c>
      <c r="CA28" s="125">
        <v>0</v>
      </c>
      <c r="CB28" s="125">
        <v>241910.40788134362</v>
      </c>
      <c r="CC28" s="125">
        <v>47049.073146546623</v>
      </c>
      <c r="CD28" s="125">
        <v>14196.555630807228</v>
      </c>
      <c r="CE28" s="125">
        <v>21183.161027223123</v>
      </c>
      <c r="CF28" s="125">
        <v>0</v>
      </c>
      <c r="CG28" s="125">
        <v>82428.789804576969</v>
      </c>
      <c r="CH28" s="115">
        <v>6.5311751334281229E-2</v>
      </c>
      <c r="CI28" s="115">
        <v>0.93468824866571898</v>
      </c>
      <c r="CJ28" s="125">
        <v>324339.19768592052</v>
      </c>
      <c r="CK28" s="125">
        <v>84570</v>
      </c>
      <c r="CL28" s="49">
        <v>239769.19768592052</v>
      </c>
      <c r="CM28" s="125">
        <v>324339.19768592052</v>
      </c>
      <c r="CN28" s="125" t="s">
        <v>608</v>
      </c>
      <c r="CO28" s="125" t="s">
        <v>608</v>
      </c>
      <c r="CP28" s="125">
        <v>84570</v>
      </c>
      <c r="CQ28" s="125">
        <v>239769.19768592052</v>
      </c>
      <c r="CR28" s="125">
        <v>61881</v>
      </c>
      <c r="CS28" s="125">
        <v>177888.19768592101</v>
      </c>
      <c r="CT28" s="125">
        <v>0</v>
      </c>
      <c r="CU28" s="125">
        <v>177888.19768592052</v>
      </c>
      <c r="CV28" s="125">
        <v>2717.4810275307218</v>
      </c>
      <c r="CW28" s="125">
        <v>32599.000971286368</v>
      </c>
      <c r="CX28" s="125">
        <v>35316.481998817093</v>
      </c>
      <c r="CY28" s="125">
        <v>2512.2536115052053</v>
      </c>
      <c r="CZ28" s="125">
        <v>6154.4927703257445</v>
      </c>
      <c r="DA28" s="125">
        <v>8666.7463818309498</v>
      </c>
      <c r="DB28" s="125">
        <v>43983.228380648041</v>
      </c>
      <c r="DC28" s="125">
        <v>8123.8551315782934</v>
      </c>
      <c r="DD28" s="125">
        <v>109.13189955000001</v>
      </c>
      <c r="DE28" s="125">
        <v>8232.9870311282939</v>
      </c>
      <c r="DF28" s="125">
        <v>27192.6268672388</v>
      </c>
      <c r="DG28" s="125">
        <v>8557.6144822809492</v>
      </c>
      <c r="DH28" s="125">
        <v>35750.241349519747</v>
      </c>
      <c r="DI28" s="50">
        <v>43983.228380648041</v>
      </c>
      <c r="DJ28" s="113">
        <v>0.74585621968394256</v>
      </c>
      <c r="DK28" s="115">
        <v>0.1888320289817764</v>
      </c>
      <c r="DL28" s="115">
        <v>6.5311751334281229E-2</v>
      </c>
      <c r="DM28" s="58" t="s">
        <v>608</v>
      </c>
      <c r="DN28" s="58" t="s">
        <v>608</v>
      </c>
      <c r="DO28" s="58" t="s">
        <v>608</v>
      </c>
      <c r="DP28" s="58" t="s">
        <v>608</v>
      </c>
      <c r="DQ28" s="58" t="s">
        <v>608</v>
      </c>
      <c r="DR28" s="58" t="s">
        <v>608</v>
      </c>
      <c r="DS28" s="58" t="s">
        <v>608</v>
      </c>
      <c r="DT28" s="58" t="s">
        <v>608</v>
      </c>
      <c r="DU28" s="58" t="s">
        <v>608</v>
      </c>
      <c r="DV28" s="58" t="s">
        <v>608</v>
      </c>
      <c r="DW28" s="58" t="s">
        <v>608</v>
      </c>
      <c r="DX28" s="58" t="s">
        <v>608</v>
      </c>
      <c r="DY28" s="58" t="s">
        <v>608</v>
      </c>
      <c r="DZ28" s="58" t="s">
        <v>608</v>
      </c>
      <c r="EA28" s="58" t="s">
        <v>608</v>
      </c>
      <c r="EB28" s="58" t="s">
        <v>608</v>
      </c>
      <c r="EC28" s="58" t="s">
        <v>608</v>
      </c>
      <c r="ED28" s="58" t="s">
        <v>608</v>
      </c>
      <c r="EE28" s="58" t="s">
        <v>608</v>
      </c>
      <c r="EF28" s="58" t="s">
        <v>608</v>
      </c>
      <c r="EG28" s="58" t="s">
        <v>608</v>
      </c>
      <c r="EH28" s="58" t="s">
        <v>608</v>
      </c>
      <c r="EI28" s="58" t="s">
        <v>608</v>
      </c>
      <c r="EJ28" s="58" t="s">
        <v>608</v>
      </c>
      <c r="EK28" s="58" t="s">
        <v>608</v>
      </c>
      <c r="EL28" s="58" t="s">
        <v>608</v>
      </c>
      <c r="EM28" s="58" t="s">
        <v>608</v>
      </c>
      <c r="EN28" s="58" t="s">
        <v>608</v>
      </c>
      <c r="EO28" s="58" t="s">
        <v>608</v>
      </c>
      <c r="EP28" s="58" t="s">
        <v>608</v>
      </c>
      <c r="EQ28" s="58" t="s">
        <v>608</v>
      </c>
      <c r="ER28" s="58" t="s">
        <v>608</v>
      </c>
      <c r="ES28" s="58" t="s">
        <v>608</v>
      </c>
      <c r="ET28" s="58" t="s">
        <v>608</v>
      </c>
      <c r="EU28" s="58" t="s">
        <v>608</v>
      </c>
      <c r="EV28" s="58" t="s">
        <v>608</v>
      </c>
      <c r="EW28" s="58" t="s">
        <v>608</v>
      </c>
      <c r="EX28" s="58" t="s">
        <v>608</v>
      </c>
      <c r="EY28" s="58" t="s">
        <v>608</v>
      </c>
      <c r="EZ28" s="58" t="s">
        <v>608</v>
      </c>
      <c r="FA28" s="58" t="s">
        <v>608</v>
      </c>
      <c r="FB28" s="58" t="s">
        <v>608</v>
      </c>
      <c r="FC28" s="58" t="s">
        <v>608</v>
      </c>
      <c r="FD28" s="58" t="s">
        <v>608</v>
      </c>
      <c r="FE28" s="58" t="s">
        <v>608</v>
      </c>
      <c r="FF28" s="58" t="s">
        <v>608</v>
      </c>
      <c r="FG28" s="58" t="s">
        <v>608</v>
      </c>
      <c r="FH28" s="58" t="s">
        <v>608</v>
      </c>
      <c r="FI28" s="58" t="s">
        <v>608</v>
      </c>
      <c r="FJ28" s="58" t="s">
        <v>608</v>
      </c>
      <c r="FK28" s="58" t="s">
        <v>608</v>
      </c>
      <c r="FL28" s="58" t="s">
        <v>608</v>
      </c>
      <c r="FM28" s="58" t="s">
        <v>608</v>
      </c>
      <c r="FN28" s="58" t="s">
        <v>608</v>
      </c>
      <c r="FO28" s="58" t="s">
        <v>608</v>
      </c>
      <c r="FP28" s="58" t="s">
        <v>608</v>
      </c>
      <c r="FQ28" s="58" t="s">
        <v>608</v>
      </c>
      <c r="FR28" s="58" t="s">
        <v>608</v>
      </c>
      <c r="FS28" s="58" t="s">
        <v>608</v>
      </c>
      <c r="FT28" s="58" t="s">
        <v>608</v>
      </c>
      <c r="FU28" s="58" t="s">
        <v>608</v>
      </c>
      <c r="FV28" s="58" t="s">
        <v>608</v>
      </c>
      <c r="FW28" s="58" t="s">
        <v>608</v>
      </c>
      <c r="FX28" s="58" t="s">
        <v>608</v>
      </c>
      <c r="FY28" s="58" t="s">
        <v>608</v>
      </c>
      <c r="FZ28" s="58" t="s">
        <v>608</v>
      </c>
      <c r="GA28" s="58" t="s">
        <v>608</v>
      </c>
      <c r="GB28" s="58" t="s">
        <v>608</v>
      </c>
      <c r="GC28" s="58" t="s">
        <v>608</v>
      </c>
      <c r="GD28" s="58" t="s">
        <v>608</v>
      </c>
      <c r="GE28" s="58" t="s">
        <v>608</v>
      </c>
      <c r="GF28" s="58" t="s">
        <v>608</v>
      </c>
      <c r="GG28" s="58" t="s">
        <v>608</v>
      </c>
      <c r="GH28" s="58" t="s">
        <v>608</v>
      </c>
      <c r="GI28" s="58" t="s">
        <v>608</v>
      </c>
      <c r="GJ28" s="58" t="s">
        <v>608</v>
      </c>
      <c r="GK28" s="58" t="s">
        <v>608</v>
      </c>
      <c r="GL28" s="58" t="s">
        <v>608</v>
      </c>
      <c r="GM28" s="58" t="s">
        <v>608</v>
      </c>
      <c r="GN28" s="58" t="s">
        <v>608</v>
      </c>
      <c r="GO28" s="58" t="s">
        <v>608</v>
      </c>
      <c r="GP28" s="58" t="s">
        <v>608</v>
      </c>
      <c r="GQ28" s="125" t="s">
        <v>608</v>
      </c>
      <c r="GR28" s="125" t="s">
        <v>608</v>
      </c>
      <c r="GS28" s="58" t="s">
        <v>608</v>
      </c>
      <c r="GT28" s="58" t="s">
        <v>608</v>
      </c>
      <c r="GU28" s="58" t="s">
        <v>608</v>
      </c>
      <c r="GV28" s="58" t="s">
        <v>608</v>
      </c>
      <c r="GW28" s="58" t="s">
        <v>608</v>
      </c>
      <c r="GX28" s="58" t="s">
        <v>608</v>
      </c>
      <c r="GY28" s="58" t="s">
        <v>608</v>
      </c>
    </row>
    <row r="29" spans="1:207" s="41" customFormat="1" ht="15" customHeight="1">
      <c r="A29" s="56" t="s">
        <v>1163</v>
      </c>
      <c r="B29" s="59">
        <v>2018</v>
      </c>
      <c r="C29" s="41" t="s">
        <v>576</v>
      </c>
      <c r="D29" s="41">
        <v>329386.38143572141</v>
      </c>
      <c r="E29" s="41">
        <v>0</v>
      </c>
      <c r="F29" s="129">
        <v>329386.38143572141</v>
      </c>
      <c r="G29" s="125">
        <v>386311.74501334113</v>
      </c>
      <c r="H29" s="130">
        <v>37.808300000000003</v>
      </c>
      <c r="I29" s="115">
        <v>0.8526439739085494</v>
      </c>
      <c r="J29" s="124">
        <v>0.52147819484936442</v>
      </c>
      <c r="K29" s="124">
        <v>0.33116577905918476</v>
      </c>
      <c r="L29" s="134">
        <v>57949.60471200366</v>
      </c>
      <c r="M29" s="125">
        <v>271436.77672371769</v>
      </c>
      <c r="N29" s="134">
        <v>335.33147786916044</v>
      </c>
      <c r="O29" s="134">
        <v>77826.248207391109</v>
      </c>
      <c r="P29" s="125">
        <v>78161.579685260265</v>
      </c>
      <c r="Q29" s="125">
        <v>2099.347596421765</v>
      </c>
      <c r="R29" s="125">
        <v>67295.516518737917</v>
      </c>
      <c r="S29" s="49">
        <v>69394.864115159682</v>
      </c>
      <c r="T29" s="49">
        <v>88350.295651022912</v>
      </c>
      <c r="U29" s="49">
        <v>35530.037272274814</v>
      </c>
      <c r="V29" s="49">
        <v>123880.33292329773</v>
      </c>
      <c r="W29" s="132">
        <v>193275.19703845741</v>
      </c>
      <c r="X29" s="125">
        <v>0</v>
      </c>
      <c r="Y29" s="125">
        <v>0</v>
      </c>
      <c r="Z29" s="136">
        <v>0</v>
      </c>
      <c r="AA29" s="115">
        <v>0</v>
      </c>
      <c r="AB29" s="115">
        <v>0.38583891398648151</v>
      </c>
      <c r="AC29" s="115">
        <v>0.61416108601351849</v>
      </c>
      <c r="AD29" s="115">
        <v>0</v>
      </c>
      <c r="AE29" s="115">
        <v>1</v>
      </c>
      <c r="AF29" s="115">
        <v>0.4538666615514716</v>
      </c>
      <c r="AG29" s="115">
        <v>2.6263471361017109E-3</v>
      </c>
      <c r="AH29" s="115">
        <v>0.54350699131242675</v>
      </c>
      <c r="AI29" s="115">
        <v>0</v>
      </c>
      <c r="AJ29" s="115">
        <v>1</v>
      </c>
      <c r="AK29" s="125">
        <v>329386.38143572136</v>
      </c>
      <c r="AL29" s="218">
        <v>57949.60471200366</v>
      </c>
      <c r="AM29" s="125">
        <v>69730.195593028839</v>
      </c>
      <c r="AN29" s="125">
        <v>127679.80030503249</v>
      </c>
      <c r="AO29" s="125">
        <v>201706.58113068884</v>
      </c>
      <c r="AP29" s="125">
        <v>329386.3814357213</v>
      </c>
      <c r="AQ29" s="115">
        <v>0.3876292630815667</v>
      </c>
      <c r="AR29" s="115">
        <v>0.61237073691843336</v>
      </c>
      <c r="AS29" s="134">
        <v>127933.09464293068</v>
      </c>
      <c r="AT29" s="134">
        <v>123024.01249108002</v>
      </c>
      <c r="AU29" s="134">
        <v>0.13535412558258375</v>
      </c>
      <c r="AV29" s="125">
        <v>78429.138947585059</v>
      </c>
      <c r="AW29" s="49">
        <v>329386.38143572136</v>
      </c>
      <c r="AX29" s="49">
        <v>8452.7545494291553</v>
      </c>
      <c r="AY29" s="49">
        <v>60032.285864532329</v>
      </c>
      <c r="AZ29" s="49">
        <v>68485.040413961484</v>
      </c>
      <c r="BA29" s="134">
        <v>48371.155826819486</v>
      </c>
      <c r="BB29" s="134">
        <v>74400.938485018036</v>
      </c>
      <c r="BC29" s="127">
        <v>122772.09431183751</v>
      </c>
      <c r="BD29" s="134">
        <v>71066.860640967818</v>
      </c>
      <c r="BE29" s="134">
        <v>66957.550900452086</v>
      </c>
      <c r="BF29" s="125">
        <v>138024.41154141992</v>
      </c>
      <c r="BG29" s="86">
        <v>10.9</v>
      </c>
      <c r="BH29" s="48">
        <v>5.0999999999999996</v>
      </c>
      <c r="BI29" s="107">
        <v>7.348249725873087</v>
      </c>
      <c r="BJ29" s="49">
        <v>329281.54626721889</v>
      </c>
      <c r="BK29" s="134">
        <v>31827.687217373576</v>
      </c>
      <c r="BL29" s="134">
        <v>36657.353196588054</v>
      </c>
      <c r="BM29" s="125">
        <v>68485.040413961629</v>
      </c>
      <c r="BN29" s="134">
        <v>97384.133529729545</v>
      </c>
      <c r="BO29" s="134">
        <v>25387.960782108054</v>
      </c>
      <c r="BP29" s="125">
        <v>122772.0943118376</v>
      </c>
      <c r="BQ29" s="134">
        <v>121642.36324742758</v>
      </c>
      <c r="BR29" s="134">
        <v>16382.04829399202</v>
      </c>
      <c r="BS29" s="125">
        <v>138024.4115414196</v>
      </c>
      <c r="BT29" s="125">
        <v>329281.54626721883</v>
      </c>
      <c r="BU29" s="130">
        <v>8.1999999999999993</v>
      </c>
      <c r="BV29" s="130">
        <v>4.5999999999999996</v>
      </c>
      <c r="BW29" s="107">
        <v>7.348249725873087</v>
      </c>
      <c r="BX29" s="134">
        <v>156424.95029077708</v>
      </c>
      <c r="BY29" s="125">
        <v>94532.156843233635</v>
      </c>
      <c r="BZ29" s="125">
        <v>0</v>
      </c>
      <c r="CA29" s="125">
        <v>0</v>
      </c>
      <c r="CB29" s="125">
        <v>250957.1071340107</v>
      </c>
      <c r="CC29" s="134">
        <v>46684.680367986577</v>
      </c>
      <c r="CD29" s="134">
        <v>9949.3413586934366</v>
      </c>
      <c r="CE29" s="134">
        <v>21795.252575030645</v>
      </c>
      <c r="CF29" s="125">
        <v>0</v>
      </c>
      <c r="CG29" s="125">
        <v>78429.274301710655</v>
      </c>
      <c r="CH29" s="115">
        <v>6.6169258364690203E-2</v>
      </c>
      <c r="CI29" s="115">
        <v>0.93383074163530955</v>
      </c>
      <c r="CJ29" s="125">
        <v>329386.38143572136</v>
      </c>
      <c r="CK29" s="134">
        <v>78877.902775325972</v>
      </c>
      <c r="CL29" s="49">
        <v>250508.47866039543</v>
      </c>
      <c r="CM29" s="125">
        <v>329386.38143572141</v>
      </c>
      <c r="CN29" s="125" t="s">
        <v>608</v>
      </c>
      <c r="CO29" s="125" t="s">
        <v>608</v>
      </c>
      <c r="CP29" s="125">
        <v>78877.902775325972</v>
      </c>
      <c r="CQ29" s="125">
        <v>250508.47866039543</v>
      </c>
      <c r="CR29" s="134">
        <v>65805.8</v>
      </c>
      <c r="CS29" s="125">
        <v>184702.67866039544</v>
      </c>
      <c r="CT29" s="125">
        <v>0</v>
      </c>
      <c r="CU29" s="125">
        <v>184702.67866039544</v>
      </c>
      <c r="CV29" s="125">
        <v>1167.6695256963346</v>
      </c>
      <c r="CW29" s="134">
        <v>35584.919613866456</v>
      </c>
      <c r="CX29" s="125">
        <v>36752.589139562791</v>
      </c>
      <c r="CY29" s="134">
        <v>3576.5666014559861</v>
      </c>
      <c r="CZ29" s="134">
        <v>7457.2971249367201</v>
      </c>
      <c r="DA29" s="125">
        <v>11033.863726392707</v>
      </c>
      <c r="DB29" s="125">
        <v>47786.4528659555</v>
      </c>
      <c r="DC29" s="134">
        <v>7040.4253700540694</v>
      </c>
      <c r="DD29" s="134">
        <v>793.7099596889999</v>
      </c>
      <c r="DE29" s="125">
        <v>7834.1353297430696</v>
      </c>
      <c r="DF29" s="134">
        <v>29712.163769508723</v>
      </c>
      <c r="DG29" s="134">
        <v>10240.153766703706</v>
      </c>
      <c r="DH29" s="125">
        <v>39952.317536212431</v>
      </c>
      <c r="DI29" s="50">
        <v>47786.4528659555</v>
      </c>
      <c r="DJ29" s="113">
        <v>0.76189278390972004</v>
      </c>
      <c r="DK29" s="115">
        <v>0.17193795772558965</v>
      </c>
      <c r="DL29" s="115">
        <v>6.6169258364690203E-2</v>
      </c>
      <c r="DM29" s="58">
        <v>8452.7545494291699</v>
      </c>
      <c r="DN29" s="58">
        <v>60032.285864532241</v>
      </c>
      <c r="DO29" s="58">
        <v>68485.040413961411</v>
      </c>
      <c r="DP29" s="58">
        <v>6269.12222528034</v>
      </c>
      <c r="DQ29" s="58">
        <v>11694.061450860901</v>
      </c>
      <c r="DR29" s="58">
        <v>17963.183676141241</v>
      </c>
      <c r="DS29" s="58">
        <v>86448.224090102653</v>
      </c>
      <c r="DT29" s="58">
        <v>2539.1777085241802</v>
      </c>
      <c r="DU29" s="58">
        <v>25218.756880818499</v>
      </c>
      <c r="DV29" s="58">
        <v>27757.93458934268</v>
      </c>
      <c r="DW29" s="58">
        <v>6000.1433016056999</v>
      </c>
      <c r="DX29" s="58">
        <v>8553.7390795323809</v>
      </c>
      <c r="DY29" s="58">
        <v>14553.882381138081</v>
      </c>
      <c r="DZ29" s="58">
        <v>42311.816970480759</v>
      </c>
      <c r="EA29" s="58">
        <v>10275.2831385794</v>
      </c>
      <c r="EB29" s="58">
        <v>17232.3513239739</v>
      </c>
      <c r="EC29" s="58">
        <v>27507.634462553302</v>
      </c>
      <c r="ED29" s="58">
        <v>5781.1554667541104</v>
      </c>
      <c r="EE29" s="58">
        <v>5414.0984210353899</v>
      </c>
      <c r="EF29" s="58">
        <v>11195.2538877895</v>
      </c>
      <c r="EG29" s="58">
        <v>38702.888350342801</v>
      </c>
      <c r="EH29" s="58">
        <v>20584.779793862501</v>
      </c>
      <c r="EI29" s="58">
        <v>16613.7207635292</v>
      </c>
      <c r="EJ29" s="58">
        <v>37198.500557391701</v>
      </c>
      <c r="EK29" s="58">
        <v>5257.7849597105596</v>
      </c>
      <c r="EL29" s="58">
        <v>4441.7031730098197</v>
      </c>
      <c r="EM29" s="58">
        <v>9699.4881327203802</v>
      </c>
      <c r="EN29" s="58">
        <v>46897.988690112077</v>
      </c>
      <c r="EO29" s="58">
        <v>14971.915185853599</v>
      </c>
      <c r="EP29" s="58">
        <v>15336.109516696357</v>
      </c>
      <c r="EQ29" s="58">
        <v>30308.024702549956</v>
      </c>
      <c r="ER29" s="58">
        <v>4463.1678881191601</v>
      </c>
      <c r="ES29" s="58">
        <v>3368.7179491837601</v>
      </c>
      <c r="ET29" s="58">
        <v>7831.8858373029198</v>
      </c>
      <c r="EU29" s="58">
        <v>38139.910539852877</v>
      </c>
      <c r="EV29" s="58">
        <v>31952.99118242746</v>
      </c>
      <c r="EW29" s="58">
        <v>44903.29775620826</v>
      </c>
      <c r="EX29" s="58">
        <v>76856.288938635727</v>
      </c>
      <c r="EY29" s="58">
        <v>16625.684888051277</v>
      </c>
      <c r="EZ29" s="58">
        <v>9670.522374280361</v>
      </c>
      <c r="FA29" s="58">
        <v>26296.207262331638</v>
      </c>
      <c r="FB29" s="58">
        <v>103152.49620096736</v>
      </c>
      <c r="FC29" s="58">
        <v>39113.869458540597</v>
      </c>
      <c r="FD29" s="58">
        <v>22054.253144243718</v>
      </c>
      <c r="FE29" s="58">
        <v>61168.122602784315</v>
      </c>
      <c r="FF29" s="58">
        <v>33688.592313976464</v>
      </c>
      <c r="FG29" s="58">
        <v>6145.7758746896252</v>
      </c>
      <c r="FH29" s="58">
        <v>39834.368188666092</v>
      </c>
      <c r="FI29" s="58">
        <v>101002.4907914504</v>
      </c>
      <c r="FJ29" s="58">
        <v>13297.048918804931</v>
      </c>
      <c r="FK29" s="58">
        <v>1616.0401550099998</v>
      </c>
      <c r="FL29" s="58">
        <v>14913.08907381493</v>
      </c>
      <c r="FM29" s="58">
        <v>55187.991495156479</v>
      </c>
      <c r="FN29" s="58">
        <v>16347.143521131242</v>
      </c>
      <c r="FO29" s="58">
        <v>71535.135016287721</v>
      </c>
      <c r="FP29" s="58">
        <v>0.23314025888495382</v>
      </c>
      <c r="FQ29" s="58">
        <v>1618.2490946199998</v>
      </c>
      <c r="FR29" s="58">
        <v>1618.4822348788848</v>
      </c>
      <c r="FS29" s="58">
        <v>27757.701449083794</v>
      </c>
      <c r="FT29" s="58">
        <v>12935.633286518081</v>
      </c>
      <c r="FU29" s="58">
        <v>40693.334735601878</v>
      </c>
      <c r="FV29" s="58">
        <v>9625.6196252588852</v>
      </c>
      <c r="FW29" s="58">
        <v>1560.8590981699999</v>
      </c>
      <c r="FX29" s="58">
        <v>11186.478723428885</v>
      </c>
      <c r="FY29" s="58">
        <v>17882.014837294417</v>
      </c>
      <c r="FZ29" s="58">
        <v>9634.3947896195004</v>
      </c>
      <c r="GA29" s="58">
        <v>27516.409626913919</v>
      </c>
      <c r="GB29" s="58">
        <v>12255.634577258885</v>
      </c>
      <c r="GC29" s="58">
        <v>1454.7948696799999</v>
      </c>
      <c r="GD29" s="58">
        <v>13710.429446938884</v>
      </c>
      <c r="GE29" s="58">
        <v>24942.865980132818</v>
      </c>
      <c r="GF29" s="58">
        <v>8244.6932630403808</v>
      </c>
      <c r="GG29" s="58">
        <v>33187.5592431732</v>
      </c>
      <c r="GH29" s="58">
        <v>9425.1849200988854</v>
      </c>
      <c r="GI29" s="58">
        <v>1013.96578628</v>
      </c>
      <c r="GJ29" s="58">
        <v>10439.150706378885</v>
      </c>
      <c r="GK29" s="58">
        <v>20882.839782451068</v>
      </c>
      <c r="GL29" s="58">
        <v>6817.9200510229202</v>
      </c>
      <c r="GM29" s="58">
        <v>27700.759833473989</v>
      </c>
      <c r="GN29" s="58">
        <v>31080.732374294421</v>
      </c>
      <c r="GO29" s="58">
        <v>2458.3447096199998</v>
      </c>
      <c r="GP29" s="58">
        <v>33539.077083914424</v>
      </c>
      <c r="GQ29" s="58">
        <v>45775.556564341307</v>
      </c>
      <c r="GR29" s="58">
        <v>23837.862552711638</v>
      </c>
      <c r="GS29" s="58">
        <v>69613.419117052952</v>
      </c>
      <c r="GT29" s="58">
        <v>18.884360971268212</v>
      </c>
      <c r="GU29" s="58">
        <v>0</v>
      </c>
      <c r="GV29" s="58">
        <v>18.884360971268212</v>
      </c>
      <c r="GW29" s="58">
        <v>61149.238241813044</v>
      </c>
      <c r="GX29" s="58">
        <v>39834.368188666092</v>
      </c>
      <c r="GY29" s="58">
        <v>100983.60643047914</v>
      </c>
    </row>
    <row r="30" spans="1:207" s="41" customFormat="1" ht="15" customHeight="1">
      <c r="A30" s="69" t="s">
        <v>1165</v>
      </c>
      <c r="B30" s="59" t="s">
        <v>1164</v>
      </c>
      <c r="C30" s="41" t="s">
        <v>576</v>
      </c>
      <c r="D30" s="41">
        <v>334811.07367095427</v>
      </c>
      <c r="E30" s="41">
        <v>0</v>
      </c>
      <c r="F30" s="129">
        <v>334811.07367095427</v>
      </c>
      <c r="G30" s="125">
        <v>417817.80187667621</v>
      </c>
      <c r="H30" s="130">
        <v>42.448300000000003</v>
      </c>
      <c r="I30" s="115">
        <v>0.80133271528190575</v>
      </c>
      <c r="J30" s="124">
        <v>0.47755212482550763</v>
      </c>
      <c r="K30" s="124">
        <v>0.32378059045639795</v>
      </c>
      <c r="L30" s="134">
        <v>68073.25476348841</v>
      </c>
      <c r="M30" s="125">
        <v>266737.8189074659</v>
      </c>
      <c r="N30" s="134">
        <v>430.6046959781599</v>
      </c>
      <c r="O30" s="134">
        <v>74226.985188842897</v>
      </c>
      <c r="P30" s="125">
        <v>74657.589884821064</v>
      </c>
      <c r="Q30" s="125">
        <v>1887.2093025286158</v>
      </c>
      <c r="R30" s="125">
        <v>64631.205089016425</v>
      </c>
      <c r="S30" s="49">
        <v>66518.41439154504</v>
      </c>
      <c r="T30" s="49">
        <v>91245.315104140114</v>
      </c>
      <c r="U30" s="49">
        <v>34316.499526959633</v>
      </c>
      <c r="V30" s="49">
        <v>125561.81463109975</v>
      </c>
      <c r="W30" s="132">
        <v>192080.22902264481</v>
      </c>
      <c r="X30" s="125">
        <v>0</v>
      </c>
      <c r="Y30" s="125">
        <v>0</v>
      </c>
      <c r="Z30" s="136">
        <v>0</v>
      </c>
      <c r="AA30" s="115">
        <v>0</v>
      </c>
      <c r="AB30" s="115">
        <v>0.37152725906426742</v>
      </c>
      <c r="AC30" s="115">
        <v>0.62847274093573258</v>
      </c>
      <c r="AD30" s="115">
        <v>0</v>
      </c>
      <c r="AE30" s="115">
        <v>1</v>
      </c>
      <c r="AF30" s="115">
        <v>0.5041631489527636</v>
      </c>
      <c r="AG30" s="115">
        <v>3.1891382339872638E-3</v>
      </c>
      <c r="AH30" s="115">
        <v>0.49264771281324904</v>
      </c>
      <c r="AI30" s="115">
        <v>0</v>
      </c>
      <c r="AJ30" s="115">
        <v>0.99999999999999989</v>
      </c>
      <c r="AK30" s="125">
        <v>334811.07367095433</v>
      </c>
      <c r="AL30" s="127">
        <v>68073.25476348841</v>
      </c>
      <c r="AM30" s="125">
        <v>66949.019087523207</v>
      </c>
      <c r="AN30" s="125">
        <v>135022.27385101162</v>
      </c>
      <c r="AO30" s="125">
        <v>199788.79981994265</v>
      </c>
      <c r="AP30" s="125">
        <v>334811.07367095427</v>
      </c>
      <c r="AQ30" s="115">
        <v>0.40327899663112354</v>
      </c>
      <c r="AR30" s="115">
        <v>0.59672100336887646</v>
      </c>
      <c r="AS30" s="134">
        <v>135281.14713432128</v>
      </c>
      <c r="AT30" s="134">
        <v>121259.68574562999</v>
      </c>
      <c r="AU30" s="134">
        <v>0.14746050324322096</v>
      </c>
      <c r="AV30" s="125">
        <v>78270.093330499702</v>
      </c>
      <c r="AW30" s="49">
        <v>334811.07367095421</v>
      </c>
      <c r="AX30" s="49">
        <v>4122.0500848050169</v>
      </c>
      <c r="AY30" s="49">
        <v>66362.365551369963</v>
      </c>
      <c r="AZ30" s="49">
        <v>70484.415636174977</v>
      </c>
      <c r="BA30" s="134">
        <v>60062.720490637454</v>
      </c>
      <c r="BB30" s="134">
        <v>75559.746029158327</v>
      </c>
      <c r="BC30" s="127">
        <v>135622.46651979577</v>
      </c>
      <c r="BD30" s="134">
        <v>71054.260582552233</v>
      </c>
      <c r="BE30" s="134">
        <v>57545.213807274202</v>
      </c>
      <c r="BF30" s="125">
        <v>128599.47438982644</v>
      </c>
      <c r="BG30" s="86">
        <v>10.4</v>
      </c>
      <c r="BH30" s="48">
        <v>4.8</v>
      </c>
      <c r="BI30" s="107">
        <v>7.058362381134291</v>
      </c>
      <c r="BJ30" s="49">
        <v>334706.3565457972</v>
      </c>
      <c r="BK30" s="134">
        <v>29107.035294191777</v>
      </c>
      <c r="BL30" s="134">
        <v>41377.380341983182</v>
      </c>
      <c r="BM30" s="125">
        <v>70484.415636174963</v>
      </c>
      <c r="BN30" s="134">
        <v>115627.72263349744</v>
      </c>
      <c r="BO30" s="134">
        <v>19994.743886298333</v>
      </c>
      <c r="BP30" s="125">
        <v>135622.46651979577</v>
      </c>
      <c r="BQ30" s="134">
        <v>111703.34736372245</v>
      </c>
      <c r="BR30" s="134">
        <v>16896.127026104055</v>
      </c>
      <c r="BS30" s="125">
        <v>128599.4743898265</v>
      </c>
      <c r="BT30" s="125">
        <v>334706.3565457972</v>
      </c>
      <c r="BU30" s="130">
        <v>7.8</v>
      </c>
      <c r="BV30" s="130">
        <v>4.5</v>
      </c>
      <c r="BW30" s="107">
        <v>7.058362381134291</v>
      </c>
      <c r="BX30" s="134">
        <v>149929.9313003096</v>
      </c>
      <c r="BY30" s="125">
        <v>106610.90157964169</v>
      </c>
      <c r="BZ30" s="125">
        <v>0</v>
      </c>
      <c r="CA30" s="125">
        <v>0</v>
      </c>
      <c r="CB30" s="125">
        <v>256540.83287995128</v>
      </c>
      <c r="CC30" s="134">
        <v>42049.884941250471</v>
      </c>
      <c r="CD30" s="134">
        <v>9014.5281693985144</v>
      </c>
      <c r="CE30" s="134">
        <v>27205.827680353992</v>
      </c>
      <c r="CF30" s="125">
        <v>0</v>
      </c>
      <c r="CG30" s="125">
        <v>78270.240791002987</v>
      </c>
      <c r="CH30" s="115">
        <v>8.1257251685442594E-2</v>
      </c>
      <c r="CI30" s="115">
        <v>0.91874274831455738</v>
      </c>
      <c r="CJ30" s="125">
        <v>334811.07367095427</v>
      </c>
      <c r="CK30" s="134">
        <v>77548.914983204988</v>
      </c>
      <c r="CL30" s="49">
        <v>257262.1586877493</v>
      </c>
      <c r="CM30" s="125">
        <v>334811.07367095427</v>
      </c>
      <c r="CN30" s="125" t="s">
        <v>608</v>
      </c>
      <c r="CO30" s="125" t="s">
        <v>608</v>
      </c>
      <c r="CP30" s="125">
        <v>77548.914983204988</v>
      </c>
      <c r="CQ30" s="125">
        <v>257262.1586877493</v>
      </c>
      <c r="CR30" s="134">
        <v>64278</v>
      </c>
      <c r="CS30" s="125">
        <v>192984.1586877493</v>
      </c>
      <c r="CT30" s="125">
        <v>0</v>
      </c>
      <c r="CU30" s="125">
        <v>192984.1586877493</v>
      </c>
      <c r="CV30" s="125">
        <v>5518.0414741446984</v>
      </c>
      <c r="CW30" s="134">
        <v>46674.117609398971</v>
      </c>
      <c r="CX30" s="125">
        <v>52192.159083543665</v>
      </c>
      <c r="CY30" s="134">
        <v>4242.2880373260778</v>
      </c>
      <c r="CZ30" s="134">
        <v>5184.7873873646195</v>
      </c>
      <c r="DA30" s="125">
        <v>9427.0754246906981</v>
      </c>
      <c r="DB30" s="125">
        <v>61619.234508234367</v>
      </c>
      <c r="DC30" s="134">
        <v>5657.0895895796375</v>
      </c>
      <c r="DD30" s="134">
        <v>864.92928203999998</v>
      </c>
      <c r="DE30" s="125">
        <v>6522.0188716196371</v>
      </c>
      <c r="DF30" s="134">
        <v>46535.069493964031</v>
      </c>
      <c r="DG30" s="134">
        <v>8562.1461426506976</v>
      </c>
      <c r="DH30" s="125">
        <v>55097.215636614725</v>
      </c>
      <c r="DI30" s="50">
        <v>61619.234508234367</v>
      </c>
      <c r="DJ30" s="113">
        <v>0.76622565098332007</v>
      </c>
      <c r="DK30" s="115">
        <v>0.15251709733123728</v>
      </c>
      <c r="DL30" s="115">
        <v>8.1257251685442594E-2</v>
      </c>
      <c r="DM30" s="58" t="s">
        <v>608</v>
      </c>
      <c r="DN30" s="58" t="s">
        <v>608</v>
      </c>
      <c r="DO30" s="58" t="s">
        <v>608</v>
      </c>
      <c r="DP30" s="58" t="s">
        <v>608</v>
      </c>
      <c r="DQ30" s="58" t="s">
        <v>608</v>
      </c>
      <c r="DR30" s="58" t="s">
        <v>608</v>
      </c>
      <c r="DS30" s="58" t="s">
        <v>608</v>
      </c>
      <c r="DT30" s="58" t="s">
        <v>608</v>
      </c>
      <c r="DU30" s="58" t="s">
        <v>608</v>
      </c>
      <c r="DV30" s="58" t="s">
        <v>608</v>
      </c>
      <c r="DW30" s="58" t="s">
        <v>608</v>
      </c>
      <c r="DX30" s="58" t="s">
        <v>608</v>
      </c>
      <c r="DY30" s="58" t="s">
        <v>608</v>
      </c>
      <c r="DZ30" s="58" t="s">
        <v>608</v>
      </c>
      <c r="EA30" s="58" t="s">
        <v>608</v>
      </c>
      <c r="EB30" s="58" t="s">
        <v>608</v>
      </c>
      <c r="EC30" s="58" t="s">
        <v>608</v>
      </c>
      <c r="ED30" s="58" t="s">
        <v>608</v>
      </c>
      <c r="EE30" s="58" t="s">
        <v>608</v>
      </c>
      <c r="EF30" s="58" t="s">
        <v>608</v>
      </c>
      <c r="EG30" s="58" t="s">
        <v>608</v>
      </c>
      <c r="EH30" s="58" t="s">
        <v>608</v>
      </c>
      <c r="EI30" s="58" t="s">
        <v>608</v>
      </c>
      <c r="EJ30" s="58" t="s">
        <v>608</v>
      </c>
      <c r="EK30" s="58" t="s">
        <v>608</v>
      </c>
      <c r="EL30" s="58" t="s">
        <v>608</v>
      </c>
      <c r="EM30" s="58" t="s">
        <v>608</v>
      </c>
      <c r="EN30" s="58" t="s">
        <v>608</v>
      </c>
      <c r="EO30" s="58" t="s">
        <v>608</v>
      </c>
      <c r="EP30" s="58" t="s">
        <v>608</v>
      </c>
      <c r="EQ30" s="58" t="s">
        <v>608</v>
      </c>
      <c r="ER30" s="58" t="s">
        <v>608</v>
      </c>
      <c r="ES30" s="58" t="s">
        <v>608</v>
      </c>
      <c r="ET30" s="58" t="s">
        <v>608</v>
      </c>
      <c r="EU30" s="58" t="s">
        <v>608</v>
      </c>
      <c r="EV30" s="58" t="s">
        <v>608</v>
      </c>
      <c r="EW30" s="58" t="s">
        <v>608</v>
      </c>
      <c r="EX30" s="58" t="s">
        <v>608</v>
      </c>
      <c r="EY30" s="58" t="s">
        <v>608</v>
      </c>
      <c r="EZ30" s="58" t="s">
        <v>608</v>
      </c>
      <c r="FA30" s="58" t="s">
        <v>608</v>
      </c>
      <c r="FB30" s="58" t="s">
        <v>608</v>
      </c>
      <c r="FC30" s="58" t="s">
        <v>608</v>
      </c>
      <c r="FD30" s="58" t="s">
        <v>608</v>
      </c>
      <c r="FE30" s="58" t="s">
        <v>608</v>
      </c>
      <c r="FF30" s="58" t="s">
        <v>608</v>
      </c>
      <c r="FG30" s="58" t="s">
        <v>608</v>
      </c>
      <c r="FH30" s="58" t="s">
        <v>608</v>
      </c>
      <c r="FI30" s="58" t="s">
        <v>608</v>
      </c>
      <c r="FJ30" s="58" t="s">
        <v>608</v>
      </c>
      <c r="FK30" s="58" t="s">
        <v>608</v>
      </c>
      <c r="FL30" s="58" t="s">
        <v>608</v>
      </c>
      <c r="FM30" s="58" t="s">
        <v>608</v>
      </c>
      <c r="FN30" s="58" t="s">
        <v>608</v>
      </c>
      <c r="FO30" s="58" t="s">
        <v>608</v>
      </c>
      <c r="FP30" s="58" t="s">
        <v>608</v>
      </c>
      <c r="FQ30" s="58" t="s">
        <v>608</v>
      </c>
      <c r="FR30" s="58" t="s">
        <v>608</v>
      </c>
      <c r="FS30" s="58" t="s">
        <v>608</v>
      </c>
      <c r="FT30" s="58" t="s">
        <v>608</v>
      </c>
      <c r="FU30" s="58" t="s">
        <v>608</v>
      </c>
      <c r="FV30" s="58" t="s">
        <v>608</v>
      </c>
      <c r="FW30" s="58" t="s">
        <v>608</v>
      </c>
      <c r="FX30" s="58" t="s">
        <v>608</v>
      </c>
      <c r="FY30" s="58" t="s">
        <v>608</v>
      </c>
      <c r="FZ30" s="58" t="s">
        <v>608</v>
      </c>
      <c r="GA30" s="58" t="s">
        <v>608</v>
      </c>
      <c r="GB30" s="58" t="s">
        <v>608</v>
      </c>
      <c r="GC30" s="58" t="s">
        <v>608</v>
      </c>
      <c r="GD30" s="58" t="s">
        <v>608</v>
      </c>
      <c r="GE30" s="58" t="s">
        <v>608</v>
      </c>
      <c r="GF30" s="58" t="s">
        <v>608</v>
      </c>
      <c r="GG30" s="58" t="s">
        <v>608</v>
      </c>
      <c r="GH30" s="58" t="s">
        <v>608</v>
      </c>
      <c r="GI30" s="58" t="s">
        <v>608</v>
      </c>
      <c r="GJ30" s="58" t="s">
        <v>608</v>
      </c>
      <c r="GK30" s="58" t="s">
        <v>608</v>
      </c>
      <c r="GL30" s="58" t="s">
        <v>608</v>
      </c>
      <c r="GM30" s="58" t="s">
        <v>608</v>
      </c>
      <c r="GN30" s="58" t="s">
        <v>608</v>
      </c>
      <c r="GO30" s="58" t="s">
        <v>608</v>
      </c>
      <c r="GP30" s="58" t="s">
        <v>608</v>
      </c>
      <c r="GQ30" s="125" t="s">
        <v>608</v>
      </c>
      <c r="GR30" s="125" t="s">
        <v>608</v>
      </c>
      <c r="GS30" s="58" t="s">
        <v>608</v>
      </c>
      <c r="GT30" s="58" t="s">
        <v>608</v>
      </c>
      <c r="GU30" s="58" t="s">
        <v>608</v>
      </c>
      <c r="GV30" s="58" t="s">
        <v>608</v>
      </c>
      <c r="GW30" s="58" t="s">
        <v>608</v>
      </c>
      <c r="GX30" s="58" t="s">
        <v>608</v>
      </c>
      <c r="GY30" s="58" t="s">
        <v>608</v>
      </c>
    </row>
    <row r="31" spans="1:207" s="41" customFormat="1" ht="15" customHeight="1">
      <c r="A31" s="69" t="s">
        <v>1259</v>
      </c>
      <c r="B31" s="59">
        <v>2019</v>
      </c>
      <c r="C31" s="41" t="s">
        <v>576</v>
      </c>
      <c r="D31" s="41">
        <v>320629.40873854741</v>
      </c>
      <c r="E31" s="41">
        <v>0</v>
      </c>
      <c r="F31" s="129">
        <v>320629.40873854741</v>
      </c>
      <c r="G31" s="125">
        <v>361471.75433509622</v>
      </c>
      <c r="H31" s="130">
        <v>59.895000000000003</v>
      </c>
      <c r="I31" s="115">
        <v>0.88701096252547962</v>
      </c>
      <c r="J31" s="124">
        <v>0.4990890311260136</v>
      </c>
      <c r="K31" s="124">
        <v>0.38792193139946596</v>
      </c>
      <c r="L31" s="134">
        <v>73398.860766252066</v>
      </c>
      <c r="M31" s="125">
        <v>247230.54797229543</v>
      </c>
      <c r="N31" s="134">
        <v>321.31433163994325</v>
      </c>
      <c r="O31" s="134">
        <v>84625.325032205466</v>
      </c>
      <c r="P31" s="125">
        <v>84946.639363845403</v>
      </c>
      <c r="Q31" s="125">
        <v>2526.8238770515163</v>
      </c>
      <c r="R31" s="125">
        <v>63975.822113080299</v>
      </c>
      <c r="S31" s="49">
        <v>66502.645990131816</v>
      </c>
      <c r="T31" s="49">
        <v>78104.388157124689</v>
      </c>
      <c r="U31" s="49">
        <v>17676.874461193504</v>
      </c>
      <c r="V31" s="49">
        <v>95781.2626183182</v>
      </c>
      <c r="W31" s="132">
        <v>162283.90860845003</v>
      </c>
      <c r="X31" s="125">
        <v>0</v>
      </c>
      <c r="Y31" s="125">
        <v>0</v>
      </c>
      <c r="Z31" s="136">
        <v>0</v>
      </c>
      <c r="AA31" s="115">
        <v>0</v>
      </c>
      <c r="AB31" s="115">
        <v>0.46908112466568136</v>
      </c>
      <c r="AC31" s="115">
        <v>0.53091887533431859</v>
      </c>
      <c r="AD31" s="115">
        <v>0</v>
      </c>
      <c r="AE31" s="115">
        <v>1</v>
      </c>
      <c r="AF31" s="115">
        <v>0.52344447356522994</v>
      </c>
      <c r="AG31" s="115">
        <v>2.2914553362055135E-3</v>
      </c>
      <c r="AH31" s="115">
        <v>0.47426407109856444</v>
      </c>
      <c r="AI31" s="115">
        <v>0</v>
      </c>
      <c r="AJ31" s="115">
        <v>1</v>
      </c>
      <c r="AK31" s="125">
        <v>320629.40873854747</v>
      </c>
      <c r="AL31" s="127">
        <v>73398.860766252066</v>
      </c>
      <c r="AM31" s="125">
        <v>66823.960321771752</v>
      </c>
      <c r="AN31" s="125">
        <v>140222.82108802383</v>
      </c>
      <c r="AO31" s="125">
        <v>180406.58765052367</v>
      </c>
      <c r="AP31" s="125">
        <v>320629.40873854747</v>
      </c>
      <c r="AQ31" s="115">
        <v>0.43733611847928294</v>
      </c>
      <c r="AR31" s="115">
        <v>0.56266388152071711</v>
      </c>
      <c r="AS31" s="134">
        <v>140222.69159058298</v>
      </c>
      <c r="AT31" s="134">
        <v>108824.20311758119</v>
      </c>
      <c r="AU31" s="134">
        <v>0.12949744082263354</v>
      </c>
      <c r="AV31" s="125">
        <v>71582.384532942408</v>
      </c>
      <c r="AW31" s="125">
        <v>320629.40873854735</v>
      </c>
      <c r="AX31" s="49">
        <v>4567.592466099798</v>
      </c>
      <c r="AY31" s="49">
        <v>59046.876094169718</v>
      </c>
      <c r="AZ31" s="49">
        <v>63614.468560269517</v>
      </c>
      <c r="BA31" s="134">
        <v>65465.483263382586</v>
      </c>
      <c r="BB31" s="134">
        <v>69007.051814872757</v>
      </c>
      <c r="BC31" s="127">
        <v>134472.53507825534</v>
      </c>
      <c r="BD31" s="134">
        <v>70147.930448125931</v>
      </c>
      <c r="BE31" s="134">
        <v>52290.519420897232</v>
      </c>
      <c r="BF31" s="125">
        <v>122438.44986902317</v>
      </c>
      <c r="BG31" s="86">
        <v>9.7544081474906168</v>
      </c>
      <c r="BH31" s="48">
        <v>4.7452527346219213</v>
      </c>
      <c r="BI31" s="107">
        <v>6.9359373197454062</v>
      </c>
      <c r="BJ31" s="49">
        <v>320525.45350754802</v>
      </c>
      <c r="BK31" s="134">
        <v>22483.77956429018</v>
      </c>
      <c r="BL31" s="134">
        <v>41130.688995979355</v>
      </c>
      <c r="BM31" s="125">
        <v>63614.468560269539</v>
      </c>
      <c r="BN31" s="134">
        <v>118114.36052402256</v>
      </c>
      <c r="BO31" s="134">
        <v>16358.174554232744</v>
      </c>
      <c r="BP31" s="125">
        <v>134472.53507825531</v>
      </c>
      <c r="BQ31" s="134">
        <v>108346.47554977589</v>
      </c>
      <c r="BR31" s="134">
        <v>14091.974319247121</v>
      </c>
      <c r="BS31" s="125">
        <v>122438.44986902301</v>
      </c>
      <c r="BT31" s="125">
        <v>320525.45350754785</v>
      </c>
      <c r="BU31" s="167">
        <v>7.7311634138836363</v>
      </c>
      <c r="BV31" s="130">
        <v>4.1705466858110913</v>
      </c>
      <c r="BW31" s="107">
        <v>6.9359373197454062</v>
      </c>
      <c r="BX31" s="134">
        <v>135708.50803921476</v>
      </c>
      <c r="BY31" s="125">
        <v>113338.3866689494</v>
      </c>
      <c r="BZ31" s="125">
        <v>0</v>
      </c>
      <c r="CA31" s="125">
        <v>0</v>
      </c>
      <c r="CB31" s="125">
        <v>249046.89470816415</v>
      </c>
      <c r="CC31" s="134">
        <v>38304.347300448324</v>
      </c>
      <c r="CD31" s="134">
        <v>8825.5781050192654</v>
      </c>
      <c r="CE31" s="134">
        <v>24452.588624915628</v>
      </c>
      <c r="CF31" s="125">
        <v>0</v>
      </c>
      <c r="CG31" s="125">
        <v>71582.514030383216</v>
      </c>
      <c r="CH31" s="115">
        <v>7.6264334956420474E-2</v>
      </c>
      <c r="CI31" s="115">
        <v>0.92373566504357951</v>
      </c>
      <c r="CJ31" s="125">
        <v>320629.40873854735</v>
      </c>
      <c r="CK31" s="134">
        <v>81892.694792483249</v>
      </c>
      <c r="CL31" s="49">
        <v>238736.71394606418</v>
      </c>
      <c r="CM31" s="125">
        <v>320629.40873854741</v>
      </c>
      <c r="CN31" s="125" t="s">
        <v>608</v>
      </c>
      <c r="CO31" s="125" t="s">
        <v>608</v>
      </c>
      <c r="CP31" s="125">
        <v>81892.694792483249</v>
      </c>
      <c r="CQ31" s="125">
        <v>238736.71394606418</v>
      </c>
      <c r="CR31" s="134">
        <v>44781.1</v>
      </c>
      <c r="CS31" s="125">
        <v>193955.61394606417</v>
      </c>
      <c r="CT31" s="125">
        <v>0</v>
      </c>
      <c r="CU31" s="125">
        <v>193955.61394606417</v>
      </c>
      <c r="CV31" s="125">
        <v>1163.4023311922144</v>
      </c>
      <c r="CW31" s="134">
        <v>25096.729854438207</v>
      </c>
      <c r="CX31" s="125">
        <v>26260.13218563042</v>
      </c>
      <c r="CY31" s="134">
        <v>4118.7201866884361</v>
      </c>
      <c r="CZ31" s="134">
        <v>6388.5147383297626</v>
      </c>
      <c r="DA31" s="125">
        <v>10507.234925018198</v>
      </c>
      <c r="DB31" s="125">
        <v>36767.367110648614</v>
      </c>
      <c r="DC31" s="134">
        <v>4898.7604995806869</v>
      </c>
      <c r="DD31" s="134">
        <v>1402.9517656999999</v>
      </c>
      <c r="DE31" s="125">
        <v>6301.7122652806866</v>
      </c>
      <c r="DF31" s="134">
        <v>21361.371686049733</v>
      </c>
      <c r="DG31" s="134">
        <v>9104.2831593181982</v>
      </c>
      <c r="DH31" s="125">
        <v>30465.654845367932</v>
      </c>
      <c r="DI31" s="50">
        <v>36767.367110648614</v>
      </c>
      <c r="DJ31" s="113">
        <v>0.77674376685529123</v>
      </c>
      <c r="DK31" s="115">
        <v>0.14699189818828817</v>
      </c>
      <c r="DL31" s="115">
        <v>7.6264334956420474E-2</v>
      </c>
      <c r="DM31" s="58">
        <v>4567.592466099798</v>
      </c>
      <c r="DN31" s="58">
        <v>59046.876094169696</v>
      </c>
      <c r="DO31" s="58">
        <v>63614.468560269495</v>
      </c>
      <c r="DP31" s="58">
        <v>6769.3772645056861</v>
      </c>
      <c r="DQ31" s="58">
        <v>8478.5387638783468</v>
      </c>
      <c r="DR31" s="58">
        <v>15247.916028384032</v>
      </c>
      <c r="DS31" s="58">
        <v>78862.384588653527</v>
      </c>
      <c r="DT31" s="58">
        <v>10352.074164965728</v>
      </c>
      <c r="DU31" s="58">
        <v>23456.374033485707</v>
      </c>
      <c r="DV31" s="58">
        <v>33808.448198451435</v>
      </c>
      <c r="DW31" s="58">
        <v>6447.6080093199762</v>
      </c>
      <c r="DX31" s="58">
        <v>4852.35144364595</v>
      </c>
      <c r="DY31" s="58">
        <v>11299.959452965926</v>
      </c>
      <c r="DZ31" s="58">
        <v>45108.407651417365</v>
      </c>
      <c r="EA31" s="58">
        <v>23990.862799074344</v>
      </c>
      <c r="EB31" s="58">
        <v>16243.665312176925</v>
      </c>
      <c r="EC31" s="58">
        <v>40234.528111251268</v>
      </c>
      <c r="ED31" s="58">
        <v>5900.3334193083501</v>
      </c>
      <c r="EE31" s="58">
        <v>4029.6271112404124</v>
      </c>
      <c r="EF31" s="58">
        <v>9929.9605305487621</v>
      </c>
      <c r="EG31" s="58">
        <v>50164.488641800031</v>
      </c>
      <c r="EH31" s="58">
        <v>23194.029985998477</v>
      </c>
      <c r="EI31" s="58">
        <v>15008.909206111268</v>
      </c>
      <c r="EJ31" s="58">
        <v>38202.939192109741</v>
      </c>
      <c r="EK31" s="58">
        <v>4822.9576709953562</v>
      </c>
      <c r="EL31" s="58">
        <v>3118.0965452941764</v>
      </c>
      <c r="EM31" s="58">
        <v>7941.0542162895326</v>
      </c>
      <c r="EN31" s="58">
        <v>46143.99340839927</v>
      </c>
      <c r="EO31" s="58">
        <v>7928.5163133440037</v>
      </c>
      <c r="EP31" s="58">
        <v>14298.10326309885</v>
      </c>
      <c r="EQ31" s="58">
        <v>22226.619576442856</v>
      </c>
      <c r="ER31" s="58">
        <v>4096.7215732882223</v>
      </c>
      <c r="ES31" s="58">
        <v>2645.7774247018428</v>
      </c>
      <c r="ET31" s="58">
        <v>6742.4989979900656</v>
      </c>
      <c r="EU31" s="58">
        <v>28969.11857443292</v>
      </c>
      <c r="EV31" s="58">
        <v>33043.473730077974</v>
      </c>
      <c r="EW31" s="58">
        <v>32118.123025700639</v>
      </c>
      <c r="EX31" s="58">
        <v>65161.596755778613</v>
      </c>
      <c r="EY31" s="58">
        <v>14748.381610941946</v>
      </c>
      <c r="EZ31" s="58">
        <v>7449.7788195876856</v>
      </c>
      <c r="FA31" s="58">
        <v>22198.160430529631</v>
      </c>
      <c r="FB31" s="58">
        <v>87359.757186308241</v>
      </c>
      <c r="FC31" s="58">
        <v>37104.456718048037</v>
      </c>
      <c r="FD31" s="58">
        <v>20172.396395196498</v>
      </c>
      <c r="FE31" s="58">
        <v>57276.853113244535</v>
      </c>
      <c r="FF31" s="58">
        <v>31675.310087780319</v>
      </c>
      <c r="FG31" s="58">
        <v>5107.1827426939408</v>
      </c>
      <c r="FH31" s="58">
        <v>36782.492830474257</v>
      </c>
      <c r="FI31" s="58">
        <v>94059.345943718799</v>
      </c>
      <c r="FJ31" s="58">
        <v>9395.4222328600008</v>
      </c>
      <c r="FK31" s="58">
        <v>1627.6074492999999</v>
      </c>
      <c r="FL31" s="41">
        <f>FJ31+FK31</f>
        <v>11023.02968216</v>
      </c>
      <c r="FM31" s="58">
        <v>54219.046327409495</v>
      </c>
      <c r="FN31" s="58">
        <v>13620.308579084032</v>
      </c>
      <c r="FO31" s="41">
        <v>67839.354906493521</v>
      </c>
      <c r="FP31" s="58">
        <v>14467.340147860001</v>
      </c>
      <c r="FQ31" s="58">
        <v>1575.0659558299999</v>
      </c>
      <c r="FR31" s="41">
        <v>16042.40610369</v>
      </c>
      <c r="FS31" s="58">
        <v>19341.108050591436</v>
      </c>
      <c r="FT31" s="58">
        <v>9724.8934971359267</v>
      </c>
      <c r="FU31" s="58">
        <v>29066.001547727363</v>
      </c>
      <c r="FV31" s="58">
        <v>12255.54860516</v>
      </c>
      <c r="FW31" s="58">
        <v>1474.1860497100001</v>
      </c>
      <c r="FX31" s="58">
        <v>13729.734654870001</v>
      </c>
      <c r="FY31" s="58">
        <v>27978.979506091266</v>
      </c>
      <c r="FZ31" s="58">
        <v>8455.7744808387615</v>
      </c>
      <c r="GA31" s="58">
        <v>36434.753986930024</v>
      </c>
      <c r="GB31" s="58">
        <v>9425.0989480000007</v>
      </c>
      <c r="GC31" s="58">
        <v>1043.7982024999999</v>
      </c>
      <c r="GD31" s="58">
        <v>10468.897150500001</v>
      </c>
      <c r="GE31" s="58">
        <v>28777.840244109742</v>
      </c>
      <c r="GF31" s="58">
        <v>6897.2560137895325</v>
      </c>
      <c r="GG31" s="58">
        <v>35675.096257899277</v>
      </c>
      <c r="GH31" s="58">
        <v>10939.912060160001</v>
      </c>
      <c r="GI31" s="58">
        <v>941.91686268000012</v>
      </c>
      <c r="GJ31" s="58">
        <v>11881.828922840001</v>
      </c>
      <c r="GK31" s="58">
        <v>11286.707516282855</v>
      </c>
      <c r="GL31" s="58">
        <v>5800.5821353100655</v>
      </c>
      <c r="GM31" s="58">
        <v>17087.289651592921</v>
      </c>
      <c r="GN31" s="58">
        <v>21467.1134508</v>
      </c>
      <c r="GO31" s="58">
        <v>1596.4759219199998</v>
      </c>
      <c r="GP31" s="58">
        <v>23063.589372719998</v>
      </c>
      <c r="GQ31" s="58">
        <v>43694.48330497861</v>
      </c>
      <c r="GR31" s="58">
        <v>20601.684508609633</v>
      </c>
      <c r="GS31" s="58">
        <v>64296.167813588239</v>
      </c>
      <c r="GT31" s="58">
        <v>11.773452770000006</v>
      </c>
      <c r="GU31" s="58">
        <v>0</v>
      </c>
      <c r="GV31" s="58">
        <v>11.773452770000006</v>
      </c>
      <c r="GW31" s="58">
        <v>57265.079660474534</v>
      </c>
      <c r="GX31" s="58">
        <v>36782.492830474257</v>
      </c>
      <c r="GY31" s="58">
        <v>94047.572490948805</v>
      </c>
    </row>
    <row r="32" spans="1:207" s="41" customFormat="1" ht="15" customHeight="1">
      <c r="A32" s="69" t="s">
        <v>1286</v>
      </c>
      <c r="B32" s="59" t="s">
        <v>1287</v>
      </c>
      <c r="C32" s="41" t="s">
        <v>576</v>
      </c>
      <c r="D32" s="41">
        <v>322118.52321481955</v>
      </c>
      <c r="E32" s="41">
        <v>0</v>
      </c>
      <c r="F32" s="129">
        <v>322118.52321481955</v>
      </c>
      <c r="G32" s="125">
        <v>340191.48437244404</v>
      </c>
      <c r="H32" s="130">
        <v>70.454999999999998</v>
      </c>
      <c r="I32" s="115">
        <v>0.94687415180023116</v>
      </c>
      <c r="J32" s="124">
        <v>0.53351040669623095</v>
      </c>
      <c r="K32" s="124">
        <v>0.41336374510393625</v>
      </c>
      <c r="L32" s="134">
        <v>73728.66670716503</v>
      </c>
      <c r="M32" s="125">
        <v>248389.85650763279</v>
      </c>
      <c r="N32" s="134">
        <v>343.48401999116641</v>
      </c>
      <c r="O32" s="134">
        <v>85819.025586818971</v>
      </c>
      <c r="P32" s="125">
        <v>86162.509606810141</v>
      </c>
      <c r="Q32" s="125">
        <v>2651.8881472158537</v>
      </c>
      <c r="R32" s="125">
        <v>63639.862419199111</v>
      </c>
      <c r="S32" s="49">
        <v>66291.750566414965</v>
      </c>
      <c r="T32" s="49">
        <v>82765.792674403812</v>
      </c>
      <c r="U32" s="49">
        <v>13169.803660003883</v>
      </c>
      <c r="V32" s="49">
        <v>95935.596334407688</v>
      </c>
      <c r="W32" s="132">
        <v>162227.34690082265</v>
      </c>
      <c r="X32" s="125">
        <v>0</v>
      </c>
      <c r="Y32" s="125">
        <v>0</v>
      </c>
      <c r="Z32" s="136">
        <v>0</v>
      </c>
      <c r="AA32" s="115">
        <v>0</v>
      </c>
      <c r="AB32" s="115">
        <v>0.47216970154416954</v>
      </c>
      <c r="AC32" s="115">
        <v>0.5278302984558304</v>
      </c>
      <c r="AD32" s="115">
        <v>0</v>
      </c>
      <c r="AE32" s="115">
        <v>1</v>
      </c>
      <c r="AF32" s="115">
        <v>0.52526800714210331</v>
      </c>
      <c r="AG32" s="115">
        <v>2.4470965599108665E-3</v>
      </c>
      <c r="AH32" s="115">
        <v>0.47228489629798576</v>
      </c>
      <c r="AI32" s="115">
        <v>0</v>
      </c>
      <c r="AJ32" s="115">
        <v>0.99999999999999989</v>
      </c>
      <c r="AK32" s="125">
        <v>322118.52321479784</v>
      </c>
      <c r="AL32" s="127">
        <v>73728.66670716503</v>
      </c>
      <c r="AM32" s="125">
        <v>66635.234586406135</v>
      </c>
      <c r="AN32" s="125">
        <v>140363.90129357117</v>
      </c>
      <c r="AO32" s="125">
        <v>181754.62192122667</v>
      </c>
      <c r="AP32" s="125">
        <v>322118.52321479784</v>
      </c>
      <c r="AQ32" s="115">
        <v>0.43575234324532308</v>
      </c>
      <c r="AR32" s="115">
        <v>0.56424765675467692</v>
      </c>
      <c r="AS32" s="134">
        <v>140622.69761030236</v>
      </c>
      <c r="AT32" s="134">
        <v>109692.259498566</v>
      </c>
      <c r="AU32" s="134">
        <v>0.12842235831754964</v>
      </c>
      <c r="AV32" s="125">
        <v>71803.437683571115</v>
      </c>
      <c r="AW32" s="125">
        <v>322118.52321479778</v>
      </c>
      <c r="AX32" s="49">
        <v>9303.1050734839555</v>
      </c>
      <c r="AY32" s="49">
        <v>60441.823337218055</v>
      </c>
      <c r="AZ32" s="49">
        <v>69744.928410702007</v>
      </c>
      <c r="BA32" s="134">
        <v>61395.447729891275</v>
      </c>
      <c r="BB32" s="134">
        <v>78401.164360262672</v>
      </c>
      <c r="BC32" s="127">
        <v>139796.61209015394</v>
      </c>
      <c r="BD32" s="134">
        <v>69882.397526422705</v>
      </c>
      <c r="BE32" s="134">
        <v>42590.625127220592</v>
      </c>
      <c r="BF32" s="125">
        <v>112473.0226536433</v>
      </c>
      <c r="BG32" s="86">
        <v>9.3828220768277646</v>
      </c>
      <c r="BH32" s="48">
        <v>4.5521278778937946</v>
      </c>
      <c r="BI32" s="107">
        <v>6.6571141945808616</v>
      </c>
      <c r="BJ32" s="49">
        <v>322014.56315449928</v>
      </c>
      <c r="BK32" s="134">
        <v>35925.233860921624</v>
      </c>
      <c r="BL32" s="134">
        <v>33819.694549780412</v>
      </c>
      <c r="BM32" s="125">
        <v>69744.928410702036</v>
      </c>
      <c r="BN32" s="134">
        <v>114346.43886128128</v>
      </c>
      <c r="BO32" s="134">
        <v>25450.173228872678</v>
      </c>
      <c r="BP32" s="125">
        <v>139796.61209015397</v>
      </c>
      <c r="BQ32" s="134">
        <v>99940.94452429263</v>
      </c>
      <c r="BR32" s="134">
        <v>12532.07812935071</v>
      </c>
      <c r="BS32" s="125">
        <v>112473.02265364333</v>
      </c>
      <c r="BT32" s="125">
        <v>322014.56315449934</v>
      </c>
      <c r="BU32" s="167">
        <v>7.4035001597941568</v>
      </c>
      <c r="BV32" s="130">
        <v>4.073787914745326</v>
      </c>
      <c r="BW32" s="107">
        <v>6.6571141945808616</v>
      </c>
      <c r="BX32" s="134">
        <v>133098.54470192912</v>
      </c>
      <c r="BY32" s="125">
        <v>117216.41240695518</v>
      </c>
      <c r="BZ32" s="125">
        <v>0</v>
      </c>
      <c r="CA32" s="125">
        <v>0</v>
      </c>
      <c r="CB32" s="125">
        <v>250314.95710888429</v>
      </c>
      <c r="CC32" s="134">
        <v>32636.650765928938</v>
      </c>
      <c r="CD32" s="134">
        <v>6551.9694161500011</v>
      </c>
      <c r="CE32" s="134">
        <v>32614.945923856354</v>
      </c>
      <c r="CF32" s="125">
        <v>0</v>
      </c>
      <c r="CG32" s="125">
        <v>71803.566105935301</v>
      </c>
      <c r="CH32" s="115">
        <v>0.10125138287097379</v>
      </c>
      <c r="CI32" s="115">
        <v>0.89874861712902643</v>
      </c>
      <c r="CJ32" s="125">
        <v>322118.52321481961</v>
      </c>
      <c r="CK32" s="134">
        <v>87329.761681172138</v>
      </c>
      <c r="CL32" s="49">
        <v>234788.76153364743</v>
      </c>
      <c r="CM32" s="125">
        <v>322118.52321481955</v>
      </c>
      <c r="CN32" s="125" t="s">
        <v>608</v>
      </c>
      <c r="CO32" s="125" t="s">
        <v>608</v>
      </c>
      <c r="CP32" s="125">
        <v>87329.761681172138</v>
      </c>
      <c r="CQ32" s="125">
        <v>234788.76153364743</v>
      </c>
      <c r="CR32" s="134">
        <v>43241.5</v>
      </c>
      <c r="CS32" s="125">
        <v>191547.26153364743</v>
      </c>
      <c r="CT32" s="125">
        <v>0</v>
      </c>
      <c r="CU32" s="125">
        <v>191547.26153364743</v>
      </c>
      <c r="CV32" s="125">
        <v>1105.681240236918</v>
      </c>
      <c r="CW32" s="134">
        <v>16842.016079876154</v>
      </c>
      <c r="CX32" s="125">
        <v>17947.697320113071</v>
      </c>
      <c r="CY32" s="134">
        <v>2206.6610029123913</v>
      </c>
      <c r="CZ32" s="134">
        <v>3258.704737234315</v>
      </c>
      <c r="DA32" s="125">
        <v>5465.3657401467062</v>
      </c>
      <c r="DB32" s="125">
        <v>23413.063060259778</v>
      </c>
      <c r="DC32" s="134">
        <v>3689.3635469854221</v>
      </c>
      <c r="DD32" s="134">
        <v>135.25166861</v>
      </c>
      <c r="DE32" s="125">
        <v>3824.6152155954219</v>
      </c>
      <c r="DF32" s="134">
        <v>14258.33377312765</v>
      </c>
      <c r="DG32" s="134">
        <v>5330.1140715367064</v>
      </c>
      <c r="DH32" s="125">
        <v>19588.447844664355</v>
      </c>
      <c r="DI32" s="50">
        <v>23413.063060259778</v>
      </c>
      <c r="DJ32" s="115">
        <v>0.77708960854123332</v>
      </c>
      <c r="DK32" s="115">
        <v>0.12165900858779304</v>
      </c>
      <c r="DL32" s="115">
        <v>0.10125138287097379</v>
      </c>
      <c r="DM32" s="58" t="s">
        <v>608</v>
      </c>
      <c r="DN32" s="58" t="s">
        <v>608</v>
      </c>
      <c r="DO32" s="58" t="s">
        <v>608</v>
      </c>
      <c r="DP32" s="58" t="s">
        <v>608</v>
      </c>
      <c r="DQ32" s="58" t="s">
        <v>608</v>
      </c>
      <c r="DR32" s="58" t="s">
        <v>608</v>
      </c>
      <c r="DS32" s="58" t="s">
        <v>608</v>
      </c>
      <c r="DT32" s="58" t="s">
        <v>608</v>
      </c>
      <c r="DU32" s="58" t="s">
        <v>608</v>
      </c>
      <c r="DV32" s="58" t="s">
        <v>608</v>
      </c>
      <c r="DW32" s="58" t="s">
        <v>608</v>
      </c>
      <c r="DX32" s="58" t="s">
        <v>608</v>
      </c>
      <c r="DY32" s="58" t="s">
        <v>608</v>
      </c>
      <c r="DZ32" s="58" t="s">
        <v>608</v>
      </c>
      <c r="EA32" s="58" t="s">
        <v>608</v>
      </c>
      <c r="EB32" s="58" t="s">
        <v>608</v>
      </c>
      <c r="EC32" s="58" t="s">
        <v>608</v>
      </c>
      <c r="ED32" s="58" t="s">
        <v>608</v>
      </c>
      <c r="EE32" s="58" t="s">
        <v>608</v>
      </c>
      <c r="EF32" s="58" t="s">
        <v>608</v>
      </c>
      <c r="EG32" s="58" t="s">
        <v>608</v>
      </c>
      <c r="EH32" s="58" t="s">
        <v>608</v>
      </c>
      <c r="EI32" s="58" t="s">
        <v>608</v>
      </c>
      <c r="EJ32" s="58" t="s">
        <v>608</v>
      </c>
      <c r="EK32" s="58" t="s">
        <v>608</v>
      </c>
      <c r="EL32" s="58" t="s">
        <v>608</v>
      </c>
      <c r="EM32" s="58" t="s">
        <v>608</v>
      </c>
      <c r="EN32" s="58" t="s">
        <v>608</v>
      </c>
      <c r="EO32" s="58" t="s">
        <v>608</v>
      </c>
      <c r="EP32" s="58" t="s">
        <v>608</v>
      </c>
      <c r="EQ32" s="58" t="s">
        <v>608</v>
      </c>
      <c r="ER32" s="58" t="s">
        <v>608</v>
      </c>
      <c r="ES32" s="58" t="s">
        <v>608</v>
      </c>
      <c r="ET32" s="58" t="s">
        <v>608</v>
      </c>
      <c r="EU32" s="58" t="s">
        <v>608</v>
      </c>
      <c r="EV32" s="58" t="s">
        <v>608</v>
      </c>
      <c r="EW32" s="58" t="s">
        <v>608</v>
      </c>
      <c r="EX32" s="58" t="s">
        <v>608</v>
      </c>
      <c r="EY32" s="58" t="s">
        <v>608</v>
      </c>
      <c r="EZ32" s="58" t="s">
        <v>608</v>
      </c>
      <c r="FA32" s="58" t="s">
        <v>608</v>
      </c>
      <c r="FB32" s="58" t="s">
        <v>608</v>
      </c>
      <c r="FC32" s="58" t="s">
        <v>608</v>
      </c>
      <c r="FD32" s="58" t="s">
        <v>608</v>
      </c>
      <c r="FE32" s="58" t="s">
        <v>608</v>
      </c>
      <c r="FF32" s="58" t="s">
        <v>608</v>
      </c>
      <c r="FG32" s="58" t="s">
        <v>608</v>
      </c>
      <c r="FH32" s="58" t="s">
        <v>608</v>
      </c>
      <c r="FI32" s="58" t="s">
        <v>608</v>
      </c>
      <c r="FJ32" s="58" t="s">
        <v>608</v>
      </c>
      <c r="FK32" s="58" t="s">
        <v>608</v>
      </c>
      <c r="FL32" s="58" t="s">
        <v>608</v>
      </c>
      <c r="FM32" s="58" t="s">
        <v>608</v>
      </c>
      <c r="FN32" s="58" t="s">
        <v>608</v>
      </c>
      <c r="FO32" s="58" t="s">
        <v>608</v>
      </c>
      <c r="FP32" s="58" t="s">
        <v>608</v>
      </c>
      <c r="FQ32" s="58" t="s">
        <v>608</v>
      </c>
      <c r="FR32" s="58" t="s">
        <v>608</v>
      </c>
      <c r="FS32" s="58" t="s">
        <v>608</v>
      </c>
      <c r="FT32" s="58" t="s">
        <v>608</v>
      </c>
      <c r="FU32" s="58" t="s">
        <v>608</v>
      </c>
      <c r="FV32" s="58" t="s">
        <v>608</v>
      </c>
      <c r="FW32" s="58" t="s">
        <v>608</v>
      </c>
      <c r="FX32" s="58" t="s">
        <v>608</v>
      </c>
      <c r="FY32" s="58" t="s">
        <v>608</v>
      </c>
      <c r="FZ32" s="58" t="s">
        <v>608</v>
      </c>
      <c r="GA32" s="58" t="s">
        <v>608</v>
      </c>
      <c r="GB32" s="58" t="s">
        <v>608</v>
      </c>
      <c r="GC32" s="58" t="s">
        <v>608</v>
      </c>
      <c r="GD32" s="58" t="s">
        <v>608</v>
      </c>
      <c r="GE32" s="58" t="s">
        <v>608</v>
      </c>
      <c r="GF32" s="58" t="s">
        <v>608</v>
      </c>
      <c r="GG32" s="58" t="s">
        <v>608</v>
      </c>
      <c r="GH32" s="58" t="s">
        <v>608</v>
      </c>
      <c r="GI32" s="58" t="s">
        <v>608</v>
      </c>
      <c r="GJ32" s="58" t="s">
        <v>608</v>
      </c>
      <c r="GK32" s="58" t="s">
        <v>608</v>
      </c>
      <c r="GL32" s="58" t="s">
        <v>608</v>
      </c>
      <c r="GM32" s="58" t="s">
        <v>608</v>
      </c>
      <c r="GN32" s="58" t="s">
        <v>608</v>
      </c>
      <c r="GO32" s="58" t="s">
        <v>608</v>
      </c>
      <c r="GP32" s="58" t="s">
        <v>608</v>
      </c>
      <c r="GQ32" s="58" t="s">
        <v>608</v>
      </c>
      <c r="GR32" s="58" t="s">
        <v>608</v>
      </c>
      <c r="GS32" s="58" t="s">
        <v>608</v>
      </c>
      <c r="GT32" s="58" t="s">
        <v>608</v>
      </c>
      <c r="GU32" s="58" t="s">
        <v>608</v>
      </c>
      <c r="GV32" s="58" t="s">
        <v>608</v>
      </c>
      <c r="GW32" s="58" t="s">
        <v>608</v>
      </c>
      <c r="GX32" s="58" t="s">
        <v>608</v>
      </c>
      <c r="GY32" s="58" t="s">
        <v>608</v>
      </c>
    </row>
    <row r="33" spans="1:207" s="41" customFormat="1" ht="15" customHeight="1">
      <c r="A33" s="69" t="s">
        <v>1357</v>
      </c>
      <c r="B33" s="59">
        <v>2020</v>
      </c>
      <c r="C33" s="41" t="s">
        <v>576</v>
      </c>
      <c r="D33" s="41">
        <v>333081.75528792694</v>
      </c>
      <c r="E33" s="41">
        <v>0</v>
      </c>
      <c r="F33" s="129">
        <v>333081.75528792694</v>
      </c>
      <c r="G33" s="125">
        <v>321127.08004209399</v>
      </c>
      <c r="H33" s="130">
        <v>84.144999999999996</v>
      </c>
      <c r="I33" s="115">
        <v>1.037227241141625</v>
      </c>
      <c r="J33" s="124">
        <v>0.58086680540949098</v>
      </c>
      <c r="K33" s="124">
        <v>0.4563604357321337</v>
      </c>
      <c r="L33" s="134">
        <v>76755.923783523162</v>
      </c>
      <c r="M33" s="125">
        <v>256325.83150440373</v>
      </c>
      <c r="N33" s="134">
        <v>468.85923296430684</v>
      </c>
      <c r="O33" s="134">
        <v>84156.522916325048</v>
      </c>
      <c r="P33" s="125">
        <v>84625.382149289348</v>
      </c>
      <c r="Q33" s="125">
        <v>6473.9306497013604</v>
      </c>
      <c r="R33" s="125">
        <v>62850.980507209024</v>
      </c>
      <c r="S33" s="49">
        <v>69324.911156910384</v>
      </c>
      <c r="T33" s="49">
        <v>90580.738809757866</v>
      </c>
      <c r="U33" s="49">
        <v>11794.799388446134</v>
      </c>
      <c r="V33" s="49">
        <v>102375.538198204</v>
      </c>
      <c r="W33" s="132">
        <v>171700.44935511437</v>
      </c>
      <c r="X33" s="125">
        <v>0</v>
      </c>
      <c r="Y33" s="125">
        <v>0</v>
      </c>
      <c r="Z33" s="136">
        <v>0</v>
      </c>
      <c r="AA33" s="115">
        <v>0</v>
      </c>
      <c r="AB33" s="115">
        <v>0.45116385040453549</v>
      </c>
      <c r="AC33" s="115">
        <v>0.54883614959546456</v>
      </c>
      <c r="AD33" s="115">
        <v>0</v>
      </c>
      <c r="AE33" s="115">
        <v>1</v>
      </c>
      <c r="AF33" s="115">
        <v>0.52375355824834013</v>
      </c>
      <c r="AG33" s="115">
        <v>3.1993190815502613E-3</v>
      </c>
      <c r="AH33" s="115">
        <v>0.47304712267010968</v>
      </c>
      <c r="AI33" s="115">
        <v>0</v>
      </c>
      <c r="AJ33" s="115">
        <v>1</v>
      </c>
      <c r="AK33" s="125">
        <v>333081.75528792688</v>
      </c>
      <c r="AL33" s="127">
        <v>76755.923783523162</v>
      </c>
      <c r="AM33" s="125">
        <v>69793.770389874684</v>
      </c>
      <c r="AN33" s="125">
        <v>146549.69417339785</v>
      </c>
      <c r="AO33" s="125">
        <v>186532.06111452903</v>
      </c>
      <c r="AP33" s="125">
        <v>333081.75528792688</v>
      </c>
      <c r="AQ33" s="115">
        <v>0.43998115131438359</v>
      </c>
      <c r="AR33" s="115">
        <v>0.56001884868561635</v>
      </c>
      <c r="AS33" s="134">
        <v>146549.56851139441</v>
      </c>
      <c r="AT33" s="134">
        <v>107551.9404804041</v>
      </c>
      <c r="AU33" s="134">
        <v>0.12566200339217012</v>
      </c>
      <c r="AV33" s="125">
        <v>78980.120634124949</v>
      </c>
      <c r="AW33" s="125">
        <v>333081.75528792682</v>
      </c>
      <c r="AX33" s="49">
        <v>8366.6407228923399</v>
      </c>
      <c r="AY33" s="49">
        <v>53924.758911719873</v>
      </c>
      <c r="AZ33" s="49">
        <v>62291.399634612215</v>
      </c>
      <c r="BA33" s="134">
        <v>54601.18248089117</v>
      </c>
      <c r="BB33" s="134">
        <v>69657.382391603009</v>
      </c>
      <c r="BC33" s="127">
        <v>124258.56487249417</v>
      </c>
      <c r="BD33" s="134">
        <v>83537.207847775571</v>
      </c>
      <c r="BE33" s="134">
        <v>62887.905923568149</v>
      </c>
      <c r="BF33" s="125">
        <v>146425.11377134372</v>
      </c>
      <c r="BG33" s="86">
        <v>8.0621987197616853</v>
      </c>
      <c r="BH33" s="48">
        <v>5.6234192985040856</v>
      </c>
      <c r="BI33" s="107">
        <v>6.6964362760708305</v>
      </c>
      <c r="BJ33" s="49">
        <v>332975.07827845012</v>
      </c>
      <c r="BK33" s="134">
        <v>21046.132966473058</v>
      </c>
      <c r="BL33" s="134">
        <v>41245.266668139178</v>
      </c>
      <c r="BM33" s="125">
        <v>62291.399634612237</v>
      </c>
      <c r="BN33" s="134">
        <v>98702.451615411162</v>
      </c>
      <c r="BO33" s="134">
        <v>25556.113257083012</v>
      </c>
      <c r="BP33" s="125">
        <v>124258.56487249417</v>
      </c>
      <c r="BQ33" s="134">
        <v>134247.79712366563</v>
      </c>
      <c r="BR33" s="134">
        <v>12177.316647677977</v>
      </c>
      <c r="BS33" s="125">
        <v>146425.1137713436</v>
      </c>
      <c r="BT33" s="125">
        <v>332975.07827845</v>
      </c>
      <c r="BU33" s="167">
        <v>7.5900853141468323</v>
      </c>
      <c r="BV33" s="130">
        <v>3.8225210394907378</v>
      </c>
      <c r="BW33" s="107">
        <v>6.6964362760708305</v>
      </c>
      <c r="BX33" s="134">
        <v>133447.56206821676</v>
      </c>
      <c r="BY33" s="125">
        <v>120653.94692358178</v>
      </c>
      <c r="BZ33" s="125">
        <v>0</v>
      </c>
      <c r="CA33" s="125">
        <v>0</v>
      </c>
      <c r="CB33" s="125">
        <v>254101.50899179856</v>
      </c>
      <c r="CC33" s="134">
        <v>32341.95007515105</v>
      </c>
      <c r="CD33" s="134">
        <v>4515.0208562796242</v>
      </c>
      <c r="CE33" s="134">
        <v>42123.275364697685</v>
      </c>
      <c r="CF33" s="125">
        <v>0</v>
      </c>
      <c r="CG33" s="125">
        <v>78980.24629612836</v>
      </c>
      <c r="CH33" s="115">
        <v>0.12646527375324093</v>
      </c>
      <c r="CI33" s="115">
        <v>0.8735347262467591</v>
      </c>
      <c r="CJ33" s="125">
        <v>333081.75528792694</v>
      </c>
      <c r="CK33" s="134">
        <v>85963.477826912916</v>
      </c>
      <c r="CL33" s="49">
        <v>247118.27746101402</v>
      </c>
      <c r="CM33" s="125">
        <v>333081.75528792694</v>
      </c>
      <c r="CN33" s="125" t="s">
        <v>608</v>
      </c>
      <c r="CO33" s="125" t="s">
        <v>608</v>
      </c>
      <c r="CP33" s="125">
        <v>85963.477826912916</v>
      </c>
      <c r="CQ33" s="125">
        <v>247118.27746101402</v>
      </c>
      <c r="CR33" s="134">
        <v>39387</v>
      </c>
      <c r="CS33" s="125">
        <v>207731.27746101402</v>
      </c>
      <c r="CT33" s="125">
        <v>0</v>
      </c>
      <c r="CU33" s="125">
        <v>207731.27746101402</v>
      </c>
      <c r="CV33" s="125">
        <v>1124.0794723760328</v>
      </c>
      <c r="CW33" s="134">
        <v>23394.872619384358</v>
      </c>
      <c r="CX33" s="125">
        <v>24518.952091760391</v>
      </c>
      <c r="CY33" s="134">
        <v>993.46610799186385</v>
      </c>
      <c r="CZ33" s="134">
        <v>1770.6606509677258</v>
      </c>
      <c r="DA33" s="125">
        <v>2764.1267589595896</v>
      </c>
      <c r="DB33" s="125">
        <v>27283.07885071998</v>
      </c>
      <c r="DC33" s="134">
        <v>5359.9017423364949</v>
      </c>
      <c r="DD33" s="134">
        <v>0</v>
      </c>
      <c r="DE33" s="125">
        <v>5359.9017423364949</v>
      </c>
      <c r="DF33" s="134">
        <v>19159.050349423895</v>
      </c>
      <c r="DG33" s="134">
        <v>2764.1267589595896</v>
      </c>
      <c r="DH33" s="125">
        <v>21923.177108383483</v>
      </c>
      <c r="DI33" s="50">
        <v>27283.078850719976</v>
      </c>
      <c r="DJ33" s="115">
        <v>0.76288029877873309</v>
      </c>
      <c r="DK33" s="115">
        <v>0.11065442746802594</v>
      </c>
      <c r="DL33" s="115">
        <v>0.12646527375324093</v>
      </c>
      <c r="DM33" s="58">
        <v>8366.6407228923472</v>
      </c>
      <c r="DN33" s="58">
        <v>53924.758911719873</v>
      </c>
      <c r="DO33" s="58">
        <v>62291.399634612222</v>
      </c>
      <c r="DP33" s="58">
        <v>2360.1391985464388</v>
      </c>
      <c r="DQ33" s="58">
        <v>3107.7369199595878</v>
      </c>
      <c r="DR33" s="58">
        <v>5467.8761185060266</v>
      </c>
      <c r="DS33" s="58">
        <v>67759.275753118243</v>
      </c>
      <c r="DT33" s="58">
        <v>20151.820539958651</v>
      </c>
      <c r="DU33" s="58">
        <v>22263.15935912832</v>
      </c>
      <c r="DV33" s="58">
        <v>42414.979899086975</v>
      </c>
      <c r="DW33" s="58">
        <v>2778.2497710748698</v>
      </c>
      <c r="DX33" s="58">
        <v>2154.3094806602235</v>
      </c>
      <c r="DY33" s="58">
        <v>4932.5592517350933</v>
      </c>
      <c r="DZ33" s="58">
        <v>47347.539150822071</v>
      </c>
      <c r="EA33" s="58">
        <v>21188.815622233116</v>
      </c>
      <c r="EB33" s="58">
        <v>14885.580067868728</v>
      </c>
      <c r="EC33" s="58">
        <v>36074.395690101846</v>
      </c>
      <c r="ED33" s="58">
        <v>2324.6250131723218</v>
      </c>
      <c r="EE33" s="58">
        <v>1742.18359848719</v>
      </c>
      <c r="EF33" s="58">
        <v>4066.8086116595118</v>
      </c>
      <c r="EG33" s="58">
        <v>40141.204301761361</v>
      </c>
      <c r="EH33" s="58">
        <v>7743.1186758911144</v>
      </c>
      <c r="EI33" s="58">
        <v>17366.149481002747</v>
      </c>
      <c r="EJ33" s="58">
        <v>25109.268156893861</v>
      </c>
      <c r="EK33" s="58">
        <v>2452.6049432746622</v>
      </c>
      <c r="EL33" s="58">
        <v>1988.3956734824912</v>
      </c>
      <c r="EM33" s="58">
        <v>4441.0006167571537</v>
      </c>
      <c r="EN33" s="58">
        <v>29550.268773651012</v>
      </c>
      <c r="EO33" s="58">
        <v>5517.4276428082203</v>
      </c>
      <c r="EP33" s="58">
        <v>15142.493483603239</v>
      </c>
      <c r="EQ33" s="58">
        <v>20659.92112641146</v>
      </c>
      <c r="ER33" s="58">
        <v>2576.8564479113247</v>
      </c>
      <c r="ES33" s="58">
        <v>1989.5017353104831</v>
      </c>
      <c r="ET33" s="58">
        <v>4566.3581832218078</v>
      </c>
      <c r="EU33" s="58">
        <v>25226.279309633268</v>
      </c>
      <c r="EV33" s="58">
        <v>32163.404085708153</v>
      </c>
      <c r="EW33" s="58">
        <v>25444.633174202438</v>
      </c>
      <c r="EX33" s="58">
        <v>57608.03725991059</v>
      </c>
      <c r="EY33" s="58">
        <v>12148.046386777687</v>
      </c>
      <c r="EZ33" s="58">
        <v>8699.2814507744042</v>
      </c>
      <c r="FA33" s="58">
        <v>20847.327837552089</v>
      </c>
      <c r="FB33" s="58">
        <v>78455.36509746268</v>
      </c>
      <c r="FC33" s="58">
        <v>51373.803762067582</v>
      </c>
      <c r="FD33" s="58">
        <v>37443.272749365606</v>
      </c>
      <c r="FE33" s="58">
        <v>88817.076511433188</v>
      </c>
      <c r="FF33" s="58">
        <v>8967.2969087657239</v>
      </c>
      <c r="FG33" s="58">
        <v>6423.7237914732877</v>
      </c>
      <c r="FH33" s="58">
        <v>15391.020700239013</v>
      </c>
      <c r="FI33" s="58">
        <v>104208.0972116722</v>
      </c>
      <c r="FJ33" s="125">
        <v>23594.829881955848</v>
      </c>
      <c r="FK33" s="125">
        <v>165.19075733999998</v>
      </c>
      <c r="FL33" s="125">
        <v>23760.020639295846</v>
      </c>
      <c r="FM33" s="125">
        <v>38696.569752656374</v>
      </c>
      <c r="FN33" s="125">
        <v>5302.6853611660263</v>
      </c>
      <c r="FO33" s="125">
        <v>43999.255113822401</v>
      </c>
      <c r="FP33" s="125">
        <v>8767.9138128780087</v>
      </c>
      <c r="FQ33" s="125">
        <v>130.44907244999999</v>
      </c>
      <c r="FR33" s="125">
        <v>8898.3628853280079</v>
      </c>
      <c r="FS33" s="125">
        <v>33647.066086208964</v>
      </c>
      <c r="FT33" s="125">
        <v>4802.1101792850932</v>
      </c>
      <c r="FU33" s="125">
        <v>38449.176265494054</v>
      </c>
      <c r="FV33" s="125">
        <v>9425.0565351653313</v>
      </c>
      <c r="FW33" s="125">
        <v>103.87831017999997</v>
      </c>
      <c r="FX33" s="125">
        <v>9528.9348453453313</v>
      </c>
      <c r="FY33" s="125">
        <v>26649.339154936515</v>
      </c>
      <c r="FZ33" s="125">
        <v>3962.9303014795119</v>
      </c>
      <c r="GA33" s="125">
        <v>30612.269456416027</v>
      </c>
      <c r="GB33" s="125">
        <v>10939.869647325331</v>
      </c>
      <c r="GC33" s="125">
        <v>93.157530449999982</v>
      </c>
      <c r="GD33" s="125">
        <v>11033.027177775331</v>
      </c>
      <c r="GE33" s="125">
        <v>14169.398509568529</v>
      </c>
      <c r="GF33" s="125">
        <v>4347.8430863071535</v>
      </c>
      <c r="GG33" s="125">
        <v>18517.241595875683</v>
      </c>
      <c r="GH33" s="125">
        <v>10562.64447232533</v>
      </c>
      <c r="GI33" s="125">
        <v>35.874005939999996</v>
      </c>
      <c r="GJ33" s="125">
        <v>10598.51847826533</v>
      </c>
      <c r="GK33" s="125">
        <v>10097.27665408613</v>
      </c>
      <c r="GL33" s="125">
        <v>4530.4841772818081</v>
      </c>
      <c r="GM33" s="125">
        <v>14627.760831367937</v>
      </c>
      <c r="GN33" s="125">
        <v>5061.4873476666571</v>
      </c>
      <c r="GO33" s="125">
        <v>14.81452736</v>
      </c>
      <c r="GP33" s="125">
        <v>5076.3018750266574</v>
      </c>
      <c r="GQ33" s="125">
        <v>52546.549912243936</v>
      </c>
      <c r="GR33" s="125">
        <v>20832.513310192091</v>
      </c>
      <c r="GS33" s="125">
        <v>73379.063222436031</v>
      </c>
      <c r="GT33" s="125">
        <v>8.2756707018836568</v>
      </c>
      <c r="GU33" s="125">
        <v>0</v>
      </c>
      <c r="GV33" s="125">
        <v>8.2756707018836568</v>
      </c>
      <c r="GW33" s="125">
        <v>88808.800840731303</v>
      </c>
      <c r="GX33" s="125">
        <v>15391.020700239013</v>
      </c>
      <c r="GY33" s="125">
        <v>104199.82154097031</v>
      </c>
    </row>
    <row r="34" spans="1:207" s="41" customFormat="1" ht="15" customHeight="1">
      <c r="A34" s="61" t="s">
        <v>603</v>
      </c>
      <c r="B34" s="76">
        <v>2006</v>
      </c>
      <c r="C34" s="41" t="s">
        <v>604</v>
      </c>
      <c r="D34" s="125">
        <v>2386.3000000000002</v>
      </c>
      <c r="E34" s="38">
        <v>0</v>
      </c>
      <c r="F34" s="125">
        <v>2386.3000000000002</v>
      </c>
      <c r="G34" s="125">
        <v>7965.6</v>
      </c>
      <c r="H34" s="130">
        <v>1</v>
      </c>
      <c r="I34" s="115">
        <v>0.29957567540423824</v>
      </c>
      <c r="J34" s="124">
        <v>0.26326667168825946</v>
      </c>
      <c r="K34" s="124">
        <v>3.6304233202771916E-2</v>
      </c>
      <c r="L34" s="125">
        <v>64.185000000000002</v>
      </c>
      <c r="M34" s="125">
        <v>2322.0769999999998</v>
      </c>
      <c r="N34" s="125">
        <v>0</v>
      </c>
      <c r="O34" s="125">
        <v>74.7</v>
      </c>
      <c r="P34" s="125">
        <v>74.7</v>
      </c>
      <c r="Q34" s="125">
        <v>0</v>
      </c>
      <c r="R34" s="125">
        <v>225</v>
      </c>
      <c r="S34" s="125">
        <v>225</v>
      </c>
      <c r="T34" s="125">
        <v>2022.377</v>
      </c>
      <c r="U34" s="49">
        <v>0</v>
      </c>
      <c r="V34" s="125">
        <v>2022.377</v>
      </c>
      <c r="W34" s="125">
        <v>2247.377</v>
      </c>
      <c r="X34" s="125">
        <v>0</v>
      </c>
      <c r="Y34" s="125">
        <v>0</v>
      </c>
      <c r="Z34" s="136">
        <v>0</v>
      </c>
      <c r="AA34" s="115">
        <v>0</v>
      </c>
      <c r="AB34" s="115">
        <v>3.5621009624348561E-2</v>
      </c>
      <c r="AC34" s="115">
        <v>0.96437899037565156</v>
      </c>
      <c r="AD34" s="115">
        <v>0</v>
      </c>
      <c r="AE34" s="115">
        <v>1.0000000000000002</v>
      </c>
      <c r="AF34" s="115">
        <v>0.22195134602417138</v>
      </c>
      <c r="AG34" s="115">
        <v>0</v>
      </c>
      <c r="AH34" s="115">
        <v>0.77804865397582856</v>
      </c>
      <c r="AI34" s="115">
        <v>0</v>
      </c>
      <c r="AJ34" s="115">
        <v>1</v>
      </c>
      <c r="AK34" s="125">
        <v>2386.2619999999997</v>
      </c>
      <c r="AL34" s="125">
        <v>64.185000000000002</v>
      </c>
      <c r="AM34" s="125">
        <v>225</v>
      </c>
      <c r="AN34" s="125">
        <v>289.185</v>
      </c>
      <c r="AO34" s="125">
        <v>2097.0769999999998</v>
      </c>
      <c r="AP34" s="125">
        <v>2386.2619999999997</v>
      </c>
      <c r="AQ34" s="115">
        <v>0.12118744714536796</v>
      </c>
      <c r="AR34" s="115">
        <v>0.87881255285463211</v>
      </c>
      <c r="AS34" s="125">
        <v>289.18599999999998</v>
      </c>
      <c r="AT34" s="125">
        <v>4.9960000000000004</v>
      </c>
      <c r="AU34" s="125">
        <v>0</v>
      </c>
      <c r="AV34" s="125">
        <v>2092.1109999999999</v>
      </c>
      <c r="AW34" s="125">
        <v>2386.2929999999997</v>
      </c>
      <c r="AX34" s="132" t="s">
        <v>608</v>
      </c>
      <c r="AY34" s="132" t="s">
        <v>608</v>
      </c>
      <c r="AZ34" s="132" t="s">
        <v>608</v>
      </c>
      <c r="BA34" s="132" t="s">
        <v>608</v>
      </c>
      <c r="BB34" s="132" t="s">
        <v>608</v>
      </c>
      <c r="BC34" s="132" t="s">
        <v>608</v>
      </c>
      <c r="BD34" s="132" t="s">
        <v>608</v>
      </c>
      <c r="BE34" s="132" t="s">
        <v>608</v>
      </c>
      <c r="BF34" s="132" t="s">
        <v>608</v>
      </c>
      <c r="BG34" s="141" t="s">
        <v>608</v>
      </c>
      <c r="BH34" s="141" t="s">
        <v>608</v>
      </c>
      <c r="BI34" s="107" t="s">
        <v>608</v>
      </c>
      <c r="BJ34" s="132" t="s">
        <v>608</v>
      </c>
      <c r="BK34" s="132" t="s">
        <v>608</v>
      </c>
      <c r="BL34" s="132" t="s">
        <v>608</v>
      </c>
      <c r="BM34" s="132" t="s">
        <v>608</v>
      </c>
      <c r="BN34" s="132" t="s">
        <v>608</v>
      </c>
      <c r="BO34" s="132" t="s">
        <v>608</v>
      </c>
      <c r="BP34" s="132" t="s">
        <v>608</v>
      </c>
      <c r="BQ34" s="132" t="s">
        <v>608</v>
      </c>
      <c r="BR34" s="132" t="s">
        <v>608</v>
      </c>
      <c r="BS34" s="132" t="s">
        <v>608</v>
      </c>
      <c r="BT34" s="132" t="s">
        <v>608</v>
      </c>
      <c r="BU34" s="130" t="s">
        <v>608</v>
      </c>
      <c r="BV34" s="130" t="s">
        <v>608</v>
      </c>
      <c r="BW34" s="137" t="s">
        <v>608</v>
      </c>
      <c r="BX34" s="125">
        <v>228.161</v>
      </c>
      <c r="BY34" s="125">
        <v>65.991</v>
      </c>
      <c r="BZ34" s="125">
        <v>0</v>
      </c>
      <c r="CA34" s="125">
        <v>0</v>
      </c>
      <c r="CB34" s="125">
        <v>294.15199999999999</v>
      </c>
      <c r="CC34" s="125">
        <v>414.50031000000007</v>
      </c>
      <c r="CD34" s="125">
        <v>1677.61</v>
      </c>
      <c r="CE34" s="125">
        <v>0</v>
      </c>
      <c r="CF34" s="125">
        <v>0</v>
      </c>
      <c r="CG34" s="125">
        <v>2092.11031</v>
      </c>
      <c r="CH34" s="115">
        <v>0</v>
      </c>
      <c r="CI34" s="115">
        <v>0.99998420567405599</v>
      </c>
      <c r="CJ34" s="125">
        <v>2386.2623100000001</v>
      </c>
      <c r="CK34" s="125">
        <v>0</v>
      </c>
      <c r="CL34" s="125">
        <v>2386.3000000000002</v>
      </c>
      <c r="CM34" s="125">
        <v>2386.3000000000002</v>
      </c>
      <c r="CN34" s="125">
        <v>116.962</v>
      </c>
      <c r="CO34" s="125">
        <v>2269.3380000000002</v>
      </c>
      <c r="CP34" s="125">
        <v>0</v>
      </c>
      <c r="CQ34" s="125">
        <v>2386.3000000000002</v>
      </c>
      <c r="CR34" s="125">
        <v>499.80000000000018</v>
      </c>
      <c r="CS34" s="125">
        <v>1886.5</v>
      </c>
      <c r="CT34" s="125">
        <v>1002</v>
      </c>
      <c r="CU34" s="125">
        <v>884.5</v>
      </c>
      <c r="CV34" s="125">
        <v>4.4000000000000004</v>
      </c>
      <c r="CW34" s="125">
        <v>100</v>
      </c>
      <c r="CX34" s="125">
        <v>104.4</v>
      </c>
      <c r="CY34" s="125">
        <v>18.2</v>
      </c>
      <c r="CZ34" s="125">
        <v>98.5</v>
      </c>
      <c r="DA34" s="125">
        <v>116.7</v>
      </c>
      <c r="DB34" s="125">
        <v>221.10000000000002</v>
      </c>
      <c r="DC34" s="132" t="s">
        <v>608</v>
      </c>
      <c r="DD34" s="132" t="s">
        <v>608</v>
      </c>
      <c r="DE34" s="125">
        <v>0</v>
      </c>
      <c r="DF34" s="132" t="s">
        <v>608</v>
      </c>
      <c r="DG34" s="132" t="s">
        <v>608</v>
      </c>
      <c r="DH34" s="125">
        <v>221</v>
      </c>
      <c r="DI34" s="50">
        <v>221</v>
      </c>
      <c r="DJ34" s="113">
        <v>0.123268929307273</v>
      </c>
      <c r="DK34" s="115">
        <v>0.87673107069272693</v>
      </c>
      <c r="DL34" s="115">
        <v>0</v>
      </c>
      <c r="DM34" s="132" t="s">
        <v>608</v>
      </c>
      <c r="DN34" s="132" t="s">
        <v>608</v>
      </c>
      <c r="DO34" s="132" t="s">
        <v>608</v>
      </c>
      <c r="DP34" s="132" t="s">
        <v>608</v>
      </c>
      <c r="DQ34" s="132" t="s">
        <v>608</v>
      </c>
      <c r="DR34" s="132" t="s">
        <v>608</v>
      </c>
      <c r="DS34" s="132" t="s">
        <v>608</v>
      </c>
      <c r="DT34" s="132" t="s">
        <v>608</v>
      </c>
      <c r="DU34" s="132" t="s">
        <v>608</v>
      </c>
      <c r="DV34" s="132" t="s">
        <v>608</v>
      </c>
      <c r="DW34" s="132" t="s">
        <v>608</v>
      </c>
      <c r="DX34" s="132" t="s">
        <v>608</v>
      </c>
      <c r="DY34" s="132" t="s">
        <v>608</v>
      </c>
      <c r="DZ34" s="132" t="s">
        <v>608</v>
      </c>
      <c r="EA34" s="132" t="s">
        <v>608</v>
      </c>
      <c r="EB34" s="132" t="s">
        <v>608</v>
      </c>
      <c r="EC34" s="132" t="s">
        <v>608</v>
      </c>
      <c r="ED34" s="132" t="s">
        <v>608</v>
      </c>
      <c r="EE34" s="132" t="s">
        <v>608</v>
      </c>
      <c r="EF34" s="132" t="s">
        <v>608</v>
      </c>
      <c r="EG34" s="132" t="s">
        <v>608</v>
      </c>
      <c r="EH34" s="132" t="s">
        <v>608</v>
      </c>
      <c r="EI34" s="132" t="s">
        <v>608</v>
      </c>
      <c r="EJ34" s="132" t="s">
        <v>608</v>
      </c>
      <c r="EK34" s="132" t="s">
        <v>608</v>
      </c>
      <c r="EL34" s="132" t="s">
        <v>608</v>
      </c>
      <c r="EM34" s="132" t="s">
        <v>608</v>
      </c>
      <c r="EN34" s="132" t="s">
        <v>608</v>
      </c>
      <c r="EO34" s="132" t="s">
        <v>608</v>
      </c>
      <c r="EP34" s="132" t="s">
        <v>608</v>
      </c>
      <c r="EQ34" s="132" t="s">
        <v>608</v>
      </c>
      <c r="ER34" s="132" t="s">
        <v>608</v>
      </c>
      <c r="ES34" s="132" t="s">
        <v>608</v>
      </c>
      <c r="ET34" s="132" t="s">
        <v>608</v>
      </c>
      <c r="EU34" s="132" t="s">
        <v>608</v>
      </c>
      <c r="EV34" s="132" t="s">
        <v>608</v>
      </c>
      <c r="EW34" s="132" t="s">
        <v>608</v>
      </c>
      <c r="EX34" s="132" t="s">
        <v>608</v>
      </c>
      <c r="EY34" s="132" t="s">
        <v>608</v>
      </c>
      <c r="EZ34" s="132" t="s">
        <v>608</v>
      </c>
      <c r="FA34" s="132" t="s">
        <v>608</v>
      </c>
      <c r="FB34" s="132" t="s">
        <v>608</v>
      </c>
      <c r="FC34" s="132" t="s">
        <v>608</v>
      </c>
      <c r="FD34" s="132" t="s">
        <v>608</v>
      </c>
      <c r="FE34" s="132" t="s">
        <v>608</v>
      </c>
      <c r="FF34" s="132" t="s">
        <v>608</v>
      </c>
      <c r="FG34" s="132" t="s">
        <v>608</v>
      </c>
      <c r="FH34" s="132" t="s">
        <v>608</v>
      </c>
      <c r="FI34" s="132" t="s">
        <v>608</v>
      </c>
      <c r="FJ34" s="132" t="s">
        <v>608</v>
      </c>
      <c r="FK34" s="132" t="s">
        <v>608</v>
      </c>
      <c r="FL34" s="132" t="s">
        <v>608</v>
      </c>
      <c r="FM34" s="132" t="s">
        <v>608</v>
      </c>
      <c r="FN34" s="132" t="s">
        <v>608</v>
      </c>
      <c r="FO34" s="132" t="s">
        <v>608</v>
      </c>
      <c r="FP34" s="132" t="s">
        <v>608</v>
      </c>
      <c r="FQ34" s="132" t="s">
        <v>608</v>
      </c>
      <c r="FR34" s="132" t="s">
        <v>608</v>
      </c>
      <c r="FS34" s="132" t="s">
        <v>608</v>
      </c>
      <c r="FT34" s="132" t="s">
        <v>608</v>
      </c>
      <c r="FU34" s="132" t="s">
        <v>608</v>
      </c>
      <c r="FV34" s="132" t="s">
        <v>608</v>
      </c>
      <c r="FW34" s="132" t="s">
        <v>608</v>
      </c>
      <c r="FX34" s="132" t="s">
        <v>608</v>
      </c>
      <c r="FY34" s="132" t="s">
        <v>608</v>
      </c>
      <c r="FZ34" s="132" t="s">
        <v>608</v>
      </c>
      <c r="GA34" s="132" t="s">
        <v>608</v>
      </c>
      <c r="GB34" s="132" t="s">
        <v>608</v>
      </c>
      <c r="GC34" s="132" t="s">
        <v>608</v>
      </c>
      <c r="GD34" s="132" t="s">
        <v>608</v>
      </c>
      <c r="GE34" s="132" t="s">
        <v>608</v>
      </c>
      <c r="GF34" s="132" t="s">
        <v>608</v>
      </c>
      <c r="GG34" s="132" t="s">
        <v>608</v>
      </c>
      <c r="GH34" s="132" t="s">
        <v>608</v>
      </c>
      <c r="GI34" s="132" t="s">
        <v>608</v>
      </c>
      <c r="GJ34" s="132" t="s">
        <v>608</v>
      </c>
      <c r="GK34" s="132" t="s">
        <v>608</v>
      </c>
      <c r="GL34" s="132" t="s">
        <v>608</v>
      </c>
      <c r="GM34" s="132" t="s">
        <v>608</v>
      </c>
      <c r="GN34" s="132" t="s">
        <v>608</v>
      </c>
      <c r="GO34" s="132" t="s">
        <v>608</v>
      </c>
      <c r="GP34" s="132" t="s">
        <v>608</v>
      </c>
      <c r="GQ34" s="132" t="s">
        <v>608</v>
      </c>
      <c r="GR34" s="132" t="s">
        <v>608</v>
      </c>
      <c r="GS34" s="132" t="s">
        <v>608</v>
      </c>
      <c r="GT34" s="132" t="s">
        <v>608</v>
      </c>
      <c r="GU34" s="132" t="s">
        <v>608</v>
      </c>
      <c r="GV34" s="132" t="s">
        <v>608</v>
      </c>
      <c r="GW34" s="132" t="s">
        <v>608</v>
      </c>
      <c r="GX34" s="132" t="s">
        <v>608</v>
      </c>
      <c r="GY34" s="132" t="s">
        <v>608</v>
      </c>
    </row>
    <row r="35" spans="1:207" s="41" customFormat="1" ht="15" customHeight="1">
      <c r="A35" s="61" t="s">
        <v>605</v>
      </c>
      <c r="B35" s="76">
        <v>2007</v>
      </c>
      <c r="C35" s="41" t="s">
        <v>604</v>
      </c>
      <c r="D35" s="125">
        <v>2636.029</v>
      </c>
      <c r="E35" s="38">
        <v>0</v>
      </c>
      <c r="F35" s="125">
        <v>2636.029</v>
      </c>
      <c r="G35" s="125">
        <v>8319</v>
      </c>
      <c r="H35" s="130">
        <v>1</v>
      </c>
      <c r="I35" s="115">
        <v>0.31680490443562931</v>
      </c>
      <c r="J35" s="124">
        <v>0.28405529510758498</v>
      </c>
      <c r="K35" s="124">
        <v>3.2813078495011416E-2</v>
      </c>
      <c r="L35" s="125">
        <v>72.971999999999994</v>
      </c>
      <c r="M35" s="125">
        <v>2563.0559999999996</v>
      </c>
      <c r="N35" s="125">
        <v>0</v>
      </c>
      <c r="O35" s="125">
        <v>100.89400000000001</v>
      </c>
      <c r="P35" s="125">
        <v>100.89400000000001</v>
      </c>
      <c r="Q35" s="125">
        <v>0</v>
      </c>
      <c r="R35" s="125">
        <v>200</v>
      </c>
      <c r="S35" s="125">
        <v>200</v>
      </c>
      <c r="T35" s="125">
        <v>2262.1619999999998</v>
      </c>
      <c r="U35" s="49">
        <v>0</v>
      </c>
      <c r="V35" s="125">
        <v>2262.1619999999998</v>
      </c>
      <c r="W35" s="125">
        <v>2462.1619999999998</v>
      </c>
      <c r="X35" s="125">
        <v>0</v>
      </c>
      <c r="Y35" s="125">
        <v>0</v>
      </c>
      <c r="Z35" s="136">
        <v>0</v>
      </c>
      <c r="AA35" s="115">
        <v>0</v>
      </c>
      <c r="AB35" s="115">
        <v>4.2696406686934217E-2</v>
      </c>
      <c r="AC35" s="115">
        <v>0.95730359331306591</v>
      </c>
      <c r="AD35" s="115">
        <v>0</v>
      </c>
      <c r="AE35" s="115">
        <v>1.0000000000000002</v>
      </c>
      <c r="AF35" s="115">
        <v>0.26732412115528331</v>
      </c>
      <c r="AG35" s="115">
        <v>0</v>
      </c>
      <c r="AH35" s="115">
        <v>0.73267587884471674</v>
      </c>
      <c r="AI35" s="115">
        <v>0</v>
      </c>
      <c r="AJ35" s="115">
        <v>1</v>
      </c>
      <c r="AK35" s="125">
        <v>2636.0279999999998</v>
      </c>
      <c r="AL35" s="125">
        <v>72.971999999999994</v>
      </c>
      <c r="AM35" s="125">
        <v>200</v>
      </c>
      <c r="AN35" s="125">
        <v>272.97199999999998</v>
      </c>
      <c r="AO35" s="125">
        <v>2363.0559999999996</v>
      </c>
      <c r="AP35" s="125">
        <v>2636.0279999999993</v>
      </c>
      <c r="AQ35" s="115">
        <v>0.10355428698025972</v>
      </c>
      <c r="AR35" s="115">
        <v>0.89644571301974041</v>
      </c>
      <c r="AS35" s="125">
        <v>272.97300000000001</v>
      </c>
      <c r="AT35" s="125">
        <v>23.16</v>
      </c>
      <c r="AU35" s="125">
        <v>0</v>
      </c>
      <c r="AV35" s="125">
        <v>2339.8960000000002</v>
      </c>
      <c r="AW35" s="125">
        <v>2636.029</v>
      </c>
      <c r="AX35" s="132" t="s">
        <v>608</v>
      </c>
      <c r="AY35" s="132" t="s">
        <v>608</v>
      </c>
      <c r="AZ35" s="132" t="s">
        <v>608</v>
      </c>
      <c r="BA35" s="132" t="s">
        <v>608</v>
      </c>
      <c r="BB35" s="132" t="s">
        <v>608</v>
      </c>
      <c r="BC35" s="132" t="s">
        <v>608</v>
      </c>
      <c r="BD35" s="132" t="s">
        <v>608</v>
      </c>
      <c r="BE35" s="132" t="s">
        <v>608</v>
      </c>
      <c r="BF35" s="132" t="s">
        <v>608</v>
      </c>
      <c r="BG35" s="141" t="s">
        <v>608</v>
      </c>
      <c r="BH35" s="141" t="s">
        <v>608</v>
      </c>
      <c r="BI35" s="107" t="s">
        <v>608</v>
      </c>
      <c r="BJ35" s="132" t="s">
        <v>608</v>
      </c>
      <c r="BK35" s="132" t="s">
        <v>608</v>
      </c>
      <c r="BL35" s="132" t="s">
        <v>608</v>
      </c>
      <c r="BM35" s="132" t="s">
        <v>608</v>
      </c>
      <c r="BN35" s="132" t="s">
        <v>608</v>
      </c>
      <c r="BO35" s="132" t="s">
        <v>608</v>
      </c>
      <c r="BP35" s="132" t="s">
        <v>608</v>
      </c>
      <c r="BQ35" s="132" t="s">
        <v>608</v>
      </c>
      <c r="BR35" s="132" t="s">
        <v>608</v>
      </c>
      <c r="BS35" s="132" t="s">
        <v>608</v>
      </c>
      <c r="BT35" s="132" t="s">
        <v>608</v>
      </c>
      <c r="BU35" s="130" t="s">
        <v>608</v>
      </c>
      <c r="BV35" s="130" t="s">
        <v>608</v>
      </c>
      <c r="BW35" s="137" t="s">
        <v>608</v>
      </c>
      <c r="BX35" s="125">
        <v>205.05799999999999</v>
      </c>
      <c r="BY35" s="125">
        <v>91.075000000000003</v>
      </c>
      <c r="BZ35" s="125">
        <v>0</v>
      </c>
      <c r="CA35" s="125">
        <v>0</v>
      </c>
      <c r="CB35" s="125">
        <v>296.13299999999998</v>
      </c>
      <c r="CC35" s="125">
        <v>437.49299999999999</v>
      </c>
      <c r="CD35" s="125">
        <v>1902.4</v>
      </c>
      <c r="CE35" s="125">
        <v>0</v>
      </c>
      <c r="CF35" s="125">
        <v>0</v>
      </c>
      <c r="CG35" s="125">
        <v>2339.893</v>
      </c>
      <c r="CH35" s="115">
        <v>0</v>
      </c>
      <c r="CI35" s="115">
        <v>0.99999886192450838</v>
      </c>
      <c r="CJ35" s="125">
        <v>2636.0259999999998</v>
      </c>
      <c r="CK35" s="125">
        <v>0</v>
      </c>
      <c r="CL35" s="125">
        <v>2635.5</v>
      </c>
      <c r="CM35" s="125">
        <v>2635.5</v>
      </c>
      <c r="CN35" s="125">
        <v>120.592</v>
      </c>
      <c r="CO35" s="125">
        <v>2515.4369999999999</v>
      </c>
      <c r="CP35" s="125">
        <v>0</v>
      </c>
      <c r="CQ35" s="125">
        <v>2636.029</v>
      </c>
      <c r="CR35" s="125">
        <v>453.90000000000009</v>
      </c>
      <c r="CS35" s="125">
        <v>2182.1289999999999</v>
      </c>
      <c r="CT35" s="125">
        <v>1112</v>
      </c>
      <c r="CU35" s="125">
        <v>1070.1289999999999</v>
      </c>
      <c r="CV35" s="125">
        <v>29.9</v>
      </c>
      <c r="CW35" s="125">
        <v>63.8</v>
      </c>
      <c r="CX35" s="125">
        <v>93.699999999999989</v>
      </c>
      <c r="CY35" s="125">
        <v>17.7</v>
      </c>
      <c r="CZ35" s="125">
        <v>119.3</v>
      </c>
      <c r="DA35" s="125">
        <v>137</v>
      </c>
      <c r="DB35" s="125">
        <v>230.7</v>
      </c>
      <c r="DC35" s="132" t="s">
        <v>608</v>
      </c>
      <c r="DD35" s="132" t="s">
        <v>608</v>
      </c>
      <c r="DE35" s="125">
        <v>0</v>
      </c>
      <c r="DF35" s="132" t="s">
        <v>608</v>
      </c>
      <c r="DG35" s="132" t="s">
        <v>608</v>
      </c>
      <c r="DH35" s="125">
        <v>230.7</v>
      </c>
      <c r="DI35" s="50">
        <v>230.7</v>
      </c>
      <c r="DJ35" s="113">
        <v>0.11234069770176773</v>
      </c>
      <c r="DK35" s="115">
        <v>0.88765930229823231</v>
      </c>
      <c r="DL35" s="115">
        <v>0</v>
      </c>
      <c r="DM35" s="132" t="s">
        <v>608</v>
      </c>
      <c r="DN35" s="132" t="s">
        <v>608</v>
      </c>
      <c r="DO35" s="132" t="s">
        <v>608</v>
      </c>
      <c r="DP35" s="132" t="s">
        <v>608</v>
      </c>
      <c r="DQ35" s="132" t="s">
        <v>608</v>
      </c>
      <c r="DR35" s="132" t="s">
        <v>608</v>
      </c>
      <c r="DS35" s="132" t="s">
        <v>608</v>
      </c>
      <c r="DT35" s="132" t="s">
        <v>608</v>
      </c>
      <c r="DU35" s="132" t="s">
        <v>608</v>
      </c>
      <c r="DV35" s="132" t="s">
        <v>608</v>
      </c>
      <c r="DW35" s="132" t="s">
        <v>608</v>
      </c>
      <c r="DX35" s="132" t="s">
        <v>608</v>
      </c>
      <c r="DY35" s="132" t="s">
        <v>608</v>
      </c>
      <c r="DZ35" s="132" t="s">
        <v>608</v>
      </c>
      <c r="EA35" s="132" t="s">
        <v>608</v>
      </c>
      <c r="EB35" s="132" t="s">
        <v>608</v>
      </c>
      <c r="EC35" s="132" t="s">
        <v>608</v>
      </c>
      <c r="ED35" s="132" t="s">
        <v>608</v>
      </c>
      <c r="EE35" s="132" t="s">
        <v>608</v>
      </c>
      <c r="EF35" s="132" t="s">
        <v>608</v>
      </c>
      <c r="EG35" s="132" t="s">
        <v>608</v>
      </c>
      <c r="EH35" s="132" t="s">
        <v>608</v>
      </c>
      <c r="EI35" s="132" t="s">
        <v>608</v>
      </c>
      <c r="EJ35" s="132" t="s">
        <v>608</v>
      </c>
      <c r="EK35" s="132" t="s">
        <v>608</v>
      </c>
      <c r="EL35" s="132" t="s">
        <v>608</v>
      </c>
      <c r="EM35" s="132" t="s">
        <v>608</v>
      </c>
      <c r="EN35" s="132" t="s">
        <v>608</v>
      </c>
      <c r="EO35" s="132" t="s">
        <v>608</v>
      </c>
      <c r="EP35" s="132" t="s">
        <v>608</v>
      </c>
      <c r="EQ35" s="132" t="s">
        <v>608</v>
      </c>
      <c r="ER35" s="132" t="s">
        <v>608</v>
      </c>
      <c r="ES35" s="132" t="s">
        <v>608</v>
      </c>
      <c r="ET35" s="132" t="s">
        <v>608</v>
      </c>
      <c r="EU35" s="132" t="s">
        <v>608</v>
      </c>
      <c r="EV35" s="132" t="s">
        <v>608</v>
      </c>
      <c r="EW35" s="132" t="s">
        <v>608</v>
      </c>
      <c r="EX35" s="132" t="s">
        <v>608</v>
      </c>
      <c r="EY35" s="132" t="s">
        <v>608</v>
      </c>
      <c r="EZ35" s="132" t="s">
        <v>608</v>
      </c>
      <c r="FA35" s="132" t="s">
        <v>608</v>
      </c>
      <c r="FB35" s="132" t="s">
        <v>608</v>
      </c>
      <c r="FC35" s="132" t="s">
        <v>608</v>
      </c>
      <c r="FD35" s="132" t="s">
        <v>608</v>
      </c>
      <c r="FE35" s="132" t="s">
        <v>608</v>
      </c>
      <c r="FF35" s="132" t="s">
        <v>608</v>
      </c>
      <c r="FG35" s="132" t="s">
        <v>608</v>
      </c>
      <c r="FH35" s="132" t="s">
        <v>608</v>
      </c>
      <c r="FI35" s="132" t="s">
        <v>608</v>
      </c>
      <c r="FJ35" s="132" t="s">
        <v>608</v>
      </c>
      <c r="FK35" s="132" t="s">
        <v>608</v>
      </c>
      <c r="FL35" s="132" t="s">
        <v>608</v>
      </c>
      <c r="FM35" s="132" t="s">
        <v>608</v>
      </c>
      <c r="FN35" s="132" t="s">
        <v>608</v>
      </c>
      <c r="FO35" s="132" t="s">
        <v>608</v>
      </c>
      <c r="FP35" s="132" t="s">
        <v>608</v>
      </c>
      <c r="FQ35" s="132" t="s">
        <v>608</v>
      </c>
      <c r="FR35" s="132" t="s">
        <v>608</v>
      </c>
      <c r="FS35" s="132" t="s">
        <v>608</v>
      </c>
      <c r="FT35" s="132" t="s">
        <v>608</v>
      </c>
      <c r="FU35" s="132" t="s">
        <v>608</v>
      </c>
      <c r="FV35" s="132" t="s">
        <v>608</v>
      </c>
      <c r="FW35" s="132" t="s">
        <v>608</v>
      </c>
      <c r="FX35" s="132" t="s">
        <v>608</v>
      </c>
      <c r="FY35" s="132" t="s">
        <v>608</v>
      </c>
      <c r="FZ35" s="132" t="s">
        <v>608</v>
      </c>
      <c r="GA35" s="132" t="s">
        <v>608</v>
      </c>
      <c r="GB35" s="132" t="s">
        <v>608</v>
      </c>
      <c r="GC35" s="132" t="s">
        <v>608</v>
      </c>
      <c r="GD35" s="132" t="s">
        <v>608</v>
      </c>
      <c r="GE35" s="132" t="s">
        <v>608</v>
      </c>
      <c r="GF35" s="132" t="s">
        <v>608</v>
      </c>
      <c r="GG35" s="132" t="s">
        <v>608</v>
      </c>
      <c r="GH35" s="132" t="s">
        <v>608</v>
      </c>
      <c r="GI35" s="132" t="s">
        <v>608</v>
      </c>
      <c r="GJ35" s="132" t="s">
        <v>608</v>
      </c>
      <c r="GK35" s="132" t="s">
        <v>608</v>
      </c>
      <c r="GL35" s="132" t="s">
        <v>608</v>
      </c>
      <c r="GM35" s="132" t="s">
        <v>608</v>
      </c>
      <c r="GN35" s="132" t="s">
        <v>608</v>
      </c>
      <c r="GO35" s="132" t="s">
        <v>608</v>
      </c>
      <c r="GP35" s="132" t="s">
        <v>608</v>
      </c>
      <c r="GQ35" s="132" t="s">
        <v>608</v>
      </c>
      <c r="GR35" s="132" t="s">
        <v>608</v>
      </c>
      <c r="GS35" s="132" t="s">
        <v>608</v>
      </c>
      <c r="GT35" s="132" t="s">
        <v>608</v>
      </c>
      <c r="GU35" s="132" t="s">
        <v>608</v>
      </c>
      <c r="GV35" s="132" t="s">
        <v>608</v>
      </c>
      <c r="GW35" s="132" t="s">
        <v>608</v>
      </c>
      <c r="GX35" s="132" t="s">
        <v>608</v>
      </c>
      <c r="GY35" s="132" t="s">
        <v>608</v>
      </c>
    </row>
    <row r="36" spans="1:207" s="41" customFormat="1" ht="15" customHeight="1">
      <c r="A36" s="61" t="s">
        <v>606</v>
      </c>
      <c r="B36" s="76">
        <v>2008</v>
      </c>
      <c r="C36" s="41" t="s">
        <v>604</v>
      </c>
      <c r="D36" s="125">
        <v>2766.6010000000001</v>
      </c>
      <c r="E36" s="38">
        <v>0</v>
      </c>
      <c r="F36" s="125">
        <v>2766.6010000000001</v>
      </c>
      <c r="G36" s="125">
        <v>8246.7000000000007</v>
      </c>
      <c r="H36" s="130">
        <v>1</v>
      </c>
      <c r="I36" s="115">
        <v>0.3354797676646416</v>
      </c>
      <c r="J36" s="124">
        <v>0.28896491930105372</v>
      </c>
      <c r="K36" s="124">
        <v>4.6514848363587852E-2</v>
      </c>
      <c r="L36" s="125">
        <v>83.593999999999994</v>
      </c>
      <c r="M36" s="125">
        <v>2683.0070000000001</v>
      </c>
      <c r="N36" s="125">
        <v>0</v>
      </c>
      <c r="O36" s="125">
        <v>80.844999999999999</v>
      </c>
      <c r="P36" s="125">
        <v>80.844999999999999</v>
      </c>
      <c r="Q36" s="125">
        <v>0</v>
      </c>
      <c r="R36" s="125">
        <v>300</v>
      </c>
      <c r="S36" s="125">
        <v>300</v>
      </c>
      <c r="T36" s="125">
        <v>2302.1620000000003</v>
      </c>
      <c r="U36" s="49">
        <v>0</v>
      </c>
      <c r="V36" s="125">
        <v>2302.1620000000003</v>
      </c>
      <c r="W36" s="125">
        <v>2602.1620000000003</v>
      </c>
      <c r="X36" s="125">
        <v>0</v>
      </c>
      <c r="Y36" s="125">
        <v>0</v>
      </c>
      <c r="Z36" s="136">
        <v>0</v>
      </c>
      <c r="AA36" s="115">
        <v>0</v>
      </c>
      <c r="AB36" s="115">
        <v>3.3925624221834011E-2</v>
      </c>
      <c r="AC36" s="115">
        <v>0.96607437577816613</v>
      </c>
      <c r="AD36" s="115">
        <v>0</v>
      </c>
      <c r="AE36" s="115">
        <v>1.0000000000000002</v>
      </c>
      <c r="AF36" s="115">
        <v>0.21792311662851868</v>
      </c>
      <c r="AG36" s="115">
        <v>0</v>
      </c>
      <c r="AH36" s="115">
        <v>0.78207688337148129</v>
      </c>
      <c r="AI36" s="115">
        <v>0</v>
      </c>
      <c r="AJ36" s="115">
        <v>1</v>
      </c>
      <c r="AK36" s="125">
        <v>2766.6010000000001</v>
      </c>
      <c r="AL36" s="125">
        <v>83.593999999999994</v>
      </c>
      <c r="AM36" s="125">
        <v>300</v>
      </c>
      <c r="AN36" s="125">
        <v>383.59399999999999</v>
      </c>
      <c r="AO36" s="125">
        <v>2383.0070000000001</v>
      </c>
      <c r="AP36" s="125">
        <v>2766.6010000000001</v>
      </c>
      <c r="AQ36" s="115">
        <v>0.13865172462527123</v>
      </c>
      <c r="AR36" s="115">
        <v>0.8613482753747288</v>
      </c>
      <c r="AS36" s="125">
        <v>383.59399999999999</v>
      </c>
      <c r="AT36" s="125">
        <v>3.6120000000000001</v>
      </c>
      <c r="AU36" s="125">
        <v>0</v>
      </c>
      <c r="AV36" s="125">
        <v>2379.3960000000002</v>
      </c>
      <c r="AW36" s="125">
        <v>2766.6020000000003</v>
      </c>
      <c r="AX36" s="125">
        <v>0</v>
      </c>
      <c r="AY36" s="49">
        <v>302.45699999999999</v>
      </c>
      <c r="AZ36" s="125">
        <v>302.45699999999999</v>
      </c>
      <c r="BA36" s="49">
        <v>40.384999999999998</v>
      </c>
      <c r="BB36" s="49">
        <v>331.41199999999998</v>
      </c>
      <c r="BC36" s="127">
        <v>371.79699999999997</v>
      </c>
      <c r="BD36" s="49">
        <v>343.20800000000003</v>
      </c>
      <c r="BE36" s="49">
        <v>1749.1389999999999</v>
      </c>
      <c r="BF36" s="125">
        <v>2092.3469999999998</v>
      </c>
      <c r="BG36" s="107">
        <v>9.2103935681829441</v>
      </c>
      <c r="BH36" s="107">
        <v>7.8146514824960729</v>
      </c>
      <c r="BI36" s="107">
        <v>8.0081735298086301</v>
      </c>
      <c r="BJ36" s="49">
        <v>2766.6009999999997</v>
      </c>
      <c r="BK36" s="125">
        <v>8.8000000000000007</v>
      </c>
      <c r="BL36" s="125">
        <v>293.697</v>
      </c>
      <c r="BM36" s="125">
        <v>302.49700000000001</v>
      </c>
      <c r="BN36" s="125">
        <v>24.033999999999999</v>
      </c>
      <c r="BO36" s="125">
        <v>347.791</v>
      </c>
      <c r="BP36" s="125">
        <v>371.82499999999999</v>
      </c>
      <c r="BQ36" s="125">
        <v>354.39000000000004</v>
      </c>
      <c r="BR36" s="125">
        <v>1738.0000000000002</v>
      </c>
      <c r="BS36" s="125">
        <v>2092.3900000000003</v>
      </c>
      <c r="BT36" s="125">
        <v>2766.7120000000004</v>
      </c>
      <c r="BU36" s="130" t="s">
        <v>608</v>
      </c>
      <c r="BV36" s="130" t="s">
        <v>608</v>
      </c>
      <c r="BW36" s="137">
        <v>8.0081735298086301</v>
      </c>
      <c r="BX36" s="125">
        <v>304.18400000000003</v>
      </c>
      <c r="BY36" s="125">
        <v>83.021000000000001</v>
      </c>
      <c r="BZ36" s="125">
        <v>0</v>
      </c>
      <c r="CA36" s="125">
        <v>0</v>
      </c>
      <c r="CB36" s="125">
        <v>387.20500000000004</v>
      </c>
      <c r="CC36" s="125">
        <v>407.702</v>
      </c>
      <c r="CD36" s="125">
        <v>1971.693</v>
      </c>
      <c r="CE36" s="125">
        <v>0</v>
      </c>
      <c r="CF36" s="125">
        <v>0</v>
      </c>
      <c r="CG36" s="125">
        <v>2379.395</v>
      </c>
      <c r="CH36" s="115">
        <v>0</v>
      </c>
      <c r="CI36" s="115">
        <v>0.99999963854563767</v>
      </c>
      <c r="CJ36" s="125">
        <v>2766.6</v>
      </c>
      <c r="CK36" s="125">
        <v>0</v>
      </c>
      <c r="CL36" s="125">
        <v>2766.6010000000001</v>
      </c>
      <c r="CM36" s="125">
        <v>2766.6010000000001</v>
      </c>
      <c r="CN36" s="125">
        <v>138.453</v>
      </c>
      <c r="CO36" s="125">
        <v>2628.1480000000001</v>
      </c>
      <c r="CP36" s="125">
        <v>0</v>
      </c>
      <c r="CQ36" s="125">
        <v>2766.6010000000001</v>
      </c>
      <c r="CR36" s="125">
        <v>562.90000000000009</v>
      </c>
      <c r="CS36" s="125">
        <v>2203.701</v>
      </c>
      <c r="CT36" s="125">
        <v>1114.9010000000001</v>
      </c>
      <c r="CU36" s="125">
        <v>1088.8</v>
      </c>
      <c r="CV36" s="125">
        <v>5.6</v>
      </c>
      <c r="CW36" s="125">
        <v>82.3</v>
      </c>
      <c r="CX36" s="125">
        <v>87.899999999999991</v>
      </c>
      <c r="CY36" s="125">
        <v>20.5</v>
      </c>
      <c r="CZ36" s="125">
        <v>129.19999999999999</v>
      </c>
      <c r="DA36" s="125">
        <v>149.69999999999999</v>
      </c>
      <c r="DB36" s="125">
        <v>237.59999999999997</v>
      </c>
      <c r="DC36" s="132" t="s">
        <v>608</v>
      </c>
      <c r="DD36" s="132" t="s">
        <v>608</v>
      </c>
      <c r="DE36" s="125">
        <v>0</v>
      </c>
      <c r="DF36" s="132" t="s">
        <v>608</v>
      </c>
      <c r="DG36" s="132" t="s">
        <v>608</v>
      </c>
      <c r="DH36" s="125">
        <v>237.59999999999997</v>
      </c>
      <c r="DI36" s="50">
        <v>237.59999999999997</v>
      </c>
      <c r="DJ36" s="113">
        <v>0.13995698691534739</v>
      </c>
      <c r="DK36" s="115">
        <v>0.8600430130846527</v>
      </c>
      <c r="DL36" s="115">
        <v>0</v>
      </c>
      <c r="DM36" s="125">
        <v>8.8000000000000007</v>
      </c>
      <c r="DN36" s="125">
        <v>78.997</v>
      </c>
      <c r="DO36" s="125">
        <v>87.796999999999997</v>
      </c>
      <c r="DP36" s="125">
        <v>27.8</v>
      </c>
      <c r="DQ36" s="125">
        <v>125.9</v>
      </c>
      <c r="DR36" s="125">
        <v>153.69999999999999</v>
      </c>
      <c r="DS36" s="125">
        <v>241.49700000000001</v>
      </c>
      <c r="DT36" s="125">
        <v>9.6</v>
      </c>
      <c r="DU36" s="125">
        <v>88.997</v>
      </c>
      <c r="DV36" s="125">
        <v>98.596999999999994</v>
      </c>
      <c r="DW36" s="125">
        <v>25.1</v>
      </c>
      <c r="DX36" s="125">
        <v>122.2</v>
      </c>
      <c r="DY36" s="125">
        <v>147.30000000000001</v>
      </c>
      <c r="DZ36" s="125">
        <v>245.89699999999999</v>
      </c>
      <c r="EA36" s="125">
        <v>6.08</v>
      </c>
      <c r="EB36" s="125">
        <v>75.997</v>
      </c>
      <c r="EC36" s="125">
        <v>82.076999999999998</v>
      </c>
      <c r="ED36" s="125">
        <v>24.5</v>
      </c>
      <c r="EE36" s="125">
        <v>118.9</v>
      </c>
      <c r="EF36" s="125">
        <v>143.4</v>
      </c>
      <c r="EG36" s="125">
        <v>225.477</v>
      </c>
      <c r="EH36" s="125">
        <v>8.3539999999999992</v>
      </c>
      <c r="EI36" s="125">
        <v>100.09699999999999</v>
      </c>
      <c r="EJ36" s="125">
        <v>108.45099999999999</v>
      </c>
      <c r="EK36" s="125">
        <v>23.4</v>
      </c>
      <c r="EL36" s="125">
        <v>112.7</v>
      </c>
      <c r="EM36" s="125">
        <v>136.1</v>
      </c>
      <c r="EN36" s="125">
        <v>244.55099999999999</v>
      </c>
      <c r="EO36" s="132" t="s">
        <v>608</v>
      </c>
      <c r="EP36" s="132" t="s">
        <v>608</v>
      </c>
      <c r="EQ36" s="132" t="s">
        <v>608</v>
      </c>
      <c r="ER36" s="132" t="s">
        <v>608</v>
      </c>
      <c r="ES36" s="132" t="s">
        <v>608</v>
      </c>
      <c r="ET36" s="132" t="s">
        <v>608</v>
      </c>
      <c r="EU36" s="132" t="s">
        <v>608</v>
      </c>
      <c r="EV36" s="125">
        <v>28.48</v>
      </c>
      <c r="EW36" s="125">
        <v>476</v>
      </c>
      <c r="EX36" s="125">
        <v>504.48</v>
      </c>
      <c r="EY36" s="125">
        <v>112.5</v>
      </c>
      <c r="EZ36" s="125">
        <v>487</v>
      </c>
      <c r="FA36" s="125">
        <v>599.5</v>
      </c>
      <c r="FB36" s="125">
        <v>1103.98</v>
      </c>
      <c r="FC36" s="125">
        <v>314.81</v>
      </c>
      <c r="FD36" s="125">
        <v>1268.2</v>
      </c>
      <c r="FE36" s="125">
        <v>1583.01</v>
      </c>
      <c r="FF36" s="125">
        <v>335.92</v>
      </c>
      <c r="FG36" s="125">
        <v>564.1</v>
      </c>
      <c r="FH36" s="125">
        <v>900.02</v>
      </c>
      <c r="FI36" s="125">
        <v>2483.0300000000002</v>
      </c>
      <c r="FJ36" s="132" t="s">
        <v>608</v>
      </c>
      <c r="FK36" s="132" t="s">
        <v>608</v>
      </c>
      <c r="FL36" s="125">
        <v>0</v>
      </c>
      <c r="FM36" s="132" t="s">
        <v>608</v>
      </c>
      <c r="FN36" s="132" t="s">
        <v>608</v>
      </c>
      <c r="FO36" s="125">
        <v>241.49700000000001</v>
      </c>
      <c r="FP36" s="132" t="s">
        <v>608</v>
      </c>
      <c r="FQ36" s="132" t="s">
        <v>608</v>
      </c>
      <c r="FR36" s="125">
        <v>0</v>
      </c>
      <c r="FS36" s="132" t="s">
        <v>608</v>
      </c>
      <c r="FT36" s="132" t="s">
        <v>608</v>
      </c>
      <c r="FU36" s="125">
        <v>245.89699999999999</v>
      </c>
      <c r="FV36" s="132" t="s">
        <v>608</v>
      </c>
      <c r="FW36" s="132" t="s">
        <v>608</v>
      </c>
      <c r="FX36" s="125">
        <v>0</v>
      </c>
      <c r="FY36" s="132" t="s">
        <v>608</v>
      </c>
      <c r="FZ36" s="132" t="s">
        <v>608</v>
      </c>
      <c r="GA36" s="125">
        <v>225.477</v>
      </c>
      <c r="GB36" s="132" t="s">
        <v>608</v>
      </c>
      <c r="GC36" s="132" t="s">
        <v>608</v>
      </c>
      <c r="GD36" s="125">
        <v>0</v>
      </c>
      <c r="GE36" s="132" t="s">
        <v>608</v>
      </c>
      <c r="GF36" s="132" t="s">
        <v>608</v>
      </c>
      <c r="GG36" s="125">
        <v>244.55099999999999</v>
      </c>
      <c r="GH36" s="132" t="s">
        <v>608</v>
      </c>
      <c r="GI36" s="132" t="s">
        <v>608</v>
      </c>
      <c r="GJ36" s="125">
        <v>0</v>
      </c>
      <c r="GK36" s="132" t="s">
        <v>608</v>
      </c>
      <c r="GL36" s="132" t="s">
        <v>608</v>
      </c>
      <c r="GM36" s="125">
        <v>1103.98</v>
      </c>
      <c r="GN36" s="132" t="s">
        <v>608</v>
      </c>
      <c r="GO36" s="132" t="s">
        <v>608</v>
      </c>
      <c r="GP36" s="132" t="s">
        <v>608</v>
      </c>
      <c r="GQ36" s="132" t="s">
        <v>608</v>
      </c>
      <c r="GR36" s="132" t="s">
        <v>608</v>
      </c>
      <c r="GS36" s="132" t="s">
        <v>608</v>
      </c>
      <c r="GT36" s="132" t="s">
        <v>608</v>
      </c>
      <c r="GU36" s="132" t="s">
        <v>608</v>
      </c>
      <c r="GV36" s="125">
        <v>0</v>
      </c>
      <c r="GW36" s="132" t="s">
        <v>608</v>
      </c>
      <c r="GX36" s="132" t="s">
        <v>608</v>
      </c>
      <c r="GY36" s="125">
        <v>2483.0300000000002</v>
      </c>
    </row>
    <row r="37" spans="1:207" s="41" customFormat="1" ht="15" customHeight="1">
      <c r="A37" s="61" t="s">
        <v>607</v>
      </c>
      <c r="B37" s="73" t="s">
        <v>580</v>
      </c>
      <c r="C37" s="41" t="s">
        <v>604</v>
      </c>
      <c r="D37" s="125">
        <v>3084.77</v>
      </c>
      <c r="E37" s="38">
        <v>0</v>
      </c>
      <c r="F37" s="125">
        <v>3084.77</v>
      </c>
      <c r="G37" s="125">
        <v>7259</v>
      </c>
      <c r="H37" s="130">
        <v>1</v>
      </c>
      <c r="I37" s="115">
        <v>0.42495798319327732</v>
      </c>
      <c r="J37" s="124">
        <v>0.3668783579005373</v>
      </c>
      <c r="K37" s="124">
        <v>5.807962529274005E-2</v>
      </c>
      <c r="L37" s="125">
        <v>96.6</v>
      </c>
      <c r="M37" s="125">
        <v>2988.17</v>
      </c>
      <c r="N37" s="125">
        <v>25</v>
      </c>
      <c r="O37" s="125">
        <v>264.94200000000001</v>
      </c>
      <c r="P37" s="125">
        <v>289.94200000000001</v>
      </c>
      <c r="Q37" s="125">
        <v>0</v>
      </c>
      <c r="R37" s="125">
        <v>300</v>
      </c>
      <c r="S37" s="125">
        <v>300</v>
      </c>
      <c r="T37" s="125">
        <v>2398.2280000000001</v>
      </c>
      <c r="U37" s="49">
        <v>0</v>
      </c>
      <c r="V37" s="125">
        <v>2398.2280000000001</v>
      </c>
      <c r="W37" s="125">
        <v>2698.2280000000001</v>
      </c>
      <c r="X37" s="125">
        <v>0</v>
      </c>
      <c r="Y37" s="125">
        <v>0</v>
      </c>
      <c r="Z37" s="136">
        <v>0</v>
      </c>
      <c r="AA37" s="115">
        <v>0</v>
      </c>
      <c r="AB37" s="115">
        <v>9.9483697999001197E-2</v>
      </c>
      <c r="AC37" s="115">
        <v>0.90051630200099886</v>
      </c>
      <c r="AD37" s="115">
        <v>0</v>
      </c>
      <c r="AE37" s="115">
        <v>1</v>
      </c>
      <c r="AF37" s="115">
        <v>0.22912713472485766</v>
      </c>
      <c r="AG37" s="115">
        <v>5.9297912713472484E-2</v>
      </c>
      <c r="AH37" s="115">
        <v>0.7115749525616698</v>
      </c>
      <c r="AI37" s="115">
        <v>0</v>
      </c>
      <c r="AJ37" s="115">
        <v>1</v>
      </c>
      <c r="AK37" s="125">
        <v>3084.77</v>
      </c>
      <c r="AL37" s="125">
        <v>96.6</v>
      </c>
      <c r="AM37" s="125">
        <v>325</v>
      </c>
      <c r="AN37" s="125">
        <v>421.6</v>
      </c>
      <c r="AO37" s="125">
        <v>2663.17</v>
      </c>
      <c r="AP37" s="125">
        <v>3084.77</v>
      </c>
      <c r="AQ37" s="115">
        <v>0.13667145362539185</v>
      </c>
      <c r="AR37" s="115">
        <v>0.86332854637460821</v>
      </c>
      <c r="AS37" s="125">
        <v>421.6</v>
      </c>
      <c r="AT37" s="125">
        <v>162.709</v>
      </c>
      <c r="AU37" s="125">
        <v>0</v>
      </c>
      <c r="AV37" s="125">
        <v>2500.462</v>
      </c>
      <c r="AW37" s="125">
        <v>3084.7709999999997</v>
      </c>
      <c r="AX37" s="49">
        <v>25</v>
      </c>
      <c r="AY37" s="49">
        <v>539.005</v>
      </c>
      <c r="AZ37" s="125">
        <v>564.005</v>
      </c>
      <c r="BA37" s="49">
        <v>46.094999999999999</v>
      </c>
      <c r="BB37" s="49">
        <v>353.8</v>
      </c>
      <c r="BC37" s="127">
        <v>399.89499999999998</v>
      </c>
      <c r="BD37" s="49">
        <v>350.505</v>
      </c>
      <c r="BE37" s="49">
        <v>1770.365</v>
      </c>
      <c r="BF37" s="125">
        <v>2120.87</v>
      </c>
      <c r="BG37" s="107">
        <v>8.6463175996204935</v>
      </c>
      <c r="BH37" s="107">
        <v>7.1821006544831922</v>
      </c>
      <c r="BI37" s="107">
        <v>7.3822173127980388</v>
      </c>
      <c r="BJ37" s="49">
        <v>3084.77</v>
      </c>
      <c r="BK37" s="125">
        <v>8.8000000000000007</v>
      </c>
      <c r="BL37" s="125">
        <v>555.20000000000005</v>
      </c>
      <c r="BM37" s="125">
        <v>564</v>
      </c>
      <c r="BN37" s="125">
        <v>35.299999999999997</v>
      </c>
      <c r="BO37" s="125">
        <v>364.6</v>
      </c>
      <c r="BP37" s="125">
        <v>399.90000000000003</v>
      </c>
      <c r="BQ37" s="125">
        <v>540.20000000000005</v>
      </c>
      <c r="BR37" s="125">
        <v>1580.7</v>
      </c>
      <c r="BS37" s="125">
        <v>2120.9</v>
      </c>
      <c r="BT37" s="125">
        <v>3084.8</v>
      </c>
      <c r="BU37" s="130" t="s">
        <v>608</v>
      </c>
      <c r="BV37" s="130" t="s">
        <v>608</v>
      </c>
      <c r="BW37" s="137">
        <v>7.3822173127980388</v>
      </c>
      <c r="BX37" s="125">
        <v>332.18700000000001</v>
      </c>
      <c r="BY37" s="125">
        <v>252.12200000000001</v>
      </c>
      <c r="BZ37" s="125">
        <v>0</v>
      </c>
      <c r="CA37" s="125">
        <v>0</v>
      </c>
      <c r="CB37" s="125">
        <v>584.30899999999997</v>
      </c>
      <c r="CC37" s="125">
        <v>446.54199999999997</v>
      </c>
      <c r="CD37" s="125">
        <v>2053.9189999999999</v>
      </c>
      <c r="CE37" s="125">
        <v>0</v>
      </c>
      <c r="CF37" s="125">
        <v>0</v>
      </c>
      <c r="CG37" s="125">
        <v>2500.4609999999998</v>
      </c>
      <c r="CH37" s="115">
        <v>0</v>
      </c>
      <c r="CI37" s="115">
        <v>0.99999999999999989</v>
      </c>
      <c r="CJ37" s="125">
        <v>3084.7699999999995</v>
      </c>
      <c r="CK37" s="125">
        <v>0</v>
      </c>
      <c r="CL37" s="125">
        <v>3084.77</v>
      </c>
      <c r="CM37" s="125">
        <v>3084.77</v>
      </c>
      <c r="CN37" s="125">
        <v>183.14599999999999</v>
      </c>
      <c r="CO37" s="125">
        <v>2901.6239999999998</v>
      </c>
      <c r="CP37" s="125">
        <v>0</v>
      </c>
      <c r="CQ37" s="125">
        <v>3084.77</v>
      </c>
      <c r="CR37" s="125">
        <v>770.40000000000009</v>
      </c>
      <c r="CS37" s="125">
        <v>2314.37</v>
      </c>
      <c r="CT37" s="125" t="s">
        <v>608</v>
      </c>
      <c r="CU37" s="125" t="s">
        <v>608</v>
      </c>
      <c r="CV37" s="125">
        <v>3.5</v>
      </c>
      <c r="CW37" s="125">
        <v>75.900000000000006</v>
      </c>
      <c r="CX37" s="125">
        <v>79.400000000000006</v>
      </c>
      <c r="CY37" s="125">
        <v>12.2</v>
      </c>
      <c r="CZ37" s="125">
        <v>66.400000000000006</v>
      </c>
      <c r="DA37" s="125">
        <v>78.600000000000009</v>
      </c>
      <c r="DB37" s="125">
        <v>158</v>
      </c>
      <c r="DC37" s="132" t="s">
        <v>608</v>
      </c>
      <c r="DD37" s="132" t="s">
        <v>608</v>
      </c>
      <c r="DE37" s="125">
        <v>0</v>
      </c>
      <c r="DF37" s="132" t="s">
        <v>608</v>
      </c>
      <c r="DG37" s="132" t="s">
        <v>608</v>
      </c>
      <c r="DH37" s="125">
        <v>154.4</v>
      </c>
      <c r="DI37" s="50">
        <v>154.4</v>
      </c>
      <c r="DJ37" s="113">
        <v>0.18941736336906806</v>
      </c>
      <c r="DK37" s="115">
        <v>0.810582636630932</v>
      </c>
      <c r="DL37" s="115">
        <v>0</v>
      </c>
      <c r="DM37" s="125">
        <v>8.8000000000000007</v>
      </c>
      <c r="DN37" s="125">
        <v>83.9</v>
      </c>
      <c r="DO37" s="125">
        <v>92.7</v>
      </c>
      <c r="DP37" s="125">
        <v>26.4</v>
      </c>
      <c r="DQ37" s="125">
        <v>126.9</v>
      </c>
      <c r="DR37" s="125">
        <v>153.30000000000001</v>
      </c>
      <c r="DS37" s="125">
        <v>246</v>
      </c>
      <c r="DT37" s="125">
        <v>9.6</v>
      </c>
      <c r="DU37" s="125">
        <v>73.099999999999994</v>
      </c>
      <c r="DV37" s="125">
        <v>82.7</v>
      </c>
      <c r="DW37" s="125">
        <v>28.2</v>
      </c>
      <c r="DX37" s="125">
        <v>122.4</v>
      </c>
      <c r="DY37" s="125">
        <v>150.6</v>
      </c>
      <c r="DZ37" s="125">
        <v>233.3</v>
      </c>
      <c r="EA37" s="125">
        <v>11.8</v>
      </c>
      <c r="EB37" s="125">
        <v>85.1</v>
      </c>
      <c r="EC37" s="125">
        <v>96.9</v>
      </c>
      <c r="ED37" s="125">
        <v>29.4</v>
      </c>
      <c r="EE37" s="125">
        <v>119.2</v>
      </c>
      <c r="EF37" s="125">
        <v>148.6</v>
      </c>
      <c r="EG37" s="125">
        <v>245.5</v>
      </c>
      <c r="EH37" s="125">
        <v>13.9</v>
      </c>
      <c r="EI37" s="125">
        <v>83.9</v>
      </c>
      <c r="EJ37" s="125">
        <v>97.8</v>
      </c>
      <c r="EK37" s="125">
        <v>28.9</v>
      </c>
      <c r="EL37" s="125">
        <v>112.8</v>
      </c>
      <c r="EM37" s="125">
        <v>141.69999999999999</v>
      </c>
      <c r="EN37" s="125">
        <v>239.5</v>
      </c>
      <c r="EO37" s="132" t="s">
        <v>608</v>
      </c>
      <c r="EP37" s="132" t="s">
        <v>608</v>
      </c>
      <c r="EQ37" s="132" t="s">
        <v>608</v>
      </c>
      <c r="ER37" s="132" t="s">
        <v>608</v>
      </c>
      <c r="ES37" s="132" t="s">
        <v>608</v>
      </c>
      <c r="ET37" s="132" t="s">
        <v>608</v>
      </c>
      <c r="EU37" s="132" t="s">
        <v>608</v>
      </c>
      <c r="EV37" s="125">
        <v>67.900000000000006</v>
      </c>
      <c r="EW37" s="125">
        <v>487</v>
      </c>
      <c r="EX37" s="125">
        <v>554.9</v>
      </c>
      <c r="EY37" s="125">
        <v>134.6</v>
      </c>
      <c r="EZ37" s="125">
        <v>487</v>
      </c>
      <c r="FA37" s="125">
        <v>621.6</v>
      </c>
      <c r="FB37" s="125">
        <v>1176.5</v>
      </c>
      <c r="FC37" s="125">
        <v>238.3</v>
      </c>
      <c r="FD37" s="125">
        <v>1278.7</v>
      </c>
      <c r="FE37" s="125">
        <v>1517</v>
      </c>
      <c r="FF37" s="125">
        <v>359.9</v>
      </c>
      <c r="FG37" s="125"/>
      <c r="FH37" s="125">
        <v>359.9</v>
      </c>
      <c r="FI37" s="125">
        <v>1876.9</v>
      </c>
      <c r="FJ37" s="132" t="s">
        <v>608</v>
      </c>
      <c r="FK37" s="132" t="s">
        <v>608</v>
      </c>
      <c r="FL37" s="125">
        <v>0</v>
      </c>
      <c r="FM37" s="132" t="s">
        <v>608</v>
      </c>
      <c r="FN37" s="132" t="s">
        <v>608</v>
      </c>
      <c r="FO37" s="125">
        <v>246</v>
      </c>
      <c r="FP37" s="132" t="s">
        <v>608</v>
      </c>
      <c r="FQ37" s="132" t="s">
        <v>608</v>
      </c>
      <c r="FR37" s="125">
        <v>0</v>
      </c>
      <c r="FS37" s="132" t="s">
        <v>608</v>
      </c>
      <c r="FT37" s="132" t="s">
        <v>608</v>
      </c>
      <c r="FU37" s="125">
        <v>233.3</v>
      </c>
      <c r="FV37" s="132" t="s">
        <v>608</v>
      </c>
      <c r="FW37" s="132" t="s">
        <v>608</v>
      </c>
      <c r="FX37" s="125">
        <v>0</v>
      </c>
      <c r="FY37" s="132" t="s">
        <v>608</v>
      </c>
      <c r="FZ37" s="132" t="s">
        <v>608</v>
      </c>
      <c r="GA37" s="125">
        <v>245.5</v>
      </c>
      <c r="GB37" s="132" t="s">
        <v>608</v>
      </c>
      <c r="GC37" s="132" t="s">
        <v>608</v>
      </c>
      <c r="GD37" s="125">
        <v>0</v>
      </c>
      <c r="GE37" s="132" t="s">
        <v>608</v>
      </c>
      <c r="GF37" s="132" t="s">
        <v>608</v>
      </c>
      <c r="GG37" s="125">
        <v>239.5</v>
      </c>
      <c r="GH37" s="132" t="s">
        <v>608</v>
      </c>
      <c r="GI37" s="132" t="s">
        <v>608</v>
      </c>
      <c r="GJ37" s="125">
        <v>0</v>
      </c>
      <c r="GK37" s="132" t="s">
        <v>608</v>
      </c>
      <c r="GL37" s="132" t="s">
        <v>608</v>
      </c>
      <c r="GM37" s="125">
        <v>1176.5</v>
      </c>
      <c r="GN37" s="132" t="s">
        <v>608</v>
      </c>
      <c r="GO37" s="132" t="s">
        <v>608</v>
      </c>
      <c r="GP37" s="132" t="s">
        <v>608</v>
      </c>
      <c r="GQ37" s="132" t="s">
        <v>608</v>
      </c>
      <c r="GR37" s="132" t="s">
        <v>608</v>
      </c>
      <c r="GS37" s="132" t="s">
        <v>608</v>
      </c>
      <c r="GT37" s="132" t="s">
        <v>608</v>
      </c>
      <c r="GU37" s="132" t="s">
        <v>608</v>
      </c>
      <c r="GV37" s="125">
        <v>0</v>
      </c>
      <c r="GW37" s="132" t="s">
        <v>608</v>
      </c>
      <c r="GX37" s="132" t="s">
        <v>608</v>
      </c>
      <c r="GY37" s="125">
        <v>1876.9</v>
      </c>
    </row>
    <row r="38" spans="1:207" s="41" customFormat="1" ht="15" customHeight="1">
      <c r="A38" s="61" t="s">
        <v>609</v>
      </c>
      <c r="B38" s="73">
        <v>2009</v>
      </c>
      <c r="C38" s="41" t="s">
        <v>604</v>
      </c>
      <c r="D38" s="125">
        <v>3320.4</v>
      </c>
      <c r="E38" s="38">
        <v>0</v>
      </c>
      <c r="F38" s="125">
        <v>3320.4</v>
      </c>
      <c r="G38" s="125">
        <v>7717.1</v>
      </c>
      <c r="H38" s="130">
        <v>1</v>
      </c>
      <c r="I38" s="115">
        <v>0.43026525508286789</v>
      </c>
      <c r="J38" s="124">
        <v>0.33915175389718932</v>
      </c>
      <c r="K38" s="124">
        <v>9.1104948750178175E-2</v>
      </c>
      <c r="L38" s="125">
        <v>103.066</v>
      </c>
      <c r="M38" s="125">
        <v>3217.268</v>
      </c>
      <c r="N38" s="125">
        <v>0</v>
      </c>
      <c r="O38" s="125">
        <v>104.04</v>
      </c>
      <c r="P38" s="125">
        <v>104.04</v>
      </c>
      <c r="Q38" s="125">
        <v>0</v>
      </c>
      <c r="R38" s="125">
        <v>600</v>
      </c>
      <c r="S38" s="125">
        <v>600</v>
      </c>
      <c r="T38" s="125">
        <v>2513.2280000000001</v>
      </c>
      <c r="U38" s="49">
        <v>0</v>
      </c>
      <c r="V38" s="125">
        <v>2513.2280000000001</v>
      </c>
      <c r="W38" s="125">
        <v>3113.2280000000001</v>
      </c>
      <c r="X38" s="125">
        <v>0</v>
      </c>
      <c r="Y38" s="125">
        <v>0</v>
      </c>
      <c r="Z38" s="136">
        <v>0</v>
      </c>
      <c r="AA38" s="115">
        <v>0</v>
      </c>
      <c r="AB38" s="115">
        <v>3.9751374333847359E-2</v>
      </c>
      <c r="AC38" s="115">
        <v>0.96024862566615266</v>
      </c>
      <c r="AD38" s="115">
        <v>0</v>
      </c>
      <c r="AE38" s="115">
        <v>1</v>
      </c>
      <c r="AF38" s="115">
        <v>0.14659505650963067</v>
      </c>
      <c r="AG38" s="115">
        <v>0</v>
      </c>
      <c r="AH38" s="115">
        <v>0.85340494349036933</v>
      </c>
      <c r="AI38" s="115">
        <v>0</v>
      </c>
      <c r="AJ38" s="115">
        <v>1</v>
      </c>
      <c r="AK38" s="125">
        <v>3320.3339999999998</v>
      </c>
      <c r="AL38" s="125">
        <v>103.066</v>
      </c>
      <c r="AM38" s="125">
        <v>600</v>
      </c>
      <c r="AN38" s="125">
        <v>703.06600000000003</v>
      </c>
      <c r="AO38" s="125">
        <v>2617.268</v>
      </c>
      <c r="AP38" s="125">
        <v>3320.3339999999998</v>
      </c>
      <c r="AQ38" s="115">
        <v>0.21174556535577446</v>
      </c>
      <c r="AR38" s="115">
        <v>0.78825443464422562</v>
      </c>
      <c r="AS38" s="125">
        <v>703.06600000000003</v>
      </c>
      <c r="AT38" s="125">
        <v>1.806</v>
      </c>
      <c r="AU38" s="125">
        <v>0</v>
      </c>
      <c r="AV38" s="125">
        <v>2615.462</v>
      </c>
      <c r="AW38" s="125">
        <v>3320.3339999999998</v>
      </c>
      <c r="AX38" s="125">
        <v>0</v>
      </c>
      <c r="AY38" s="49">
        <v>401.29660674000002</v>
      </c>
      <c r="AZ38" s="125">
        <v>401.29660674000002</v>
      </c>
      <c r="BA38" s="49">
        <v>3.9609999999999999</v>
      </c>
      <c r="BB38" s="49">
        <v>295.60599999999999</v>
      </c>
      <c r="BC38" s="127">
        <v>299.56700000000001</v>
      </c>
      <c r="BD38" s="49">
        <v>699.17600000000004</v>
      </c>
      <c r="BE38" s="49">
        <v>1920.3651139999999</v>
      </c>
      <c r="BF38" s="125">
        <v>2619.5411140000001</v>
      </c>
      <c r="BG38" s="107">
        <v>9.9577500543990709</v>
      </c>
      <c r="BH38" s="107">
        <v>7.7729773631976764</v>
      </c>
      <c r="BI38" s="107">
        <v>8.2355932918699732</v>
      </c>
      <c r="BJ38" s="49">
        <v>3320.4047207399999</v>
      </c>
      <c r="BK38" s="125">
        <v>0</v>
      </c>
      <c r="BL38" s="49">
        <v>401.29660674000002</v>
      </c>
      <c r="BM38" s="125">
        <v>401.29660674000002</v>
      </c>
      <c r="BN38" s="49">
        <v>3.9609999999999999</v>
      </c>
      <c r="BO38" s="49">
        <v>295.60599999999999</v>
      </c>
      <c r="BP38" s="125">
        <v>299.56700000000001</v>
      </c>
      <c r="BQ38" s="49">
        <v>700.92600000000004</v>
      </c>
      <c r="BR38" s="49">
        <v>1918.6151139999999</v>
      </c>
      <c r="BS38" s="125">
        <v>2619.5411140000001</v>
      </c>
      <c r="BT38" s="125">
        <v>3320.4047207399999</v>
      </c>
      <c r="BU38" s="130" t="s">
        <v>608</v>
      </c>
      <c r="BV38" s="130" t="s">
        <v>608</v>
      </c>
      <c r="BW38" s="137">
        <v>8.2355932918699732</v>
      </c>
      <c r="BX38" s="125">
        <v>694.9690951787187</v>
      </c>
      <c r="BY38" s="125">
        <v>9.9029456999999965</v>
      </c>
      <c r="BZ38" s="125">
        <v>0</v>
      </c>
      <c r="CA38" s="125">
        <v>0</v>
      </c>
      <c r="CB38" s="125">
        <v>704.87204087871874</v>
      </c>
      <c r="CC38" s="125">
        <v>416.54232073999998</v>
      </c>
      <c r="CD38" s="125">
        <v>2198.9193</v>
      </c>
      <c r="CE38" s="125">
        <v>0</v>
      </c>
      <c r="CF38" s="125">
        <v>0</v>
      </c>
      <c r="CG38" s="125">
        <v>2615.4616207399999</v>
      </c>
      <c r="CH38" s="115">
        <v>0</v>
      </c>
      <c r="CI38" s="115">
        <v>0.99998002096696748</v>
      </c>
      <c r="CJ38" s="125">
        <v>3320.3336616187189</v>
      </c>
      <c r="CK38" s="125">
        <v>0</v>
      </c>
      <c r="CL38" s="125">
        <v>3320.4</v>
      </c>
      <c r="CM38" s="125">
        <v>3320.4</v>
      </c>
      <c r="CN38" s="125">
        <v>178.881</v>
      </c>
      <c r="CO38" s="125">
        <v>3141.5190000000002</v>
      </c>
      <c r="CP38" s="125">
        <v>0</v>
      </c>
      <c r="CQ38" s="125">
        <v>3320.4</v>
      </c>
      <c r="CR38" s="125">
        <v>815.96600000000035</v>
      </c>
      <c r="CS38" s="125">
        <v>2504.4339999999997</v>
      </c>
      <c r="CT38" s="125" t="s">
        <v>608</v>
      </c>
      <c r="CU38" s="125" t="s">
        <v>608</v>
      </c>
      <c r="CV38" s="125">
        <v>28.6</v>
      </c>
      <c r="CW38" s="125">
        <v>210.9</v>
      </c>
      <c r="CX38" s="125">
        <v>239.5</v>
      </c>
      <c r="CY38" s="125">
        <v>12.9</v>
      </c>
      <c r="CZ38" s="125">
        <v>70.900000000000006</v>
      </c>
      <c r="DA38" s="125">
        <v>83.800000000000011</v>
      </c>
      <c r="DB38" s="125">
        <v>323.3</v>
      </c>
      <c r="DC38" s="132" t="s">
        <v>608</v>
      </c>
      <c r="DD38" s="132" t="s">
        <v>608</v>
      </c>
      <c r="DE38" s="125">
        <v>0</v>
      </c>
      <c r="DF38" s="132" t="s">
        <v>608</v>
      </c>
      <c r="DG38" s="132" t="s">
        <v>608</v>
      </c>
      <c r="DH38" s="125">
        <v>481.4</v>
      </c>
      <c r="DI38" s="50">
        <v>481.4</v>
      </c>
      <c r="DJ38" s="113">
        <v>0.21228952048604707</v>
      </c>
      <c r="DK38" s="115">
        <v>0.7877104795139529</v>
      </c>
      <c r="DL38" s="115">
        <v>0</v>
      </c>
      <c r="DM38" s="125">
        <v>9.6</v>
      </c>
      <c r="DN38" s="125">
        <v>71</v>
      </c>
      <c r="DO38" s="125">
        <v>80.599999999999994</v>
      </c>
      <c r="DP38" s="125">
        <v>49</v>
      </c>
      <c r="DQ38" s="125">
        <v>130.80000000000001</v>
      </c>
      <c r="DR38" s="125">
        <v>179.8</v>
      </c>
      <c r="DS38" s="125">
        <v>260.39999999999998</v>
      </c>
      <c r="DT38" s="125">
        <v>11.9</v>
      </c>
      <c r="DU38" s="125">
        <v>58</v>
      </c>
      <c r="DV38" s="125">
        <v>69.900000000000006</v>
      </c>
      <c r="DW38" s="125">
        <v>50.9</v>
      </c>
      <c r="DX38" s="125">
        <v>127.5</v>
      </c>
      <c r="DY38" s="125">
        <v>178.4</v>
      </c>
      <c r="DZ38" s="125">
        <v>248.3</v>
      </c>
      <c r="EA38" s="125">
        <v>14</v>
      </c>
      <c r="EB38" s="125">
        <v>81.8</v>
      </c>
      <c r="EC38" s="125">
        <v>95.8</v>
      </c>
      <c r="ED38" s="125">
        <v>50.8</v>
      </c>
      <c r="EE38" s="125">
        <v>121.3</v>
      </c>
      <c r="EF38" s="125">
        <v>172.1</v>
      </c>
      <c r="EG38" s="125">
        <v>267.89999999999998</v>
      </c>
      <c r="EH38" s="125">
        <v>13.789</v>
      </c>
      <c r="EI38" s="125">
        <v>82</v>
      </c>
      <c r="EJ38" s="125">
        <v>95.789000000000001</v>
      </c>
      <c r="EK38" s="125">
        <v>50.073</v>
      </c>
      <c r="EL38" s="125">
        <v>116.67700000000001</v>
      </c>
      <c r="EM38" s="125">
        <v>166.75</v>
      </c>
      <c r="EN38" s="125">
        <v>262.53899999999999</v>
      </c>
      <c r="EO38" s="132" t="s">
        <v>608</v>
      </c>
      <c r="EP38" s="132" t="s">
        <v>608</v>
      </c>
      <c r="EQ38" s="132" t="s">
        <v>608</v>
      </c>
      <c r="ER38" s="132" t="s">
        <v>608</v>
      </c>
      <c r="ES38" s="132" t="s">
        <v>608</v>
      </c>
      <c r="ET38" s="132" t="s">
        <v>608</v>
      </c>
      <c r="EU38" s="132" t="s">
        <v>608</v>
      </c>
      <c r="EV38" s="125">
        <v>67.891999999999996</v>
      </c>
      <c r="EW38" s="125">
        <v>493</v>
      </c>
      <c r="EX38" s="125">
        <v>560.89200000000005</v>
      </c>
      <c r="EY38" s="125">
        <v>239.41200000000001</v>
      </c>
      <c r="EZ38" s="125">
        <v>501.50299999999999</v>
      </c>
      <c r="FA38" s="125">
        <v>740.91499999999996</v>
      </c>
      <c r="FB38" s="125">
        <v>1301.807</v>
      </c>
      <c r="FC38" s="125">
        <v>587.58500000000004</v>
      </c>
      <c r="FD38" s="125">
        <v>1744.4680000000001</v>
      </c>
      <c r="FE38" s="125">
        <v>2332.0529999999999</v>
      </c>
      <c r="FF38" s="125">
        <v>588.95000000000005</v>
      </c>
      <c r="FG38" s="125">
        <v>591.13900000000001</v>
      </c>
      <c r="FH38" s="125">
        <v>1180.0889999999999</v>
      </c>
      <c r="FI38" s="125">
        <v>3512.1419999999998</v>
      </c>
      <c r="FJ38" s="132" t="s">
        <v>608</v>
      </c>
      <c r="FK38" s="132" t="s">
        <v>608</v>
      </c>
      <c r="FL38" s="125">
        <v>0</v>
      </c>
      <c r="FM38" s="132" t="s">
        <v>608</v>
      </c>
      <c r="FN38" s="132" t="s">
        <v>608</v>
      </c>
      <c r="FO38" s="125">
        <v>260.39999999999998</v>
      </c>
      <c r="FP38" s="132" t="s">
        <v>608</v>
      </c>
      <c r="FQ38" s="132" t="s">
        <v>608</v>
      </c>
      <c r="FR38" s="125">
        <v>0</v>
      </c>
      <c r="FS38" s="132" t="s">
        <v>608</v>
      </c>
      <c r="FT38" s="132" t="s">
        <v>608</v>
      </c>
      <c r="FU38" s="125">
        <v>248.3</v>
      </c>
      <c r="FV38" s="132" t="s">
        <v>608</v>
      </c>
      <c r="FW38" s="132" t="s">
        <v>608</v>
      </c>
      <c r="FX38" s="125">
        <v>0</v>
      </c>
      <c r="FY38" s="132" t="s">
        <v>608</v>
      </c>
      <c r="FZ38" s="132" t="s">
        <v>608</v>
      </c>
      <c r="GA38" s="125">
        <v>267.89999999999998</v>
      </c>
      <c r="GB38" s="132" t="s">
        <v>608</v>
      </c>
      <c r="GC38" s="132" t="s">
        <v>608</v>
      </c>
      <c r="GD38" s="125">
        <v>0</v>
      </c>
      <c r="GE38" s="132" t="s">
        <v>608</v>
      </c>
      <c r="GF38" s="132" t="s">
        <v>608</v>
      </c>
      <c r="GG38" s="125">
        <v>262.53899999999999</v>
      </c>
      <c r="GH38" s="132" t="s">
        <v>608</v>
      </c>
      <c r="GI38" s="132" t="s">
        <v>608</v>
      </c>
      <c r="GJ38" s="125">
        <v>0</v>
      </c>
      <c r="GK38" s="132" t="s">
        <v>608</v>
      </c>
      <c r="GL38" s="132" t="s">
        <v>608</v>
      </c>
      <c r="GM38" s="125">
        <v>1301.807</v>
      </c>
      <c r="GN38" s="132" t="s">
        <v>608</v>
      </c>
      <c r="GO38" s="132" t="s">
        <v>608</v>
      </c>
      <c r="GP38" s="132" t="s">
        <v>608</v>
      </c>
      <c r="GQ38" s="132" t="s">
        <v>608</v>
      </c>
      <c r="GR38" s="132" t="s">
        <v>608</v>
      </c>
      <c r="GS38" s="132" t="s">
        <v>608</v>
      </c>
      <c r="GT38" s="132" t="s">
        <v>608</v>
      </c>
      <c r="GU38" s="132" t="s">
        <v>608</v>
      </c>
      <c r="GV38" s="125">
        <v>0</v>
      </c>
      <c r="GW38" s="132" t="s">
        <v>608</v>
      </c>
      <c r="GX38" s="132" t="s">
        <v>608</v>
      </c>
      <c r="GY38" s="125">
        <v>3512.1419999999998</v>
      </c>
    </row>
    <row r="39" spans="1:207" s="41" customFormat="1" ht="15" customHeight="1">
      <c r="A39" s="77" t="s">
        <v>610</v>
      </c>
      <c r="B39" s="73" t="s">
        <v>583</v>
      </c>
      <c r="C39" s="41" t="s">
        <v>604</v>
      </c>
      <c r="D39" s="125">
        <v>3400.9140000000002</v>
      </c>
      <c r="E39" s="38">
        <v>0</v>
      </c>
      <c r="F39" s="125">
        <v>3400.9140000000002</v>
      </c>
      <c r="G39" s="125">
        <v>7752.9364999999998</v>
      </c>
      <c r="H39" s="130">
        <v>1</v>
      </c>
      <c r="I39" s="115">
        <v>0.43866140268271259</v>
      </c>
      <c r="J39" s="124">
        <v>0.3474025615971445</v>
      </c>
      <c r="K39" s="124">
        <v>9.1258970068953879E-2</v>
      </c>
      <c r="L39" s="50">
        <v>107.52500000000001</v>
      </c>
      <c r="M39" s="125">
        <v>3293.39</v>
      </c>
      <c r="N39" s="125">
        <v>0</v>
      </c>
      <c r="O39" s="125">
        <v>103.137</v>
      </c>
      <c r="P39" s="125">
        <v>103.137</v>
      </c>
      <c r="Q39" s="125">
        <v>0</v>
      </c>
      <c r="R39" s="125">
        <v>600</v>
      </c>
      <c r="S39" s="125">
        <v>600</v>
      </c>
      <c r="T39" s="125">
        <v>2590.2529999999997</v>
      </c>
      <c r="U39" s="49">
        <v>0</v>
      </c>
      <c r="V39" s="125">
        <v>2590.2529999999997</v>
      </c>
      <c r="W39" s="125">
        <v>3190.2529999999997</v>
      </c>
      <c r="X39" s="125">
        <v>0</v>
      </c>
      <c r="Y39" s="125">
        <v>0</v>
      </c>
      <c r="Z39" s="125">
        <v>0</v>
      </c>
      <c r="AA39" s="115">
        <v>0</v>
      </c>
      <c r="AB39" s="115">
        <v>3.8292634932185834E-2</v>
      </c>
      <c r="AC39" s="115">
        <v>0.96170736506781407</v>
      </c>
      <c r="AD39" s="115">
        <v>0</v>
      </c>
      <c r="AE39" s="115">
        <v>0.99999999999999989</v>
      </c>
      <c r="AF39" s="115">
        <v>0.15197342850075971</v>
      </c>
      <c r="AG39" s="115">
        <v>0</v>
      </c>
      <c r="AH39" s="115">
        <v>0.84802657149924032</v>
      </c>
      <c r="AI39" s="115">
        <v>0</v>
      </c>
      <c r="AJ39" s="115">
        <v>1</v>
      </c>
      <c r="AK39" s="125">
        <v>3400.915</v>
      </c>
      <c r="AL39" s="125">
        <v>107.52500000000001</v>
      </c>
      <c r="AM39" s="125">
        <v>600</v>
      </c>
      <c r="AN39" s="125">
        <v>707.52499999999998</v>
      </c>
      <c r="AO39" s="125">
        <v>2693.39</v>
      </c>
      <c r="AP39" s="125">
        <v>3400.915</v>
      </c>
      <c r="AQ39" s="115">
        <v>0.20803960110734904</v>
      </c>
      <c r="AR39" s="115">
        <v>0.79196039889265091</v>
      </c>
      <c r="AS39" s="125">
        <v>707.52499999999998</v>
      </c>
      <c r="AT39" s="125">
        <v>0.90300000000000002</v>
      </c>
      <c r="AU39" s="125">
        <v>0</v>
      </c>
      <c r="AV39" s="125">
        <v>2692.4859999999999</v>
      </c>
      <c r="AW39" s="125">
        <v>3400.9139999999998</v>
      </c>
      <c r="AX39" s="125">
        <v>0</v>
      </c>
      <c r="AY39" s="125">
        <v>419.745</v>
      </c>
      <c r="AZ39" s="125">
        <v>419.745</v>
      </c>
      <c r="BA39" s="50">
        <v>50.011000000000003</v>
      </c>
      <c r="BB39" s="50">
        <v>383.8</v>
      </c>
      <c r="BC39" s="127">
        <v>433.81100000000004</v>
      </c>
      <c r="BD39" s="50">
        <v>657.51400000000001</v>
      </c>
      <c r="BE39" s="50">
        <v>1889.8430000000001</v>
      </c>
      <c r="BF39" s="125">
        <v>2547.357</v>
      </c>
      <c r="BG39" s="107">
        <v>9.4698667891593953</v>
      </c>
      <c r="BH39" s="107">
        <v>7.5286869177407789</v>
      </c>
      <c r="BI39" s="107">
        <v>7.9325292038683228</v>
      </c>
      <c r="BJ39" s="49">
        <v>3400.913</v>
      </c>
      <c r="BK39" s="132" t="s">
        <v>608</v>
      </c>
      <c r="BL39" s="132" t="s">
        <v>608</v>
      </c>
      <c r="BM39" s="132" t="s">
        <v>608</v>
      </c>
      <c r="BN39" s="132" t="s">
        <v>608</v>
      </c>
      <c r="BO39" s="132" t="s">
        <v>608</v>
      </c>
      <c r="BP39" s="132" t="s">
        <v>608</v>
      </c>
      <c r="BQ39" s="132" t="s">
        <v>608</v>
      </c>
      <c r="BR39" s="132" t="s">
        <v>608</v>
      </c>
      <c r="BS39" s="132" t="s">
        <v>608</v>
      </c>
      <c r="BT39" s="132" t="s">
        <v>608</v>
      </c>
      <c r="BU39" s="130" t="s">
        <v>608</v>
      </c>
      <c r="BV39" s="130" t="s">
        <v>608</v>
      </c>
      <c r="BW39" s="137">
        <v>7.9325292038683228</v>
      </c>
      <c r="BX39" s="125">
        <v>699.8</v>
      </c>
      <c r="BY39" s="125">
        <v>8.6199999999999992</v>
      </c>
      <c r="BZ39" s="125">
        <v>0</v>
      </c>
      <c r="CA39" s="125">
        <v>0</v>
      </c>
      <c r="CB39" s="125">
        <v>708.42</v>
      </c>
      <c r="CC39" s="125">
        <v>463.84199999999998</v>
      </c>
      <c r="CD39" s="125">
        <v>2228.643</v>
      </c>
      <c r="CE39" s="125">
        <v>0</v>
      </c>
      <c r="CF39" s="125">
        <v>0</v>
      </c>
      <c r="CG39" s="125">
        <v>2692.4850000000001</v>
      </c>
      <c r="CH39" s="115">
        <v>0</v>
      </c>
      <c r="CI39" s="115">
        <v>0.9999973536525768</v>
      </c>
      <c r="CJ39" s="125">
        <v>3400.9050000000002</v>
      </c>
      <c r="CK39" s="125">
        <v>0</v>
      </c>
      <c r="CL39" s="125">
        <v>3400.9140000000002</v>
      </c>
      <c r="CM39" s="125">
        <v>3400.9140000000002</v>
      </c>
      <c r="CN39" s="125">
        <v>156.684</v>
      </c>
      <c r="CO39" s="125">
        <v>3244.23</v>
      </c>
      <c r="CP39" s="125">
        <v>0</v>
      </c>
      <c r="CQ39" s="125">
        <v>3400.9140000000002</v>
      </c>
      <c r="CR39" s="125">
        <v>862.09999999999991</v>
      </c>
      <c r="CS39" s="125">
        <v>2538.8140000000003</v>
      </c>
      <c r="CT39" s="125" t="s">
        <v>608</v>
      </c>
      <c r="CU39" s="125" t="s">
        <v>608</v>
      </c>
      <c r="CV39" s="125">
        <v>3.7</v>
      </c>
      <c r="CW39" s="125">
        <v>40.9</v>
      </c>
      <c r="CX39" s="125">
        <v>44.6</v>
      </c>
      <c r="CY39" s="125">
        <v>23.2</v>
      </c>
      <c r="CZ39" s="125">
        <v>71.7</v>
      </c>
      <c r="DA39" s="125">
        <v>94.9</v>
      </c>
      <c r="DB39" s="125">
        <v>139.5</v>
      </c>
      <c r="DC39" s="132" t="s">
        <v>608</v>
      </c>
      <c r="DD39" s="132" t="s">
        <v>608</v>
      </c>
      <c r="DE39" s="125">
        <v>0</v>
      </c>
      <c r="DF39" s="132" t="s">
        <v>608</v>
      </c>
      <c r="DG39" s="132" t="s">
        <v>608</v>
      </c>
      <c r="DH39" s="125">
        <v>139.5</v>
      </c>
      <c r="DI39" s="50">
        <v>139.5</v>
      </c>
      <c r="DJ39" s="113">
        <v>0.20830337807142507</v>
      </c>
      <c r="DK39" s="115">
        <v>0.79169662192857493</v>
      </c>
      <c r="DL39" s="115">
        <v>0</v>
      </c>
      <c r="DM39" s="132" t="s">
        <v>608</v>
      </c>
      <c r="DN39" s="132" t="s">
        <v>608</v>
      </c>
      <c r="DO39" s="132" t="s">
        <v>608</v>
      </c>
      <c r="DP39" s="132" t="s">
        <v>608</v>
      </c>
      <c r="DQ39" s="132" t="s">
        <v>608</v>
      </c>
      <c r="DR39" s="132" t="s">
        <v>608</v>
      </c>
      <c r="DS39" s="132" t="s">
        <v>608</v>
      </c>
      <c r="DT39" s="132" t="s">
        <v>608</v>
      </c>
      <c r="DU39" s="132" t="s">
        <v>608</v>
      </c>
      <c r="DV39" s="132" t="s">
        <v>608</v>
      </c>
      <c r="DW39" s="132" t="s">
        <v>608</v>
      </c>
      <c r="DX39" s="132" t="s">
        <v>608</v>
      </c>
      <c r="DY39" s="132" t="s">
        <v>608</v>
      </c>
      <c r="DZ39" s="132" t="s">
        <v>608</v>
      </c>
      <c r="EA39" s="132" t="s">
        <v>608</v>
      </c>
      <c r="EB39" s="132" t="s">
        <v>608</v>
      </c>
      <c r="EC39" s="132" t="s">
        <v>608</v>
      </c>
      <c r="ED39" s="132" t="s">
        <v>608</v>
      </c>
      <c r="EE39" s="132" t="s">
        <v>608</v>
      </c>
      <c r="EF39" s="132" t="s">
        <v>608</v>
      </c>
      <c r="EG39" s="132" t="s">
        <v>608</v>
      </c>
      <c r="EH39" s="132" t="s">
        <v>608</v>
      </c>
      <c r="EI39" s="132" t="s">
        <v>608</v>
      </c>
      <c r="EJ39" s="132" t="s">
        <v>608</v>
      </c>
      <c r="EK39" s="132" t="s">
        <v>608</v>
      </c>
      <c r="EL39" s="132" t="s">
        <v>608</v>
      </c>
      <c r="EM39" s="132" t="s">
        <v>608</v>
      </c>
      <c r="EN39" s="132" t="s">
        <v>608</v>
      </c>
      <c r="EO39" s="132" t="s">
        <v>608</v>
      </c>
      <c r="EP39" s="132" t="s">
        <v>608</v>
      </c>
      <c r="EQ39" s="132" t="s">
        <v>608</v>
      </c>
      <c r="ER39" s="132" t="s">
        <v>608</v>
      </c>
      <c r="ES39" s="132" t="s">
        <v>608</v>
      </c>
      <c r="ET39" s="132" t="s">
        <v>608</v>
      </c>
      <c r="EU39" s="132" t="s">
        <v>608</v>
      </c>
      <c r="EV39" s="132" t="s">
        <v>608</v>
      </c>
      <c r="EW39" s="132" t="s">
        <v>608</v>
      </c>
      <c r="EX39" s="132" t="s">
        <v>608</v>
      </c>
      <c r="EY39" s="132" t="s">
        <v>608</v>
      </c>
      <c r="EZ39" s="132" t="s">
        <v>608</v>
      </c>
      <c r="FA39" s="132" t="s">
        <v>608</v>
      </c>
      <c r="FB39" s="132" t="s">
        <v>608</v>
      </c>
      <c r="FC39" s="132" t="s">
        <v>608</v>
      </c>
      <c r="FD39" s="132" t="s">
        <v>608</v>
      </c>
      <c r="FE39" s="132" t="s">
        <v>608</v>
      </c>
      <c r="FF39" s="132" t="s">
        <v>608</v>
      </c>
      <c r="FG39" s="132" t="s">
        <v>608</v>
      </c>
      <c r="FH39" s="132" t="s">
        <v>608</v>
      </c>
      <c r="FI39" s="132" t="s">
        <v>608</v>
      </c>
      <c r="FJ39" s="132" t="s">
        <v>608</v>
      </c>
      <c r="FK39" s="132" t="s">
        <v>608</v>
      </c>
      <c r="FL39" s="132" t="s">
        <v>608</v>
      </c>
      <c r="FM39" s="132" t="s">
        <v>608</v>
      </c>
      <c r="FN39" s="132" t="s">
        <v>608</v>
      </c>
      <c r="FO39" s="132" t="s">
        <v>608</v>
      </c>
      <c r="FP39" s="132" t="s">
        <v>608</v>
      </c>
      <c r="FQ39" s="132" t="s">
        <v>608</v>
      </c>
      <c r="FR39" s="132" t="s">
        <v>608</v>
      </c>
      <c r="FS39" s="132" t="s">
        <v>608</v>
      </c>
      <c r="FT39" s="132" t="s">
        <v>608</v>
      </c>
      <c r="FU39" s="132" t="s">
        <v>608</v>
      </c>
      <c r="FV39" s="132" t="s">
        <v>608</v>
      </c>
      <c r="FW39" s="132" t="s">
        <v>608</v>
      </c>
      <c r="FX39" s="132" t="s">
        <v>608</v>
      </c>
      <c r="FY39" s="132" t="s">
        <v>608</v>
      </c>
      <c r="FZ39" s="132" t="s">
        <v>608</v>
      </c>
      <c r="GA39" s="132" t="s">
        <v>608</v>
      </c>
      <c r="GB39" s="132" t="s">
        <v>608</v>
      </c>
      <c r="GC39" s="132" t="s">
        <v>608</v>
      </c>
      <c r="GD39" s="132" t="s">
        <v>608</v>
      </c>
      <c r="GE39" s="132" t="s">
        <v>608</v>
      </c>
      <c r="GF39" s="132" t="s">
        <v>608</v>
      </c>
      <c r="GG39" s="132" t="s">
        <v>608</v>
      </c>
      <c r="GH39" s="132" t="s">
        <v>608</v>
      </c>
      <c r="GI39" s="132" t="s">
        <v>608</v>
      </c>
      <c r="GJ39" s="132" t="s">
        <v>608</v>
      </c>
      <c r="GK39" s="132" t="s">
        <v>608</v>
      </c>
      <c r="GL39" s="132" t="s">
        <v>608</v>
      </c>
      <c r="GM39" s="132" t="s">
        <v>608</v>
      </c>
      <c r="GN39" s="132" t="s">
        <v>608</v>
      </c>
      <c r="GO39" s="132" t="s">
        <v>608</v>
      </c>
      <c r="GP39" s="132" t="s">
        <v>608</v>
      </c>
      <c r="GQ39" s="132" t="s">
        <v>608</v>
      </c>
      <c r="GR39" s="132" t="s">
        <v>608</v>
      </c>
      <c r="GS39" s="132" t="s">
        <v>608</v>
      </c>
      <c r="GT39" s="132" t="s">
        <v>608</v>
      </c>
      <c r="GU39" s="132" t="s">
        <v>608</v>
      </c>
      <c r="GV39" s="132" t="s">
        <v>608</v>
      </c>
      <c r="GW39" s="132" t="s">
        <v>608</v>
      </c>
      <c r="GX39" s="132" t="s">
        <v>608</v>
      </c>
      <c r="GY39" s="132" t="s">
        <v>608</v>
      </c>
    </row>
    <row r="40" spans="1:207" s="41" customFormat="1" ht="15" customHeight="1">
      <c r="A40" s="61" t="s">
        <v>611</v>
      </c>
      <c r="B40" s="73">
        <v>2010</v>
      </c>
      <c r="C40" s="41" t="s">
        <v>604</v>
      </c>
      <c r="D40" s="125">
        <v>3720.4</v>
      </c>
      <c r="E40" s="38">
        <v>0</v>
      </c>
      <c r="F40" s="125">
        <v>3720.4</v>
      </c>
      <c r="G40" s="50">
        <v>7888.0874284674683</v>
      </c>
      <c r="H40" s="130">
        <v>1</v>
      </c>
      <c r="I40" s="115">
        <v>0.47164791639775416</v>
      </c>
      <c r="J40" s="124">
        <v>0.37936699195300272</v>
      </c>
      <c r="K40" s="124">
        <v>9.2276068037969838E-2</v>
      </c>
      <c r="L40" s="125">
        <v>127.88169223871867</v>
      </c>
      <c r="M40" s="125">
        <v>3592.48</v>
      </c>
      <c r="N40" s="125">
        <v>0</v>
      </c>
      <c r="O40" s="125">
        <v>187.23400000000001</v>
      </c>
      <c r="P40" s="125">
        <v>187.23400000000001</v>
      </c>
      <c r="Q40" s="125">
        <v>0</v>
      </c>
      <c r="R40" s="125">
        <v>600</v>
      </c>
      <c r="S40" s="125">
        <v>600</v>
      </c>
      <c r="T40" s="125">
        <v>2805.2460000000001</v>
      </c>
      <c r="U40" s="49">
        <v>0</v>
      </c>
      <c r="V40" s="125">
        <v>2805.2460000000001</v>
      </c>
      <c r="W40" s="125">
        <v>3405.2460000000001</v>
      </c>
      <c r="X40" s="125">
        <v>0</v>
      </c>
      <c r="Y40" s="125">
        <v>0</v>
      </c>
      <c r="Z40" s="125">
        <v>0</v>
      </c>
      <c r="AA40" s="115">
        <v>0</v>
      </c>
      <c r="AB40" s="115">
        <v>6.2568170881676738E-2</v>
      </c>
      <c r="AC40" s="115">
        <v>0.93743182911832323</v>
      </c>
      <c r="AD40" s="115">
        <v>0</v>
      </c>
      <c r="AE40" s="115">
        <v>1</v>
      </c>
      <c r="AF40" s="115">
        <v>0.17569021669633936</v>
      </c>
      <c r="AG40" s="115">
        <v>0</v>
      </c>
      <c r="AH40" s="115">
        <v>0.82430978330366067</v>
      </c>
      <c r="AI40" s="115">
        <v>0</v>
      </c>
      <c r="AJ40" s="115">
        <v>1</v>
      </c>
      <c r="AK40" s="125">
        <v>3720.3616922387187</v>
      </c>
      <c r="AL40" s="125">
        <v>127.88169223871867</v>
      </c>
      <c r="AM40" s="125">
        <v>600</v>
      </c>
      <c r="AN40" s="125">
        <v>727.88169223871864</v>
      </c>
      <c r="AO40" s="125">
        <v>2992.48</v>
      </c>
      <c r="AP40" s="125">
        <v>3720.3616922387187</v>
      </c>
      <c r="AQ40" s="115">
        <v>0.19564809888167556</v>
      </c>
      <c r="AR40" s="115">
        <v>0.80435190111832444</v>
      </c>
      <c r="AS40" s="50">
        <v>727.88099999999997</v>
      </c>
      <c r="AT40" s="125">
        <v>70</v>
      </c>
      <c r="AU40" s="125">
        <v>0</v>
      </c>
      <c r="AV40" s="125">
        <v>2922.48</v>
      </c>
      <c r="AW40" s="125">
        <v>3720.3609999999999</v>
      </c>
      <c r="AX40" s="125">
        <v>0</v>
      </c>
      <c r="AY40" s="50">
        <v>553.59699999999998</v>
      </c>
      <c r="AZ40" s="125">
        <v>553.59699999999998</v>
      </c>
      <c r="BA40" s="49">
        <v>3.0089999999999999</v>
      </c>
      <c r="BB40" s="50">
        <v>446.8</v>
      </c>
      <c r="BC40" s="127">
        <v>449.80900000000003</v>
      </c>
      <c r="BD40" s="50">
        <v>724.87300000000005</v>
      </c>
      <c r="BE40" s="50">
        <v>1992.0830000000001</v>
      </c>
      <c r="BF40" s="125">
        <v>2716.9560000000001</v>
      </c>
      <c r="BG40" s="107">
        <v>9.9689956613846746</v>
      </c>
      <c r="BH40" s="107">
        <v>7.2152285061220134</v>
      </c>
      <c r="BI40" s="107">
        <v>7.753997814811953</v>
      </c>
      <c r="BJ40" s="49">
        <v>3720.3620000000001</v>
      </c>
      <c r="BK40" s="50">
        <v>70</v>
      </c>
      <c r="BL40" s="50">
        <v>483.59699999999998</v>
      </c>
      <c r="BM40" s="125">
        <v>553.59699999999998</v>
      </c>
      <c r="BN40" s="50">
        <v>3.0089999999999999</v>
      </c>
      <c r="BO40" s="50">
        <v>446.8</v>
      </c>
      <c r="BP40" s="125">
        <v>449.80900000000003</v>
      </c>
      <c r="BQ40" s="50">
        <v>724.87300000000005</v>
      </c>
      <c r="BR40" s="50">
        <v>1992.0830000000001</v>
      </c>
      <c r="BS40" s="125">
        <v>2716.9560000000001</v>
      </c>
      <c r="BT40" s="125">
        <v>3720.3620000000001</v>
      </c>
      <c r="BU40" s="130" t="s">
        <v>608</v>
      </c>
      <c r="BV40" s="130" t="s">
        <v>608</v>
      </c>
      <c r="BW40" s="137">
        <v>7.753997814811953</v>
      </c>
      <c r="BX40" s="125">
        <v>724.87300000000005</v>
      </c>
      <c r="BY40" s="125">
        <v>73.009</v>
      </c>
      <c r="BZ40" s="125">
        <v>0</v>
      </c>
      <c r="CA40" s="125">
        <v>0</v>
      </c>
      <c r="CB40" s="125">
        <v>797.88200000000006</v>
      </c>
      <c r="CC40" s="125">
        <v>478.84199999999998</v>
      </c>
      <c r="CD40" s="125">
        <v>2443.63</v>
      </c>
      <c r="CE40" s="125">
        <v>0</v>
      </c>
      <c r="CF40" s="125">
        <v>0</v>
      </c>
      <c r="CG40" s="125">
        <v>2922.4720000000002</v>
      </c>
      <c r="CH40" s="115">
        <v>0</v>
      </c>
      <c r="CI40" s="115">
        <v>0.99998763573809268</v>
      </c>
      <c r="CJ40" s="125">
        <v>3720.3540000000003</v>
      </c>
      <c r="CK40" s="125">
        <v>0</v>
      </c>
      <c r="CL40" s="125">
        <v>3720.4</v>
      </c>
      <c r="CM40" s="125">
        <v>3720.4</v>
      </c>
      <c r="CN40" s="125">
        <v>135.74299999999999</v>
      </c>
      <c r="CO40" s="125">
        <v>3584.6570000000002</v>
      </c>
      <c r="CP40" s="125">
        <v>0</v>
      </c>
      <c r="CQ40" s="125">
        <v>3720.4</v>
      </c>
      <c r="CR40" s="125">
        <v>860.44</v>
      </c>
      <c r="CS40" s="125">
        <v>2859.96</v>
      </c>
      <c r="CT40" s="125" t="s">
        <v>608</v>
      </c>
      <c r="CU40" s="125" t="s">
        <v>608</v>
      </c>
      <c r="CV40" s="125">
        <v>8.0630000000000006</v>
      </c>
      <c r="CW40" s="125">
        <v>95.405999999999992</v>
      </c>
      <c r="CX40" s="125">
        <v>103.46899999999999</v>
      </c>
      <c r="CY40" s="125">
        <v>46.383000000000003</v>
      </c>
      <c r="CZ40" s="125">
        <v>144.89215899999999</v>
      </c>
      <c r="DA40" s="125">
        <v>191.275159</v>
      </c>
      <c r="DB40" s="125">
        <v>294.74415899999997</v>
      </c>
      <c r="DC40" s="132" t="s">
        <v>608</v>
      </c>
      <c r="DD40" s="132" t="s">
        <v>608</v>
      </c>
      <c r="DE40" s="125">
        <v>0</v>
      </c>
      <c r="DF40" s="132" t="s">
        <v>608</v>
      </c>
      <c r="DG40" s="132" t="s">
        <v>608</v>
      </c>
      <c r="DH40" s="125">
        <v>294.74415899999997</v>
      </c>
      <c r="DI40" s="50">
        <v>294.74415899999997</v>
      </c>
      <c r="DJ40" s="113">
        <v>0.21446399993118934</v>
      </c>
      <c r="DK40" s="115">
        <v>0.78553600006881064</v>
      </c>
      <c r="DL40" s="115">
        <v>0</v>
      </c>
      <c r="DM40" s="125">
        <v>9.1999999999999993</v>
      </c>
      <c r="DN40" s="125">
        <v>141</v>
      </c>
      <c r="DO40" s="125">
        <v>150.19999999999999</v>
      </c>
      <c r="DP40" s="125">
        <v>48.1</v>
      </c>
      <c r="DQ40" s="125">
        <v>141.4</v>
      </c>
      <c r="DR40" s="125">
        <v>189.5</v>
      </c>
      <c r="DS40" s="125">
        <v>339.7</v>
      </c>
      <c r="DT40" s="125">
        <v>12.1</v>
      </c>
      <c r="DU40" s="125">
        <v>58</v>
      </c>
      <c r="DV40" s="125">
        <v>70.099999999999994</v>
      </c>
      <c r="DW40" s="125">
        <v>51.1</v>
      </c>
      <c r="DX40" s="125">
        <v>138.1</v>
      </c>
      <c r="DY40" s="125">
        <v>189.2</v>
      </c>
      <c r="DZ40" s="125">
        <v>259.29999999999995</v>
      </c>
      <c r="EA40" s="125">
        <v>14.3</v>
      </c>
      <c r="EB40" s="125">
        <v>81.8</v>
      </c>
      <c r="EC40" s="125">
        <v>96.1</v>
      </c>
      <c r="ED40" s="125">
        <v>50.8</v>
      </c>
      <c r="EE40" s="125">
        <v>131.9</v>
      </c>
      <c r="EF40" s="125">
        <v>182.7</v>
      </c>
      <c r="EG40" s="125">
        <v>278.79999999999995</v>
      </c>
      <c r="EH40" s="125">
        <v>14.3</v>
      </c>
      <c r="EI40" s="125">
        <v>82</v>
      </c>
      <c r="EJ40" s="125">
        <v>96.3</v>
      </c>
      <c r="EK40" s="125">
        <v>50.073</v>
      </c>
      <c r="EL40" s="125">
        <v>127.3</v>
      </c>
      <c r="EM40" s="125">
        <v>177.37299999999999</v>
      </c>
      <c r="EN40" s="125">
        <v>273.673</v>
      </c>
      <c r="EO40" s="125">
        <v>14</v>
      </c>
      <c r="EP40" s="125">
        <v>125</v>
      </c>
      <c r="EQ40" s="125">
        <v>139</v>
      </c>
      <c r="ER40" s="125">
        <v>49.337000000000003</v>
      </c>
      <c r="ES40" s="125">
        <v>122.4</v>
      </c>
      <c r="ET40" s="125">
        <v>171.73700000000002</v>
      </c>
      <c r="EU40" s="125">
        <v>310.73700000000002</v>
      </c>
      <c r="EV40" s="125">
        <v>66.5</v>
      </c>
      <c r="EW40" s="125">
        <v>539</v>
      </c>
      <c r="EX40" s="125">
        <v>605.5</v>
      </c>
      <c r="EY40" s="125">
        <v>235.5</v>
      </c>
      <c r="EZ40" s="125">
        <v>425.5</v>
      </c>
      <c r="FA40" s="125">
        <v>661</v>
      </c>
      <c r="FB40" s="125">
        <v>1266.5</v>
      </c>
      <c r="FC40" s="125">
        <v>582</v>
      </c>
      <c r="FD40" s="125">
        <v>1965.68</v>
      </c>
      <c r="FE40" s="125">
        <v>2547.6800000000003</v>
      </c>
      <c r="FF40" s="125">
        <v>500.6</v>
      </c>
      <c r="FG40" s="125">
        <v>604.29999999999995</v>
      </c>
      <c r="FH40" s="125">
        <v>1104.9000000000001</v>
      </c>
      <c r="FI40" s="125">
        <v>3652.5800000000004</v>
      </c>
      <c r="FJ40" s="132" t="s">
        <v>608</v>
      </c>
      <c r="FK40" s="132" t="s">
        <v>608</v>
      </c>
      <c r="FL40" s="125">
        <v>0</v>
      </c>
      <c r="FM40" s="132" t="s">
        <v>608</v>
      </c>
      <c r="FN40" s="132" t="s">
        <v>608</v>
      </c>
      <c r="FO40" s="125">
        <v>339.7</v>
      </c>
      <c r="FP40" s="132" t="s">
        <v>608</v>
      </c>
      <c r="FQ40" s="132" t="s">
        <v>608</v>
      </c>
      <c r="FR40" s="125">
        <v>0</v>
      </c>
      <c r="FS40" s="132" t="s">
        <v>608</v>
      </c>
      <c r="FT40" s="132" t="s">
        <v>608</v>
      </c>
      <c r="FU40" s="125">
        <v>259.29999999999995</v>
      </c>
      <c r="FV40" s="132" t="s">
        <v>608</v>
      </c>
      <c r="FW40" s="132" t="s">
        <v>608</v>
      </c>
      <c r="FX40" s="125">
        <v>0</v>
      </c>
      <c r="FY40" s="132" t="s">
        <v>608</v>
      </c>
      <c r="FZ40" s="132" t="s">
        <v>608</v>
      </c>
      <c r="GA40" s="125">
        <v>278.79999999999995</v>
      </c>
      <c r="GB40" s="132" t="s">
        <v>608</v>
      </c>
      <c r="GC40" s="132" t="s">
        <v>608</v>
      </c>
      <c r="GD40" s="125">
        <v>0</v>
      </c>
      <c r="GE40" s="132" t="s">
        <v>608</v>
      </c>
      <c r="GF40" s="132" t="s">
        <v>608</v>
      </c>
      <c r="GG40" s="125">
        <v>273.673</v>
      </c>
      <c r="GH40" s="132" t="s">
        <v>608</v>
      </c>
      <c r="GI40" s="132" t="s">
        <v>608</v>
      </c>
      <c r="GJ40" s="125">
        <v>0</v>
      </c>
      <c r="GK40" s="132" t="s">
        <v>608</v>
      </c>
      <c r="GL40" s="132" t="s">
        <v>608</v>
      </c>
      <c r="GM40" s="125">
        <v>310.73700000000002</v>
      </c>
      <c r="GN40" s="132" t="s">
        <v>608</v>
      </c>
      <c r="GO40" s="132" t="s">
        <v>608</v>
      </c>
      <c r="GP40" s="132" t="s">
        <v>608</v>
      </c>
      <c r="GQ40" s="132" t="s">
        <v>608</v>
      </c>
      <c r="GR40" s="132" t="s">
        <v>608</v>
      </c>
      <c r="GS40" s="125">
        <v>1266.5</v>
      </c>
      <c r="GT40" s="132" t="s">
        <v>608</v>
      </c>
      <c r="GU40" s="132" t="s">
        <v>608</v>
      </c>
      <c r="GV40" s="125">
        <v>0</v>
      </c>
      <c r="GW40" s="132" t="s">
        <v>608</v>
      </c>
      <c r="GX40" s="132" t="s">
        <v>608</v>
      </c>
      <c r="GY40" s="125">
        <v>3652.5800000000004</v>
      </c>
    </row>
    <row r="41" spans="1:207" s="41" customFormat="1" ht="15" customHeight="1">
      <c r="A41" s="61" t="s">
        <v>612</v>
      </c>
      <c r="B41" s="73" t="s">
        <v>586</v>
      </c>
      <c r="C41" s="41" t="s">
        <v>604</v>
      </c>
      <c r="D41" s="125">
        <v>3552.9409000000001</v>
      </c>
      <c r="E41" s="38">
        <v>0</v>
      </c>
      <c r="F41" s="125">
        <v>3552.9409000000001</v>
      </c>
      <c r="G41" s="125">
        <v>7743.9249065926651</v>
      </c>
      <c r="H41" s="130">
        <v>1</v>
      </c>
      <c r="I41" s="115">
        <v>0.45880363547627656</v>
      </c>
      <c r="J41" s="124">
        <v>0.36111911652956019</v>
      </c>
      <c r="K41" s="124">
        <v>9.7689480350715438E-2</v>
      </c>
      <c r="L41" s="125">
        <v>156.5</v>
      </c>
      <c r="M41" s="125">
        <v>3396.4793207400003</v>
      </c>
      <c r="N41" s="125">
        <v>0</v>
      </c>
      <c r="O41" s="125">
        <v>74.233320740000011</v>
      </c>
      <c r="P41" s="125">
        <v>74.233320740000011</v>
      </c>
      <c r="Q41" s="125">
        <v>0</v>
      </c>
      <c r="R41" s="125">
        <v>600</v>
      </c>
      <c r="S41" s="125">
        <v>600</v>
      </c>
      <c r="T41" s="125">
        <v>2722.2460000000001</v>
      </c>
      <c r="U41" s="49">
        <v>0</v>
      </c>
      <c r="V41" s="125">
        <v>2722.2460000000001</v>
      </c>
      <c r="W41" s="125">
        <v>3322.2460000000001</v>
      </c>
      <c r="X41" s="125">
        <v>0</v>
      </c>
      <c r="Y41" s="125">
        <v>0</v>
      </c>
      <c r="Z41" s="125">
        <v>0</v>
      </c>
      <c r="AA41" s="115">
        <v>0</v>
      </c>
      <c r="AB41" s="115">
        <v>2.654527791049658E-2</v>
      </c>
      <c r="AC41" s="115">
        <v>0.97345472208950334</v>
      </c>
      <c r="AD41" s="115">
        <v>0</v>
      </c>
      <c r="AE41" s="115">
        <v>0.99999999999999989</v>
      </c>
      <c r="AF41" s="115">
        <v>0.20687376074025116</v>
      </c>
      <c r="AG41" s="115">
        <v>0</v>
      </c>
      <c r="AH41" s="115">
        <v>0.79312623925974879</v>
      </c>
      <c r="AI41" s="115">
        <v>0</v>
      </c>
      <c r="AJ41" s="115">
        <v>1</v>
      </c>
      <c r="AK41" s="125">
        <v>3552.9793207400003</v>
      </c>
      <c r="AL41" s="125">
        <v>156.5</v>
      </c>
      <c r="AM41" s="125">
        <v>600</v>
      </c>
      <c r="AN41" s="125">
        <v>756.5</v>
      </c>
      <c r="AO41" s="125">
        <v>2796.4793207400003</v>
      </c>
      <c r="AP41" s="125">
        <v>3552.9793207400003</v>
      </c>
      <c r="AQ41" s="115">
        <v>0.21291989952883802</v>
      </c>
      <c r="AR41" s="115">
        <v>0.78708010047116195</v>
      </c>
      <c r="AS41" s="125">
        <v>756.46199999999999</v>
      </c>
      <c r="AT41" s="125">
        <v>0</v>
      </c>
      <c r="AU41" s="125">
        <v>0</v>
      </c>
      <c r="AV41" s="125">
        <v>2796.4780000000001</v>
      </c>
      <c r="AW41" s="125">
        <v>3552.94</v>
      </c>
      <c r="AX41" s="125">
        <v>0</v>
      </c>
      <c r="AY41" s="125">
        <v>362.6</v>
      </c>
      <c r="AZ41" s="125">
        <v>362.6</v>
      </c>
      <c r="BA41" s="50">
        <v>49.3</v>
      </c>
      <c r="BB41" s="50">
        <v>446.8</v>
      </c>
      <c r="BC41" s="127">
        <v>496.1</v>
      </c>
      <c r="BD41" s="50">
        <v>707.16</v>
      </c>
      <c r="BE41" s="50">
        <v>1987</v>
      </c>
      <c r="BF41" s="125">
        <v>2694.16</v>
      </c>
      <c r="BG41" s="107">
        <v>9.5112101102503779</v>
      </c>
      <c r="BH41" s="107">
        <v>7.6346731511943924</v>
      </c>
      <c r="BI41" s="107">
        <v>8.0342252119787432</v>
      </c>
      <c r="BJ41" s="49">
        <v>3552.8599999999997</v>
      </c>
      <c r="BK41" s="125">
        <v>0</v>
      </c>
      <c r="BL41" s="50">
        <v>362.6</v>
      </c>
      <c r="BM41" s="125">
        <v>362.6</v>
      </c>
      <c r="BN41" s="50">
        <v>49.3</v>
      </c>
      <c r="BO41" s="50">
        <v>446.8</v>
      </c>
      <c r="BP41" s="125">
        <v>496.1</v>
      </c>
      <c r="BQ41" s="50">
        <v>707.16</v>
      </c>
      <c r="BR41" s="50">
        <v>1987.08</v>
      </c>
      <c r="BS41" s="125">
        <v>2694.24</v>
      </c>
      <c r="BT41" s="125">
        <v>3552.9399999999996</v>
      </c>
      <c r="BU41" s="130" t="s">
        <v>608</v>
      </c>
      <c r="BV41" s="130" t="s">
        <v>608</v>
      </c>
      <c r="BW41" s="137">
        <v>8.0342252119787432</v>
      </c>
      <c r="BX41" s="125">
        <v>753.92899999999997</v>
      </c>
      <c r="BY41" s="125">
        <v>2.5329999999999999</v>
      </c>
      <c r="BZ41" s="125">
        <v>0</v>
      </c>
      <c r="CA41" s="125">
        <v>0</v>
      </c>
      <c r="CB41" s="125">
        <v>756.46199999999999</v>
      </c>
      <c r="CC41" s="125">
        <v>382.84199999999998</v>
      </c>
      <c r="CD41" s="125">
        <v>2413.636</v>
      </c>
      <c r="CE41" s="125">
        <v>0</v>
      </c>
      <c r="CF41" s="125">
        <v>0</v>
      </c>
      <c r="CG41" s="125">
        <v>2796.4780000000001</v>
      </c>
      <c r="CH41" s="115">
        <v>0</v>
      </c>
      <c r="CI41" s="115">
        <v>0.99999974668872205</v>
      </c>
      <c r="CJ41" s="125">
        <v>3552.94</v>
      </c>
      <c r="CK41" s="125">
        <v>0</v>
      </c>
      <c r="CL41" s="125">
        <v>3552.9409000000001</v>
      </c>
      <c r="CM41" s="125">
        <v>3552.9409000000001</v>
      </c>
      <c r="CN41" s="125">
        <v>130.24209999999999</v>
      </c>
      <c r="CO41" s="125">
        <v>3422.6988000000001</v>
      </c>
      <c r="CP41" s="125">
        <v>0</v>
      </c>
      <c r="CQ41" s="125">
        <v>3552.9409000000001</v>
      </c>
      <c r="CR41" s="125">
        <v>1076.1069000000002</v>
      </c>
      <c r="CS41" s="125">
        <v>2476.8339999999998</v>
      </c>
      <c r="CT41" s="125" t="s">
        <v>608</v>
      </c>
      <c r="CU41" s="125" t="s">
        <v>608</v>
      </c>
      <c r="CV41" s="125">
        <v>4.4000000000000004</v>
      </c>
      <c r="CW41" s="125">
        <v>206</v>
      </c>
      <c r="CX41" s="125">
        <v>210.4</v>
      </c>
      <c r="CY41" s="125">
        <v>24.17</v>
      </c>
      <c r="CZ41" s="125">
        <v>90.16</v>
      </c>
      <c r="DA41" s="125">
        <v>114.33</v>
      </c>
      <c r="DB41" s="125">
        <v>324.73</v>
      </c>
      <c r="DC41" s="132" t="s">
        <v>608</v>
      </c>
      <c r="DD41" s="132" t="s">
        <v>608</v>
      </c>
      <c r="DE41" s="125">
        <v>0</v>
      </c>
      <c r="DF41" s="132" t="s">
        <v>608</v>
      </c>
      <c r="DG41" s="132" t="s">
        <v>608</v>
      </c>
      <c r="DH41" s="125">
        <v>324.72699999999998</v>
      </c>
      <c r="DI41" s="50">
        <v>324.72699999999998</v>
      </c>
      <c r="DJ41" s="113">
        <v>0.2129115605667419</v>
      </c>
      <c r="DK41" s="115">
        <v>0.78708843943325812</v>
      </c>
      <c r="DL41" s="115">
        <v>0</v>
      </c>
      <c r="DM41" s="125">
        <v>4.8</v>
      </c>
      <c r="DN41" s="125">
        <v>57</v>
      </c>
      <c r="DO41" s="125">
        <v>61.8</v>
      </c>
      <c r="DP41" s="125">
        <v>23.7</v>
      </c>
      <c r="DQ41" s="125">
        <v>73.2</v>
      </c>
      <c r="DR41" s="125">
        <v>96.9</v>
      </c>
      <c r="DS41" s="125">
        <v>158.69999999999999</v>
      </c>
      <c r="DT41" s="125">
        <v>11.8</v>
      </c>
      <c r="DU41" s="125">
        <v>80.8</v>
      </c>
      <c r="DV41" s="125">
        <v>92.6</v>
      </c>
      <c r="DW41" s="125">
        <v>49</v>
      </c>
      <c r="DX41" s="125">
        <v>142.19999999999999</v>
      </c>
      <c r="DY41" s="125">
        <v>191.2</v>
      </c>
      <c r="DZ41" s="125">
        <v>283.79999999999995</v>
      </c>
      <c r="EA41" s="125">
        <v>13.9</v>
      </c>
      <c r="EB41" s="125">
        <v>81.8</v>
      </c>
      <c r="EC41" s="125">
        <v>95.7</v>
      </c>
      <c r="ED41" s="125">
        <v>49.2</v>
      </c>
      <c r="EE41" s="125">
        <v>136.1</v>
      </c>
      <c r="EF41" s="125">
        <v>185.3</v>
      </c>
      <c r="EG41" s="125">
        <v>281</v>
      </c>
      <c r="EH41" s="125">
        <v>13.9</v>
      </c>
      <c r="EI41" s="125">
        <v>81</v>
      </c>
      <c r="EJ41" s="125">
        <v>94.9</v>
      </c>
      <c r="EK41" s="125">
        <v>48.7</v>
      </c>
      <c r="EL41" s="125">
        <v>131.5</v>
      </c>
      <c r="EM41" s="125">
        <v>180.2</v>
      </c>
      <c r="EN41" s="125">
        <v>275.10000000000002</v>
      </c>
      <c r="EO41" s="125">
        <v>15.6</v>
      </c>
      <c r="EP41" s="125">
        <v>125</v>
      </c>
      <c r="EQ41" s="125">
        <v>140.6</v>
      </c>
      <c r="ER41" s="125">
        <v>48.1</v>
      </c>
      <c r="ES41" s="125">
        <v>126.7</v>
      </c>
      <c r="ET41" s="125">
        <v>174.8</v>
      </c>
      <c r="EU41" s="125">
        <v>315.39999999999998</v>
      </c>
      <c r="EV41" s="125">
        <v>84.4</v>
      </c>
      <c r="EW41" s="125">
        <v>540</v>
      </c>
      <c r="EX41" s="125">
        <v>624.4</v>
      </c>
      <c r="EY41" s="125">
        <v>230.60000000000002</v>
      </c>
      <c r="EZ41" s="125">
        <v>534.4</v>
      </c>
      <c r="FA41" s="125">
        <v>765</v>
      </c>
      <c r="FB41" s="125">
        <v>1389.4</v>
      </c>
      <c r="FC41" s="125">
        <v>600.70000000000005</v>
      </c>
      <c r="FD41" s="125">
        <v>1830.9</v>
      </c>
      <c r="FE41" s="125">
        <v>2431.6000000000004</v>
      </c>
      <c r="FF41" s="125">
        <v>491.2</v>
      </c>
      <c r="FG41" s="125">
        <v>621.20000000000005</v>
      </c>
      <c r="FH41" s="125">
        <v>1112.4000000000001</v>
      </c>
      <c r="FI41" s="125">
        <v>3544.0000000000005</v>
      </c>
      <c r="FJ41" s="132" t="s">
        <v>608</v>
      </c>
      <c r="FK41" s="132" t="s">
        <v>608</v>
      </c>
      <c r="FL41" s="125">
        <v>0</v>
      </c>
      <c r="FM41" s="132" t="s">
        <v>608</v>
      </c>
      <c r="FN41" s="132" t="s">
        <v>608</v>
      </c>
      <c r="FO41" s="125">
        <v>158.69999999999999</v>
      </c>
      <c r="FP41" s="132" t="s">
        <v>608</v>
      </c>
      <c r="FQ41" s="132" t="s">
        <v>608</v>
      </c>
      <c r="FR41" s="125">
        <v>0</v>
      </c>
      <c r="FS41" s="132" t="s">
        <v>608</v>
      </c>
      <c r="FT41" s="132" t="s">
        <v>608</v>
      </c>
      <c r="FU41" s="125">
        <v>283.79999999999995</v>
      </c>
      <c r="FV41" s="132" t="s">
        <v>608</v>
      </c>
      <c r="FW41" s="132" t="s">
        <v>608</v>
      </c>
      <c r="FX41" s="125">
        <v>0</v>
      </c>
      <c r="FY41" s="132" t="s">
        <v>608</v>
      </c>
      <c r="FZ41" s="132" t="s">
        <v>608</v>
      </c>
      <c r="GA41" s="125">
        <v>281</v>
      </c>
      <c r="GB41" s="132" t="s">
        <v>608</v>
      </c>
      <c r="GC41" s="132" t="s">
        <v>608</v>
      </c>
      <c r="GD41" s="125">
        <v>0</v>
      </c>
      <c r="GE41" s="132" t="s">
        <v>608</v>
      </c>
      <c r="GF41" s="132" t="s">
        <v>608</v>
      </c>
      <c r="GG41" s="125">
        <v>275.10000000000002</v>
      </c>
      <c r="GH41" s="132" t="s">
        <v>608</v>
      </c>
      <c r="GI41" s="132" t="s">
        <v>608</v>
      </c>
      <c r="GJ41" s="125">
        <v>0</v>
      </c>
      <c r="GK41" s="132" t="s">
        <v>608</v>
      </c>
      <c r="GL41" s="132" t="s">
        <v>608</v>
      </c>
      <c r="GM41" s="125">
        <v>315.39999999999998</v>
      </c>
      <c r="GN41" s="132" t="s">
        <v>608</v>
      </c>
      <c r="GO41" s="132" t="s">
        <v>608</v>
      </c>
      <c r="GP41" s="132" t="s">
        <v>608</v>
      </c>
      <c r="GQ41" s="132" t="s">
        <v>608</v>
      </c>
      <c r="GR41" s="132" t="s">
        <v>608</v>
      </c>
      <c r="GS41" s="125">
        <v>1389.4</v>
      </c>
      <c r="GT41" s="132" t="s">
        <v>608</v>
      </c>
      <c r="GU41" s="132" t="s">
        <v>608</v>
      </c>
      <c r="GV41" s="125">
        <v>0</v>
      </c>
      <c r="GW41" s="132" t="s">
        <v>608</v>
      </c>
      <c r="GX41" s="132" t="s">
        <v>608</v>
      </c>
      <c r="GY41" s="125">
        <v>3544.0000000000005</v>
      </c>
    </row>
    <row r="42" spans="1:207" s="41" customFormat="1" ht="15" customHeight="1">
      <c r="A42" s="61" t="s">
        <v>613</v>
      </c>
      <c r="B42" s="73">
        <v>2011</v>
      </c>
      <c r="C42" s="41" t="s">
        <v>604</v>
      </c>
      <c r="D42" s="50">
        <v>3805.6</v>
      </c>
      <c r="E42" s="38">
        <v>0</v>
      </c>
      <c r="F42" s="50">
        <v>3805.6</v>
      </c>
      <c r="G42" s="50">
        <v>7872.5836141838208</v>
      </c>
      <c r="H42" s="130">
        <v>1</v>
      </c>
      <c r="I42" s="115">
        <v>0.48339912111489719</v>
      </c>
      <c r="J42" s="124">
        <v>0.38184160973330622</v>
      </c>
      <c r="K42" s="124">
        <v>0.1015549709195292</v>
      </c>
      <c r="L42" s="50">
        <v>199.5</v>
      </c>
      <c r="M42" s="125">
        <v>3606.08</v>
      </c>
      <c r="N42" s="125">
        <v>0</v>
      </c>
      <c r="O42" s="125">
        <v>110.83</v>
      </c>
      <c r="P42" s="125">
        <v>110.83</v>
      </c>
      <c r="Q42" s="125">
        <v>0</v>
      </c>
      <c r="R42" s="125">
        <v>600</v>
      </c>
      <c r="S42" s="125">
        <v>600</v>
      </c>
      <c r="T42" s="125">
        <v>2895.25</v>
      </c>
      <c r="U42" s="49">
        <v>0</v>
      </c>
      <c r="V42" s="125">
        <v>2895.25</v>
      </c>
      <c r="W42" s="125">
        <v>3495.25</v>
      </c>
      <c r="X42" s="125">
        <v>0</v>
      </c>
      <c r="Y42" s="125">
        <v>0</v>
      </c>
      <c r="Z42" s="125">
        <v>0</v>
      </c>
      <c r="AA42" s="115">
        <v>0</v>
      </c>
      <c r="AB42" s="115">
        <v>3.6868612944432617E-2</v>
      </c>
      <c r="AC42" s="115">
        <v>0.96313138705556745</v>
      </c>
      <c r="AD42" s="115">
        <v>0</v>
      </c>
      <c r="AE42" s="115">
        <v>1</v>
      </c>
      <c r="AF42" s="115">
        <v>0.24953095684803001</v>
      </c>
      <c r="AG42" s="115">
        <v>0</v>
      </c>
      <c r="AH42" s="115">
        <v>0.75046904315196994</v>
      </c>
      <c r="AI42" s="115">
        <v>0</v>
      </c>
      <c r="AJ42" s="115">
        <v>1</v>
      </c>
      <c r="AK42" s="125">
        <v>3805.58</v>
      </c>
      <c r="AL42" s="125">
        <v>199.5</v>
      </c>
      <c r="AM42" s="125">
        <v>600</v>
      </c>
      <c r="AN42" s="125">
        <v>799.5</v>
      </c>
      <c r="AO42" s="125">
        <v>3006.08</v>
      </c>
      <c r="AP42" s="125">
        <v>3805.58</v>
      </c>
      <c r="AQ42" s="115">
        <v>0.21008624178180463</v>
      </c>
      <c r="AR42" s="115">
        <v>0.78991375821819543</v>
      </c>
      <c r="AS42" s="49">
        <v>799.5</v>
      </c>
      <c r="AT42" s="125">
        <v>0</v>
      </c>
      <c r="AU42" s="125">
        <v>0</v>
      </c>
      <c r="AV42" s="125">
        <v>3006.0790000000002</v>
      </c>
      <c r="AW42" s="125">
        <v>3805.5790000000002</v>
      </c>
      <c r="AX42" s="125">
        <v>0</v>
      </c>
      <c r="AY42" s="50">
        <v>412.2</v>
      </c>
      <c r="AZ42" s="125">
        <v>412.2</v>
      </c>
      <c r="BA42" s="50">
        <v>1.843</v>
      </c>
      <c r="BB42" s="50">
        <v>460.8</v>
      </c>
      <c r="BC42" s="127">
        <v>462.64300000000003</v>
      </c>
      <c r="BD42" s="50">
        <v>797.45899999999995</v>
      </c>
      <c r="BE42" s="50">
        <v>2133.0830000000001</v>
      </c>
      <c r="BF42" s="125">
        <v>2930.5419999999999</v>
      </c>
      <c r="BG42" s="107">
        <v>9.9827067866713719</v>
      </c>
      <c r="BH42" s="107">
        <v>7.616233483905801</v>
      </c>
      <c r="BI42" s="107">
        <v>8.1133969663607957</v>
      </c>
      <c r="BJ42" s="49">
        <v>3805.3850000000002</v>
      </c>
      <c r="BK42" s="125">
        <v>0</v>
      </c>
      <c r="BL42" s="50">
        <v>412.2</v>
      </c>
      <c r="BM42" s="125">
        <v>412.2</v>
      </c>
      <c r="BN42" s="50">
        <v>1.8</v>
      </c>
      <c r="BO42" s="50">
        <v>460.8</v>
      </c>
      <c r="BP42" s="125">
        <v>462.6</v>
      </c>
      <c r="BQ42" s="50">
        <v>797.5</v>
      </c>
      <c r="BR42" s="50">
        <v>2133.0830000000001</v>
      </c>
      <c r="BS42" s="125">
        <v>2930.5830000000001</v>
      </c>
      <c r="BT42" s="125">
        <v>3805.3829999999998</v>
      </c>
      <c r="BU42" s="130" t="s">
        <v>608</v>
      </c>
      <c r="BV42" s="130" t="s">
        <v>608</v>
      </c>
      <c r="BW42" s="137">
        <v>8.1133969663607957</v>
      </c>
      <c r="BX42" s="50">
        <v>628.37199999999996</v>
      </c>
      <c r="BY42" s="50">
        <v>171.143</v>
      </c>
      <c r="BZ42" s="125">
        <v>0</v>
      </c>
      <c r="CA42" s="125">
        <v>0</v>
      </c>
      <c r="CB42" s="125">
        <v>799.51499999999999</v>
      </c>
      <c r="CC42" s="125">
        <v>467.44200000000001</v>
      </c>
      <c r="CD42" s="50">
        <v>2538.6370000000002</v>
      </c>
      <c r="CE42" s="125">
        <v>0</v>
      </c>
      <c r="CF42" s="125">
        <v>0</v>
      </c>
      <c r="CG42" s="125">
        <v>3006.0790000000002</v>
      </c>
      <c r="CH42" s="115">
        <v>0</v>
      </c>
      <c r="CI42" s="115">
        <v>0.99999842337607736</v>
      </c>
      <c r="CJ42" s="125">
        <v>3805.5940000000001</v>
      </c>
      <c r="CK42" s="125">
        <v>0</v>
      </c>
      <c r="CL42" s="50">
        <v>3804.62</v>
      </c>
      <c r="CM42" s="125">
        <v>3804.62</v>
      </c>
      <c r="CN42" s="125">
        <v>130.28944000000001</v>
      </c>
      <c r="CO42" s="125">
        <v>3675.3105599999999</v>
      </c>
      <c r="CP42" s="125">
        <v>0</v>
      </c>
      <c r="CQ42" s="125">
        <v>3805.6</v>
      </c>
      <c r="CR42" s="125">
        <v>884.84900000000016</v>
      </c>
      <c r="CS42" s="125">
        <v>2920.7509999999997</v>
      </c>
      <c r="CT42" s="125" t="s">
        <v>608</v>
      </c>
      <c r="CU42" s="125" t="s">
        <v>608</v>
      </c>
      <c r="CV42" s="125">
        <v>8.86</v>
      </c>
      <c r="CW42" s="125">
        <v>271</v>
      </c>
      <c r="CX42" s="125">
        <v>279.86</v>
      </c>
      <c r="CY42" s="125">
        <v>47.957599999999999</v>
      </c>
      <c r="CZ42" s="125">
        <v>160.30118400000001</v>
      </c>
      <c r="DA42" s="125">
        <v>208.25878399999999</v>
      </c>
      <c r="DB42" s="125">
        <v>488.11878400000001</v>
      </c>
      <c r="DC42" s="132" t="s">
        <v>608</v>
      </c>
      <c r="DD42" s="132" t="s">
        <v>608</v>
      </c>
      <c r="DE42" s="125">
        <v>0</v>
      </c>
      <c r="DF42" s="132" t="s">
        <v>608</v>
      </c>
      <c r="DG42" s="132" t="s">
        <v>608</v>
      </c>
      <c r="DH42" s="125">
        <v>488.11878400000001</v>
      </c>
      <c r="DI42" s="50">
        <v>488.11878400000001</v>
      </c>
      <c r="DJ42" s="113">
        <v>0.21008941048361962</v>
      </c>
      <c r="DK42" s="115">
        <v>0.78991058951638038</v>
      </c>
      <c r="DL42" s="115">
        <v>0</v>
      </c>
      <c r="DM42" s="125">
        <v>12.3</v>
      </c>
      <c r="DN42" s="125">
        <v>62</v>
      </c>
      <c r="DO42" s="125">
        <v>74.3</v>
      </c>
      <c r="DP42" s="125">
        <v>49.9</v>
      </c>
      <c r="DQ42" s="125">
        <v>150.96899999999999</v>
      </c>
      <c r="DR42" s="125">
        <v>200.869</v>
      </c>
      <c r="DS42" s="125">
        <v>275.16899999999998</v>
      </c>
      <c r="DT42" s="125">
        <v>14.4</v>
      </c>
      <c r="DU42" s="125">
        <v>80.8</v>
      </c>
      <c r="DV42" s="125">
        <v>95.2</v>
      </c>
      <c r="DW42" s="125">
        <v>50.9</v>
      </c>
      <c r="DX42" s="125">
        <v>144.869</v>
      </c>
      <c r="DY42" s="125">
        <v>195.76900000000001</v>
      </c>
      <c r="DZ42" s="125">
        <v>290.96899999999999</v>
      </c>
      <c r="EA42" s="125">
        <v>14.4</v>
      </c>
      <c r="EB42" s="125">
        <v>81</v>
      </c>
      <c r="EC42" s="125">
        <v>95.4</v>
      </c>
      <c r="ED42" s="125">
        <v>50.5</v>
      </c>
      <c r="EE42" s="125">
        <v>140.76900000000001</v>
      </c>
      <c r="EF42" s="125">
        <v>191.26900000000001</v>
      </c>
      <c r="EG42" s="125">
        <v>286.66899999999998</v>
      </c>
      <c r="EH42" s="125">
        <v>16.399999999999999</v>
      </c>
      <c r="EI42" s="125">
        <v>125</v>
      </c>
      <c r="EJ42" s="125">
        <v>141.4</v>
      </c>
      <c r="EK42" s="125">
        <v>49.9</v>
      </c>
      <c r="EL42" s="125">
        <v>136.369</v>
      </c>
      <c r="EM42" s="125">
        <v>186.26900000000001</v>
      </c>
      <c r="EN42" s="125">
        <v>327.66899999999998</v>
      </c>
      <c r="EO42" s="125">
        <v>20</v>
      </c>
      <c r="EP42" s="125">
        <v>118</v>
      </c>
      <c r="EQ42" s="125">
        <v>138</v>
      </c>
      <c r="ER42" s="125">
        <v>49.2</v>
      </c>
      <c r="ES42" s="125">
        <v>130.26900000000001</v>
      </c>
      <c r="ET42" s="125">
        <v>179.46899999999999</v>
      </c>
      <c r="EU42" s="125">
        <v>317.46899999999999</v>
      </c>
      <c r="EV42" s="125">
        <v>79.3</v>
      </c>
      <c r="EW42" s="125">
        <v>602.67999999999995</v>
      </c>
      <c r="EX42" s="125">
        <v>681.9799999999999</v>
      </c>
      <c r="EY42" s="125">
        <v>234.20000000000002</v>
      </c>
      <c r="EZ42" s="125">
        <v>561.34500000000003</v>
      </c>
      <c r="FA42" s="125">
        <v>795.54500000000007</v>
      </c>
      <c r="FB42" s="125">
        <v>1477.5250000000001</v>
      </c>
      <c r="FC42" s="125">
        <v>643.29999999999995</v>
      </c>
      <c r="FD42" s="125">
        <v>1936.6</v>
      </c>
      <c r="FE42" s="125">
        <v>2579.8999999999996</v>
      </c>
      <c r="FF42" s="125">
        <v>457.7</v>
      </c>
      <c r="FG42" s="125">
        <v>634.61400000000003</v>
      </c>
      <c r="FH42" s="125">
        <v>1092.3140000000001</v>
      </c>
      <c r="FI42" s="125">
        <v>3672.2139999999999</v>
      </c>
      <c r="FJ42" s="132" t="s">
        <v>608</v>
      </c>
      <c r="FK42" s="132" t="s">
        <v>608</v>
      </c>
      <c r="FL42" s="125">
        <v>0</v>
      </c>
      <c r="FM42" s="132" t="s">
        <v>608</v>
      </c>
      <c r="FN42" s="132" t="s">
        <v>608</v>
      </c>
      <c r="FO42" s="125">
        <v>275.16899999999998</v>
      </c>
      <c r="FP42" s="132" t="s">
        <v>608</v>
      </c>
      <c r="FQ42" s="132" t="s">
        <v>608</v>
      </c>
      <c r="FR42" s="125">
        <v>0</v>
      </c>
      <c r="FS42" s="132" t="s">
        <v>608</v>
      </c>
      <c r="FT42" s="132" t="s">
        <v>608</v>
      </c>
      <c r="FU42" s="125">
        <v>290.96899999999999</v>
      </c>
      <c r="FV42" s="132" t="s">
        <v>608</v>
      </c>
      <c r="FW42" s="132" t="s">
        <v>608</v>
      </c>
      <c r="FX42" s="125">
        <v>0</v>
      </c>
      <c r="FY42" s="132" t="s">
        <v>608</v>
      </c>
      <c r="FZ42" s="132" t="s">
        <v>608</v>
      </c>
      <c r="GA42" s="125">
        <v>286.66899999999998</v>
      </c>
      <c r="GB42" s="132" t="s">
        <v>608</v>
      </c>
      <c r="GC42" s="132" t="s">
        <v>608</v>
      </c>
      <c r="GD42" s="125">
        <v>0</v>
      </c>
      <c r="GE42" s="132" t="s">
        <v>608</v>
      </c>
      <c r="GF42" s="132" t="s">
        <v>608</v>
      </c>
      <c r="GG42" s="125">
        <v>327.66899999999998</v>
      </c>
      <c r="GH42" s="132" t="s">
        <v>608</v>
      </c>
      <c r="GI42" s="132" t="s">
        <v>608</v>
      </c>
      <c r="GJ42" s="125">
        <v>0</v>
      </c>
      <c r="GK42" s="132" t="s">
        <v>608</v>
      </c>
      <c r="GL42" s="132" t="s">
        <v>608</v>
      </c>
      <c r="GM42" s="125">
        <v>317.46899999999999</v>
      </c>
      <c r="GN42" s="132" t="s">
        <v>608</v>
      </c>
      <c r="GO42" s="132" t="s">
        <v>608</v>
      </c>
      <c r="GP42" s="132" t="s">
        <v>608</v>
      </c>
      <c r="GQ42" s="132" t="s">
        <v>608</v>
      </c>
      <c r="GR42" s="132" t="s">
        <v>608</v>
      </c>
      <c r="GS42" s="125">
        <v>1477.5250000000001</v>
      </c>
      <c r="GT42" s="132" t="s">
        <v>608</v>
      </c>
      <c r="GU42" s="132" t="s">
        <v>608</v>
      </c>
      <c r="GV42" s="125">
        <v>0</v>
      </c>
      <c r="GW42" s="132" t="s">
        <v>608</v>
      </c>
      <c r="GX42" s="132" t="s">
        <v>608</v>
      </c>
      <c r="GY42" s="125">
        <v>3672.2139999999999</v>
      </c>
    </row>
    <row r="43" spans="1:207" s="41" customFormat="1" ht="15" customHeight="1">
      <c r="A43" s="61" t="s">
        <v>614</v>
      </c>
      <c r="B43" s="57" t="s">
        <v>589</v>
      </c>
      <c r="C43" s="41" t="s">
        <v>604</v>
      </c>
      <c r="D43" s="125">
        <v>3905.6930000000002</v>
      </c>
      <c r="E43" s="38">
        <v>0</v>
      </c>
      <c r="F43" s="125">
        <v>3905.6930000000002</v>
      </c>
      <c r="G43" s="125">
        <v>8000.8280012588748</v>
      </c>
      <c r="H43" s="130">
        <v>1</v>
      </c>
      <c r="I43" s="115">
        <v>0.48816110024930753</v>
      </c>
      <c r="J43" s="124">
        <v>0.38451424021563074</v>
      </c>
      <c r="K43" s="124">
        <v>0.10364802241337023</v>
      </c>
      <c r="L43" s="50">
        <v>229.27</v>
      </c>
      <c r="M43" s="125">
        <v>3676.4322999999999</v>
      </c>
      <c r="N43" s="125">
        <v>0</v>
      </c>
      <c r="O43" s="125">
        <v>137.9323</v>
      </c>
      <c r="P43" s="125">
        <v>137.9323</v>
      </c>
      <c r="Q43" s="125">
        <v>0</v>
      </c>
      <c r="R43" s="125">
        <v>600</v>
      </c>
      <c r="S43" s="125">
        <v>600</v>
      </c>
      <c r="T43" s="125">
        <v>2938.5</v>
      </c>
      <c r="U43" s="49">
        <v>0</v>
      </c>
      <c r="V43" s="125">
        <v>2938.5</v>
      </c>
      <c r="W43" s="125">
        <v>3538.5</v>
      </c>
      <c r="X43" s="125">
        <v>0</v>
      </c>
      <c r="Y43" s="125">
        <v>0</v>
      </c>
      <c r="Z43" s="125">
        <v>0</v>
      </c>
      <c r="AA43" s="115">
        <v>0</v>
      </c>
      <c r="AB43" s="115">
        <v>4.4835148818324393E-2</v>
      </c>
      <c r="AC43" s="115">
        <v>0.9551648511816756</v>
      </c>
      <c r="AD43" s="115">
        <v>0</v>
      </c>
      <c r="AE43" s="115">
        <v>1</v>
      </c>
      <c r="AF43" s="115">
        <v>0.27647207785160444</v>
      </c>
      <c r="AG43" s="115">
        <v>0</v>
      </c>
      <c r="AH43" s="115">
        <v>0.72352792214839556</v>
      </c>
      <c r="AI43" s="115">
        <v>0</v>
      </c>
      <c r="AJ43" s="115">
        <v>1</v>
      </c>
      <c r="AK43" s="125">
        <v>3905.7022999999999</v>
      </c>
      <c r="AL43" s="125">
        <v>229.27</v>
      </c>
      <c r="AM43" s="125">
        <v>600</v>
      </c>
      <c r="AN43" s="125">
        <v>829.27</v>
      </c>
      <c r="AO43" s="125">
        <v>3076.4322999999999</v>
      </c>
      <c r="AP43" s="125">
        <v>3905.7022999999999</v>
      </c>
      <c r="AQ43" s="115">
        <v>0.21232289004720098</v>
      </c>
      <c r="AR43" s="115">
        <v>0.78767710995279905</v>
      </c>
      <c r="AS43" s="125">
        <v>829.27</v>
      </c>
      <c r="AT43" s="125">
        <v>0</v>
      </c>
      <c r="AU43" s="125">
        <v>0</v>
      </c>
      <c r="AV43" s="125">
        <v>3076.4</v>
      </c>
      <c r="AW43" s="125">
        <v>3905.67</v>
      </c>
      <c r="AX43" s="125">
        <v>0</v>
      </c>
      <c r="AY43" s="125">
        <v>528.90499999999997</v>
      </c>
      <c r="AZ43" s="125">
        <v>528.90499999999997</v>
      </c>
      <c r="BA43" s="50">
        <v>1.58</v>
      </c>
      <c r="BB43" s="50">
        <v>521.79999999999995</v>
      </c>
      <c r="BC43" s="127">
        <v>523.38</v>
      </c>
      <c r="BD43" s="50">
        <v>827.68899999999996</v>
      </c>
      <c r="BE43" s="50">
        <v>2025.7190000000001</v>
      </c>
      <c r="BF43" s="125">
        <v>2853.4079999999999</v>
      </c>
      <c r="BG43" s="107">
        <v>9.9857103063059149</v>
      </c>
      <c r="BH43" s="107">
        <v>7.1806080696288941</v>
      </c>
      <c r="BI43" s="107">
        <v>7.7761954833980269</v>
      </c>
      <c r="BJ43" s="49">
        <v>3905.6929999999998</v>
      </c>
      <c r="BK43" s="49">
        <v>0</v>
      </c>
      <c r="BL43" s="50">
        <v>528.90499999999997</v>
      </c>
      <c r="BM43" s="125">
        <v>528.90499999999997</v>
      </c>
      <c r="BN43" s="50">
        <v>1.58</v>
      </c>
      <c r="BO43" s="50">
        <v>521.79999999999995</v>
      </c>
      <c r="BP43" s="125">
        <v>523.38</v>
      </c>
      <c r="BQ43" s="50">
        <v>827.7</v>
      </c>
      <c r="BR43" s="50">
        <v>2025.7190000000001</v>
      </c>
      <c r="BS43" s="125">
        <v>2853.4189999999999</v>
      </c>
      <c r="BT43" s="125">
        <v>3905.7039999999997</v>
      </c>
      <c r="BU43" s="130" t="s">
        <v>608</v>
      </c>
      <c r="BV43" s="130" t="s">
        <v>608</v>
      </c>
      <c r="BW43" s="137">
        <v>7.7761954833980269</v>
      </c>
      <c r="BX43" s="50">
        <v>806.72799999999995</v>
      </c>
      <c r="BY43" s="50">
        <v>22.542000000000002</v>
      </c>
      <c r="BZ43" s="125">
        <v>0</v>
      </c>
      <c r="CA43" s="125">
        <v>0</v>
      </c>
      <c r="CB43" s="125">
        <v>829.27</v>
      </c>
      <c r="CC43" s="50">
        <v>537.15</v>
      </c>
      <c r="CD43" s="50">
        <v>2539.2730000000001</v>
      </c>
      <c r="CE43" s="125">
        <v>0</v>
      </c>
      <c r="CF43" s="125">
        <v>0</v>
      </c>
      <c r="CG43" s="125">
        <v>3076.4230000000002</v>
      </c>
      <c r="CH43" s="115">
        <v>0</v>
      </c>
      <c r="CI43" s="115">
        <v>1</v>
      </c>
      <c r="CJ43" s="125">
        <v>3905.6930000000002</v>
      </c>
      <c r="CK43" s="125">
        <v>0</v>
      </c>
      <c r="CL43" s="50">
        <v>3905.6930000000002</v>
      </c>
      <c r="CM43" s="125">
        <v>3905.6930000000002</v>
      </c>
      <c r="CN43" s="125">
        <v>124.75989999999999</v>
      </c>
      <c r="CO43" s="125">
        <v>3780.9331000000002</v>
      </c>
      <c r="CP43" s="125">
        <v>0</v>
      </c>
      <c r="CQ43" s="125">
        <v>3905.6930000000002</v>
      </c>
      <c r="CR43" s="125">
        <v>933.49300000000039</v>
      </c>
      <c r="CS43" s="125">
        <v>2972.2</v>
      </c>
      <c r="CT43" s="125" t="s">
        <v>608</v>
      </c>
      <c r="CU43" s="125" t="s">
        <v>608</v>
      </c>
      <c r="CV43" s="125">
        <v>4.6269999999999998</v>
      </c>
      <c r="CW43" s="125">
        <v>10</v>
      </c>
      <c r="CX43" s="125">
        <v>14.626999999999999</v>
      </c>
      <c r="CY43" s="125">
        <v>22.812000000000001</v>
      </c>
      <c r="CZ43" s="125">
        <v>69.2</v>
      </c>
      <c r="DA43" s="125">
        <v>92.012</v>
      </c>
      <c r="DB43" s="125">
        <v>106.639</v>
      </c>
      <c r="DC43" s="132" t="s">
        <v>608</v>
      </c>
      <c r="DD43" s="132" t="s">
        <v>608</v>
      </c>
      <c r="DE43" s="125">
        <v>0</v>
      </c>
      <c r="DF43" s="132" t="s">
        <v>608</v>
      </c>
      <c r="DG43" s="132" t="s">
        <v>608</v>
      </c>
      <c r="DH43" s="125">
        <v>106.639</v>
      </c>
      <c r="DI43" s="50">
        <v>106.639</v>
      </c>
      <c r="DJ43" s="113">
        <v>0.21232339561762789</v>
      </c>
      <c r="DK43" s="115">
        <v>0.78767660438237208</v>
      </c>
      <c r="DL43" s="115">
        <v>0</v>
      </c>
      <c r="DM43" s="125">
        <v>11.4</v>
      </c>
      <c r="DN43" s="125">
        <v>528.9</v>
      </c>
      <c r="DO43" s="125">
        <v>540.29999999999995</v>
      </c>
      <c r="DP43" s="125">
        <v>49.5</v>
      </c>
      <c r="DQ43" s="125">
        <v>66.8</v>
      </c>
      <c r="DR43" s="125">
        <v>116.3</v>
      </c>
      <c r="DS43" s="125">
        <v>656.59999999999991</v>
      </c>
      <c r="DT43" s="125">
        <v>14.3</v>
      </c>
      <c r="DU43" s="125">
        <v>80.8</v>
      </c>
      <c r="DV43" s="125">
        <v>95.1</v>
      </c>
      <c r="DW43" s="125">
        <v>50.8</v>
      </c>
      <c r="DX43" s="125">
        <v>136.80000000000001</v>
      </c>
      <c r="DY43" s="125">
        <v>187.60000000000002</v>
      </c>
      <c r="DZ43" s="125">
        <v>282.70000000000005</v>
      </c>
      <c r="EA43" s="125">
        <v>14.3</v>
      </c>
      <c r="EB43" s="125">
        <v>81</v>
      </c>
      <c r="EC43" s="125">
        <v>95.3</v>
      </c>
      <c r="ED43" s="125">
        <v>50.5</v>
      </c>
      <c r="EE43" s="125">
        <v>132.6</v>
      </c>
      <c r="EF43" s="125">
        <v>183.1</v>
      </c>
      <c r="EG43" s="125">
        <v>278.39999999999998</v>
      </c>
      <c r="EH43" s="125">
        <v>16.100000000000001</v>
      </c>
      <c r="EI43" s="125">
        <v>125</v>
      </c>
      <c r="EJ43" s="125">
        <v>141.1</v>
      </c>
      <c r="EK43" s="125">
        <v>49.8</v>
      </c>
      <c r="EL43" s="125">
        <v>128.19999999999999</v>
      </c>
      <c r="EM43" s="125">
        <v>178</v>
      </c>
      <c r="EN43" s="125">
        <v>319.10000000000002</v>
      </c>
      <c r="EO43" s="125">
        <v>19.899999999999999</v>
      </c>
      <c r="EP43" s="125">
        <v>118</v>
      </c>
      <c r="EQ43" s="125">
        <v>137.9</v>
      </c>
      <c r="ER43" s="125">
        <v>49.2</v>
      </c>
      <c r="ES43" s="125">
        <v>122.1</v>
      </c>
      <c r="ET43" s="125">
        <v>171.3</v>
      </c>
      <c r="EU43" s="125">
        <v>309.20000000000005</v>
      </c>
      <c r="EV43" s="125">
        <v>100</v>
      </c>
      <c r="EW43" s="125">
        <v>613.29999999999995</v>
      </c>
      <c r="EX43" s="125">
        <v>713.3</v>
      </c>
      <c r="EY43" s="125">
        <v>234.3</v>
      </c>
      <c r="EZ43" s="125">
        <v>513.29999999999995</v>
      </c>
      <c r="FA43" s="125">
        <v>747.59999999999991</v>
      </c>
      <c r="FB43" s="125">
        <v>1460.8999999999999</v>
      </c>
      <c r="FC43" s="125">
        <v>647.79999999999995</v>
      </c>
      <c r="FD43" s="125">
        <v>1529.4</v>
      </c>
      <c r="FE43" s="125">
        <v>2177.1999999999998</v>
      </c>
      <c r="FF43" s="125">
        <v>457.7</v>
      </c>
      <c r="FG43" s="125">
        <v>694.8</v>
      </c>
      <c r="FH43" s="125">
        <v>1152.5</v>
      </c>
      <c r="FI43" s="125">
        <v>3329.7</v>
      </c>
      <c r="FJ43" s="132" t="s">
        <v>608</v>
      </c>
      <c r="FK43" s="132" t="s">
        <v>608</v>
      </c>
      <c r="FL43" s="125">
        <v>0</v>
      </c>
      <c r="FM43" s="132" t="s">
        <v>608</v>
      </c>
      <c r="FN43" s="132" t="s">
        <v>608</v>
      </c>
      <c r="FO43" s="125">
        <v>656.6</v>
      </c>
      <c r="FP43" s="132" t="s">
        <v>608</v>
      </c>
      <c r="FQ43" s="132" t="s">
        <v>608</v>
      </c>
      <c r="FR43" s="125">
        <v>0</v>
      </c>
      <c r="FS43" s="132" t="s">
        <v>608</v>
      </c>
      <c r="FT43" s="132" t="s">
        <v>608</v>
      </c>
      <c r="FU43" s="125">
        <v>282.70000000000005</v>
      </c>
      <c r="FV43" s="132" t="s">
        <v>608</v>
      </c>
      <c r="FW43" s="132" t="s">
        <v>608</v>
      </c>
      <c r="FX43" s="125">
        <v>0</v>
      </c>
      <c r="FY43" s="132" t="s">
        <v>608</v>
      </c>
      <c r="FZ43" s="132" t="s">
        <v>608</v>
      </c>
      <c r="GA43" s="125">
        <v>278.39999999999998</v>
      </c>
      <c r="GB43" s="132" t="s">
        <v>608</v>
      </c>
      <c r="GC43" s="132" t="s">
        <v>608</v>
      </c>
      <c r="GD43" s="125">
        <v>0</v>
      </c>
      <c r="GE43" s="132" t="s">
        <v>608</v>
      </c>
      <c r="GF43" s="132" t="s">
        <v>608</v>
      </c>
      <c r="GG43" s="125">
        <v>319.10000000000002</v>
      </c>
      <c r="GH43" s="132" t="s">
        <v>608</v>
      </c>
      <c r="GI43" s="132" t="s">
        <v>608</v>
      </c>
      <c r="GJ43" s="125">
        <v>0</v>
      </c>
      <c r="GK43" s="132" t="s">
        <v>608</v>
      </c>
      <c r="GL43" s="132" t="s">
        <v>608</v>
      </c>
      <c r="GM43" s="125">
        <v>309.20000000000005</v>
      </c>
      <c r="GN43" s="132" t="s">
        <v>608</v>
      </c>
      <c r="GO43" s="132" t="s">
        <v>608</v>
      </c>
      <c r="GP43" s="132" t="s">
        <v>608</v>
      </c>
      <c r="GQ43" s="132" t="s">
        <v>608</v>
      </c>
      <c r="GR43" s="132" t="s">
        <v>608</v>
      </c>
      <c r="GS43" s="125">
        <v>747.59999999999991</v>
      </c>
      <c r="GT43" s="132" t="s">
        <v>608</v>
      </c>
      <c r="GU43" s="132" t="s">
        <v>608</v>
      </c>
      <c r="GV43" s="125">
        <v>0</v>
      </c>
      <c r="GW43" s="132" t="s">
        <v>608</v>
      </c>
      <c r="GX43" s="132" t="s">
        <v>608</v>
      </c>
      <c r="GY43" s="125">
        <v>3329.7</v>
      </c>
    </row>
    <row r="44" spans="1:207" s="41" customFormat="1" ht="15" customHeight="1">
      <c r="A44" s="61" t="s">
        <v>615</v>
      </c>
      <c r="B44" s="57">
        <v>2012</v>
      </c>
      <c r="C44" s="41" t="s">
        <v>604</v>
      </c>
      <c r="D44" s="125">
        <v>4399.9189999999999</v>
      </c>
      <c r="E44" s="38">
        <v>0</v>
      </c>
      <c r="F44" s="125">
        <v>4399.9189999999999</v>
      </c>
      <c r="G44" s="50">
        <v>10720.4</v>
      </c>
      <c r="H44" s="130">
        <v>1</v>
      </c>
      <c r="I44" s="115">
        <v>0.41042489086228123</v>
      </c>
      <c r="J44" s="124">
        <v>0.31317096377000858</v>
      </c>
      <c r="K44" s="124">
        <v>9.7254020372374156E-2</v>
      </c>
      <c r="L44" s="50">
        <v>262.60199999999998</v>
      </c>
      <c r="M44" s="125">
        <v>4137.3180000000002</v>
      </c>
      <c r="N44" s="50">
        <v>180</v>
      </c>
      <c r="O44" s="50">
        <v>135.90299999999999</v>
      </c>
      <c r="P44" s="125">
        <v>315.90300000000002</v>
      </c>
      <c r="Q44" s="125">
        <v>0</v>
      </c>
      <c r="R44" s="125">
        <v>600</v>
      </c>
      <c r="S44" s="125">
        <v>600</v>
      </c>
      <c r="T44" s="50">
        <v>3221.415</v>
      </c>
      <c r="U44" s="49">
        <v>0</v>
      </c>
      <c r="V44" s="50">
        <v>3221.415</v>
      </c>
      <c r="W44" s="125">
        <v>3821.415</v>
      </c>
      <c r="X44" s="125">
        <v>0</v>
      </c>
      <c r="Y44" s="125">
        <v>0</v>
      </c>
      <c r="Z44" s="125">
        <v>0</v>
      </c>
      <c r="AA44" s="115">
        <v>0</v>
      </c>
      <c r="AB44" s="115">
        <v>4.0479632849792606E-2</v>
      </c>
      <c r="AC44" s="115">
        <v>0.9595203671502075</v>
      </c>
      <c r="AD44" s="115">
        <v>0</v>
      </c>
      <c r="AE44" s="115">
        <v>1</v>
      </c>
      <c r="AF44" s="115">
        <v>0.25187175930988048</v>
      </c>
      <c r="AG44" s="115">
        <v>0.17264497862079684</v>
      </c>
      <c r="AH44" s="115">
        <v>0.57548326206932277</v>
      </c>
      <c r="AI44" s="115">
        <v>0</v>
      </c>
      <c r="AJ44" s="115">
        <v>1</v>
      </c>
      <c r="AK44" s="125">
        <v>4399.92</v>
      </c>
      <c r="AL44" s="125">
        <v>262.60199999999998</v>
      </c>
      <c r="AM44" s="125">
        <v>780</v>
      </c>
      <c r="AN44" s="125">
        <v>1042.6019999999999</v>
      </c>
      <c r="AO44" s="125">
        <v>3357.3179999999998</v>
      </c>
      <c r="AP44" s="125">
        <v>4399.92</v>
      </c>
      <c r="AQ44" s="115">
        <v>0.23695930835106088</v>
      </c>
      <c r="AR44" s="115">
        <v>0.76304069164893895</v>
      </c>
      <c r="AS44" s="125">
        <v>1042.5999999999999</v>
      </c>
      <c r="AT44" s="125">
        <v>0</v>
      </c>
      <c r="AU44" s="125">
        <v>0</v>
      </c>
      <c r="AV44" s="125">
        <v>3357.317</v>
      </c>
      <c r="AW44" s="125">
        <v>4399.9169999999995</v>
      </c>
      <c r="AX44" s="125">
        <v>0</v>
      </c>
      <c r="AY44" s="125">
        <v>565.59899999999993</v>
      </c>
      <c r="AZ44" s="125">
        <v>565.59899999999993</v>
      </c>
      <c r="BA44" s="50">
        <v>1.3169999999999999</v>
      </c>
      <c r="BB44" s="50">
        <v>616</v>
      </c>
      <c r="BC44" s="127">
        <v>617.31700000000001</v>
      </c>
      <c r="BD44" s="50">
        <v>1041.29</v>
      </c>
      <c r="BE44" s="50">
        <v>2175.7199999999998</v>
      </c>
      <c r="BF44" s="125">
        <v>3217.0099999999998</v>
      </c>
      <c r="BG44" s="107">
        <v>9.9905261522318565</v>
      </c>
      <c r="BH44" s="107">
        <v>7.1076948600952132</v>
      </c>
      <c r="BI44" s="107">
        <v>7.7908085691727056</v>
      </c>
      <c r="BJ44" s="49">
        <v>4399.9259999999995</v>
      </c>
      <c r="BK44" s="125">
        <v>0</v>
      </c>
      <c r="BL44" s="125">
        <v>565.59899999999993</v>
      </c>
      <c r="BM44" s="125">
        <v>565.59899999999993</v>
      </c>
      <c r="BN44" s="50">
        <v>1.3169999999999999</v>
      </c>
      <c r="BO44" s="50">
        <v>616</v>
      </c>
      <c r="BP44" s="125">
        <v>617.31700000000001</v>
      </c>
      <c r="BQ44" s="50">
        <v>1041.29</v>
      </c>
      <c r="BR44" s="50">
        <v>2175.7199999999998</v>
      </c>
      <c r="BS44" s="125">
        <v>3217.0099999999998</v>
      </c>
      <c r="BT44" s="125">
        <v>4399.9259999999995</v>
      </c>
      <c r="BU44" s="130" t="s">
        <v>608</v>
      </c>
      <c r="BV44" s="130" t="s">
        <v>608</v>
      </c>
      <c r="BW44" s="137">
        <v>7.7908085691727056</v>
      </c>
      <c r="BX44" s="50">
        <v>646.66</v>
      </c>
      <c r="BY44" s="50">
        <v>395.94069999999999</v>
      </c>
      <c r="BZ44" s="125">
        <v>0</v>
      </c>
      <c r="CA44" s="125">
        <v>0</v>
      </c>
      <c r="CB44" s="125">
        <v>1042.6007</v>
      </c>
      <c r="CC44" s="50">
        <v>540.04399999999998</v>
      </c>
      <c r="CD44" s="50">
        <v>2817.2730000000001</v>
      </c>
      <c r="CE44" s="125">
        <v>0</v>
      </c>
      <c r="CF44" s="125">
        <v>0</v>
      </c>
      <c r="CG44" s="125">
        <v>3357.317</v>
      </c>
      <c r="CH44" s="115">
        <v>0</v>
      </c>
      <c r="CI44" s="115">
        <v>0.99999970454001541</v>
      </c>
      <c r="CJ44" s="125">
        <v>4399.9177</v>
      </c>
      <c r="CK44" s="125">
        <v>0</v>
      </c>
      <c r="CL44" s="125">
        <v>4399.9189999999999</v>
      </c>
      <c r="CM44" s="125">
        <v>4399.9189999999999</v>
      </c>
      <c r="CN44" s="125">
        <v>145.376</v>
      </c>
      <c r="CO44" s="125">
        <v>4254.5429999999997</v>
      </c>
      <c r="CP44" s="125">
        <v>0</v>
      </c>
      <c r="CQ44" s="125">
        <v>4399.9189999999999</v>
      </c>
      <c r="CR44" s="125">
        <v>810.16300000000001</v>
      </c>
      <c r="CS44" s="125">
        <v>3589.7559999999999</v>
      </c>
      <c r="CT44" s="125" t="s">
        <v>608</v>
      </c>
      <c r="CU44" s="125" t="s">
        <v>608</v>
      </c>
      <c r="CV44" s="50">
        <v>6.7240000000000002</v>
      </c>
      <c r="CW44" s="50">
        <v>152</v>
      </c>
      <c r="CX44" s="125">
        <v>158.72399999999999</v>
      </c>
      <c r="CY44" s="50">
        <v>26.9</v>
      </c>
      <c r="CZ44" s="50">
        <v>67.599999999999994</v>
      </c>
      <c r="DA44" s="125">
        <v>94.5</v>
      </c>
      <c r="DB44" s="125">
        <v>253.22399999999999</v>
      </c>
      <c r="DC44" s="132" t="s">
        <v>608</v>
      </c>
      <c r="DD44" s="132" t="s">
        <v>608</v>
      </c>
      <c r="DE44" s="125">
        <v>0</v>
      </c>
      <c r="DF44" s="125">
        <v>158.72399999999999</v>
      </c>
      <c r="DG44" s="125">
        <v>94.5</v>
      </c>
      <c r="DH44" s="125">
        <v>253.22399999999999</v>
      </c>
      <c r="DI44" s="50">
        <v>253.22399999999999</v>
      </c>
      <c r="DJ44" s="113">
        <v>0.23695913675839891</v>
      </c>
      <c r="DK44" s="115">
        <v>0.76304086324160114</v>
      </c>
      <c r="DL44" s="115">
        <v>0</v>
      </c>
      <c r="DM44" s="50">
        <v>14.1</v>
      </c>
      <c r="DN44" s="50">
        <v>565.59900000000005</v>
      </c>
      <c r="DO44" s="50">
        <v>579.69900000000007</v>
      </c>
      <c r="DP44" s="50">
        <v>50.5</v>
      </c>
      <c r="DQ44" s="50">
        <v>144</v>
      </c>
      <c r="DR44" s="50">
        <v>194.5</v>
      </c>
      <c r="DS44" s="50">
        <v>774.19900000000007</v>
      </c>
      <c r="DT44" s="50">
        <v>14.1</v>
      </c>
      <c r="DU44" s="50">
        <v>81</v>
      </c>
      <c r="DV44" s="50">
        <v>95.1</v>
      </c>
      <c r="DW44" s="50">
        <v>51.8</v>
      </c>
      <c r="DX44" s="50">
        <v>139.80000000000001</v>
      </c>
      <c r="DY44" s="50">
        <v>191.60000000000002</v>
      </c>
      <c r="DZ44" s="50">
        <v>286.70000000000005</v>
      </c>
      <c r="EA44" s="50">
        <v>19.100000000000001</v>
      </c>
      <c r="EB44" s="50">
        <v>125</v>
      </c>
      <c r="EC44" s="50">
        <v>144.1</v>
      </c>
      <c r="ED44" s="50">
        <v>51.4</v>
      </c>
      <c r="EE44" s="50">
        <v>135.4</v>
      </c>
      <c r="EF44" s="50">
        <v>186.8</v>
      </c>
      <c r="EG44" s="50">
        <v>330.9</v>
      </c>
      <c r="EH44" s="50">
        <v>23</v>
      </c>
      <c r="EI44" s="50">
        <v>133</v>
      </c>
      <c r="EJ44" s="50">
        <v>156</v>
      </c>
      <c r="EK44" s="50">
        <v>50.7</v>
      </c>
      <c r="EL44" s="50">
        <v>129.30000000000001</v>
      </c>
      <c r="EM44" s="50">
        <v>180</v>
      </c>
      <c r="EN44" s="50">
        <v>336</v>
      </c>
      <c r="EO44" s="50">
        <v>25.6</v>
      </c>
      <c r="EP44" s="50">
        <v>137</v>
      </c>
      <c r="EQ44" s="50">
        <v>162.6</v>
      </c>
      <c r="ER44" s="50">
        <v>49.9</v>
      </c>
      <c r="ES44" s="50">
        <v>122.5</v>
      </c>
      <c r="ET44" s="50">
        <v>172.4</v>
      </c>
      <c r="EU44" s="50">
        <v>335</v>
      </c>
      <c r="EV44" s="50">
        <v>303.7</v>
      </c>
      <c r="EW44" s="50">
        <v>731.3</v>
      </c>
      <c r="EX44" s="50">
        <v>1035</v>
      </c>
      <c r="EY44" s="50">
        <v>237.3</v>
      </c>
      <c r="EZ44" s="50">
        <v>507.4</v>
      </c>
      <c r="FA44" s="50">
        <v>744.7</v>
      </c>
      <c r="FB44" s="50">
        <v>1779.7</v>
      </c>
      <c r="FC44" s="50">
        <v>637.66399999999999</v>
      </c>
      <c r="FD44" s="50">
        <v>1584.4179999999999</v>
      </c>
      <c r="FE44" s="50">
        <v>2222.0819999999999</v>
      </c>
      <c r="FF44" s="50">
        <v>415.80000000000007</v>
      </c>
      <c r="FG44" s="50">
        <v>507.30000000000013</v>
      </c>
      <c r="FH44" s="50">
        <v>923.10000000000014</v>
      </c>
      <c r="FI44" s="50">
        <v>3145.1819999999998</v>
      </c>
      <c r="FJ44" s="132" t="s">
        <v>608</v>
      </c>
      <c r="FK44" s="132" t="s">
        <v>608</v>
      </c>
      <c r="FL44" s="125">
        <v>0</v>
      </c>
      <c r="FM44" s="132" t="s">
        <v>608</v>
      </c>
      <c r="FN44" s="132" t="s">
        <v>608</v>
      </c>
      <c r="FO44" s="125">
        <v>774.19900000000007</v>
      </c>
      <c r="FP44" s="132" t="s">
        <v>608</v>
      </c>
      <c r="FQ44" s="132" t="s">
        <v>608</v>
      </c>
      <c r="FR44" s="125">
        <v>0</v>
      </c>
      <c r="FS44" s="132" t="s">
        <v>608</v>
      </c>
      <c r="FT44" s="132" t="s">
        <v>608</v>
      </c>
      <c r="FU44" s="125">
        <v>286.70000000000005</v>
      </c>
      <c r="FV44" s="132" t="s">
        <v>608</v>
      </c>
      <c r="FW44" s="132" t="s">
        <v>608</v>
      </c>
      <c r="FX44" s="125">
        <v>0</v>
      </c>
      <c r="FY44" s="132" t="s">
        <v>608</v>
      </c>
      <c r="FZ44" s="132" t="s">
        <v>608</v>
      </c>
      <c r="GA44" s="125">
        <v>330.9</v>
      </c>
      <c r="GB44" s="132" t="s">
        <v>608</v>
      </c>
      <c r="GC44" s="132" t="s">
        <v>608</v>
      </c>
      <c r="GD44" s="125">
        <v>0</v>
      </c>
      <c r="GE44" s="132" t="s">
        <v>608</v>
      </c>
      <c r="GF44" s="132" t="s">
        <v>608</v>
      </c>
      <c r="GG44" s="125">
        <v>336</v>
      </c>
      <c r="GH44" s="132" t="s">
        <v>608</v>
      </c>
      <c r="GI44" s="132" t="s">
        <v>608</v>
      </c>
      <c r="GJ44" s="125">
        <v>0</v>
      </c>
      <c r="GK44" s="132" t="s">
        <v>608</v>
      </c>
      <c r="GL44" s="132" t="s">
        <v>608</v>
      </c>
      <c r="GM44" s="125">
        <v>335</v>
      </c>
      <c r="GN44" s="132" t="s">
        <v>608</v>
      </c>
      <c r="GO44" s="132" t="s">
        <v>608</v>
      </c>
      <c r="GP44" s="132" t="s">
        <v>608</v>
      </c>
      <c r="GQ44" s="132" t="s">
        <v>608</v>
      </c>
      <c r="GR44" s="132" t="s">
        <v>608</v>
      </c>
      <c r="GS44" s="125">
        <v>744.7</v>
      </c>
      <c r="GT44" s="132" t="s">
        <v>608</v>
      </c>
      <c r="GU44" s="132" t="s">
        <v>608</v>
      </c>
      <c r="GV44" s="125">
        <v>0</v>
      </c>
      <c r="GW44" s="132" t="s">
        <v>608</v>
      </c>
      <c r="GX44" s="132" t="s">
        <v>608</v>
      </c>
      <c r="GY44" s="125">
        <v>3145.1819999999998</v>
      </c>
    </row>
    <row r="45" spans="1:207" s="41" customFormat="1" ht="15" customHeight="1">
      <c r="A45" s="61" t="s">
        <v>616</v>
      </c>
      <c r="B45" s="57" t="s">
        <v>592</v>
      </c>
      <c r="C45" s="38" t="s">
        <v>604</v>
      </c>
      <c r="D45" s="50">
        <v>4689.2659999999996</v>
      </c>
      <c r="E45" s="38">
        <v>0</v>
      </c>
      <c r="F45" s="50">
        <v>4689.2659999999996</v>
      </c>
      <c r="G45" s="125">
        <v>10674</v>
      </c>
      <c r="H45" s="130">
        <v>1</v>
      </c>
      <c r="I45" s="115">
        <v>0.43931665729810754</v>
      </c>
      <c r="J45" s="124">
        <v>0.34021519580288556</v>
      </c>
      <c r="K45" s="124">
        <v>9.9101367809630872E-2</v>
      </c>
      <c r="L45" s="133">
        <v>277.80799999999999</v>
      </c>
      <c r="M45" s="125">
        <v>4411.4570000000003</v>
      </c>
      <c r="N45" s="50">
        <v>180</v>
      </c>
      <c r="O45" s="133">
        <v>175.90199999999999</v>
      </c>
      <c r="P45" s="125">
        <v>355.90199999999999</v>
      </c>
      <c r="Q45" s="125">
        <v>0</v>
      </c>
      <c r="R45" s="125">
        <v>600</v>
      </c>
      <c r="S45" s="125">
        <v>600</v>
      </c>
      <c r="T45" s="133">
        <v>3455.5550000000003</v>
      </c>
      <c r="U45" s="49">
        <v>0</v>
      </c>
      <c r="V45" s="133">
        <v>3455.5550000000003</v>
      </c>
      <c r="W45" s="125">
        <v>4055.5550000000003</v>
      </c>
      <c r="X45" s="125">
        <v>0</v>
      </c>
      <c r="Y45" s="125">
        <v>0</v>
      </c>
      <c r="Z45" s="125">
        <v>0</v>
      </c>
      <c r="AA45" s="115">
        <v>0</v>
      </c>
      <c r="AB45" s="115">
        <v>4.8438409156434999E-2</v>
      </c>
      <c r="AC45" s="115">
        <v>0.95156159084356495</v>
      </c>
      <c r="AD45" s="115">
        <v>0</v>
      </c>
      <c r="AE45" s="115">
        <v>1</v>
      </c>
      <c r="AF45" s="115">
        <v>0.26262610984223977</v>
      </c>
      <c r="AG45" s="115">
        <v>0.17016320542102159</v>
      </c>
      <c r="AH45" s="115">
        <v>0.56721068473673864</v>
      </c>
      <c r="AI45" s="115">
        <v>0</v>
      </c>
      <c r="AJ45" s="115">
        <v>1</v>
      </c>
      <c r="AK45" s="125">
        <v>4689.2650000000003</v>
      </c>
      <c r="AL45" s="125">
        <v>277.80799999999999</v>
      </c>
      <c r="AM45" s="125">
        <v>780</v>
      </c>
      <c r="AN45" s="125">
        <v>1057.808</v>
      </c>
      <c r="AO45" s="125">
        <v>3631.4570000000003</v>
      </c>
      <c r="AP45" s="125">
        <v>4689.2650000000003</v>
      </c>
      <c r="AQ45" s="115">
        <v>0.22558076798816018</v>
      </c>
      <c r="AR45" s="115">
        <v>0.77441923201183982</v>
      </c>
      <c r="AS45" s="133">
        <v>1057.809</v>
      </c>
      <c r="AT45" s="125">
        <v>0</v>
      </c>
      <c r="AU45" s="125">
        <v>0</v>
      </c>
      <c r="AV45" s="133">
        <v>3631.4569999999999</v>
      </c>
      <c r="AW45" s="125">
        <v>4689.2659999999996</v>
      </c>
      <c r="AX45" s="125">
        <v>0</v>
      </c>
      <c r="AY45" s="125">
        <v>789.73900000000003</v>
      </c>
      <c r="AZ45" s="125">
        <v>789.73900000000003</v>
      </c>
      <c r="BA45" s="133">
        <v>1.0529999999999999</v>
      </c>
      <c r="BB45" s="133">
        <v>476</v>
      </c>
      <c r="BC45" s="127">
        <v>477.053</v>
      </c>
      <c r="BD45" s="133">
        <v>1056.7560000000001</v>
      </c>
      <c r="BE45" s="133">
        <v>2365.7179999999998</v>
      </c>
      <c r="BF45" s="125">
        <v>3422.4740000000002</v>
      </c>
      <c r="BG45" s="107">
        <v>9.9925340964200515</v>
      </c>
      <c r="BH45" s="107">
        <v>7.0596785257267269</v>
      </c>
      <c r="BI45" s="107">
        <v>7.7212743377620807</v>
      </c>
      <c r="BJ45" s="49">
        <v>4689.2659999999996</v>
      </c>
      <c r="BK45" s="125">
        <v>0</v>
      </c>
      <c r="BL45" s="133">
        <v>789.73900000000003</v>
      </c>
      <c r="BM45" s="125">
        <v>789.73900000000003</v>
      </c>
      <c r="BN45" s="125">
        <v>1.0529999999999999</v>
      </c>
      <c r="BO45" s="125">
        <v>476</v>
      </c>
      <c r="BP45" s="125">
        <v>477.053</v>
      </c>
      <c r="BQ45" s="125">
        <v>1056.7560000000001</v>
      </c>
      <c r="BR45" s="50">
        <v>2365.7179999999998</v>
      </c>
      <c r="BS45" s="125">
        <v>3422.4740000000002</v>
      </c>
      <c r="BT45" s="125">
        <v>4689.2659999999996</v>
      </c>
      <c r="BU45" s="130" t="s">
        <v>608</v>
      </c>
      <c r="BV45" s="130" t="s">
        <v>608</v>
      </c>
      <c r="BW45" s="137">
        <v>7.7212743377620807</v>
      </c>
      <c r="BX45" s="133">
        <v>655.87900000000002</v>
      </c>
      <c r="BY45" s="133">
        <v>401.96351800000002</v>
      </c>
      <c r="BZ45" s="125">
        <v>0</v>
      </c>
      <c r="CA45" s="125">
        <v>0</v>
      </c>
      <c r="CB45" s="125">
        <v>1057.8425179999999</v>
      </c>
      <c r="CC45" s="133">
        <v>929.18499999999995</v>
      </c>
      <c r="CD45" s="133">
        <v>2702.2719999999999</v>
      </c>
      <c r="CE45" s="125">
        <v>0</v>
      </c>
      <c r="CF45" s="125">
        <v>0</v>
      </c>
      <c r="CG45" s="125">
        <v>3631.4569999999999</v>
      </c>
      <c r="CH45" s="115">
        <v>0</v>
      </c>
      <c r="CI45" s="115">
        <v>1.0000071478137518</v>
      </c>
      <c r="CJ45" s="125">
        <v>4689.2995179999998</v>
      </c>
      <c r="CK45" s="125">
        <v>0</v>
      </c>
      <c r="CL45" s="125">
        <v>4689.2659999999996</v>
      </c>
      <c r="CM45" s="125">
        <v>4689.2659999999996</v>
      </c>
      <c r="CN45" s="125">
        <v>152.32244537999998</v>
      </c>
      <c r="CO45" s="125">
        <v>4536.9435546199993</v>
      </c>
      <c r="CP45" s="125">
        <v>0</v>
      </c>
      <c r="CQ45" s="125">
        <v>4689.2659999999996</v>
      </c>
      <c r="CR45" s="125">
        <v>797.077</v>
      </c>
      <c r="CS45" s="125">
        <v>3892.1889999999994</v>
      </c>
      <c r="CT45" s="125" t="s">
        <v>608</v>
      </c>
      <c r="CU45" s="125" t="s">
        <v>608</v>
      </c>
      <c r="CV45" s="50">
        <v>6.819</v>
      </c>
      <c r="CW45" s="50">
        <v>85</v>
      </c>
      <c r="CX45" s="125">
        <v>91.819000000000003</v>
      </c>
      <c r="CY45" s="50">
        <v>28.867000000000001</v>
      </c>
      <c r="CZ45" s="50">
        <v>74.045000000000002</v>
      </c>
      <c r="DA45" s="125">
        <v>102.91200000000001</v>
      </c>
      <c r="DB45" s="125">
        <v>194.73099999999999</v>
      </c>
      <c r="DC45" s="132" t="s">
        <v>608</v>
      </c>
      <c r="DD45" s="132" t="s">
        <v>608</v>
      </c>
      <c r="DE45" s="125">
        <v>0</v>
      </c>
      <c r="DF45" s="125">
        <v>91.819000000000003</v>
      </c>
      <c r="DG45" s="125">
        <v>102.91200000000001</v>
      </c>
      <c r="DH45" s="125">
        <v>194.73099999999999</v>
      </c>
      <c r="DI45" s="50">
        <v>194.73099999999999</v>
      </c>
      <c r="DJ45" s="113">
        <v>0.22558646849906763</v>
      </c>
      <c r="DK45" s="115">
        <v>0.77441353150093239</v>
      </c>
      <c r="DL45" s="115">
        <v>0</v>
      </c>
      <c r="DM45" s="50">
        <v>12.5</v>
      </c>
      <c r="DN45" s="50">
        <v>739.73900000000003</v>
      </c>
      <c r="DO45" s="50">
        <v>752.23900000000003</v>
      </c>
      <c r="DP45" s="50">
        <v>54.8</v>
      </c>
      <c r="DQ45" s="50">
        <v>71.3</v>
      </c>
      <c r="DR45" s="50">
        <v>126.1</v>
      </c>
      <c r="DS45" s="50">
        <v>878.33900000000006</v>
      </c>
      <c r="DT45" s="50">
        <v>14.1</v>
      </c>
      <c r="DU45" s="50">
        <v>81</v>
      </c>
      <c r="DV45" s="50">
        <v>95.1</v>
      </c>
      <c r="DW45" s="50">
        <v>59</v>
      </c>
      <c r="DX45" s="50">
        <v>144.4</v>
      </c>
      <c r="DY45" s="50">
        <v>203.4</v>
      </c>
      <c r="DZ45" s="50">
        <v>298.5</v>
      </c>
      <c r="EA45" s="50">
        <v>19.2</v>
      </c>
      <c r="EB45" s="50">
        <v>125</v>
      </c>
      <c r="EC45" s="50">
        <v>144.19999999999999</v>
      </c>
      <c r="ED45" s="50">
        <v>59</v>
      </c>
      <c r="EE45" s="50">
        <v>140</v>
      </c>
      <c r="EF45" s="50">
        <v>199</v>
      </c>
      <c r="EG45" s="50">
        <v>343.2</v>
      </c>
      <c r="EH45" s="50">
        <v>23</v>
      </c>
      <c r="EI45" s="50">
        <v>133</v>
      </c>
      <c r="EJ45" s="50">
        <v>156</v>
      </c>
      <c r="EK45" s="50">
        <v>58.4</v>
      </c>
      <c r="EL45" s="50">
        <v>133.9</v>
      </c>
      <c r="EM45" s="50">
        <v>192.3</v>
      </c>
      <c r="EN45" s="50">
        <v>348.3</v>
      </c>
      <c r="EO45" s="50">
        <v>25.6</v>
      </c>
      <c r="EP45" s="50">
        <v>137</v>
      </c>
      <c r="EQ45" s="50">
        <v>162.6</v>
      </c>
      <c r="ER45" s="50">
        <v>57.5</v>
      </c>
      <c r="ES45" s="50">
        <v>127.10000000000001</v>
      </c>
      <c r="ET45" s="50">
        <v>184.60000000000002</v>
      </c>
      <c r="EU45" s="50">
        <v>347.20000000000005</v>
      </c>
      <c r="EV45" s="50">
        <v>304.2</v>
      </c>
      <c r="EW45" s="50">
        <v>731.31600000000003</v>
      </c>
      <c r="EX45" s="50">
        <v>1035.5160000000001</v>
      </c>
      <c r="EY45" s="50">
        <v>275.89999999999998</v>
      </c>
      <c r="EZ45" s="50">
        <v>528.79999999999995</v>
      </c>
      <c r="FA45" s="50">
        <v>804.69999999999993</v>
      </c>
      <c r="FB45" s="50">
        <v>1840.2159999999999</v>
      </c>
      <c r="FC45" s="50">
        <v>651.91999999999996</v>
      </c>
      <c r="FD45" s="50">
        <v>1634.3969999999999</v>
      </c>
      <c r="FE45" s="50">
        <v>2286.317</v>
      </c>
      <c r="FF45" s="50">
        <v>415.8</v>
      </c>
      <c r="FG45" s="50">
        <v>553.29999999999995</v>
      </c>
      <c r="FH45" s="50">
        <v>969.09999999999991</v>
      </c>
      <c r="FI45" s="50">
        <v>3255.4169999999999</v>
      </c>
      <c r="FJ45" s="132" t="s">
        <v>608</v>
      </c>
      <c r="FK45" s="132" t="s">
        <v>608</v>
      </c>
      <c r="FL45" s="125">
        <v>0</v>
      </c>
      <c r="FM45" s="132" t="s">
        <v>608</v>
      </c>
      <c r="FN45" s="132" t="s">
        <v>608</v>
      </c>
      <c r="FO45" s="133">
        <v>878.33900000000006</v>
      </c>
      <c r="FP45" s="132" t="s">
        <v>608</v>
      </c>
      <c r="FQ45" s="132" t="s">
        <v>608</v>
      </c>
      <c r="FR45" s="125">
        <v>0</v>
      </c>
      <c r="FS45" s="132" t="s">
        <v>608</v>
      </c>
      <c r="FT45" s="132" t="s">
        <v>608</v>
      </c>
      <c r="FU45" s="133">
        <v>298.5</v>
      </c>
      <c r="FV45" s="132" t="s">
        <v>608</v>
      </c>
      <c r="FW45" s="132" t="s">
        <v>608</v>
      </c>
      <c r="FX45" s="125">
        <v>0</v>
      </c>
      <c r="FY45" s="132" t="s">
        <v>608</v>
      </c>
      <c r="FZ45" s="132" t="s">
        <v>608</v>
      </c>
      <c r="GA45" s="133">
        <v>343.2</v>
      </c>
      <c r="GB45" s="132" t="s">
        <v>608</v>
      </c>
      <c r="GC45" s="132" t="s">
        <v>608</v>
      </c>
      <c r="GD45" s="125">
        <v>0</v>
      </c>
      <c r="GE45" s="132" t="s">
        <v>608</v>
      </c>
      <c r="GF45" s="132" t="s">
        <v>608</v>
      </c>
      <c r="GG45" s="133">
        <v>348.3</v>
      </c>
      <c r="GH45" s="132" t="s">
        <v>608</v>
      </c>
      <c r="GI45" s="132" t="s">
        <v>608</v>
      </c>
      <c r="GJ45" s="125">
        <v>0</v>
      </c>
      <c r="GK45" s="132" t="s">
        <v>608</v>
      </c>
      <c r="GL45" s="132" t="s">
        <v>608</v>
      </c>
      <c r="GM45" s="133">
        <v>347.20000000000005</v>
      </c>
      <c r="GN45" s="132" t="s">
        <v>608</v>
      </c>
      <c r="GO45" s="132" t="s">
        <v>608</v>
      </c>
      <c r="GP45" s="132" t="s">
        <v>608</v>
      </c>
      <c r="GQ45" s="132" t="s">
        <v>608</v>
      </c>
      <c r="GR45" s="132" t="s">
        <v>608</v>
      </c>
      <c r="GS45" s="133">
        <v>1840.2159999999999</v>
      </c>
      <c r="GT45" s="132" t="s">
        <v>608</v>
      </c>
      <c r="GU45" s="132" t="s">
        <v>608</v>
      </c>
      <c r="GV45" s="125">
        <v>0</v>
      </c>
      <c r="GW45" s="132" t="s">
        <v>608</v>
      </c>
      <c r="GX45" s="132" t="s">
        <v>608</v>
      </c>
      <c r="GY45" s="133">
        <v>3255.4169999999999</v>
      </c>
    </row>
    <row r="46" spans="1:207" s="41" customFormat="1" ht="15" customHeight="1">
      <c r="A46" s="61" t="s">
        <v>617</v>
      </c>
      <c r="B46" s="57">
        <v>2013</v>
      </c>
      <c r="C46" s="38" t="s">
        <v>604</v>
      </c>
      <c r="D46" s="50">
        <v>4984.0150000000003</v>
      </c>
      <c r="E46" s="38">
        <v>0</v>
      </c>
      <c r="F46" s="50">
        <v>4984.0150000000003</v>
      </c>
      <c r="G46" s="125">
        <v>10627.6</v>
      </c>
      <c r="H46" s="130">
        <v>1</v>
      </c>
      <c r="I46" s="115">
        <v>0.46896900523166096</v>
      </c>
      <c r="J46" s="124">
        <v>0.35715100304866576</v>
      </c>
      <c r="K46" s="124">
        <v>0.11181809627761677</v>
      </c>
      <c r="L46" s="133">
        <v>306.815</v>
      </c>
      <c r="M46" s="125">
        <v>4677.201</v>
      </c>
      <c r="N46" s="50">
        <v>281.54300000000001</v>
      </c>
      <c r="O46" s="133">
        <v>259.90300000000002</v>
      </c>
      <c r="P46" s="125">
        <v>541.44600000000003</v>
      </c>
      <c r="Q46" s="125">
        <v>0</v>
      </c>
      <c r="R46" s="125">
        <v>600</v>
      </c>
      <c r="S46" s="125">
        <v>600</v>
      </c>
      <c r="T46" s="133">
        <v>3535.7550000000001</v>
      </c>
      <c r="U46" s="49">
        <v>0</v>
      </c>
      <c r="V46" s="133">
        <v>3535.7550000000001</v>
      </c>
      <c r="W46" s="125">
        <v>4135.7550000000001</v>
      </c>
      <c r="X46" s="125">
        <v>0</v>
      </c>
      <c r="Y46" s="125">
        <v>0</v>
      </c>
      <c r="Z46" s="125">
        <v>0</v>
      </c>
      <c r="AA46" s="115">
        <v>0</v>
      </c>
      <c r="AB46" s="115">
        <v>6.8473766603840497E-2</v>
      </c>
      <c r="AC46" s="115">
        <v>0.93152623339615948</v>
      </c>
      <c r="AD46" s="115">
        <v>0</v>
      </c>
      <c r="AE46" s="115">
        <v>1</v>
      </c>
      <c r="AF46" s="115">
        <v>0.25818398159477196</v>
      </c>
      <c r="AG46" s="115">
        <v>0.2369176628591721</v>
      </c>
      <c r="AH46" s="115">
        <v>0.504898355546056</v>
      </c>
      <c r="AI46" s="115">
        <v>0</v>
      </c>
      <c r="AJ46" s="115">
        <v>1</v>
      </c>
      <c r="AK46" s="125">
        <v>4984.0159999999996</v>
      </c>
      <c r="AL46" s="125">
        <v>306.815</v>
      </c>
      <c r="AM46" s="125">
        <v>881.54300000000001</v>
      </c>
      <c r="AN46" s="125">
        <v>1188.3579999999999</v>
      </c>
      <c r="AO46" s="125">
        <v>3795.6580000000004</v>
      </c>
      <c r="AP46" s="125">
        <v>4984.0160000000005</v>
      </c>
      <c r="AQ46" s="115">
        <v>0.23843382525256737</v>
      </c>
      <c r="AR46" s="115">
        <v>0.7615661747474326</v>
      </c>
      <c r="AS46" s="133">
        <v>1188.357</v>
      </c>
      <c r="AT46" s="125">
        <v>125</v>
      </c>
      <c r="AU46" s="125">
        <v>0</v>
      </c>
      <c r="AV46" s="133">
        <v>3670.6579999999999</v>
      </c>
      <c r="AW46" s="125">
        <v>4984.0149999999994</v>
      </c>
      <c r="AX46" s="125">
        <v>0</v>
      </c>
      <c r="AY46" s="125">
        <v>919.93899999999996</v>
      </c>
      <c r="AZ46" s="125">
        <v>919.93899999999996</v>
      </c>
      <c r="BA46" s="133">
        <v>0.79</v>
      </c>
      <c r="BB46" s="133">
        <v>535</v>
      </c>
      <c r="BC46" s="127">
        <v>535.79</v>
      </c>
      <c r="BD46" s="133">
        <v>1187.567</v>
      </c>
      <c r="BE46" s="133">
        <v>2340.7179999999998</v>
      </c>
      <c r="BF46" s="125">
        <v>3528.2849999999999</v>
      </c>
      <c r="BG46" s="107">
        <v>9.995014124543383</v>
      </c>
      <c r="BH46" s="107">
        <v>6.761574873598958</v>
      </c>
      <c r="BI46" s="107">
        <v>7.5325361629234333</v>
      </c>
      <c r="BJ46" s="49">
        <v>4984.0139999999992</v>
      </c>
      <c r="BK46" s="125">
        <v>125</v>
      </c>
      <c r="BL46" s="133">
        <v>794.93899999999996</v>
      </c>
      <c r="BM46" s="125">
        <v>919.93899999999996</v>
      </c>
      <c r="BN46" s="125">
        <v>0.79</v>
      </c>
      <c r="BO46" s="125">
        <v>535</v>
      </c>
      <c r="BP46" s="125">
        <v>535.79</v>
      </c>
      <c r="BQ46" s="125">
        <v>1187.567</v>
      </c>
      <c r="BR46" s="50">
        <v>2340.7179999999998</v>
      </c>
      <c r="BS46" s="125">
        <v>3528.2849999999999</v>
      </c>
      <c r="BT46" s="125">
        <v>4984.0139999999992</v>
      </c>
      <c r="BU46" s="130" t="s">
        <v>608</v>
      </c>
      <c r="BV46" s="130" t="s">
        <v>608</v>
      </c>
      <c r="BW46" s="137">
        <v>7.5325361629234333</v>
      </c>
      <c r="BX46" s="133">
        <v>769.19399999999996</v>
      </c>
      <c r="BY46" s="133">
        <v>544.16399999999999</v>
      </c>
      <c r="BZ46" s="125">
        <v>0</v>
      </c>
      <c r="CA46" s="125">
        <v>0</v>
      </c>
      <c r="CB46" s="125">
        <v>1313.3579999999999</v>
      </c>
      <c r="CC46" s="133">
        <v>914.18499999999995</v>
      </c>
      <c r="CD46" s="133">
        <v>2756.473</v>
      </c>
      <c r="CE46" s="125">
        <v>0</v>
      </c>
      <c r="CF46" s="125">
        <v>0</v>
      </c>
      <c r="CG46" s="125">
        <v>3670.6579999999999</v>
      </c>
      <c r="CH46" s="115">
        <v>0</v>
      </c>
      <c r="CI46" s="115">
        <v>1.0000002006414506</v>
      </c>
      <c r="CJ46" s="125">
        <v>4984.0159999999996</v>
      </c>
      <c r="CK46" s="125">
        <v>0</v>
      </c>
      <c r="CL46" s="125">
        <v>4984.0150000000003</v>
      </c>
      <c r="CM46" s="125">
        <v>4984.0150000000003</v>
      </c>
      <c r="CN46" s="125">
        <v>206.81899999999999</v>
      </c>
      <c r="CO46" s="125">
        <v>4777.1959999999999</v>
      </c>
      <c r="CP46" s="125">
        <v>0</v>
      </c>
      <c r="CQ46" s="125">
        <v>4984.0150000000003</v>
      </c>
      <c r="CR46" s="125">
        <v>741.625</v>
      </c>
      <c r="CS46" s="125">
        <v>4242.3900000000003</v>
      </c>
      <c r="CT46" s="125" t="s">
        <v>608</v>
      </c>
      <c r="CU46" s="125" t="s">
        <v>608</v>
      </c>
      <c r="CV46" s="50">
        <v>13.7</v>
      </c>
      <c r="CW46" s="50">
        <v>270.8</v>
      </c>
      <c r="CX46" s="125">
        <v>284.5</v>
      </c>
      <c r="CY46" s="50">
        <v>57.756511000000003</v>
      </c>
      <c r="CZ46" s="50">
        <v>147.96314000000001</v>
      </c>
      <c r="DA46" s="125">
        <v>205.719651</v>
      </c>
      <c r="DB46" s="125">
        <v>490.219651</v>
      </c>
      <c r="DC46" s="50">
        <v>0</v>
      </c>
      <c r="DD46" s="50">
        <v>0</v>
      </c>
      <c r="DE46" s="125">
        <v>0</v>
      </c>
      <c r="DF46" s="125">
        <v>284.5</v>
      </c>
      <c r="DG46" s="125">
        <v>205.719651</v>
      </c>
      <c r="DH46" s="125">
        <v>490.219651</v>
      </c>
      <c r="DI46" s="50">
        <v>490.219651</v>
      </c>
      <c r="DJ46" s="113">
        <v>0.26351400156018762</v>
      </c>
      <c r="DK46" s="115">
        <v>0.73648599843981244</v>
      </c>
      <c r="DL46" s="115">
        <v>0</v>
      </c>
      <c r="DM46" s="50">
        <v>14.1</v>
      </c>
      <c r="DN46" s="50">
        <v>920</v>
      </c>
      <c r="DO46" s="50">
        <v>934.1</v>
      </c>
      <c r="DP46" s="50">
        <v>62.9</v>
      </c>
      <c r="DQ46" s="50">
        <v>150.20000000000002</v>
      </c>
      <c r="DR46" s="50">
        <v>213.10000000000002</v>
      </c>
      <c r="DS46" s="50">
        <v>1147.2</v>
      </c>
      <c r="DT46" s="50">
        <v>19.3</v>
      </c>
      <c r="DU46" s="50">
        <v>125</v>
      </c>
      <c r="DV46" s="50">
        <v>144.30000000000001</v>
      </c>
      <c r="DW46" s="50">
        <v>63.600000000000009</v>
      </c>
      <c r="DX46" s="50">
        <v>142.30000000000001</v>
      </c>
      <c r="DY46" s="50">
        <v>205.90000000000003</v>
      </c>
      <c r="DZ46" s="50">
        <v>350.20000000000005</v>
      </c>
      <c r="EA46" s="50">
        <v>23.2</v>
      </c>
      <c r="EB46" s="50">
        <v>133</v>
      </c>
      <c r="EC46" s="50">
        <v>156.19999999999999</v>
      </c>
      <c r="ED46" s="50">
        <v>63.2</v>
      </c>
      <c r="EE46" s="50">
        <v>136.19999999999999</v>
      </c>
      <c r="EF46" s="50">
        <v>199.39999999999998</v>
      </c>
      <c r="EG46" s="50">
        <v>355.59999999999997</v>
      </c>
      <c r="EH46" s="50">
        <v>25.8</v>
      </c>
      <c r="EI46" s="50">
        <v>137</v>
      </c>
      <c r="EJ46" s="50">
        <v>162.80000000000001</v>
      </c>
      <c r="EK46" s="50">
        <v>62.5</v>
      </c>
      <c r="EL46" s="50">
        <v>129.4</v>
      </c>
      <c r="EM46" s="50">
        <v>191.9</v>
      </c>
      <c r="EN46" s="50">
        <v>354.70000000000005</v>
      </c>
      <c r="EO46" s="50">
        <v>28.4</v>
      </c>
      <c r="EP46" s="50">
        <v>140</v>
      </c>
      <c r="EQ46" s="50">
        <v>168.4</v>
      </c>
      <c r="ER46" s="50">
        <v>61.600000000000009</v>
      </c>
      <c r="ES46" s="50">
        <v>122.6</v>
      </c>
      <c r="ET46" s="50">
        <v>184.2</v>
      </c>
      <c r="EU46" s="50">
        <v>352.6</v>
      </c>
      <c r="EV46" s="50">
        <v>397.70000000000005</v>
      </c>
      <c r="EW46" s="50">
        <v>135</v>
      </c>
      <c r="EX46" s="50">
        <v>532.70000000000005</v>
      </c>
      <c r="EY46" s="50">
        <v>275.09999999999997</v>
      </c>
      <c r="EZ46" s="50">
        <v>504</v>
      </c>
      <c r="FA46" s="50">
        <v>779.09999999999991</v>
      </c>
      <c r="FB46" s="50">
        <v>1311.8</v>
      </c>
      <c r="FC46" s="50">
        <v>667.5</v>
      </c>
      <c r="FD46" s="50">
        <v>2205.6999999999998</v>
      </c>
      <c r="FE46" s="50">
        <v>2873.2</v>
      </c>
      <c r="FF46" s="50">
        <v>372.59999999999997</v>
      </c>
      <c r="FG46" s="50">
        <v>491.40000000000003</v>
      </c>
      <c r="FH46" s="50">
        <v>864</v>
      </c>
      <c r="FI46" s="50">
        <v>3737.2</v>
      </c>
      <c r="FJ46" s="132" t="s">
        <v>608</v>
      </c>
      <c r="FK46" s="132" t="s">
        <v>608</v>
      </c>
      <c r="FL46" s="125">
        <v>0</v>
      </c>
      <c r="FM46" s="132" t="s">
        <v>608</v>
      </c>
      <c r="FN46" s="132" t="s">
        <v>608</v>
      </c>
      <c r="FO46" s="133">
        <v>1147.2</v>
      </c>
      <c r="FP46" s="132" t="s">
        <v>608</v>
      </c>
      <c r="FQ46" s="132" t="s">
        <v>608</v>
      </c>
      <c r="FR46" s="125">
        <v>0</v>
      </c>
      <c r="FS46" s="132" t="s">
        <v>608</v>
      </c>
      <c r="FT46" s="132" t="s">
        <v>608</v>
      </c>
      <c r="FU46" s="125">
        <v>350.20000000000005</v>
      </c>
      <c r="FV46" s="132" t="s">
        <v>608</v>
      </c>
      <c r="FW46" s="132" t="s">
        <v>608</v>
      </c>
      <c r="FX46" s="125">
        <v>0</v>
      </c>
      <c r="FY46" s="132" t="s">
        <v>608</v>
      </c>
      <c r="FZ46" s="132" t="s">
        <v>608</v>
      </c>
      <c r="GA46" s="133">
        <v>355.59999999999997</v>
      </c>
      <c r="GB46" s="132" t="s">
        <v>608</v>
      </c>
      <c r="GC46" s="132" t="s">
        <v>608</v>
      </c>
      <c r="GD46" s="125">
        <v>0</v>
      </c>
      <c r="GE46" s="132" t="s">
        <v>608</v>
      </c>
      <c r="GF46" s="132" t="s">
        <v>608</v>
      </c>
      <c r="GG46" s="125">
        <v>354.70000000000005</v>
      </c>
      <c r="GH46" s="132" t="s">
        <v>608</v>
      </c>
      <c r="GI46" s="132" t="s">
        <v>608</v>
      </c>
      <c r="GJ46" s="125">
        <v>0</v>
      </c>
      <c r="GK46" s="132" t="s">
        <v>608</v>
      </c>
      <c r="GL46" s="132" t="s">
        <v>608</v>
      </c>
      <c r="GM46" s="133">
        <v>352.6</v>
      </c>
      <c r="GN46" s="132" t="s">
        <v>608</v>
      </c>
      <c r="GO46" s="132" t="s">
        <v>608</v>
      </c>
      <c r="GP46" s="132" t="s">
        <v>608</v>
      </c>
      <c r="GQ46" s="132" t="s">
        <v>608</v>
      </c>
      <c r="GR46" s="132" t="s">
        <v>608</v>
      </c>
      <c r="GS46" s="125">
        <v>1311.8</v>
      </c>
      <c r="GT46" s="132" t="s">
        <v>608</v>
      </c>
      <c r="GU46" s="132" t="s">
        <v>608</v>
      </c>
      <c r="GV46" s="125">
        <v>0</v>
      </c>
      <c r="GW46" s="132" t="s">
        <v>608</v>
      </c>
      <c r="GX46" s="132" t="s">
        <v>608</v>
      </c>
      <c r="GY46" s="133">
        <v>3737.2</v>
      </c>
    </row>
    <row r="47" spans="1:207" s="41" customFormat="1" ht="15" customHeight="1">
      <c r="A47" s="61" t="s">
        <v>618</v>
      </c>
      <c r="B47" s="57" t="s">
        <v>595</v>
      </c>
      <c r="C47" s="38" t="s">
        <v>604</v>
      </c>
      <c r="D47" s="50">
        <v>5160.1710000000003</v>
      </c>
      <c r="E47" s="38">
        <v>0</v>
      </c>
      <c r="F47" s="50">
        <v>5160.1710000000003</v>
      </c>
      <c r="G47" s="125">
        <v>10792.45</v>
      </c>
      <c r="H47" s="130">
        <v>1</v>
      </c>
      <c r="I47" s="115">
        <v>0.47812785790066203</v>
      </c>
      <c r="J47" s="124">
        <v>0.34011350527452061</v>
      </c>
      <c r="K47" s="124">
        <v>0.13801444528350837</v>
      </c>
      <c r="L47" s="133">
        <v>306.435</v>
      </c>
      <c r="M47" s="125">
        <v>4853.7370000000001</v>
      </c>
      <c r="N47" s="50">
        <v>283.07900000000001</v>
      </c>
      <c r="O47" s="133">
        <v>195.90300000000002</v>
      </c>
      <c r="P47" s="125">
        <v>478.98200000000003</v>
      </c>
      <c r="Q47" s="125">
        <v>0</v>
      </c>
      <c r="R47" s="125">
        <v>900</v>
      </c>
      <c r="S47" s="125">
        <v>900</v>
      </c>
      <c r="T47" s="133">
        <v>3474.7550000000001</v>
      </c>
      <c r="U47" s="49">
        <v>0</v>
      </c>
      <c r="V47" s="133">
        <v>3474.7550000000001</v>
      </c>
      <c r="W47" s="125">
        <v>4374.7550000000001</v>
      </c>
      <c r="X47" s="125">
        <v>0</v>
      </c>
      <c r="Y47" s="125">
        <v>0</v>
      </c>
      <c r="Z47" s="125">
        <v>0</v>
      </c>
      <c r="AA47" s="115">
        <v>0</v>
      </c>
      <c r="AB47" s="115">
        <v>5.3369995243359634E-2</v>
      </c>
      <c r="AC47" s="115">
        <v>0.94663000475664028</v>
      </c>
      <c r="AD47" s="115">
        <v>0</v>
      </c>
      <c r="AE47" s="115">
        <v>0.99999999999999989</v>
      </c>
      <c r="AF47" s="115">
        <v>0.20572817711011782</v>
      </c>
      <c r="AG47" s="115">
        <v>0.19004789481669862</v>
      </c>
      <c r="AH47" s="115">
        <v>0.60422392807318359</v>
      </c>
      <c r="AI47" s="115">
        <v>0</v>
      </c>
      <c r="AJ47" s="115">
        <v>1</v>
      </c>
      <c r="AK47" s="125">
        <v>5160.1720000000005</v>
      </c>
      <c r="AL47" s="125">
        <v>306.435</v>
      </c>
      <c r="AM47" s="125">
        <v>1183.079</v>
      </c>
      <c r="AN47" s="125">
        <v>1489.5139999999999</v>
      </c>
      <c r="AO47" s="125">
        <v>3670.6580000000004</v>
      </c>
      <c r="AP47" s="125">
        <v>5160.1720000000005</v>
      </c>
      <c r="AQ47" s="115">
        <v>0.28865588201323517</v>
      </c>
      <c r="AR47" s="115">
        <v>0.71134411798676478</v>
      </c>
      <c r="AS47" s="133">
        <v>1489.5129999999999</v>
      </c>
      <c r="AT47" s="125">
        <v>66</v>
      </c>
      <c r="AU47" s="125">
        <v>0</v>
      </c>
      <c r="AV47" s="133">
        <v>3604.6579999999999</v>
      </c>
      <c r="AW47" s="125">
        <v>5160.1710000000003</v>
      </c>
      <c r="AX47" s="125">
        <v>0.52600000000000002</v>
      </c>
      <c r="AY47" s="125">
        <v>794.93899999999996</v>
      </c>
      <c r="AZ47" s="125">
        <v>795.46499999999992</v>
      </c>
      <c r="BA47" s="133">
        <v>0</v>
      </c>
      <c r="BB47" s="133">
        <v>670</v>
      </c>
      <c r="BC47" s="127">
        <v>670</v>
      </c>
      <c r="BD47" s="133">
        <v>1489</v>
      </c>
      <c r="BE47" s="133">
        <v>2205.7190000000001</v>
      </c>
      <c r="BF47" s="125">
        <v>3694.7190000000001</v>
      </c>
      <c r="BG47" s="107">
        <v>9.9968218077428652</v>
      </c>
      <c r="BH47" s="107">
        <v>6.6819434008834389</v>
      </c>
      <c r="BI47" s="107">
        <v>7.6388025511820743</v>
      </c>
      <c r="BJ47" s="49">
        <v>5160.1840000000002</v>
      </c>
      <c r="BK47" s="125">
        <v>66.525999999999996</v>
      </c>
      <c r="BL47" s="133">
        <v>728.93899999999996</v>
      </c>
      <c r="BM47" s="125">
        <v>795.46499999999992</v>
      </c>
      <c r="BN47" s="125">
        <v>0</v>
      </c>
      <c r="BO47" s="125">
        <v>670</v>
      </c>
      <c r="BP47" s="125">
        <v>670</v>
      </c>
      <c r="BQ47" s="125">
        <v>1489</v>
      </c>
      <c r="BR47" s="50">
        <v>2205.7190000000001</v>
      </c>
      <c r="BS47" s="125">
        <v>3694.7190000000001</v>
      </c>
      <c r="BT47" s="125">
        <v>5160.1840000000002</v>
      </c>
      <c r="BU47" s="130" t="s">
        <v>608</v>
      </c>
      <c r="BV47" s="130" t="s">
        <v>608</v>
      </c>
      <c r="BW47" s="137">
        <v>7.6388025511820743</v>
      </c>
      <c r="BX47" s="133">
        <v>1074.309</v>
      </c>
      <c r="BY47" s="133">
        <v>481.20400000000001</v>
      </c>
      <c r="BZ47" s="125">
        <v>0</v>
      </c>
      <c r="CA47" s="125">
        <v>0</v>
      </c>
      <c r="CB47" s="125">
        <v>1555.5129999999999</v>
      </c>
      <c r="CC47" s="133">
        <v>894.18399999999997</v>
      </c>
      <c r="CD47" s="133">
        <v>2710.4749999999999</v>
      </c>
      <c r="CE47" s="125">
        <v>0</v>
      </c>
      <c r="CF47" s="125">
        <v>0</v>
      </c>
      <c r="CG47" s="125">
        <v>3604.6589999999997</v>
      </c>
      <c r="CH47" s="115">
        <v>0</v>
      </c>
      <c r="CI47" s="115">
        <v>1.0000001937920275</v>
      </c>
      <c r="CJ47" s="125">
        <v>5160.1719999999996</v>
      </c>
      <c r="CK47" s="125">
        <v>0</v>
      </c>
      <c r="CL47" s="125">
        <v>5160.1710000000003</v>
      </c>
      <c r="CM47" s="125">
        <v>5160.1710000000003</v>
      </c>
      <c r="CN47" s="125">
        <v>203.078</v>
      </c>
      <c r="CO47" s="125">
        <v>4957.0929999999998</v>
      </c>
      <c r="CP47" s="125">
        <v>0</v>
      </c>
      <c r="CQ47" s="125">
        <v>5160.1710000000003</v>
      </c>
      <c r="CR47" s="125">
        <v>1016.783</v>
      </c>
      <c r="CS47" s="125">
        <v>4143.3879999999999</v>
      </c>
      <c r="CT47" s="125" t="s">
        <v>608</v>
      </c>
      <c r="CU47" s="125" t="s">
        <v>608</v>
      </c>
      <c r="CV47" s="50">
        <v>6.9950000000000001</v>
      </c>
      <c r="CW47" s="50">
        <v>306</v>
      </c>
      <c r="CX47" s="125">
        <v>312.995</v>
      </c>
      <c r="CY47" s="50">
        <v>34.164814999999997</v>
      </c>
      <c r="CZ47" s="50">
        <v>75.177999999999997</v>
      </c>
      <c r="DA47" s="125">
        <v>109.342815</v>
      </c>
      <c r="DB47" s="125">
        <v>422.33781499999998</v>
      </c>
      <c r="DC47" s="50">
        <v>0</v>
      </c>
      <c r="DD47" s="50">
        <v>0</v>
      </c>
      <c r="DE47" s="125">
        <v>0</v>
      </c>
      <c r="DF47" s="125">
        <v>312.995</v>
      </c>
      <c r="DG47" s="125">
        <v>109.342815</v>
      </c>
      <c r="DH47" s="125">
        <v>422.33781499999998</v>
      </c>
      <c r="DI47" s="50">
        <v>422.33781499999998</v>
      </c>
      <c r="DJ47" s="113">
        <v>0.30144595955328624</v>
      </c>
      <c r="DK47" s="115">
        <v>0.69855404044671376</v>
      </c>
      <c r="DL47" s="115">
        <v>0</v>
      </c>
      <c r="DM47" s="50">
        <v>36.305999999999997</v>
      </c>
      <c r="DN47" s="50">
        <v>794.93799999999999</v>
      </c>
      <c r="DO47" s="50">
        <v>831.24400000000003</v>
      </c>
      <c r="DP47" s="50">
        <v>40.783000000000001</v>
      </c>
      <c r="DQ47" s="50">
        <v>71.904000000000011</v>
      </c>
      <c r="DR47" s="50">
        <v>112.68700000000001</v>
      </c>
      <c r="DS47" s="50">
        <v>943.93100000000004</v>
      </c>
      <c r="DT47" s="50">
        <v>21.187999999999999</v>
      </c>
      <c r="DU47" s="50">
        <v>125</v>
      </c>
      <c r="DV47" s="50">
        <v>146.18799999999999</v>
      </c>
      <c r="DW47" s="50">
        <v>83.254999999999995</v>
      </c>
      <c r="DX47" s="50">
        <v>142.298</v>
      </c>
      <c r="DY47" s="50">
        <v>225.553</v>
      </c>
      <c r="DZ47" s="50">
        <v>371.74099999999999</v>
      </c>
      <c r="EA47" s="50">
        <v>70.685000000000002</v>
      </c>
      <c r="EB47" s="50">
        <v>133</v>
      </c>
      <c r="EC47" s="50">
        <v>203.685</v>
      </c>
      <c r="ED47" s="50">
        <v>84.722000000000008</v>
      </c>
      <c r="EE47" s="50">
        <v>136.19499999999999</v>
      </c>
      <c r="EF47" s="50">
        <v>220.917</v>
      </c>
      <c r="EG47" s="50">
        <v>424.60199999999998</v>
      </c>
      <c r="EH47" s="50">
        <v>73.463999999999999</v>
      </c>
      <c r="EI47" s="50">
        <v>137</v>
      </c>
      <c r="EJ47" s="50">
        <v>210.464</v>
      </c>
      <c r="EK47" s="50">
        <v>83.39</v>
      </c>
      <c r="EL47" s="50">
        <v>129.37100000000001</v>
      </c>
      <c r="EM47" s="50">
        <v>212.76100000000002</v>
      </c>
      <c r="EN47" s="50">
        <v>423.22500000000002</v>
      </c>
      <c r="EO47" s="50">
        <v>76.213999999999999</v>
      </c>
      <c r="EP47" s="50">
        <v>140</v>
      </c>
      <c r="EQ47" s="50">
        <v>216.214</v>
      </c>
      <c r="ER47" s="50">
        <v>81.917000000000002</v>
      </c>
      <c r="ES47" s="50">
        <v>122.63200000000001</v>
      </c>
      <c r="ET47" s="50">
        <v>204.54900000000001</v>
      </c>
      <c r="EU47" s="50">
        <v>420.76300000000003</v>
      </c>
      <c r="EV47" s="50">
        <v>513.12099999999998</v>
      </c>
      <c r="EW47" s="50">
        <v>728</v>
      </c>
      <c r="EX47" s="50">
        <v>1241.1210000000001</v>
      </c>
      <c r="EY47" s="50">
        <v>367.572</v>
      </c>
      <c r="EZ47" s="50">
        <v>504.01300000000003</v>
      </c>
      <c r="FA47" s="50">
        <v>871.58500000000004</v>
      </c>
      <c r="FB47" s="50">
        <v>2112.7060000000001</v>
      </c>
      <c r="FC47" s="50">
        <v>694.4</v>
      </c>
      <c r="FD47" s="50">
        <v>1612.7</v>
      </c>
      <c r="FE47" s="50">
        <v>2307.1</v>
      </c>
      <c r="FF47" s="50">
        <v>396.99099999999999</v>
      </c>
      <c r="FG47" s="50">
        <v>799.928</v>
      </c>
      <c r="FH47" s="50">
        <v>1196.9189999999999</v>
      </c>
      <c r="FI47" s="50">
        <v>3504.0189999999998</v>
      </c>
      <c r="FJ47" s="132" t="s">
        <v>608</v>
      </c>
      <c r="FK47" s="132" t="s">
        <v>608</v>
      </c>
      <c r="FL47" s="125">
        <v>0</v>
      </c>
      <c r="FM47" s="125">
        <v>831.24400000000003</v>
      </c>
      <c r="FN47" s="125">
        <v>112.68700000000001</v>
      </c>
      <c r="FO47" s="133">
        <v>943.93100000000004</v>
      </c>
      <c r="FP47" s="132" t="s">
        <v>608</v>
      </c>
      <c r="FQ47" s="132" t="s">
        <v>608</v>
      </c>
      <c r="FR47" s="125">
        <v>0</v>
      </c>
      <c r="FS47" s="125">
        <v>146.18799999999999</v>
      </c>
      <c r="FT47" s="125">
        <v>225.553</v>
      </c>
      <c r="FU47" s="133">
        <v>371.74099999999999</v>
      </c>
      <c r="FV47" s="132" t="s">
        <v>608</v>
      </c>
      <c r="FW47" s="132" t="s">
        <v>608</v>
      </c>
      <c r="FX47" s="125">
        <v>0</v>
      </c>
      <c r="FY47" s="125">
        <v>203.685</v>
      </c>
      <c r="FZ47" s="125">
        <v>220.917</v>
      </c>
      <c r="GA47" s="133">
        <v>424.60199999999998</v>
      </c>
      <c r="GB47" s="132" t="s">
        <v>608</v>
      </c>
      <c r="GC47" s="132" t="s">
        <v>608</v>
      </c>
      <c r="GD47" s="125">
        <v>0</v>
      </c>
      <c r="GE47" s="125">
        <v>210.464</v>
      </c>
      <c r="GF47" s="125">
        <v>212.76100000000002</v>
      </c>
      <c r="GG47" s="133">
        <v>423.22500000000002</v>
      </c>
      <c r="GH47" s="132" t="s">
        <v>608</v>
      </c>
      <c r="GI47" s="132" t="s">
        <v>608</v>
      </c>
      <c r="GJ47" s="125">
        <v>0</v>
      </c>
      <c r="GK47" s="125">
        <v>216.214</v>
      </c>
      <c r="GL47" s="125">
        <v>204.54900000000001</v>
      </c>
      <c r="GM47" s="133">
        <v>420.76300000000003</v>
      </c>
      <c r="GN47" s="132" t="s">
        <v>608</v>
      </c>
      <c r="GO47" s="132" t="s">
        <v>608</v>
      </c>
      <c r="GP47" s="132" t="s">
        <v>608</v>
      </c>
      <c r="GQ47" s="125">
        <v>1241.1210000000001</v>
      </c>
      <c r="GR47" s="125">
        <v>871.58500000000004</v>
      </c>
      <c r="GS47" s="133">
        <v>2112.7060000000001</v>
      </c>
      <c r="GT47" s="132" t="s">
        <v>608</v>
      </c>
      <c r="GU47" s="132" t="s">
        <v>608</v>
      </c>
      <c r="GV47" s="125">
        <v>0</v>
      </c>
      <c r="GW47" s="125">
        <v>2307.1</v>
      </c>
      <c r="GX47" s="125">
        <v>1196.9189999999999</v>
      </c>
      <c r="GY47" s="133">
        <v>3504.0189999999998</v>
      </c>
    </row>
    <row r="48" spans="1:207" s="41" customFormat="1" ht="15" customHeight="1">
      <c r="A48" s="61" t="s">
        <v>619</v>
      </c>
      <c r="B48" s="57">
        <v>2014</v>
      </c>
      <c r="C48" s="38" t="s">
        <v>604</v>
      </c>
      <c r="D48" s="50">
        <v>5582.0519999999997</v>
      </c>
      <c r="E48" s="38">
        <v>0</v>
      </c>
      <c r="F48" s="50">
        <v>5582.0519999999997</v>
      </c>
      <c r="G48" s="125">
        <v>10957.3</v>
      </c>
      <c r="H48" s="130">
        <v>1</v>
      </c>
      <c r="I48" s="115">
        <v>0.50943681381362194</v>
      </c>
      <c r="J48" s="124">
        <v>0.36643224151935239</v>
      </c>
      <c r="K48" s="124">
        <v>0.14300457229426958</v>
      </c>
      <c r="L48" s="133">
        <v>308.65949999999998</v>
      </c>
      <c r="M48" s="125">
        <v>5273.3924999999999</v>
      </c>
      <c r="N48" s="50">
        <v>363.73449999999985</v>
      </c>
      <c r="O48" s="133">
        <v>404.90300000000002</v>
      </c>
      <c r="P48" s="125">
        <v>768.63749999999982</v>
      </c>
      <c r="Q48" s="125">
        <v>0</v>
      </c>
      <c r="R48" s="125">
        <v>900</v>
      </c>
      <c r="S48" s="125">
        <v>900</v>
      </c>
      <c r="T48" s="133">
        <v>3604.7550000000001</v>
      </c>
      <c r="U48" s="49">
        <v>0</v>
      </c>
      <c r="V48" s="133">
        <v>3604.7550000000001</v>
      </c>
      <c r="W48" s="125">
        <v>4504.7550000000001</v>
      </c>
      <c r="X48" s="125">
        <v>0</v>
      </c>
      <c r="Y48" s="125">
        <v>0</v>
      </c>
      <c r="Z48" s="125">
        <v>0</v>
      </c>
      <c r="AA48" s="115">
        <v>0</v>
      </c>
      <c r="AB48" s="115">
        <v>0.10098192913211052</v>
      </c>
      <c r="AC48" s="115">
        <v>0.89901807086788943</v>
      </c>
      <c r="AD48" s="115">
        <v>0</v>
      </c>
      <c r="AE48" s="115">
        <v>1</v>
      </c>
      <c r="AF48" s="115">
        <v>0.19629908279985805</v>
      </c>
      <c r="AG48" s="115">
        <v>0.23132529124379761</v>
      </c>
      <c r="AH48" s="115">
        <v>0.57237562595634439</v>
      </c>
      <c r="AI48" s="115">
        <v>0</v>
      </c>
      <c r="AJ48" s="115">
        <v>1</v>
      </c>
      <c r="AK48" s="125">
        <v>5582.0519999999997</v>
      </c>
      <c r="AL48" s="125">
        <v>308.65949999999998</v>
      </c>
      <c r="AM48" s="125">
        <v>1263.7344999999998</v>
      </c>
      <c r="AN48" s="125">
        <v>1572.3939999999998</v>
      </c>
      <c r="AO48" s="125">
        <v>4009.6580000000004</v>
      </c>
      <c r="AP48" s="125">
        <v>5582.0519999999997</v>
      </c>
      <c r="AQ48" s="115">
        <v>0.28168745113804028</v>
      </c>
      <c r="AR48" s="115">
        <v>0.71831254886195983</v>
      </c>
      <c r="AS48" s="133">
        <v>1566.944</v>
      </c>
      <c r="AT48" s="125">
        <v>0</v>
      </c>
      <c r="AU48" s="125">
        <v>0</v>
      </c>
      <c r="AV48" s="133">
        <v>4015.1079999999997</v>
      </c>
      <c r="AW48" s="125">
        <v>5582.0519999999997</v>
      </c>
      <c r="AX48" s="125">
        <v>0.26400000000000001</v>
      </c>
      <c r="AY48" s="125">
        <v>1058.9390000000001</v>
      </c>
      <c r="AZ48" s="125">
        <v>1059.203</v>
      </c>
      <c r="BA48" s="133">
        <v>7.5030000000000001</v>
      </c>
      <c r="BB48" s="133">
        <v>829.60299999999995</v>
      </c>
      <c r="BC48" s="127">
        <v>837.10599999999999</v>
      </c>
      <c r="BD48" s="133">
        <v>1564.6000000000001</v>
      </c>
      <c r="BE48" s="133">
        <v>2121.116</v>
      </c>
      <c r="BF48" s="125">
        <v>3685.7160000000003</v>
      </c>
      <c r="BG48" s="107">
        <v>9.9627005018548473</v>
      </c>
      <c r="BH48" s="107">
        <v>6.0713673086333051</v>
      </c>
      <c r="BI48" s="107">
        <v>7.1675070373607337</v>
      </c>
      <c r="BJ48" s="49">
        <v>5582.0250000000005</v>
      </c>
      <c r="BK48" s="125">
        <v>0.26400000000000001</v>
      </c>
      <c r="BL48" s="133">
        <v>1058.938952</v>
      </c>
      <c r="BM48" s="125">
        <v>1059.2029519999999</v>
      </c>
      <c r="BN48" s="125">
        <v>7.5030000000000001</v>
      </c>
      <c r="BO48" s="125">
        <v>829.60299999999995</v>
      </c>
      <c r="BP48" s="125">
        <v>837.10599999999999</v>
      </c>
      <c r="BQ48" s="125">
        <v>1564.6000000000001</v>
      </c>
      <c r="BR48" s="50">
        <v>2121.116</v>
      </c>
      <c r="BS48" s="125">
        <v>3685.7160000000003</v>
      </c>
      <c r="BT48" s="125">
        <v>5582.0249519999998</v>
      </c>
      <c r="BU48" s="130" t="s">
        <v>608</v>
      </c>
      <c r="BV48" s="130" t="s">
        <v>608</v>
      </c>
      <c r="BW48" s="137">
        <v>7.1675070373607337</v>
      </c>
      <c r="BX48" s="133">
        <v>1058.2750000000001</v>
      </c>
      <c r="BY48" s="133">
        <v>508.66899999999998</v>
      </c>
      <c r="BZ48" s="125">
        <v>0</v>
      </c>
      <c r="CA48" s="125">
        <v>0</v>
      </c>
      <c r="CB48" s="125">
        <v>1566.944</v>
      </c>
      <c r="CC48" s="133">
        <v>991.25599999999986</v>
      </c>
      <c r="CD48" s="133">
        <v>3023.8519999999999</v>
      </c>
      <c r="CE48" s="125">
        <v>0</v>
      </c>
      <c r="CF48" s="125">
        <v>0</v>
      </c>
      <c r="CG48" s="125">
        <v>4015.1079999999997</v>
      </c>
      <c r="CH48" s="115">
        <v>0</v>
      </c>
      <c r="CI48" s="115">
        <v>1</v>
      </c>
      <c r="CJ48" s="125">
        <v>5582.0519999999997</v>
      </c>
      <c r="CK48" s="125">
        <v>0</v>
      </c>
      <c r="CL48" s="125">
        <v>5582.0519999999997</v>
      </c>
      <c r="CM48" s="125">
        <v>5582.0519999999997</v>
      </c>
      <c r="CN48" s="125">
        <v>261.07499999999999</v>
      </c>
      <c r="CO48" s="125">
        <v>5320.9769999999999</v>
      </c>
      <c r="CP48" s="125">
        <v>0</v>
      </c>
      <c r="CQ48" s="125">
        <v>5582.0519999999997</v>
      </c>
      <c r="CR48" s="125">
        <v>787.66800000000001</v>
      </c>
      <c r="CS48" s="125">
        <v>4794.384</v>
      </c>
      <c r="CT48" s="125" t="s">
        <v>608</v>
      </c>
      <c r="CU48" s="125" t="s">
        <v>608</v>
      </c>
      <c r="CV48" s="50">
        <v>7.0644879999999999</v>
      </c>
      <c r="CW48" s="50">
        <v>116</v>
      </c>
      <c r="CX48" s="125">
        <v>123.064488</v>
      </c>
      <c r="CY48" s="50">
        <v>39.660911999999996</v>
      </c>
      <c r="CZ48" s="50">
        <v>75.965999999999994</v>
      </c>
      <c r="DA48" s="125">
        <v>115.62691199999999</v>
      </c>
      <c r="DB48" s="125">
        <v>238.69139999999999</v>
      </c>
      <c r="DC48" s="50">
        <v>0</v>
      </c>
      <c r="DD48" s="50">
        <v>0</v>
      </c>
      <c r="DE48" s="125">
        <v>0</v>
      </c>
      <c r="DF48" s="125">
        <v>123.064488</v>
      </c>
      <c r="DG48" s="125">
        <v>115.62691199999999</v>
      </c>
      <c r="DH48" s="125">
        <v>238.69139999999999</v>
      </c>
      <c r="DI48" s="50">
        <v>238.69139999999999</v>
      </c>
      <c r="DJ48" s="113">
        <v>0.2807111076715158</v>
      </c>
      <c r="DK48" s="115">
        <v>0.71928889232848425</v>
      </c>
      <c r="DL48" s="115">
        <v>0</v>
      </c>
      <c r="DM48" s="50">
        <v>37.9</v>
      </c>
      <c r="DN48" s="50">
        <v>1059</v>
      </c>
      <c r="DO48" s="50">
        <v>1096.9000000000001</v>
      </c>
      <c r="DP48" s="50">
        <v>81.5</v>
      </c>
      <c r="DQ48" s="50">
        <v>142.30000000000001</v>
      </c>
      <c r="DR48" s="50">
        <v>223.8</v>
      </c>
      <c r="DS48" s="50">
        <v>1320.7</v>
      </c>
      <c r="DT48" s="50">
        <v>48.1</v>
      </c>
      <c r="DU48" s="50">
        <v>203</v>
      </c>
      <c r="DV48" s="50">
        <v>251.1</v>
      </c>
      <c r="DW48" s="50">
        <v>82.5</v>
      </c>
      <c r="DX48" s="50">
        <v>136.19999999999999</v>
      </c>
      <c r="DY48" s="50">
        <v>218.7</v>
      </c>
      <c r="DZ48" s="50">
        <v>469.79999999999995</v>
      </c>
      <c r="EA48" s="50">
        <v>50.7</v>
      </c>
      <c r="EB48" s="50">
        <v>159.5</v>
      </c>
      <c r="EC48" s="50">
        <v>210.2</v>
      </c>
      <c r="ED48" s="50">
        <v>81.8</v>
      </c>
      <c r="EE48" s="50">
        <v>129.4</v>
      </c>
      <c r="EF48" s="50">
        <v>211.2</v>
      </c>
      <c r="EG48" s="50">
        <v>421.4</v>
      </c>
      <c r="EH48" s="50">
        <v>53.3</v>
      </c>
      <c r="EI48" s="50">
        <v>140</v>
      </c>
      <c r="EJ48" s="50">
        <v>193.3</v>
      </c>
      <c r="EK48" s="50">
        <v>80.8</v>
      </c>
      <c r="EL48" s="50">
        <v>122.6</v>
      </c>
      <c r="EM48" s="50">
        <v>203.39999999999998</v>
      </c>
      <c r="EN48" s="50">
        <v>396.7</v>
      </c>
      <c r="EO48" s="50">
        <v>53.3</v>
      </c>
      <c r="EP48" s="50">
        <v>175.5</v>
      </c>
      <c r="EQ48" s="50">
        <v>228.8</v>
      </c>
      <c r="ER48" s="50">
        <v>79.599999999999994</v>
      </c>
      <c r="ES48" s="50">
        <v>115.5</v>
      </c>
      <c r="ET48" s="50">
        <v>195.1</v>
      </c>
      <c r="EU48" s="50">
        <v>423.9</v>
      </c>
      <c r="EV48" s="50">
        <v>817.80899999999997</v>
      </c>
      <c r="EW48" s="50">
        <v>902.99</v>
      </c>
      <c r="EX48" s="50">
        <v>1720.799</v>
      </c>
      <c r="EY48" s="50">
        <v>383.4</v>
      </c>
      <c r="EZ48" s="50">
        <v>537</v>
      </c>
      <c r="FA48" s="50">
        <v>920.4</v>
      </c>
      <c r="FB48" s="50">
        <v>2641.1990000000001</v>
      </c>
      <c r="FC48" s="50">
        <v>528.9</v>
      </c>
      <c r="FD48" s="50">
        <v>1369.7</v>
      </c>
      <c r="FE48" s="50">
        <v>1898.6</v>
      </c>
      <c r="FF48" s="50">
        <v>283.2</v>
      </c>
      <c r="FG48" s="50">
        <v>340.2</v>
      </c>
      <c r="FH48" s="50">
        <v>623.4</v>
      </c>
      <c r="FI48" s="50">
        <v>2522</v>
      </c>
      <c r="FJ48" s="50">
        <v>0</v>
      </c>
      <c r="FK48" s="50">
        <v>0</v>
      </c>
      <c r="FL48" s="125">
        <v>0</v>
      </c>
      <c r="FM48" s="125">
        <v>1096.9000000000001</v>
      </c>
      <c r="FN48" s="125">
        <v>223.8</v>
      </c>
      <c r="FO48" s="133">
        <v>1320.7</v>
      </c>
      <c r="FP48" s="133">
        <v>0</v>
      </c>
      <c r="FQ48" s="133">
        <v>0</v>
      </c>
      <c r="FR48" s="125">
        <v>0</v>
      </c>
      <c r="FS48" s="125">
        <v>251.1</v>
      </c>
      <c r="FT48" s="125">
        <v>218.7</v>
      </c>
      <c r="FU48" s="133">
        <v>469.79999999999995</v>
      </c>
      <c r="FV48" s="125">
        <v>0</v>
      </c>
      <c r="FW48" s="125">
        <v>0</v>
      </c>
      <c r="FX48" s="125">
        <v>0</v>
      </c>
      <c r="FY48" s="125">
        <v>210.2</v>
      </c>
      <c r="FZ48" s="125">
        <v>211.2</v>
      </c>
      <c r="GA48" s="133">
        <v>421.4</v>
      </c>
      <c r="GB48" s="133">
        <v>0</v>
      </c>
      <c r="GC48" s="133">
        <v>0</v>
      </c>
      <c r="GD48" s="125">
        <v>0</v>
      </c>
      <c r="GE48" s="125">
        <v>193.3</v>
      </c>
      <c r="GF48" s="125">
        <v>203.39999999999998</v>
      </c>
      <c r="GG48" s="133">
        <v>396.7</v>
      </c>
      <c r="GH48" s="125">
        <v>0</v>
      </c>
      <c r="GI48" s="125">
        <v>0</v>
      </c>
      <c r="GJ48" s="125">
        <v>0</v>
      </c>
      <c r="GK48" s="125">
        <v>228.8</v>
      </c>
      <c r="GL48" s="125">
        <v>195.1</v>
      </c>
      <c r="GM48" s="133">
        <v>423.9</v>
      </c>
      <c r="GN48" s="133">
        <v>0</v>
      </c>
      <c r="GO48" s="133">
        <v>0</v>
      </c>
      <c r="GP48" s="125">
        <v>0</v>
      </c>
      <c r="GQ48" s="125">
        <v>1720.799</v>
      </c>
      <c r="GR48" s="125">
        <v>920.4</v>
      </c>
      <c r="GS48" s="133">
        <v>2641.1990000000001</v>
      </c>
      <c r="GT48" s="125">
        <v>0</v>
      </c>
      <c r="GU48" s="125">
        <v>0</v>
      </c>
      <c r="GV48" s="125">
        <v>0</v>
      </c>
      <c r="GW48" s="125">
        <v>1898.6</v>
      </c>
      <c r="GX48" s="125">
        <v>623.4</v>
      </c>
      <c r="GY48" s="133">
        <v>2522</v>
      </c>
    </row>
    <row r="49" spans="1:211" s="41" customFormat="1" ht="15" customHeight="1">
      <c r="A49" s="61" t="s">
        <v>620</v>
      </c>
      <c r="B49" s="57" t="s">
        <v>598</v>
      </c>
      <c r="C49" s="38" t="s">
        <v>604</v>
      </c>
      <c r="D49" s="50">
        <v>5637.3846687149426</v>
      </c>
      <c r="E49" s="38">
        <v>0</v>
      </c>
      <c r="F49" s="50">
        <v>5637.3846687149426</v>
      </c>
      <c r="G49" s="125">
        <v>11374.8</v>
      </c>
      <c r="H49" s="130">
        <v>1</v>
      </c>
      <c r="I49" s="115">
        <v>0.49560297048870688</v>
      </c>
      <c r="J49" s="124">
        <v>0.35558058163660028</v>
      </c>
      <c r="K49" s="124">
        <v>0.14002244470012204</v>
      </c>
      <c r="L49" s="133">
        <v>298.7229504384664</v>
      </c>
      <c r="M49" s="125">
        <v>5338.6623535364815</v>
      </c>
      <c r="N49" s="50">
        <v>394.00435353648191</v>
      </c>
      <c r="O49" s="133">
        <v>379.90300000000002</v>
      </c>
      <c r="P49" s="125">
        <v>773.90735353648188</v>
      </c>
      <c r="Q49" s="125">
        <v>0</v>
      </c>
      <c r="R49" s="125">
        <v>900</v>
      </c>
      <c r="S49" s="125">
        <v>900</v>
      </c>
      <c r="T49" s="133">
        <v>3664.7550000000001</v>
      </c>
      <c r="U49" s="49">
        <v>0</v>
      </c>
      <c r="V49" s="133">
        <v>3664.7550000000001</v>
      </c>
      <c r="W49" s="125">
        <v>4564.7550000000001</v>
      </c>
      <c r="X49" s="125">
        <v>0</v>
      </c>
      <c r="Y49" s="125">
        <v>0</v>
      </c>
      <c r="Z49" s="125">
        <v>0</v>
      </c>
      <c r="AA49" s="115">
        <v>0</v>
      </c>
      <c r="AB49" s="115">
        <v>9.3927100882200673E-2</v>
      </c>
      <c r="AC49" s="115">
        <v>0.90607289911779931</v>
      </c>
      <c r="AD49" s="115">
        <v>0</v>
      </c>
      <c r="AE49" s="115">
        <v>1</v>
      </c>
      <c r="AF49" s="115">
        <v>0.18755436018014354</v>
      </c>
      <c r="AG49" s="115">
        <v>0.24737715775523564</v>
      </c>
      <c r="AH49" s="115">
        <v>0.5650684820646209</v>
      </c>
      <c r="AI49" s="115">
        <v>0</v>
      </c>
      <c r="AJ49" s="115">
        <v>1</v>
      </c>
      <c r="AK49" s="125">
        <v>5637.3853039749483</v>
      </c>
      <c r="AL49" s="125">
        <v>298.7229504384664</v>
      </c>
      <c r="AM49" s="125">
        <v>1294.0043535364819</v>
      </c>
      <c r="AN49" s="125">
        <v>1592.7273039749482</v>
      </c>
      <c r="AO49" s="125">
        <v>4044.6580000000004</v>
      </c>
      <c r="AP49" s="125">
        <v>5637.3853039749483</v>
      </c>
      <c r="AQ49" s="115">
        <v>0.28252943839973266</v>
      </c>
      <c r="AR49" s="115">
        <v>0.71747056160026745</v>
      </c>
      <c r="AS49" s="133">
        <v>1592.7273039749491</v>
      </c>
      <c r="AT49" s="125">
        <v>0</v>
      </c>
      <c r="AU49" s="125">
        <v>0</v>
      </c>
      <c r="AV49" s="133">
        <v>4044.65736552</v>
      </c>
      <c r="AW49" s="125">
        <v>5637.3846694949489</v>
      </c>
      <c r="AX49" s="125">
        <v>0</v>
      </c>
      <c r="AY49" s="125">
        <v>1133.9390000000001</v>
      </c>
      <c r="AZ49" s="125">
        <v>1133.9390000000001</v>
      </c>
      <c r="BA49" s="133">
        <v>13.232768886200004</v>
      </c>
      <c r="BB49" s="133">
        <v>861.21810000000005</v>
      </c>
      <c r="BC49" s="127">
        <v>874.45086888620006</v>
      </c>
      <c r="BD49" s="133">
        <v>1579.5384711568099</v>
      </c>
      <c r="BE49" s="133">
        <v>2049.4625139999998</v>
      </c>
      <c r="BF49" s="125">
        <v>3629.0009851568097</v>
      </c>
      <c r="BG49" s="107">
        <v>9.9376898802844913</v>
      </c>
      <c r="BH49" s="107">
        <v>5.8798135942580627</v>
      </c>
      <c r="BI49" s="107">
        <v>7.0262831024447028</v>
      </c>
      <c r="BJ49" s="49">
        <v>5637.3908540430093</v>
      </c>
      <c r="BK49" s="125">
        <v>0</v>
      </c>
      <c r="BL49" s="133">
        <v>1133.9390000000001</v>
      </c>
      <c r="BM49" s="125">
        <v>1133.9390000000001</v>
      </c>
      <c r="BN49" s="125">
        <v>13.232768886200004</v>
      </c>
      <c r="BO49" s="125">
        <v>861.21810000000005</v>
      </c>
      <c r="BP49" s="125">
        <v>874.45086888620006</v>
      </c>
      <c r="BQ49" s="125">
        <v>1579.5384711568099</v>
      </c>
      <c r="BR49" s="50">
        <v>2049.4625139999998</v>
      </c>
      <c r="BS49" s="125">
        <v>3629.0009851568097</v>
      </c>
      <c r="BT49" s="125">
        <v>5637.3908540430093</v>
      </c>
      <c r="BU49" s="130" t="s">
        <v>608</v>
      </c>
      <c r="BV49" s="130" t="s">
        <v>608</v>
      </c>
      <c r="BW49" s="137">
        <v>7.0262831024447028</v>
      </c>
      <c r="BX49" s="133">
        <v>1058.7410351646199</v>
      </c>
      <c r="BY49" s="133">
        <v>533.98626881033294</v>
      </c>
      <c r="BZ49" s="125">
        <v>0</v>
      </c>
      <c r="CA49" s="125">
        <v>0</v>
      </c>
      <c r="CB49" s="125">
        <v>1592.727303974953</v>
      </c>
      <c r="CC49" s="133">
        <v>1269.18466552</v>
      </c>
      <c r="CD49" s="133">
        <v>2775.4726999999998</v>
      </c>
      <c r="CE49" s="125">
        <v>0</v>
      </c>
      <c r="CF49" s="125">
        <v>0</v>
      </c>
      <c r="CG49" s="125">
        <v>4044.65736552</v>
      </c>
      <c r="CH49" s="115">
        <v>0</v>
      </c>
      <c r="CI49" s="115">
        <v>1.000000000138364</v>
      </c>
      <c r="CJ49" s="125">
        <v>5637.3846694949534</v>
      </c>
      <c r="CK49" s="125">
        <v>0</v>
      </c>
      <c r="CL49" s="125">
        <v>5637.3846687149426</v>
      </c>
      <c r="CM49" s="125">
        <v>5637.3846687149426</v>
      </c>
      <c r="CN49" s="125">
        <v>279.91300000000001</v>
      </c>
      <c r="CO49" s="125">
        <v>5357.471668714943</v>
      </c>
      <c r="CP49" s="125">
        <v>0</v>
      </c>
      <c r="CQ49" s="125">
        <v>5637.3846687149426</v>
      </c>
      <c r="CR49" s="125">
        <v>953.14599999999996</v>
      </c>
      <c r="CS49" s="125">
        <v>4684.2386687149428</v>
      </c>
      <c r="CT49" s="125" t="s">
        <v>608</v>
      </c>
      <c r="CU49" s="125" t="s">
        <v>608</v>
      </c>
      <c r="CV49" s="50">
        <v>8.3517656533151143</v>
      </c>
      <c r="CW49" s="50">
        <v>90</v>
      </c>
      <c r="CX49" s="125">
        <v>98.351765653315113</v>
      </c>
      <c r="CY49" s="50">
        <v>39.329712435272754</v>
      </c>
      <c r="CZ49" s="50">
        <v>78.403844039999996</v>
      </c>
      <c r="DA49" s="125">
        <v>117.73355647527275</v>
      </c>
      <c r="DB49" s="125">
        <v>216.08532212858785</v>
      </c>
      <c r="DC49" s="50">
        <v>0</v>
      </c>
      <c r="DD49" s="50">
        <v>0</v>
      </c>
      <c r="DE49" s="125">
        <v>0</v>
      </c>
      <c r="DF49" s="125">
        <v>98.351765653315113</v>
      </c>
      <c r="DG49" s="125">
        <v>117.73355647527275</v>
      </c>
      <c r="DH49" s="125">
        <v>216.08532212858785</v>
      </c>
      <c r="DI49" s="50">
        <v>216.08532212858785</v>
      </c>
      <c r="DJ49" s="113">
        <v>0.28252947019803842</v>
      </c>
      <c r="DK49" s="115">
        <v>0.71747052980196158</v>
      </c>
      <c r="DL49" s="115">
        <v>0</v>
      </c>
      <c r="DM49" s="50">
        <v>38.700000000000003</v>
      </c>
      <c r="DN49" s="50">
        <v>1008.9</v>
      </c>
      <c r="DO49" s="50">
        <v>1047.5999999999999</v>
      </c>
      <c r="DP49" s="50">
        <v>41.1</v>
      </c>
      <c r="DQ49" s="50">
        <v>81.5</v>
      </c>
      <c r="DR49" s="50">
        <v>122.6</v>
      </c>
      <c r="DS49" s="50">
        <v>1170.1999999999998</v>
      </c>
      <c r="DT49" s="50">
        <v>49.6</v>
      </c>
      <c r="DU49" s="50">
        <v>203</v>
      </c>
      <c r="DV49" s="50">
        <v>252.6</v>
      </c>
      <c r="DW49" s="50">
        <v>83</v>
      </c>
      <c r="DX49" s="50">
        <v>152.69999999999999</v>
      </c>
      <c r="DY49" s="50">
        <v>235.7</v>
      </c>
      <c r="DZ49" s="50">
        <v>488.29999999999995</v>
      </c>
      <c r="EA49" s="50">
        <v>52.300000000000004</v>
      </c>
      <c r="EB49" s="50">
        <v>159.5</v>
      </c>
      <c r="EC49" s="50">
        <v>211.8</v>
      </c>
      <c r="ED49" s="50">
        <v>82.3</v>
      </c>
      <c r="EE49" s="50">
        <v>145.9</v>
      </c>
      <c r="EF49" s="50">
        <v>228.2</v>
      </c>
      <c r="EG49" s="50">
        <v>440</v>
      </c>
      <c r="EH49" s="50">
        <v>55.099999999999994</v>
      </c>
      <c r="EI49" s="50">
        <v>168.57400000000001</v>
      </c>
      <c r="EJ49" s="50">
        <v>223.67400000000001</v>
      </c>
      <c r="EK49" s="50">
        <v>81.3</v>
      </c>
      <c r="EL49" s="50">
        <v>136.9</v>
      </c>
      <c r="EM49" s="50">
        <v>218.2</v>
      </c>
      <c r="EN49" s="50">
        <v>441.87400000000002</v>
      </c>
      <c r="EO49" s="50">
        <v>55.199999999999996</v>
      </c>
      <c r="EP49" s="50">
        <v>167.9</v>
      </c>
      <c r="EQ49" s="50">
        <v>223.1</v>
      </c>
      <c r="ER49" s="50">
        <v>80.099999999999994</v>
      </c>
      <c r="ES49" s="50">
        <v>129.48599999999999</v>
      </c>
      <c r="ET49" s="50">
        <v>209.58599999999998</v>
      </c>
      <c r="EU49" s="50">
        <v>432.68599999999998</v>
      </c>
      <c r="EV49" s="50">
        <v>827.80899999999997</v>
      </c>
      <c r="EW49" s="50">
        <v>976.27099999999996</v>
      </c>
      <c r="EX49" s="50">
        <v>1804.08</v>
      </c>
      <c r="EY49" s="50">
        <v>393.4</v>
      </c>
      <c r="EZ49" s="50">
        <v>572.1</v>
      </c>
      <c r="FA49" s="50">
        <v>965.5</v>
      </c>
      <c r="FB49" s="50">
        <v>2769.58</v>
      </c>
      <c r="FC49" s="50">
        <v>531.1</v>
      </c>
      <c r="FD49" s="50">
        <v>1360.5</v>
      </c>
      <c r="FE49" s="50">
        <v>1891.6</v>
      </c>
      <c r="FF49" s="50">
        <v>293.2</v>
      </c>
      <c r="FG49" s="50">
        <v>371</v>
      </c>
      <c r="FH49" s="50">
        <v>664.2</v>
      </c>
      <c r="FI49" s="50">
        <v>2555.8000000000002</v>
      </c>
      <c r="FJ49" s="50">
        <v>0</v>
      </c>
      <c r="FK49" s="50">
        <v>0</v>
      </c>
      <c r="FL49" s="125">
        <v>0</v>
      </c>
      <c r="FM49" s="125">
        <v>1047.5999999999999</v>
      </c>
      <c r="FN49" s="125">
        <v>122.6</v>
      </c>
      <c r="FO49" s="133">
        <v>1170.1999999999998</v>
      </c>
      <c r="FP49" s="133">
        <v>0</v>
      </c>
      <c r="FQ49" s="133">
        <v>0</v>
      </c>
      <c r="FR49" s="125">
        <v>0</v>
      </c>
      <c r="FS49" s="125">
        <v>252.6</v>
      </c>
      <c r="FT49" s="125">
        <v>235.7</v>
      </c>
      <c r="FU49" s="133">
        <v>488.29999999999995</v>
      </c>
      <c r="FV49" s="125">
        <v>0</v>
      </c>
      <c r="FW49" s="125">
        <v>0</v>
      </c>
      <c r="FX49" s="125">
        <v>0</v>
      </c>
      <c r="FY49" s="125">
        <v>211.8</v>
      </c>
      <c r="FZ49" s="125">
        <v>228.2</v>
      </c>
      <c r="GA49" s="133">
        <v>440</v>
      </c>
      <c r="GB49" s="133">
        <v>0</v>
      </c>
      <c r="GC49" s="133">
        <v>0</v>
      </c>
      <c r="GD49" s="125">
        <v>0</v>
      </c>
      <c r="GE49" s="125">
        <v>223.67400000000001</v>
      </c>
      <c r="GF49" s="125">
        <v>218.2</v>
      </c>
      <c r="GG49" s="133">
        <v>441.87400000000002</v>
      </c>
      <c r="GH49" s="125">
        <v>0</v>
      </c>
      <c r="GI49" s="125">
        <v>0</v>
      </c>
      <c r="GJ49" s="125">
        <v>0</v>
      </c>
      <c r="GK49" s="125">
        <v>223.1</v>
      </c>
      <c r="GL49" s="125">
        <v>209.58599999999998</v>
      </c>
      <c r="GM49" s="133">
        <v>432.68599999999998</v>
      </c>
      <c r="GN49" s="133">
        <v>0</v>
      </c>
      <c r="GO49" s="133">
        <v>0</v>
      </c>
      <c r="GP49" s="125">
        <v>0</v>
      </c>
      <c r="GQ49" s="125">
        <v>1804.08</v>
      </c>
      <c r="GR49" s="125">
        <v>965.5</v>
      </c>
      <c r="GS49" s="133">
        <v>2769.58</v>
      </c>
      <c r="GT49" s="125">
        <v>0</v>
      </c>
      <c r="GU49" s="125">
        <v>0</v>
      </c>
      <c r="GV49" s="125">
        <v>0</v>
      </c>
      <c r="GW49" s="125">
        <v>1891.6</v>
      </c>
      <c r="GX49" s="125">
        <v>664.2</v>
      </c>
      <c r="GY49" s="133">
        <v>2555.8000000000002</v>
      </c>
    </row>
    <row r="50" spans="1:211" s="41" customFormat="1" ht="15" customHeight="1">
      <c r="A50" s="61" t="s">
        <v>621</v>
      </c>
      <c r="B50" s="57">
        <v>2015</v>
      </c>
      <c r="C50" s="38" t="s">
        <v>604</v>
      </c>
      <c r="D50" s="50">
        <v>5904.5629577815562</v>
      </c>
      <c r="E50" s="38">
        <v>0</v>
      </c>
      <c r="F50" s="50">
        <v>5904.5629577815562</v>
      </c>
      <c r="G50" s="125">
        <v>11792.3</v>
      </c>
      <c r="H50" s="130">
        <v>1</v>
      </c>
      <c r="I50" s="115">
        <v>0.50071342806590369</v>
      </c>
      <c r="J50" s="124">
        <v>0.36153566310219376</v>
      </c>
      <c r="K50" s="124">
        <v>0.13917649509099667</v>
      </c>
      <c r="L50" s="133">
        <v>293.70041236973617</v>
      </c>
      <c r="M50" s="125">
        <v>5610.8475706918243</v>
      </c>
      <c r="N50" s="50">
        <v>447.510570691824</v>
      </c>
      <c r="O50" s="133">
        <v>374.041</v>
      </c>
      <c r="P50" s="125">
        <v>821.55157069182405</v>
      </c>
      <c r="Q50" s="125">
        <v>0</v>
      </c>
      <c r="R50" s="125">
        <v>900</v>
      </c>
      <c r="S50" s="125">
        <v>900</v>
      </c>
      <c r="T50" s="133">
        <v>3889.2959999999998</v>
      </c>
      <c r="U50" s="49">
        <v>0</v>
      </c>
      <c r="V50" s="133">
        <v>3889.2959999999998</v>
      </c>
      <c r="W50" s="125">
        <v>4789.2960000000003</v>
      </c>
      <c r="X50" s="125">
        <v>0</v>
      </c>
      <c r="Y50" s="125">
        <v>0</v>
      </c>
      <c r="Z50" s="125">
        <v>0</v>
      </c>
      <c r="AA50" s="115">
        <v>0</v>
      </c>
      <c r="AB50" s="115">
        <v>8.7734326420829511E-2</v>
      </c>
      <c r="AC50" s="115">
        <v>0.91226567357917054</v>
      </c>
      <c r="AD50" s="115">
        <v>0</v>
      </c>
      <c r="AE50" s="115">
        <v>1</v>
      </c>
      <c r="AF50" s="115">
        <v>0.17895347728045261</v>
      </c>
      <c r="AG50" s="115">
        <v>0.27267095779302275</v>
      </c>
      <c r="AH50" s="115">
        <v>0.54837556492652473</v>
      </c>
      <c r="AI50" s="115">
        <v>0</v>
      </c>
      <c r="AJ50" s="115">
        <v>1</v>
      </c>
      <c r="AK50" s="125">
        <v>5904.5479830615604</v>
      </c>
      <c r="AL50" s="125">
        <v>293.70041236973617</v>
      </c>
      <c r="AM50" s="125">
        <v>1347.5105706918239</v>
      </c>
      <c r="AN50" s="125">
        <v>1641.21098306156</v>
      </c>
      <c r="AO50" s="125">
        <v>4263.3369999999995</v>
      </c>
      <c r="AP50" s="125">
        <v>5904.5479830615595</v>
      </c>
      <c r="AQ50" s="115">
        <v>0.27795709134208402</v>
      </c>
      <c r="AR50" s="115">
        <v>0.72204290865791598</v>
      </c>
      <c r="AS50" s="133">
        <v>1641.2109830615609</v>
      </c>
      <c r="AT50" s="125">
        <v>36.614701660000001</v>
      </c>
      <c r="AU50" s="125">
        <v>0</v>
      </c>
      <c r="AV50" s="133">
        <v>4226.7372738399999</v>
      </c>
      <c r="AW50" s="125">
        <v>5904.5629585615607</v>
      </c>
      <c r="AX50" s="125">
        <v>0</v>
      </c>
      <c r="AY50" s="125">
        <v>1403.3979999999999</v>
      </c>
      <c r="AZ50" s="125">
        <v>1403.3979999999999</v>
      </c>
      <c r="BA50" s="133">
        <v>118.14488099619999</v>
      </c>
      <c r="BB50" s="133">
        <v>846.75310000000002</v>
      </c>
      <c r="BC50" s="127">
        <v>964.89798099619998</v>
      </c>
      <c r="BD50" s="133">
        <v>1523.3662560817399</v>
      </c>
      <c r="BE50" s="133">
        <v>2012.8625139999999</v>
      </c>
      <c r="BF50" s="125">
        <v>3536.2287700817396</v>
      </c>
      <c r="BG50" s="107">
        <v>9.4602006727479004</v>
      </c>
      <c r="BH50" s="107">
        <v>5.54746196735932</v>
      </c>
      <c r="BI50" s="107">
        <v>6.6350354370907212</v>
      </c>
      <c r="BJ50" s="49">
        <v>5904.5247510779391</v>
      </c>
      <c r="BK50" s="125">
        <v>36.6</v>
      </c>
      <c r="BL50" s="133">
        <v>1403.3979999999999</v>
      </c>
      <c r="BM50" s="125">
        <v>1439.9979999999998</v>
      </c>
      <c r="BN50" s="125">
        <v>118.14488099619999</v>
      </c>
      <c r="BO50" s="125">
        <v>846.75310000000002</v>
      </c>
      <c r="BP50" s="125">
        <v>964.89798099619998</v>
      </c>
      <c r="BQ50" s="125">
        <v>1523.3662560817399</v>
      </c>
      <c r="BR50" s="50">
        <v>2012.8625139999999</v>
      </c>
      <c r="BS50" s="125">
        <v>3536.2287700817396</v>
      </c>
      <c r="BT50" s="125">
        <v>5941.1247510779394</v>
      </c>
      <c r="BU50" s="130" t="s">
        <v>608</v>
      </c>
      <c r="BV50" s="130" t="s">
        <v>608</v>
      </c>
      <c r="BW50" s="137">
        <v>6.6350354370907212</v>
      </c>
      <c r="BX50" s="133">
        <v>1099.9438461935363</v>
      </c>
      <c r="BY50" s="133">
        <v>577.88183886802392</v>
      </c>
      <c r="BZ50" s="125">
        <v>0</v>
      </c>
      <c r="CA50" s="125">
        <v>0</v>
      </c>
      <c r="CB50" s="125">
        <v>1677.8256850615603</v>
      </c>
      <c r="CC50" s="133">
        <v>1576.2645738399999</v>
      </c>
      <c r="CD50" s="133">
        <v>2650.4726999999998</v>
      </c>
      <c r="CE50" s="125">
        <v>0</v>
      </c>
      <c r="CF50" s="125">
        <v>0</v>
      </c>
      <c r="CG50" s="125">
        <v>4226.7372738399999</v>
      </c>
      <c r="CH50" s="115">
        <v>0</v>
      </c>
      <c r="CI50" s="115">
        <v>1.0000000001896845</v>
      </c>
      <c r="CJ50" s="125">
        <v>5904.5629589015607</v>
      </c>
      <c r="CK50" s="125">
        <v>0</v>
      </c>
      <c r="CL50" s="125">
        <v>5904.5629577815562</v>
      </c>
      <c r="CM50" s="125">
        <v>5904.5629577815562</v>
      </c>
      <c r="CN50" s="125">
        <v>299.88200000000001</v>
      </c>
      <c r="CO50" s="125">
        <v>5604.6809577815566</v>
      </c>
      <c r="CP50" s="125">
        <v>0</v>
      </c>
      <c r="CQ50" s="125">
        <v>5904.5629577815562</v>
      </c>
      <c r="CR50" s="125">
        <v>811.93200000000002</v>
      </c>
      <c r="CS50" s="125">
        <v>5092.6309577815564</v>
      </c>
      <c r="CT50" s="125" t="s">
        <v>608</v>
      </c>
      <c r="CU50" s="125" t="s">
        <v>608</v>
      </c>
      <c r="CV50" s="50">
        <v>13.095951802930607</v>
      </c>
      <c r="CW50" s="50">
        <v>167.91399999999999</v>
      </c>
      <c r="CX50" s="125">
        <v>181.0099518029306</v>
      </c>
      <c r="CY50" s="50">
        <v>40.16009313307881</v>
      </c>
      <c r="CZ50" s="50">
        <v>86.502937199999991</v>
      </c>
      <c r="DA50" s="125">
        <v>126.66303033307881</v>
      </c>
      <c r="DB50" s="125">
        <v>307.67298213600941</v>
      </c>
      <c r="DC50" s="50">
        <v>0</v>
      </c>
      <c r="DD50" s="50">
        <v>0</v>
      </c>
      <c r="DE50" s="125">
        <v>0</v>
      </c>
      <c r="DF50" s="125">
        <v>181.0099518029306</v>
      </c>
      <c r="DG50" s="125">
        <v>126.66303033307881</v>
      </c>
      <c r="DH50" s="125">
        <v>307.67298213600941</v>
      </c>
      <c r="DI50" s="50">
        <v>307.67298213600941</v>
      </c>
      <c r="DJ50" s="113">
        <v>0.28415747223630078</v>
      </c>
      <c r="DK50" s="115">
        <v>0.71584252776369917</v>
      </c>
      <c r="DL50" s="115">
        <v>0</v>
      </c>
      <c r="DM50" s="50">
        <v>37.313600000000001</v>
      </c>
      <c r="DN50" s="50">
        <v>1354.182</v>
      </c>
      <c r="DO50" s="50">
        <v>1391.4956</v>
      </c>
      <c r="DP50" s="50">
        <v>84.184699999999992</v>
      </c>
      <c r="DQ50" s="50">
        <v>156.25370000000001</v>
      </c>
      <c r="DR50" s="50">
        <v>240.4384</v>
      </c>
      <c r="DS50" s="50">
        <v>1631.934</v>
      </c>
      <c r="DT50" s="50">
        <v>44.8461</v>
      </c>
      <c r="DU50" s="50">
        <v>159.5</v>
      </c>
      <c r="DV50" s="50">
        <v>204.34610000000001</v>
      </c>
      <c r="DW50" s="50">
        <v>84.360799999999998</v>
      </c>
      <c r="DX50" s="50">
        <v>142.90424999999999</v>
      </c>
      <c r="DY50" s="50">
        <v>227.26504999999997</v>
      </c>
      <c r="DZ50" s="50">
        <v>431.61114999999995</v>
      </c>
      <c r="EA50" s="50">
        <v>47.370699999999999</v>
      </c>
      <c r="EB50" s="50">
        <v>184.62899999999999</v>
      </c>
      <c r="EC50" s="50">
        <v>231.99969999999999</v>
      </c>
      <c r="ED50" s="50">
        <v>83.693600000000004</v>
      </c>
      <c r="EE50" s="50">
        <v>134.9041</v>
      </c>
      <c r="EF50" s="50">
        <v>218.5977</v>
      </c>
      <c r="EG50" s="50">
        <v>450.59739999999999</v>
      </c>
      <c r="EH50" s="50">
        <v>47.371099999999998</v>
      </c>
      <c r="EI50" s="50">
        <v>167.9</v>
      </c>
      <c r="EJ50" s="50">
        <v>215.27109999999999</v>
      </c>
      <c r="EK50" s="50">
        <v>82.632400000000004</v>
      </c>
      <c r="EL50" s="50">
        <v>126.4023</v>
      </c>
      <c r="EM50" s="50">
        <v>209.03469999999999</v>
      </c>
      <c r="EN50" s="50">
        <v>424.30579999999998</v>
      </c>
      <c r="EO50" s="50">
        <v>127.9913</v>
      </c>
      <c r="EP50" s="50">
        <v>181.72399999999999</v>
      </c>
      <c r="EQ50" s="50">
        <v>309.71529999999996</v>
      </c>
      <c r="ER50" s="50">
        <v>81.618099999999998</v>
      </c>
      <c r="ES50" s="50">
        <v>118.1272</v>
      </c>
      <c r="ET50" s="50">
        <v>199.74529999999999</v>
      </c>
      <c r="EU50" s="50">
        <v>509.46059999999994</v>
      </c>
      <c r="EV50" s="50">
        <v>661.19</v>
      </c>
      <c r="EW50" s="50">
        <v>866.29349999999999</v>
      </c>
      <c r="EX50" s="50">
        <v>1527.4835</v>
      </c>
      <c r="EY50" s="50">
        <v>325.7697</v>
      </c>
      <c r="EZ50" s="50">
        <v>448.67020000000002</v>
      </c>
      <c r="FA50" s="50">
        <v>774.43990000000008</v>
      </c>
      <c r="FB50" s="50">
        <v>2301.9234000000001</v>
      </c>
      <c r="FC50" s="50">
        <v>820.53700000000003</v>
      </c>
      <c r="FD50" s="50">
        <v>1191.7275</v>
      </c>
      <c r="FE50" s="50">
        <v>2012.2645</v>
      </c>
      <c r="FF50" s="50">
        <v>437.1228000000001</v>
      </c>
      <c r="FG50" s="50">
        <v>365.81569999999999</v>
      </c>
      <c r="FH50" s="50">
        <v>802.93850000000009</v>
      </c>
      <c r="FI50" s="50">
        <v>2815.203</v>
      </c>
      <c r="FJ50" s="50">
        <v>0</v>
      </c>
      <c r="FK50" s="50">
        <v>0</v>
      </c>
      <c r="FL50" s="125">
        <v>0</v>
      </c>
      <c r="FM50" s="125">
        <v>1391.4956</v>
      </c>
      <c r="FN50" s="125">
        <v>240.4384</v>
      </c>
      <c r="FO50" s="133">
        <v>1631.934</v>
      </c>
      <c r="FP50" s="133">
        <v>0</v>
      </c>
      <c r="FQ50" s="133">
        <v>0</v>
      </c>
      <c r="FR50" s="125">
        <v>0</v>
      </c>
      <c r="FS50" s="125">
        <v>204.34610000000001</v>
      </c>
      <c r="FT50" s="125">
        <v>227.26504999999997</v>
      </c>
      <c r="FU50" s="133">
        <v>431.61114999999995</v>
      </c>
      <c r="FV50" s="125">
        <v>0</v>
      </c>
      <c r="FW50" s="125">
        <v>0</v>
      </c>
      <c r="FX50" s="125">
        <v>0</v>
      </c>
      <c r="FY50" s="125">
        <v>231.99969999999999</v>
      </c>
      <c r="FZ50" s="125">
        <v>218.5977</v>
      </c>
      <c r="GA50" s="133">
        <v>450.59739999999999</v>
      </c>
      <c r="GB50" s="133">
        <v>0</v>
      </c>
      <c r="GC50" s="133">
        <v>0</v>
      </c>
      <c r="GD50" s="125">
        <v>0</v>
      </c>
      <c r="GE50" s="125">
        <v>215.27109999999999</v>
      </c>
      <c r="GF50" s="125">
        <v>209.03469999999999</v>
      </c>
      <c r="GG50" s="133">
        <v>424.30579999999998</v>
      </c>
      <c r="GH50" s="125">
        <v>0</v>
      </c>
      <c r="GI50" s="125">
        <v>0</v>
      </c>
      <c r="GJ50" s="125">
        <v>0</v>
      </c>
      <c r="GK50" s="125">
        <v>309.71529999999996</v>
      </c>
      <c r="GL50" s="125">
        <v>199.74529999999999</v>
      </c>
      <c r="GM50" s="133">
        <v>509.46059999999994</v>
      </c>
      <c r="GN50" s="133">
        <v>0</v>
      </c>
      <c r="GO50" s="133">
        <v>0</v>
      </c>
      <c r="GP50" s="125">
        <v>0</v>
      </c>
      <c r="GQ50" s="125">
        <v>1527.4835</v>
      </c>
      <c r="GR50" s="125">
        <v>774.43990000000008</v>
      </c>
      <c r="GS50" s="133">
        <v>2301.9234000000001</v>
      </c>
      <c r="GT50" s="125">
        <v>0</v>
      </c>
      <c r="GU50" s="125">
        <v>0</v>
      </c>
      <c r="GV50" s="125">
        <v>0</v>
      </c>
      <c r="GW50" s="125">
        <v>2012.3</v>
      </c>
      <c r="GX50" s="125">
        <v>802.93850000000009</v>
      </c>
      <c r="GY50" s="133">
        <v>2815.2384999999999</v>
      </c>
    </row>
    <row r="51" spans="1:211" s="41" customFormat="1" ht="15" customHeight="1">
      <c r="A51" s="61" t="s">
        <v>622</v>
      </c>
      <c r="B51" s="57" t="s">
        <v>601</v>
      </c>
      <c r="C51" s="38" t="s">
        <v>604</v>
      </c>
      <c r="D51" s="50">
        <v>5964.7659971874846</v>
      </c>
      <c r="E51" s="38">
        <v>0</v>
      </c>
      <c r="F51" s="50">
        <v>5964.7659971874846</v>
      </c>
      <c r="G51" s="125">
        <v>11815.55</v>
      </c>
      <c r="H51" s="130">
        <v>1</v>
      </c>
      <c r="I51" s="115">
        <v>0.5048233892783226</v>
      </c>
      <c r="J51" s="124">
        <v>0.35643622175861472</v>
      </c>
      <c r="K51" s="124">
        <v>0.14838717235900906</v>
      </c>
      <c r="L51" s="133">
        <v>288.00295667146514</v>
      </c>
      <c r="M51" s="125">
        <v>5676.763097695025</v>
      </c>
      <c r="N51" s="50">
        <v>565.27309769502403</v>
      </c>
      <c r="O51" s="133">
        <v>307.37099999999998</v>
      </c>
      <c r="P51" s="125">
        <v>872.64409769502402</v>
      </c>
      <c r="Q51" s="125">
        <v>0</v>
      </c>
      <c r="R51" s="125">
        <v>900</v>
      </c>
      <c r="S51" s="125">
        <v>900</v>
      </c>
      <c r="T51" s="133">
        <v>3904.1190000000001</v>
      </c>
      <c r="U51" s="49">
        <v>0</v>
      </c>
      <c r="V51" s="133">
        <v>3904.1190000000001</v>
      </c>
      <c r="W51" s="125">
        <v>4804.1190000000006</v>
      </c>
      <c r="X51" s="125">
        <v>0</v>
      </c>
      <c r="Y51" s="125">
        <v>0</v>
      </c>
      <c r="Z51" s="125">
        <v>0</v>
      </c>
      <c r="AA51" s="115">
        <v>0</v>
      </c>
      <c r="AB51" s="115">
        <v>7.2983908307986012E-2</v>
      </c>
      <c r="AC51" s="115">
        <v>0.92701609169201404</v>
      </c>
      <c r="AD51" s="115">
        <v>0</v>
      </c>
      <c r="AE51" s="115">
        <v>1</v>
      </c>
      <c r="AF51" s="115">
        <v>0.16426560777705321</v>
      </c>
      <c r="AG51" s="115">
        <v>0.322409637824703</v>
      </c>
      <c r="AH51" s="115">
        <v>0.51332475439824377</v>
      </c>
      <c r="AI51" s="115">
        <v>0</v>
      </c>
      <c r="AJ51" s="115">
        <v>1</v>
      </c>
      <c r="AK51" s="125">
        <v>5964.7660543664897</v>
      </c>
      <c r="AL51" s="125">
        <v>288.00295667146514</v>
      </c>
      <c r="AM51" s="125">
        <v>1465.273097695024</v>
      </c>
      <c r="AN51" s="125">
        <v>1753.2760543664892</v>
      </c>
      <c r="AO51" s="125">
        <v>4211.49</v>
      </c>
      <c r="AP51" s="125">
        <v>5964.7660543664888</v>
      </c>
      <c r="AQ51" s="115">
        <v>0.29393877955749981</v>
      </c>
      <c r="AR51" s="115">
        <v>0.70606122044250019</v>
      </c>
      <c r="AS51" s="133">
        <v>1753.2760543664897</v>
      </c>
      <c r="AT51" s="125">
        <v>0</v>
      </c>
      <c r="AU51" s="125">
        <v>0</v>
      </c>
      <c r="AV51" s="133">
        <v>4211.489943601</v>
      </c>
      <c r="AW51" s="125">
        <v>5964.76599796749</v>
      </c>
      <c r="AX51" s="125">
        <v>0</v>
      </c>
      <c r="AY51" s="125">
        <v>1298.9936377510001</v>
      </c>
      <c r="AZ51" s="125">
        <v>1298.9936377510001</v>
      </c>
      <c r="BA51" s="133">
        <v>124.99230795344999</v>
      </c>
      <c r="BB51" s="133">
        <v>723.21810000000005</v>
      </c>
      <c r="BC51" s="127">
        <v>848.21040795345004</v>
      </c>
      <c r="BD51" s="133">
        <v>1628.28374641304</v>
      </c>
      <c r="BE51" s="133">
        <v>2189.2782058500002</v>
      </c>
      <c r="BF51" s="125">
        <v>3817.5619522630404</v>
      </c>
      <c r="BG51" s="107">
        <v>9.4653196184843811</v>
      </c>
      <c r="BH51" s="107">
        <v>5.9360989296047348</v>
      </c>
      <c r="BI51" s="107">
        <v>6.9734737516830965</v>
      </c>
      <c r="BJ51" s="49">
        <v>5964.76599796749</v>
      </c>
      <c r="BK51" s="125">
        <v>0</v>
      </c>
      <c r="BL51" s="133">
        <v>1298.9936377510001</v>
      </c>
      <c r="BM51" s="125">
        <v>1298.9936377510001</v>
      </c>
      <c r="BN51" s="125">
        <v>124.99230795344999</v>
      </c>
      <c r="BO51" s="125">
        <v>723.21810000000005</v>
      </c>
      <c r="BP51" s="125">
        <v>848.21040795345004</v>
      </c>
      <c r="BQ51" s="125">
        <v>1628.28374641304</v>
      </c>
      <c r="BR51" s="50">
        <v>2189.2782058500002</v>
      </c>
      <c r="BS51" s="125">
        <v>3817.5619522630404</v>
      </c>
      <c r="BT51" s="125">
        <v>5964.76599796749</v>
      </c>
      <c r="BU51" s="130" t="s">
        <v>608</v>
      </c>
      <c r="BV51" s="130" t="s">
        <v>608</v>
      </c>
      <c r="BW51" s="137">
        <v>6.9734737516830965</v>
      </c>
      <c r="BX51" s="133">
        <v>1102.4768304552654</v>
      </c>
      <c r="BY51" s="133">
        <v>650.79922391122398</v>
      </c>
      <c r="BZ51" s="125">
        <v>0</v>
      </c>
      <c r="CA51" s="125">
        <v>0</v>
      </c>
      <c r="CB51" s="125">
        <v>1753.2760543664895</v>
      </c>
      <c r="CC51" s="133">
        <v>1543.739351751</v>
      </c>
      <c r="CD51" s="133">
        <v>2667.7505918500001</v>
      </c>
      <c r="CE51" s="125">
        <v>0</v>
      </c>
      <c r="CF51" s="125">
        <v>0</v>
      </c>
      <c r="CG51" s="125">
        <v>4211.489943601</v>
      </c>
      <c r="CH51" s="115">
        <v>0</v>
      </c>
      <c r="CI51" s="115">
        <v>1.0000000001307687</v>
      </c>
      <c r="CJ51" s="125">
        <v>5964.76599796749</v>
      </c>
      <c r="CK51" s="125">
        <v>0</v>
      </c>
      <c r="CL51" s="125">
        <v>5964.7659971874846</v>
      </c>
      <c r="CM51" s="125">
        <v>5964.7659971874846</v>
      </c>
      <c r="CN51" s="125">
        <v>390.68599999999998</v>
      </c>
      <c r="CO51" s="125">
        <v>5574.0799971874849</v>
      </c>
      <c r="CP51" s="125">
        <v>0</v>
      </c>
      <c r="CQ51" s="125">
        <v>5964.7659971874846</v>
      </c>
      <c r="CR51" s="125">
        <v>1052.097</v>
      </c>
      <c r="CS51" s="125">
        <v>4912.6689971874848</v>
      </c>
      <c r="CT51" s="125" t="s">
        <v>608</v>
      </c>
      <c r="CU51" s="125" t="s">
        <v>608</v>
      </c>
      <c r="CV51" s="50">
        <v>15.366674969944546</v>
      </c>
      <c r="CW51" s="50">
        <v>126.36601647000001</v>
      </c>
      <c r="CX51" s="125">
        <v>141.73269143994455</v>
      </c>
      <c r="CY51" s="50">
        <v>42.750254141173002</v>
      </c>
      <c r="CZ51" s="50">
        <v>84.586676771000029</v>
      </c>
      <c r="DA51" s="125">
        <v>127.33693091217303</v>
      </c>
      <c r="DB51" s="125">
        <v>269.06962235211756</v>
      </c>
      <c r="DC51" s="50">
        <v>0</v>
      </c>
      <c r="DD51" s="50">
        <v>0</v>
      </c>
      <c r="DE51" s="125">
        <v>0</v>
      </c>
      <c r="DF51" s="125">
        <v>141.73269143994455</v>
      </c>
      <c r="DG51" s="125">
        <v>127.33693091217303</v>
      </c>
      <c r="DH51" s="125">
        <v>269.06962235211756</v>
      </c>
      <c r="DI51" s="50">
        <v>269.06962235211756</v>
      </c>
      <c r="DJ51" s="113">
        <v>0.29393878233679627</v>
      </c>
      <c r="DK51" s="115">
        <v>0.70606121766320362</v>
      </c>
      <c r="DL51" s="115">
        <v>0</v>
      </c>
      <c r="DM51" s="50">
        <v>17.100000000000001</v>
      </c>
      <c r="DN51" s="50">
        <v>1189.45022068</v>
      </c>
      <c r="DO51" s="50">
        <v>1206.5502206799999</v>
      </c>
      <c r="DP51" s="50">
        <v>43.739999999999995</v>
      </c>
      <c r="DQ51" s="50">
        <v>74.775501579999982</v>
      </c>
      <c r="DR51" s="50">
        <v>118.51550157999998</v>
      </c>
      <c r="DS51" s="50">
        <v>1325.0657222599998</v>
      </c>
      <c r="DT51" s="50">
        <v>55.5</v>
      </c>
      <c r="DU51" s="50">
        <v>260.41382016</v>
      </c>
      <c r="DV51" s="50">
        <v>315.91382016</v>
      </c>
      <c r="DW51" s="50">
        <v>86.875</v>
      </c>
      <c r="DX51" s="50">
        <v>144.76063084679998</v>
      </c>
      <c r="DY51" s="50">
        <v>231.63563084679998</v>
      </c>
      <c r="DZ51" s="50">
        <v>547.54945100679993</v>
      </c>
      <c r="EA51" s="50">
        <v>56.3</v>
      </c>
      <c r="EB51" s="50">
        <v>185.51382015999999</v>
      </c>
      <c r="EC51" s="50">
        <v>241.81382015999998</v>
      </c>
      <c r="ED51" s="50">
        <v>85.275000000000006</v>
      </c>
      <c r="EE51" s="50">
        <v>135.92885002</v>
      </c>
      <c r="EF51" s="50">
        <v>221.20385002</v>
      </c>
      <c r="EG51" s="50">
        <v>463.01767017999998</v>
      </c>
      <c r="EH51" s="50">
        <v>56.3</v>
      </c>
      <c r="EI51" s="50">
        <v>168.08330000000001</v>
      </c>
      <c r="EJ51" s="50">
        <v>224.38330000000002</v>
      </c>
      <c r="EK51" s="50">
        <v>83.674999999999997</v>
      </c>
      <c r="EL51" s="50">
        <v>127.373363044</v>
      </c>
      <c r="EM51" s="50">
        <v>211.04836304399998</v>
      </c>
      <c r="EN51" s="50">
        <v>435.431663044</v>
      </c>
      <c r="EO51" s="50">
        <v>137.4</v>
      </c>
      <c r="EP51" s="50">
        <v>181.7</v>
      </c>
      <c r="EQ51" s="50">
        <v>319.10000000000002</v>
      </c>
      <c r="ER51" s="50">
        <v>82.174999999999997</v>
      </c>
      <c r="ES51" s="50">
        <v>117.91228572</v>
      </c>
      <c r="ET51" s="50">
        <v>200.08728572000001</v>
      </c>
      <c r="EU51" s="50">
        <v>519.18728572000009</v>
      </c>
      <c r="EV51" s="50">
        <v>669.3</v>
      </c>
      <c r="EW51" s="50">
        <v>866.04571399999998</v>
      </c>
      <c r="EX51" s="50">
        <v>1535.345714</v>
      </c>
      <c r="EY51" s="50">
        <v>279.77499999999998</v>
      </c>
      <c r="EZ51" s="50">
        <v>447.73685716000006</v>
      </c>
      <c r="FA51" s="50">
        <v>727.51185716000009</v>
      </c>
      <c r="FB51" s="50">
        <v>2262.8575711600001</v>
      </c>
      <c r="FC51" s="50">
        <v>749.55</v>
      </c>
      <c r="FD51" s="50">
        <v>1360.2840000000001</v>
      </c>
      <c r="FE51" s="50">
        <v>2109.8339999999998</v>
      </c>
      <c r="FF51" s="50">
        <v>447.86200000000002</v>
      </c>
      <c r="FG51" s="50">
        <v>366.08800000000014</v>
      </c>
      <c r="FH51" s="50">
        <v>813.95000000000016</v>
      </c>
      <c r="FI51" s="50">
        <v>2923.7840000000001</v>
      </c>
      <c r="FJ51" s="50">
        <v>0</v>
      </c>
      <c r="FK51" s="50">
        <v>0</v>
      </c>
      <c r="FL51" s="125">
        <v>0</v>
      </c>
      <c r="FM51" s="125">
        <v>1206.5502206799999</v>
      </c>
      <c r="FN51" s="125">
        <v>118.51550157999998</v>
      </c>
      <c r="FO51" s="133">
        <v>1325.0657222599998</v>
      </c>
      <c r="FP51" s="133">
        <v>0</v>
      </c>
      <c r="FQ51" s="133">
        <v>0</v>
      </c>
      <c r="FR51" s="125">
        <v>0</v>
      </c>
      <c r="FS51" s="125">
        <v>315.91382016</v>
      </c>
      <c r="FT51" s="125">
        <v>231.63563084679998</v>
      </c>
      <c r="FU51" s="133">
        <v>547.54945100679993</v>
      </c>
      <c r="FV51" s="125">
        <v>0</v>
      </c>
      <c r="FW51" s="125">
        <v>0</v>
      </c>
      <c r="FX51" s="125">
        <v>0</v>
      </c>
      <c r="FY51" s="125">
        <v>241.81382015999998</v>
      </c>
      <c r="FZ51" s="125">
        <v>221.20385002</v>
      </c>
      <c r="GA51" s="133">
        <v>463.01767017999998</v>
      </c>
      <c r="GB51" s="133">
        <v>0</v>
      </c>
      <c r="GC51" s="133">
        <v>0</v>
      </c>
      <c r="GD51" s="125">
        <v>0</v>
      </c>
      <c r="GE51" s="125">
        <v>224.38330000000002</v>
      </c>
      <c r="GF51" s="125">
        <v>211.04836304399998</v>
      </c>
      <c r="GG51" s="133">
        <v>435.431663044</v>
      </c>
      <c r="GH51" s="125">
        <v>0</v>
      </c>
      <c r="GI51" s="125">
        <v>0</v>
      </c>
      <c r="GJ51" s="125">
        <v>0</v>
      </c>
      <c r="GK51" s="125">
        <v>319.10000000000002</v>
      </c>
      <c r="GL51" s="125">
        <v>200.08728572000001</v>
      </c>
      <c r="GM51" s="133">
        <v>519.18728572000009</v>
      </c>
      <c r="GN51" s="133">
        <v>0</v>
      </c>
      <c r="GO51" s="133">
        <v>0</v>
      </c>
      <c r="GP51" s="125">
        <v>0</v>
      </c>
      <c r="GQ51" s="125">
        <v>1535.345714</v>
      </c>
      <c r="GR51" s="125">
        <v>727.51185716000009</v>
      </c>
      <c r="GS51" s="133">
        <v>2262.8575711600001</v>
      </c>
      <c r="GT51" s="125">
        <v>0</v>
      </c>
      <c r="GU51" s="125">
        <v>0</v>
      </c>
      <c r="GV51" s="125">
        <v>0</v>
      </c>
      <c r="GW51" s="125">
        <v>2109.8339999999998</v>
      </c>
      <c r="GX51" s="125">
        <v>813.95000000000016</v>
      </c>
      <c r="GY51" s="133">
        <v>2923.7840000000001</v>
      </c>
    </row>
    <row r="52" spans="1:211" s="41" customFormat="1" ht="15" customHeight="1">
      <c r="A52" s="66" t="s">
        <v>623</v>
      </c>
      <c r="B52" s="57">
        <v>2016</v>
      </c>
      <c r="C52" s="38" t="s">
        <v>604</v>
      </c>
      <c r="D52" s="50">
        <v>6315.5807836635977</v>
      </c>
      <c r="E52" s="38">
        <v>0</v>
      </c>
      <c r="F52" s="50">
        <v>6315.5807836635977</v>
      </c>
      <c r="G52" s="125">
        <v>11938.4</v>
      </c>
      <c r="H52" s="130">
        <v>1</v>
      </c>
      <c r="I52" s="115">
        <v>0.52901400385843989</v>
      </c>
      <c r="J52" s="124">
        <v>0.38280656792786311</v>
      </c>
      <c r="K52" s="124">
        <v>0.14620743599591243</v>
      </c>
      <c r="L52" s="133">
        <v>297.8049479091606</v>
      </c>
      <c r="M52" s="125">
        <v>6017.7760059844404</v>
      </c>
      <c r="N52" s="50">
        <v>547.67790598443992</v>
      </c>
      <c r="O52" s="133">
        <v>461.41899999999998</v>
      </c>
      <c r="P52" s="125">
        <v>1009.0969059844399</v>
      </c>
      <c r="Q52" s="125">
        <v>0</v>
      </c>
      <c r="R52" s="125">
        <v>900</v>
      </c>
      <c r="S52" s="125">
        <v>900</v>
      </c>
      <c r="T52" s="133">
        <v>4108.6791000000003</v>
      </c>
      <c r="U52" s="49">
        <v>0</v>
      </c>
      <c r="V52" s="133">
        <v>4108.6791000000003</v>
      </c>
      <c r="W52" s="125">
        <v>5008.6791000000003</v>
      </c>
      <c r="X52" s="125">
        <v>0</v>
      </c>
      <c r="Y52" s="125">
        <v>0</v>
      </c>
      <c r="Z52" s="125">
        <v>0</v>
      </c>
      <c r="AA52" s="115">
        <v>0</v>
      </c>
      <c r="AB52" s="115">
        <v>0.10096479110590645</v>
      </c>
      <c r="AC52" s="115">
        <v>0.89903520889409361</v>
      </c>
      <c r="AD52" s="115">
        <v>0</v>
      </c>
      <c r="AE52" s="115">
        <v>1</v>
      </c>
      <c r="AF52" s="115">
        <v>0.17061465098030343</v>
      </c>
      <c r="AG52" s="115">
        <v>0.31376871148447544</v>
      </c>
      <c r="AH52" s="115">
        <v>0.51561663753522124</v>
      </c>
      <c r="AI52" s="115">
        <v>0</v>
      </c>
      <c r="AJ52" s="115">
        <v>1</v>
      </c>
      <c r="AK52" s="125">
        <v>6315.580953893601</v>
      </c>
      <c r="AL52" s="125">
        <v>297.8049479091606</v>
      </c>
      <c r="AM52" s="125">
        <v>1447.6779059844398</v>
      </c>
      <c r="AN52" s="125">
        <v>1745.4828538936003</v>
      </c>
      <c r="AO52" s="125">
        <v>4570.0981000000002</v>
      </c>
      <c r="AP52" s="125">
        <v>6315.580953893601</v>
      </c>
      <c r="AQ52" s="115">
        <v>0.27637724330292968</v>
      </c>
      <c r="AR52" s="115">
        <v>0.72362275669707021</v>
      </c>
      <c r="AS52" s="133">
        <v>1745.482853893601</v>
      </c>
      <c r="AT52" s="125">
        <v>0</v>
      </c>
      <c r="AU52" s="125">
        <v>0</v>
      </c>
      <c r="AV52" s="133">
        <v>4570.0979305500005</v>
      </c>
      <c r="AW52" s="125">
        <v>6315.5807844436013</v>
      </c>
      <c r="AX52" s="125">
        <v>0</v>
      </c>
      <c r="AY52" s="125">
        <v>1397.0534552399999</v>
      </c>
      <c r="AZ52" s="125">
        <v>1397.0534552399999</v>
      </c>
      <c r="BA52" s="133">
        <v>133.61887245272001</v>
      </c>
      <c r="BB52" s="133">
        <v>813.0181</v>
      </c>
      <c r="BC52" s="127">
        <v>946.63697245271999</v>
      </c>
      <c r="BD52" s="133">
        <v>1611.8755270516899</v>
      </c>
      <c r="BE52" s="133">
        <v>2360.0263753099998</v>
      </c>
      <c r="BF52" s="125">
        <v>3971.9019023616897</v>
      </c>
      <c r="BG52" s="107">
        <v>12.13738206601206</v>
      </c>
      <c r="BH52" s="107">
        <v>8.4726380535666923</v>
      </c>
      <c r="BI52" s="107">
        <v>9.4854899011372602</v>
      </c>
      <c r="BJ52" s="49">
        <v>6315.5923300544091</v>
      </c>
      <c r="BK52" s="125">
        <v>0</v>
      </c>
      <c r="BL52" s="133">
        <v>1397.0534552399999</v>
      </c>
      <c r="BM52" s="125">
        <v>1397.0534552399999</v>
      </c>
      <c r="BN52" s="125">
        <v>133.61887245272001</v>
      </c>
      <c r="BO52" s="125">
        <v>813.0181</v>
      </c>
      <c r="BP52" s="125">
        <v>946.63697245271999</v>
      </c>
      <c r="BQ52" s="125">
        <v>1611.8755270516899</v>
      </c>
      <c r="BR52" s="50">
        <v>2360.0263753099998</v>
      </c>
      <c r="BS52" s="125">
        <v>3971.9019023616897</v>
      </c>
      <c r="BT52" s="125">
        <v>6315.5923300544091</v>
      </c>
      <c r="BU52" s="130">
        <v>12.13738206601206</v>
      </c>
      <c r="BV52" s="130">
        <v>8.4726380535666923</v>
      </c>
      <c r="BW52" s="160">
        <v>9.4854899011372602</v>
      </c>
      <c r="BX52" s="133">
        <v>1107.6038150129605</v>
      </c>
      <c r="BY52" s="133">
        <v>637.87903888064</v>
      </c>
      <c r="BZ52" s="125">
        <v>0</v>
      </c>
      <c r="CA52" s="125">
        <v>0</v>
      </c>
      <c r="CB52" s="125">
        <v>1745.4828538936003</v>
      </c>
      <c r="CC52" s="133">
        <v>1940.10916924</v>
      </c>
      <c r="CD52" s="133">
        <v>2629.98876131</v>
      </c>
      <c r="CE52" s="125">
        <v>0</v>
      </c>
      <c r="CF52" s="125">
        <v>0</v>
      </c>
      <c r="CG52" s="125">
        <v>4570.0979305500005</v>
      </c>
      <c r="CH52" s="115">
        <v>0</v>
      </c>
      <c r="CI52" s="115">
        <v>1.0000000001235045</v>
      </c>
      <c r="CJ52" s="125">
        <v>6315.5807844436004</v>
      </c>
      <c r="CK52" s="125">
        <v>0</v>
      </c>
      <c r="CL52" s="125">
        <v>6315.5807836636004</v>
      </c>
      <c r="CM52" s="125">
        <v>6315.5807836636004</v>
      </c>
      <c r="CN52" s="125">
        <v>202.21899999999999</v>
      </c>
      <c r="CO52" s="125">
        <v>6113.3617836635976</v>
      </c>
      <c r="CP52" s="125">
        <v>0</v>
      </c>
      <c r="CQ52" s="125">
        <v>6315.5807836635977</v>
      </c>
      <c r="CR52" s="125">
        <v>903.95500000000004</v>
      </c>
      <c r="CS52" s="125">
        <v>5411.6257836635978</v>
      </c>
      <c r="CT52" s="125" t="s">
        <v>608</v>
      </c>
      <c r="CU52" s="125" t="s">
        <v>608</v>
      </c>
      <c r="CV52" s="50">
        <v>17.70532620632676</v>
      </c>
      <c r="CW52" s="50">
        <v>394.18940189999995</v>
      </c>
      <c r="CX52" s="125">
        <v>411.89472810632674</v>
      </c>
      <c r="CY52" s="50">
        <v>44.085371553673255</v>
      </c>
      <c r="CZ52" s="50">
        <v>86.021601489999981</v>
      </c>
      <c r="DA52" s="125">
        <v>130.10697304367324</v>
      </c>
      <c r="DB52" s="125">
        <v>542.00170114999992</v>
      </c>
      <c r="DC52" s="50">
        <v>0</v>
      </c>
      <c r="DD52" s="50">
        <v>0</v>
      </c>
      <c r="DE52" s="125">
        <v>0</v>
      </c>
      <c r="DF52" s="125">
        <v>411.89472810632674</v>
      </c>
      <c r="DG52" s="125">
        <v>130.10697304367324</v>
      </c>
      <c r="DH52" s="125">
        <v>542.00170114999992</v>
      </c>
      <c r="DI52" s="50">
        <v>542.00170114999992</v>
      </c>
      <c r="DJ52" s="113">
        <v>0.27637725071826097</v>
      </c>
      <c r="DK52" s="115">
        <v>0.72362274928173909</v>
      </c>
      <c r="DL52" s="115">
        <v>0</v>
      </c>
      <c r="DM52" s="50">
        <v>55.5</v>
      </c>
      <c r="DN52" s="50">
        <v>1397.7</v>
      </c>
      <c r="DO52" s="50">
        <v>1453.2</v>
      </c>
      <c r="DP52" s="50">
        <v>88.2</v>
      </c>
      <c r="DQ52" s="50">
        <v>158.9</v>
      </c>
      <c r="DR52" s="50">
        <v>247.10000000000002</v>
      </c>
      <c r="DS52" s="50">
        <v>1700.3000000000002</v>
      </c>
      <c r="DT52" s="50">
        <v>57.1</v>
      </c>
      <c r="DU52" s="50">
        <v>217.8</v>
      </c>
      <c r="DV52" s="50">
        <v>274.90000000000003</v>
      </c>
      <c r="DW52" s="50">
        <v>86.7</v>
      </c>
      <c r="DX52" s="50">
        <v>150.80000000000001</v>
      </c>
      <c r="DY52" s="50">
        <v>237.5</v>
      </c>
      <c r="DZ52" s="50">
        <v>512.40000000000009</v>
      </c>
      <c r="EA52" s="50">
        <v>57.1</v>
      </c>
      <c r="EB52" s="50">
        <v>221.10000000000002</v>
      </c>
      <c r="EC52" s="50">
        <v>278.20000000000005</v>
      </c>
      <c r="ED52" s="50">
        <v>85.100000000000009</v>
      </c>
      <c r="EE52" s="50">
        <v>137.79999999999998</v>
      </c>
      <c r="EF52" s="50">
        <v>222.89999999999998</v>
      </c>
      <c r="EG52" s="50">
        <v>501.1</v>
      </c>
      <c r="EH52" s="50">
        <v>136</v>
      </c>
      <c r="EI52" s="50">
        <v>214.89999999999998</v>
      </c>
      <c r="EJ52" s="50">
        <v>350.9</v>
      </c>
      <c r="EK52" s="50">
        <v>83.600000000000009</v>
      </c>
      <c r="EL52" s="50">
        <v>127.69999999999999</v>
      </c>
      <c r="EM52" s="50">
        <v>211.3</v>
      </c>
      <c r="EN52" s="50">
        <v>562.20000000000005</v>
      </c>
      <c r="EO52" s="50">
        <v>53.7</v>
      </c>
      <c r="EP52" s="50">
        <v>235.10000000000002</v>
      </c>
      <c r="EQ52" s="50">
        <v>288.8</v>
      </c>
      <c r="ER52" s="50">
        <v>78.3</v>
      </c>
      <c r="ES52" s="50">
        <v>117.5</v>
      </c>
      <c r="ET52" s="50">
        <v>195.8</v>
      </c>
      <c r="EU52" s="50">
        <v>484.6</v>
      </c>
      <c r="EV52" s="50">
        <v>634.59999999999991</v>
      </c>
      <c r="EW52" s="50">
        <v>903.40000000000009</v>
      </c>
      <c r="EX52" s="50">
        <v>1538</v>
      </c>
      <c r="EY52" s="50">
        <v>296.3</v>
      </c>
      <c r="EZ52" s="50">
        <v>440</v>
      </c>
      <c r="FA52" s="50">
        <v>736.3</v>
      </c>
      <c r="FB52" s="50">
        <v>2274.3000000000002</v>
      </c>
      <c r="FC52" s="50">
        <v>749.4</v>
      </c>
      <c r="FD52" s="50">
        <v>1380.1</v>
      </c>
      <c r="FE52" s="50">
        <v>2129.5</v>
      </c>
      <c r="FF52" s="50">
        <v>299.20000000000005</v>
      </c>
      <c r="FG52" s="50">
        <v>370.60000000000008</v>
      </c>
      <c r="FH52" s="50">
        <v>669.80000000000018</v>
      </c>
      <c r="FI52" s="50">
        <v>2799.3</v>
      </c>
      <c r="FJ52" s="50">
        <v>0</v>
      </c>
      <c r="FK52" s="50">
        <v>0</v>
      </c>
      <c r="FL52" s="125">
        <v>0</v>
      </c>
      <c r="FM52" s="125">
        <v>1453.2</v>
      </c>
      <c r="FN52" s="125">
        <v>247.10000000000002</v>
      </c>
      <c r="FO52" s="133">
        <v>1700.3000000000002</v>
      </c>
      <c r="FP52" s="133">
        <v>0</v>
      </c>
      <c r="FQ52" s="133">
        <v>0</v>
      </c>
      <c r="FR52" s="125">
        <v>0</v>
      </c>
      <c r="FS52" s="125">
        <v>274.90000000000003</v>
      </c>
      <c r="FT52" s="125">
        <v>237.5</v>
      </c>
      <c r="FU52" s="133">
        <v>512.40000000000009</v>
      </c>
      <c r="FV52" s="125">
        <v>0</v>
      </c>
      <c r="FW52" s="125">
        <v>0</v>
      </c>
      <c r="FX52" s="125">
        <v>0</v>
      </c>
      <c r="FY52" s="125">
        <v>278.20000000000005</v>
      </c>
      <c r="FZ52" s="125">
        <v>222.89999999999998</v>
      </c>
      <c r="GA52" s="133">
        <v>501.1</v>
      </c>
      <c r="GB52" s="133">
        <v>0</v>
      </c>
      <c r="GC52" s="133">
        <v>0</v>
      </c>
      <c r="GD52" s="125">
        <v>0</v>
      </c>
      <c r="GE52" s="125">
        <v>350.9</v>
      </c>
      <c r="GF52" s="125">
        <v>211.3</v>
      </c>
      <c r="GG52" s="133">
        <v>562.20000000000005</v>
      </c>
      <c r="GH52" s="125">
        <v>0</v>
      </c>
      <c r="GI52" s="125">
        <v>0</v>
      </c>
      <c r="GJ52" s="125">
        <v>0</v>
      </c>
      <c r="GK52" s="125">
        <v>288.8</v>
      </c>
      <c r="GL52" s="125">
        <v>195.8</v>
      </c>
      <c r="GM52" s="133">
        <v>484.6</v>
      </c>
      <c r="GN52" s="133">
        <v>0</v>
      </c>
      <c r="GO52" s="133">
        <v>0</v>
      </c>
      <c r="GP52" s="125">
        <v>0</v>
      </c>
      <c r="GQ52" s="125">
        <v>1538</v>
      </c>
      <c r="GR52" s="125">
        <v>736.3</v>
      </c>
      <c r="GS52" s="133">
        <v>2274.3000000000002</v>
      </c>
      <c r="GT52" s="125">
        <v>0</v>
      </c>
      <c r="GU52" s="125">
        <v>0</v>
      </c>
      <c r="GV52" s="125">
        <v>0</v>
      </c>
      <c r="GW52" s="125">
        <v>2129.5</v>
      </c>
      <c r="GX52" s="125">
        <v>669.80000000000018</v>
      </c>
      <c r="GY52" s="133">
        <v>2799.3</v>
      </c>
    </row>
    <row r="53" spans="1:211" s="41" customFormat="1" ht="15" customHeight="1">
      <c r="A53" s="61" t="s">
        <v>1111</v>
      </c>
      <c r="B53" s="73" t="s">
        <v>1105</v>
      </c>
      <c r="C53" s="41" t="s">
        <v>604</v>
      </c>
      <c r="D53" s="50">
        <v>6550.1123393772104</v>
      </c>
      <c r="E53" s="38">
        <v>0</v>
      </c>
      <c r="F53" s="50">
        <v>6550.1123393772104</v>
      </c>
      <c r="G53" s="125">
        <v>12044.4</v>
      </c>
      <c r="H53" s="130">
        <v>1</v>
      </c>
      <c r="I53" s="115">
        <v>0.54383170832409666</v>
      </c>
      <c r="J53" s="124">
        <v>0.39740800034954005</v>
      </c>
      <c r="K53" s="124">
        <v>0.14642252173102965</v>
      </c>
      <c r="L53" s="133">
        <v>306.89071868530891</v>
      </c>
      <c r="M53" s="125">
        <v>6243.2216214719037</v>
      </c>
      <c r="N53" s="50">
        <v>556.68070205190395</v>
      </c>
      <c r="O53" s="133">
        <v>461.13213772</v>
      </c>
      <c r="P53" s="125">
        <v>1017.812839771904</v>
      </c>
      <c r="Q53" s="125">
        <v>0</v>
      </c>
      <c r="R53" s="125">
        <v>900</v>
      </c>
      <c r="S53" s="125">
        <v>900</v>
      </c>
      <c r="T53" s="133">
        <v>4325.4087817</v>
      </c>
      <c r="U53" s="49">
        <v>0</v>
      </c>
      <c r="V53" s="133">
        <v>4325.4087817</v>
      </c>
      <c r="W53" s="125">
        <v>5225.4087817</v>
      </c>
      <c r="X53" s="125">
        <v>0</v>
      </c>
      <c r="Y53" s="125">
        <v>0</v>
      </c>
      <c r="Z53" s="125">
        <v>0</v>
      </c>
      <c r="AA53" s="115">
        <v>0</v>
      </c>
      <c r="AB53" s="115">
        <v>9.6339328438432487E-2</v>
      </c>
      <c r="AC53" s="115">
        <v>0.90366067156156749</v>
      </c>
      <c r="AD53" s="115">
        <v>0</v>
      </c>
      <c r="AE53" s="115">
        <v>1</v>
      </c>
      <c r="AF53" s="115">
        <v>0.17401660918105694</v>
      </c>
      <c r="AG53" s="115">
        <v>0.3156553205081985</v>
      </c>
      <c r="AH53" s="115">
        <v>0.51032807031074445</v>
      </c>
      <c r="AI53" s="115">
        <v>0</v>
      </c>
      <c r="AJ53" s="115">
        <v>0.99999999999999989</v>
      </c>
      <c r="AK53" s="125">
        <v>6550.1123401572131</v>
      </c>
      <c r="AL53" s="125">
        <v>306.89071868530891</v>
      </c>
      <c r="AM53" s="125">
        <v>1456.6807020519041</v>
      </c>
      <c r="AN53" s="125">
        <v>1763.571420737213</v>
      </c>
      <c r="AO53" s="125">
        <v>4786.5409194200001</v>
      </c>
      <c r="AP53" s="125">
        <v>6550.1123401572131</v>
      </c>
      <c r="AQ53" s="115">
        <v>0.26924292731976018</v>
      </c>
      <c r="AR53" s="115">
        <v>0.73075707268023982</v>
      </c>
      <c r="AS53" s="133">
        <v>1763.5714207372134</v>
      </c>
      <c r="AT53" s="125">
        <v>0</v>
      </c>
      <c r="AU53" s="125">
        <v>0</v>
      </c>
      <c r="AV53" s="133">
        <v>4786.5409194100002</v>
      </c>
      <c r="AW53" s="125">
        <v>6550.1123401472141</v>
      </c>
      <c r="AX53" s="125">
        <v>0</v>
      </c>
      <c r="AY53" s="125">
        <v>1363.7831332200001</v>
      </c>
      <c r="AZ53" s="125">
        <v>1363.7831332200001</v>
      </c>
      <c r="BA53" s="133">
        <v>136.22448078013602</v>
      </c>
      <c r="BB53" s="133">
        <v>1036.066</v>
      </c>
      <c r="BC53" s="127">
        <v>1172.290480780136</v>
      </c>
      <c r="BD53" s="133">
        <v>1627.346939957077</v>
      </c>
      <c r="BE53" s="133">
        <v>2386.6917862</v>
      </c>
      <c r="BF53" s="125">
        <v>4014.0387261570768</v>
      </c>
      <c r="BG53" s="107">
        <v>11.723157640041091</v>
      </c>
      <c r="BH53" s="107">
        <v>7.8762700994047581</v>
      </c>
      <c r="BI53" s="107">
        <v>8.9120173619155985</v>
      </c>
      <c r="BJ53" s="49">
        <v>6550.1123401572131</v>
      </c>
      <c r="BK53" s="125">
        <v>0</v>
      </c>
      <c r="BL53" s="133">
        <v>1363.7831332200001</v>
      </c>
      <c r="BM53" s="125">
        <v>1363.7831332200001</v>
      </c>
      <c r="BN53" s="125">
        <v>136.22448078013602</v>
      </c>
      <c r="BO53" s="125">
        <v>1036.066</v>
      </c>
      <c r="BP53" s="125">
        <v>1172.290480780136</v>
      </c>
      <c r="BQ53" s="125">
        <v>1627.346939957077</v>
      </c>
      <c r="BR53" s="50">
        <v>2386.6917862</v>
      </c>
      <c r="BS53" s="125">
        <v>4014.0387261570768</v>
      </c>
      <c r="BT53" s="125">
        <v>6550.1123401572131</v>
      </c>
      <c r="BU53" s="130">
        <v>11.723157640041091</v>
      </c>
      <c r="BV53" s="130">
        <v>7.8762700994047581</v>
      </c>
      <c r="BW53" s="160">
        <v>8.9120173619155985</v>
      </c>
      <c r="BX53" s="133">
        <v>1124.892559579109</v>
      </c>
      <c r="BY53" s="133">
        <v>638.67886115810381</v>
      </c>
      <c r="BZ53" s="125">
        <v>0</v>
      </c>
      <c r="CA53" s="125">
        <v>0</v>
      </c>
      <c r="CB53" s="125">
        <v>1763.5857090987506</v>
      </c>
      <c r="CC53" s="133">
        <v>2156.8388472200004</v>
      </c>
      <c r="CD53" s="133">
        <v>2629.7020721999997</v>
      </c>
      <c r="CE53" s="125">
        <v>0</v>
      </c>
      <c r="CF53" s="125">
        <v>0</v>
      </c>
      <c r="CG53" s="125">
        <v>4786.5409194200001</v>
      </c>
      <c r="CH53" s="115">
        <v>0</v>
      </c>
      <c r="CI53" s="115">
        <v>1.0000000001190823</v>
      </c>
      <c r="CJ53" s="125">
        <v>6550.1123401572131</v>
      </c>
      <c r="CK53" s="125">
        <v>0</v>
      </c>
      <c r="CL53" s="125">
        <v>6550.1123393772104</v>
      </c>
      <c r="CM53" s="125">
        <v>6550.1123393772104</v>
      </c>
      <c r="CN53" s="125">
        <v>215.57561774999999</v>
      </c>
      <c r="CO53" s="125">
        <v>6334.5367216272107</v>
      </c>
      <c r="CP53" s="125">
        <v>0</v>
      </c>
      <c r="CQ53" s="125">
        <v>6550.1123393772104</v>
      </c>
      <c r="CR53" s="125">
        <v>959.97</v>
      </c>
      <c r="CS53" s="125">
        <v>5590.1423393772102</v>
      </c>
      <c r="CT53" s="125" t="s">
        <v>608</v>
      </c>
      <c r="CU53" s="125" t="s">
        <v>608</v>
      </c>
      <c r="CV53" s="50">
        <v>20.361924160000001</v>
      </c>
      <c r="CW53" s="50">
        <v>162.87591242000002</v>
      </c>
      <c r="CX53" s="125">
        <v>183.23783658000002</v>
      </c>
      <c r="CY53" s="50">
        <v>44.232945149999999</v>
      </c>
      <c r="CZ53" s="50">
        <v>92.346072120000002</v>
      </c>
      <c r="DA53" s="125">
        <v>136.57901727000001</v>
      </c>
      <c r="DB53" s="125">
        <v>319.81685385000003</v>
      </c>
      <c r="DC53" s="50">
        <v>0</v>
      </c>
      <c r="DD53" s="50">
        <v>0</v>
      </c>
      <c r="DE53" s="125">
        <v>0</v>
      </c>
      <c r="DF53" s="125">
        <v>183.23783658000002</v>
      </c>
      <c r="DG53" s="125">
        <v>137.15602727000001</v>
      </c>
      <c r="DH53" s="125">
        <v>320.39386385</v>
      </c>
      <c r="DI53" s="50">
        <v>320.39386385</v>
      </c>
      <c r="DJ53" s="113">
        <v>0.26924292731976018</v>
      </c>
      <c r="DK53" s="115">
        <v>0.73075707268023982</v>
      </c>
      <c r="DL53" s="115">
        <v>0</v>
      </c>
      <c r="DM53" s="58" t="s">
        <v>608</v>
      </c>
      <c r="DN53" s="58" t="s">
        <v>608</v>
      </c>
      <c r="DO53" s="58" t="s">
        <v>608</v>
      </c>
      <c r="DP53" s="58" t="s">
        <v>608</v>
      </c>
      <c r="DQ53" s="58" t="s">
        <v>608</v>
      </c>
      <c r="DR53" s="58" t="s">
        <v>608</v>
      </c>
      <c r="DS53" s="58" t="s">
        <v>608</v>
      </c>
      <c r="DT53" s="58" t="s">
        <v>608</v>
      </c>
      <c r="DU53" s="58" t="s">
        <v>608</v>
      </c>
      <c r="DV53" s="58" t="s">
        <v>608</v>
      </c>
      <c r="DW53" s="58" t="s">
        <v>608</v>
      </c>
      <c r="DX53" s="58" t="s">
        <v>608</v>
      </c>
      <c r="DY53" s="58" t="s">
        <v>608</v>
      </c>
      <c r="DZ53" s="58" t="s">
        <v>608</v>
      </c>
      <c r="EA53" s="58" t="s">
        <v>608</v>
      </c>
      <c r="EB53" s="58" t="s">
        <v>608</v>
      </c>
      <c r="EC53" s="58" t="s">
        <v>608</v>
      </c>
      <c r="ED53" s="58" t="s">
        <v>608</v>
      </c>
      <c r="EE53" s="58" t="s">
        <v>608</v>
      </c>
      <c r="EF53" s="58" t="s">
        <v>608</v>
      </c>
      <c r="EG53" s="58" t="s">
        <v>608</v>
      </c>
      <c r="EH53" s="58" t="s">
        <v>608</v>
      </c>
      <c r="EI53" s="58" t="s">
        <v>608</v>
      </c>
      <c r="EJ53" s="58" t="s">
        <v>608</v>
      </c>
      <c r="EK53" s="58" t="s">
        <v>608</v>
      </c>
      <c r="EL53" s="58" t="s">
        <v>608</v>
      </c>
      <c r="EM53" s="58" t="s">
        <v>608</v>
      </c>
      <c r="EN53" s="58" t="s">
        <v>608</v>
      </c>
      <c r="EO53" s="58" t="s">
        <v>608</v>
      </c>
      <c r="EP53" s="58" t="s">
        <v>608</v>
      </c>
      <c r="EQ53" s="58" t="s">
        <v>608</v>
      </c>
      <c r="ER53" s="58" t="s">
        <v>608</v>
      </c>
      <c r="ES53" s="58" t="s">
        <v>608</v>
      </c>
      <c r="ET53" s="58" t="s">
        <v>608</v>
      </c>
      <c r="EU53" s="58" t="s">
        <v>608</v>
      </c>
      <c r="EV53" s="58" t="s">
        <v>608</v>
      </c>
      <c r="EW53" s="58" t="s">
        <v>608</v>
      </c>
      <c r="EX53" s="58" t="s">
        <v>608</v>
      </c>
      <c r="EY53" s="58" t="s">
        <v>608</v>
      </c>
      <c r="EZ53" s="58" t="s">
        <v>608</v>
      </c>
      <c r="FA53" s="58" t="s">
        <v>608</v>
      </c>
      <c r="FB53" s="58" t="s">
        <v>608</v>
      </c>
      <c r="FC53" s="58" t="s">
        <v>608</v>
      </c>
      <c r="FD53" s="58" t="s">
        <v>608</v>
      </c>
      <c r="FE53" s="58" t="s">
        <v>608</v>
      </c>
      <c r="FF53" s="58" t="s">
        <v>608</v>
      </c>
      <c r="FG53" s="58" t="s">
        <v>608</v>
      </c>
      <c r="FH53" s="58" t="s">
        <v>608</v>
      </c>
      <c r="FI53" s="58" t="s">
        <v>608</v>
      </c>
      <c r="FJ53" s="58" t="s">
        <v>608</v>
      </c>
      <c r="FK53" s="58" t="s">
        <v>608</v>
      </c>
      <c r="FL53" s="58" t="s">
        <v>608</v>
      </c>
      <c r="FM53" s="58" t="s">
        <v>608</v>
      </c>
      <c r="FN53" s="58" t="s">
        <v>608</v>
      </c>
      <c r="FO53" s="58" t="s">
        <v>608</v>
      </c>
      <c r="FP53" s="58" t="s">
        <v>608</v>
      </c>
      <c r="FQ53" s="58" t="s">
        <v>608</v>
      </c>
      <c r="FR53" s="58" t="s">
        <v>608</v>
      </c>
      <c r="FS53" s="58" t="s">
        <v>608</v>
      </c>
      <c r="FT53" s="58" t="s">
        <v>608</v>
      </c>
      <c r="FU53" s="58" t="s">
        <v>608</v>
      </c>
      <c r="FV53" s="58" t="s">
        <v>608</v>
      </c>
      <c r="FW53" s="58" t="s">
        <v>608</v>
      </c>
      <c r="FX53" s="58" t="s">
        <v>608</v>
      </c>
      <c r="FY53" s="58" t="s">
        <v>608</v>
      </c>
      <c r="FZ53" s="58" t="s">
        <v>608</v>
      </c>
      <c r="GA53" s="58" t="s">
        <v>608</v>
      </c>
      <c r="GB53" s="58" t="s">
        <v>608</v>
      </c>
      <c r="GC53" s="58" t="s">
        <v>608</v>
      </c>
      <c r="GD53" s="58" t="s">
        <v>608</v>
      </c>
      <c r="GE53" s="58" t="s">
        <v>608</v>
      </c>
      <c r="GF53" s="58" t="s">
        <v>608</v>
      </c>
      <c r="GG53" s="58" t="s">
        <v>608</v>
      </c>
      <c r="GH53" s="58" t="s">
        <v>608</v>
      </c>
      <c r="GI53" s="58" t="s">
        <v>608</v>
      </c>
      <c r="GJ53" s="58" t="s">
        <v>608</v>
      </c>
      <c r="GK53" s="58" t="s">
        <v>608</v>
      </c>
      <c r="GL53" s="58" t="s">
        <v>608</v>
      </c>
      <c r="GM53" s="58" t="s">
        <v>608</v>
      </c>
      <c r="GN53" s="58" t="s">
        <v>608</v>
      </c>
      <c r="GO53" s="58" t="s">
        <v>608</v>
      </c>
      <c r="GP53" s="58" t="s">
        <v>608</v>
      </c>
      <c r="GQ53" s="58" t="s">
        <v>608</v>
      </c>
      <c r="GR53" s="58" t="s">
        <v>608</v>
      </c>
      <c r="GS53" s="58" t="s">
        <v>608</v>
      </c>
      <c r="GT53" s="58" t="s">
        <v>608</v>
      </c>
      <c r="GU53" s="58" t="s">
        <v>608</v>
      </c>
      <c r="GV53" s="58" t="s">
        <v>608</v>
      </c>
      <c r="GW53" s="58" t="s">
        <v>608</v>
      </c>
      <c r="GX53" s="58" t="s">
        <v>608</v>
      </c>
      <c r="GY53" s="58" t="s">
        <v>608</v>
      </c>
    </row>
    <row r="54" spans="1:211" s="41" customFormat="1" ht="15" customHeight="1">
      <c r="A54" s="61" t="s">
        <v>1126</v>
      </c>
      <c r="B54" s="57">
        <v>2017</v>
      </c>
      <c r="C54" s="41" t="s">
        <v>604</v>
      </c>
      <c r="D54" s="50">
        <v>7180.0744235910797</v>
      </c>
      <c r="E54" s="38">
        <v>0</v>
      </c>
      <c r="F54" s="50">
        <v>7180.0744235910797</v>
      </c>
      <c r="G54" s="125">
        <v>12150.4</v>
      </c>
      <c r="H54" s="130">
        <v>1</v>
      </c>
      <c r="I54" s="115">
        <v>0.59093440841450862</v>
      </c>
      <c r="J54" s="124">
        <v>0.37561429034599686</v>
      </c>
      <c r="K54" s="124">
        <v>0.2153188825842014</v>
      </c>
      <c r="L54" s="133">
        <v>304.40311806102585</v>
      </c>
      <c r="M54" s="125">
        <v>6875.6713063100542</v>
      </c>
      <c r="N54" s="50">
        <v>661.807432890055</v>
      </c>
      <c r="O54" s="133">
        <v>415.83201760000003</v>
      </c>
      <c r="P54" s="125">
        <v>1077.639450490055</v>
      </c>
      <c r="Q54" s="125">
        <v>0</v>
      </c>
      <c r="R54" s="125">
        <v>1650</v>
      </c>
      <c r="S54" s="125">
        <v>1650</v>
      </c>
      <c r="T54" s="133">
        <v>4148.0318558199997</v>
      </c>
      <c r="U54" s="49">
        <v>0</v>
      </c>
      <c r="V54" s="133">
        <v>4148.0318558199997</v>
      </c>
      <c r="W54" s="125">
        <v>5798.0318558199997</v>
      </c>
      <c r="X54" s="125">
        <v>0</v>
      </c>
      <c r="Y54" s="125">
        <v>0</v>
      </c>
      <c r="Z54" s="125">
        <v>0</v>
      </c>
      <c r="AA54" s="115">
        <v>0</v>
      </c>
      <c r="AB54" s="115">
        <v>9.1114027309581014E-2</v>
      </c>
      <c r="AC54" s="115">
        <v>0.90888597269041904</v>
      </c>
      <c r="AD54" s="115">
        <v>0</v>
      </c>
      <c r="AE54" s="115">
        <v>1</v>
      </c>
      <c r="AF54" s="115">
        <v>0.11635268344528504</v>
      </c>
      <c r="AG54" s="115">
        <v>0.25296413266488271</v>
      </c>
      <c r="AH54" s="115">
        <v>0.63068318388983236</v>
      </c>
      <c r="AI54" s="115">
        <v>0</v>
      </c>
      <c r="AJ54" s="115">
        <v>1</v>
      </c>
      <c r="AK54" s="125">
        <v>7180.0744243710797</v>
      </c>
      <c r="AL54" s="125">
        <v>304.40311806102585</v>
      </c>
      <c r="AM54" s="125">
        <v>2311.8074328900548</v>
      </c>
      <c r="AN54" s="125">
        <v>2616.2105509510807</v>
      </c>
      <c r="AO54" s="125">
        <v>4563.8638734199994</v>
      </c>
      <c r="AP54" s="125">
        <v>7180.0744243710797</v>
      </c>
      <c r="AQ54" s="115">
        <v>0.36437095165350475</v>
      </c>
      <c r="AR54" s="115">
        <v>0.63562904834649525</v>
      </c>
      <c r="AS54" s="133">
        <v>2616.2105509510807</v>
      </c>
      <c r="AT54" s="125">
        <v>0</v>
      </c>
      <c r="AU54" s="125">
        <v>0</v>
      </c>
      <c r="AV54" s="133">
        <v>4563.8638734200003</v>
      </c>
      <c r="AW54" s="125">
        <v>7180.0744243710815</v>
      </c>
      <c r="AX54" s="125">
        <v>0</v>
      </c>
      <c r="AY54" s="125">
        <v>1289.0352073399999</v>
      </c>
      <c r="AZ54" s="125">
        <v>1289.0352073399999</v>
      </c>
      <c r="BA54" s="133">
        <v>315.37835268590993</v>
      </c>
      <c r="BB54" s="133">
        <v>1098.4972000000002</v>
      </c>
      <c r="BC54" s="127">
        <v>1413.8755526859102</v>
      </c>
      <c r="BD54" s="133">
        <v>2300.8321982651705</v>
      </c>
      <c r="BE54" s="133">
        <v>2176.3314660799997</v>
      </c>
      <c r="BF54" s="125">
        <v>4477.1636643451702</v>
      </c>
      <c r="BG54" s="107">
        <v>7.8279404286397316</v>
      </c>
      <c r="BH54" s="107">
        <v>8.1565041881127467</v>
      </c>
      <c r="BI54" s="107">
        <v>8.0367850983947111</v>
      </c>
      <c r="BJ54" s="49">
        <v>7180.0744243710806</v>
      </c>
      <c r="BK54" s="125">
        <v>0</v>
      </c>
      <c r="BL54" s="133">
        <v>1289.0352073399999</v>
      </c>
      <c r="BM54" s="125">
        <v>1289.0352073399999</v>
      </c>
      <c r="BN54" s="125">
        <v>315.37835268590993</v>
      </c>
      <c r="BO54" s="125">
        <v>1098.4972000000002</v>
      </c>
      <c r="BP54" s="125">
        <v>1413.8755526859102</v>
      </c>
      <c r="BQ54" s="125">
        <v>2300.8321982651705</v>
      </c>
      <c r="BR54" s="50">
        <v>2176.3314660799997</v>
      </c>
      <c r="BS54" s="125">
        <v>4477.1636643451702</v>
      </c>
      <c r="BT54" s="125">
        <v>7180.0744243710806</v>
      </c>
      <c r="BU54" s="130">
        <v>7.8279404286397316</v>
      </c>
      <c r="BV54" s="130">
        <v>8.1565041881127467</v>
      </c>
      <c r="BW54" s="160">
        <v>8.0367850983947111</v>
      </c>
      <c r="BX54" s="133">
        <v>1884.107887254826</v>
      </c>
      <c r="BY54" s="133">
        <v>732.10266369625481</v>
      </c>
      <c r="BZ54" s="125">
        <v>0</v>
      </c>
      <c r="CA54" s="125">
        <v>0</v>
      </c>
      <c r="CB54" s="125">
        <v>2616.225563359646</v>
      </c>
      <c r="CC54" s="133">
        <v>2096.4619213400001</v>
      </c>
      <c r="CD54" s="133">
        <v>2467.4019520799998</v>
      </c>
      <c r="CE54" s="125">
        <v>0</v>
      </c>
      <c r="CF54" s="125">
        <v>0</v>
      </c>
      <c r="CG54" s="125">
        <v>4563.8638734199994</v>
      </c>
      <c r="CH54" s="115">
        <v>0</v>
      </c>
      <c r="CI54" s="115">
        <v>1.000000000108634</v>
      </c>
      <c r="CJ54" s="125">
        <v>7180.0744243710797</v>
      </c>
      <c r="CK54" s="125">
        <v>0</v>
      </c>
      <c r="CL54" s="125">
        <v>7180.0744235910788</v>
      </c>
      <c r="CM54" s="125">
        <v>7180.0744235910788</v>
      </c>
      <c r="CN54" s="125">
        <v>225.38954816</v>
      </c>
      <c r="CO54" s="125">
        <v>6954.6848754310795</v>
      </c>
      <c r="CP54" s="125">
        <v>0</v>
      </c>
      <c r="CQ54" s="125">
        <v>7180.0894359996455</v>
      </c>
      <c r="CR54" s="125">
        <v>1417.4469999999999</v>
      </c>
      <c r="CS54" s="125">
        <v>5762.6274235910796</v>
      </c>
      <c r="CT54" s="125" t="s">
        <v>608</v>
      </c>
      <c r="CU54" s="125" t="s">
        <v>608</v>
      </c>
      <c r="CV54" s="50">
        <v>472.63923970999997</v>
      </c>
      <c r="CW54" s="50">
        <v>553.01412012000003</v>
      </c>
      <c r="CX54" s="125">
        <v>1025.65335983</v>
      </c>
      <c r="CY54" s="50">
        <v>48.735621889999983</v>
      </c>
      <c r="CZ54" s="50">
        <v>91.033091180000014</v>
      </c>
      <c r="DA54" s="125">
        <v>139.30343316</v>
      </c>
      <c r="DB54" s="125">
        <v>1164.9567929899999</v>
      </c>
      <c r="DC54" s="50">
        <v>0</v>
      </c>
      <c r="DD54" s="50">
        <v>0</v>
      </c>
      <c r="DE54" s="125">
        <v>0</v>
      </c>
      <c r="DF54" s="125">
        <v>1025.65335983</v>
      </c>
      <c r="DG54" s="125">
        <v>139.77195528999999</v>
      </c>
      <c r="DH54" s="125">
        <v>1165.4253151200001</v>
      </c>
      <c r="DI54" s="50">
        <v>1165.4253151200001</v>
      </c>
      <c r="DJ54" s="113">
        <v>0.36437095169308781</v>
      </c>
      <c r="DK54" s="115">
        <v>0.63562904841554624</v>
      </c>
      <c r="DL54" s="115">
        <v>0</v>
      </c>
      <c r="DM54" s="58" t="s">
        <v>608</v>
      </c>
      <c r="DN54" s="58" t="s">
        <v>608</v>
      </c>
      <c r="DO54" s="58" t="s">
        <v>608</v>
      </c>
      <c r="DP54" s="58" t="s">
        <v>608</v>
      </c>
      <c r="DQ54" s="58" t="s">
        <v>608</v>
      </c>
      <c r="DR54" s="58" t="s">
        <v>608</v>
      </c>
      <c r="DS54" s="58" t="s">
        <v>608</v>
      </c>
      <c r="DT54" s="58" t="s">
        <v>608</v>
      </c>
      <c r="DU54" s="58" t="s">
        <v>608</v>
      </c>
      <c r="DV54" s="58" t="s">
        <v>608</v>
      </c>
      <c r="DW54" s="58" t="s">
        <v>608</v>
      </c>
      <c r="DX54" s="58" t="s">
        <v>608</v>
      </c>
      <c r="DY54" s="58" t="s">
        <v>608</v>
      </c>
      <c r="DZ54" s="58" t="s">
        <v>608</v>
      </c>
      <c r="EA54" s="58" t="s">
        <v>608</v>
      </c>
      <c r="EB54" s="58" t="s">
        <v>608</v>
      </c>
      <c r="EC54" s="58" t="s">
        <v>608</v>
      </c>
      <c r="ED54" s="58" t="s">
        <v>608</v>
      </c>
      <c r="EE54" s="58" t="s">
        <v>608</v>
      </c>
      <c r="EF54" s="58" t="s">
        <v>608</v>
      </c>
      <c r="EG54" s="58" t="s">
        <v>608</v>
      </c>
      <c r="EH54" s="58" t="s">
        <v>608</v>
      </c>
      <c r="EI54" s="58" t="s">
        <v>608</v>
      </c>
      <c r="EJ54" s="58" t="s">
        <v>608</v>
      </c>
      <c r="EK54" s="58" t="s">
        <v>608</v>
      </c>
      <c r="EL54" s="58" t="s">
        <v>608</v>
      </c>
      <c r="EM54" s="58" t="s">
        <v>608</v>
      </c>
      <c r="EN54" s="58" t="s">
        <v>608</v>
      </c>
      <c r="EO54" s="58" t="s">
        <v>608</v>
      </c>
      <c r="EP54" s="58" t="s">
        <v>608</v>
      </c>
      <c r="EQ54" s="58" t="s">
        <v>608</v>
      </c>
      <c r="ER54" s="58" t="s">
        <v>608</v>
      </c>
      <c r="ES54" s="58" t="s">
        <v>608</v>
      </c>
      <c r="ET54" s="58" t="s">
        <v>608</v>
      </c>
      <c r="EU54" s="58" t="s">
        <v>608</v>
      </c>
      <c r="EV54" s="58" t="s">
        <v>608</v>
      </c>
      <c r="EW54" s="58" t="s">
        <v>608</v>
      </c>
      <c r="EX54" s="58" t="s">
        <v>608</v>
      </c>
      <c r="EY54" s="58" t="s">
        <v>608</v>
      </c>
      <c r="EZ54" s="58" t="s">
        <v>608</v>
      </c>
      <c r="FA54" s="58" t="s">
        <v>608</v>
      </c>
      <c r="FB54" s="58" t="s">
        <v>608</v>
      </c>
      <c r="FC54" s="58" t="s">
        <v>608</v>
      </c>
      <c r="FD54" s="58" t="s">
        <v>608</v>
      </c>
      <c r="FE54" s="58" t="s">
        <v>608</v>
      </c>
      <c r="FF54" s="58" t="s">
        <v>608</v>
      </c>
      <c r="FG54" s="58" t="s">
        <v>608</v>
      </c>
      <c r="FH54" s="58" t="s">
        <v>608</v>
      </c>
      <c r="FI54" s="58" t="s">
        <v>608</v>
      </c>
      <c r="FJ54" s="58" t="s">
        <v>608</v>
      </c>
      <c r="FK54" s="58" t="s">
        <v>608</v>
      </c>
      <c r="FL54" s="58" t="s">
        <v>608</v>
      </c>
      <c r="FM54" s="58" t="s">
        <v>608</v>
      </c>
      <c r="FN54" s="58" t="s">
        <v>608</v>
      </c>
      <c r="FO54" s="58" t="s">
        <v>608</v>
      </c>
      <c r="FP54" s="58" t="s">
        <v>608</v>
      </c>
      <c r="FQ54" s="58" t="s">
        <v>608</v>
      </c>
      <c r="FR54" s="58" t="s">
        <v>608</v>
      </c>
      <c r="FS54" s="58" t="s">
        <v>608</v>
      </c>
      <c r="FT54" s="58" t="s">
        <v>608</v>
      </c>
      <c r="FU54" s="58" t="s">
        <v>608</v>
      </c>
      <c r="FV54" s="58" t="s">
        <v>608</v>
      </c>
      <c r="FW54" s="58" t="s">
        <v>608</v>
      </c>
      <c r="FX54" s="58" t="s">
        <v>608</v>
      </c>
      <c r="FY54" s="58" t="s">
        <v>608</v>
      </c>
      <c r="FZ54" s="58" t="s">
        <v>608</v>
      </c>
      <c r="GA54" s="58" t="s">
        <v>608</v>
      </c>
      <c r="GB54" s="58" t="s">
        <v>608</v>
      </c>
      <c r="GC54" s="58" t="s">
        <v>608</v>
      </c>
      <c r="GD54" s="58" t="s">
        <v>608</v>
      </c>
      <c r="GE54" s="58" t="s">
        <v>608</v>
      </c>
      <c r="GF54" s="58" t="s">
        <v>608</v>
      </c>
      <c r="GG54" s="58" t="s">
        <v>608</v>
      </c>
      <c r="GH54" s="58" t="s">
        <v>608</v>
      </c>
      <c r="GI54" s="58" t="s">
        <v>608</v>
      </c>
      <c r="GJ54" s="58" t="s">
        <v>608</v>
      </c>
      <c r="GK54" s="58" t="s">
        <v>608</v>
      </c>
      <c r="GL54" s="58" t="s">
        <v>608</v>
      </c>
      <c r="GM54" s="58" t="s">
        <v>608</v>
      </c>
      <c r="GN54" s="58" t="s">
        <v>608</v>
      </c>
      <c r="GO54" s="58" t="s">
        <v>608</v>
      </c>
      <c r="GP54" s="58" t="s">
        <v>608</v>
      </c>
      <c r="GQ54" s="58" t="s">
        <v>608</v>
      </c>
      <c r="GR54" s="58" t="s">
        <v>608</v>
      </c>
      <c r="GS54" s="58" t="s">
        <v>608</v>
      </c>
      <c r="GT54" s="58" t="s">
        <v>608</v>
      </c>
      <c r="GU54" s="58" t="s">
        <v>608</v>
      </c>
      <c r="GV54" s="58" t="s">
        <v>608</v>
      </c>
      <c r="GW54" s="58" t="s">
        <v>608</v>
      </c>
      <c r="GX54" s="58" t="s">
        <v>608</v>
      </c>
      <c r="GY54" s="58" t="s">
        <v>608</v>
      </c>
    </row>
    <row r="55" spans="1:211" s="41" customFormat="1" ht="15" customHeight="1">
      <c r="A55" s="69" t="s">
        <v>1177</v>
      </c>
      <c r="B55" s="59" t="s">
        <v>1161</v>
      </c>
      <c r="C55" s="38" t="s">
        <v>604</v>
      </c>
      <c r="D55" s="50">
        <v>7243.1949999999997</v>
      </c>
      <c r="E55" s="38">
        <v>0</v>
      </c>
      <c r="F55" s="50">
        <v>7243.1947505900271</v>
      </c>
      <c r="G55" s="125">
        <v>12756.400000000001</v>
      </c>
      <c r="H55" s="130">
        <v>1</v>
      </c>
      <c r="I55" s="115">
        <v>0.56780868823414332</v>
      </c>
      <c r="J55" s="124">
        <v>0.36108045435232505</v>
      </c>
      <c r="K55" s="124">
        <v>0.206728233942964</v>
      </c>
      <c r="L55" s="133">
        <v>297.83506779623258</v>
      </c>
      <c r="M55" s="125">
        <v>6945.3596835737944</v>
      </c>
      <c r="N55" s="50">
        <v>689.27297567379389</v>
      </c>
      <c r="O55" s="133">
        <v>359.27034546000004</v>
      </c>
      <c r="P55" s="125">
        <v>1048.5433211337941</v>
      </c>
      <c r="Q55" s="125">
        <v>0</v>
      </c>
      <c r="R55" s="125">
        <v>1650</v>
      </c>
      <c r="S55" s="125">
        <v>1650</v>
      </c>
      <c r="T55" s="125">
        <v>4246.8163624400004</v>
      </c>
      <c r="U55" s="125">
        <v>0</v>
      </c>
      <c r="V55" s="133">
        <v>4246.8163624400004</v>
      </c>
      <c r="W55" s="125">
        <v>5896.8163624400004</v>
      </c>
      <c r="X55" s="125">
        <v>0</v>
      </c>
      <c r="Y55" s="125">
        <v>0</v>
      </c>
      <c r="Z55" s="125">
        <v>0</v>
      </c>
      <c r="AA55" s="115">
        <v>0</v>
      </c>
      <c r="AB55" s="115">
        <v>7.7999040887312784E-2</v>
      </c>
      <c r="AC55" s="115">
        <v>0.92200095911268731</v>
      </c>
      <c r="AD55" s="115">
        <v>0</v>
      </c>
      <c r="AE55" s="115">
        <v>1</v>
      </c>
      <c r="AF55" s="115">
        <v>0.11294003237134254</v>
      </c>
      <c r="AG55" s="115">
        <v>0.26137456801611253</v>
      </c>
      <c r="AH55" s="115">
        <v>0.62568539961254488</v>
      </c>
      <c r="AI55" s="115">
        <v>0</v>
      </c>
      <c r="AJ55" s="115">
        <v>1</v>
      </c>
      <c r="AK55" s="125">
        <v>7243.194751370027</v>
      </c>
      <c r="AL55" s="125">
        <v>297.83506779623258</v>
      </c>
      <c r="AM55" s="125">
        <v>2339.272975673794</v>
      </c>
      <c r="AN55" s="125">
        <v>2637.1080434700266</v>
      </c>
      <c r="AO55" s="125">
        <v>4606.0867079</v>
      </c>
      <c r="AP55" s="125">
        <v>7243.194751370027</v>
      </c>
      <c r="AQ55" s="115">
        <v>0.36408078672345873</v>
      </c>
      <c r="AR55" s="115">
        <v>0.63591921327654122</v>
      </c>
      <c r="AS55" s="133">
        <v>2637.1080434700261</v>
      </c>
      <c r="AT55" s="125">
        <v>0</v>
      </c>
      <c r="AU55" s="125">
        <v>0</v>
      </c>
      <c r="AV55" s="133">
        <v>4606.0867079</v>
      </c>
      <c r="AW55" s="125">
        <v>7243.1947513700261</v>
      </c>
      <c r="AX55" s="125">
        <v>0</v>
      </c>
      <c r="AY55" s="125">
        <v>1339.8197139599999</v>
      </c>
      <c r="AZ55" s="125">
        <v>1339.8197139599999</v>
      </c>
      <c r="BA55" s="133">
        <v>306.09012392426001</v>
      </c>
      <c r="BB55" s="133">
        <v>1094.3472000000002</v>
      </c>
      <c r="BC55" s="127">
        <v>1400.4373239242602</v>
      </c>
      <c r="BD55" s="133">
        <v>2331.0179195457663</v>
      </c>
      <c r="BE55" s="133">
        <v>2171.9197939400001</v>
      </c>
      <c r="BF55" s="125">
        <v>4502.9377134857659</v>
      </c>
      <c r="BG55" s="55">
        <v>10.117335778086156</v>
      </c>
      <c r="BH55" s="48">
        <v>7.951805408933768</v>
      </c>
      <c r="BI55" s="107">
        <v>8.7402334094083116</v>
      </c>
      <c r="BJ55" s="49">
        <v>7243.1947513700261</v>
      </c>
      <c r="BK55" s="125">
        <v>0</v>
      </c>
      <c r="BL55" s="133">
        <v>1339.8197139599999</v>
      </c>
      <c r="BM55" s="125">
        <v>1339.8197139599999</v>
      </c>
      <c r="BN55" s="125">
        <v>306.09012392426001</v>
      </c>
      <c r="BO55" s="125">
        <v>1094.3472000000002</v>
      </c>
      <c r="BP55" s="125">
        <v>1400.4373239242602</v>
      </c>
      <c r="BQ55" s="125">
        <v>2331.0179195457663</v>
      </c>
      <c r="BR55" s="50">
        <v>2171.9197939400001</v>
      </c>
      <c r="BS55" s="125">
        <v>4502.9377134857659</v>
      </c>
      <c r="BT55" s="125">
        <v>7243.1947513700261</v>
      </c>
      <c r="BU55" s="130">
        <v>10.117335778086156</v>
      </c>
      <c r="BV55" s="130">
        <v>7.951805408933768</v>
      </c>
      <c r="BW55" s="107">
        <v>8.7402334094083116</v>
      </c>
      <c r="BX55" s="133">
        <v>1882.2584458600329</v>
      </c>
      <c r="BY55" s="133">
        <v>754.84959760999391</v>
      </c>
      <c r="BZ55" s="125">
        <v>0</v>
      </c>
      <c r="CA55" s="125">
        <v>0</v>
      </c>
      <c r="CB55" s="125">
        <v>2637.108043470027</v>
      </c>
      <c r="CC55" s="133">
        <v>2195.2464279599999</v>
      </c>
      <c r="CD55" s="133">
        <v>2410.8402799400001</v>
      </c>
      <c r="CE55" s="125">
        <v>0</v>
      </c>
      <c r="CF55" s="125">
        <v>0</v>
      </c>
      <c r="CG55" s="125">
        <v>4606.0867079</v>
      </c>
      <c r="CH55" s="115">
        <v>0</v>
      </c>
      <c r="CI55" s="115">
        <v>1.0000000001076872</v>
      </c>
      <c r="CJ55" s="125">
        <v>7243.194751370027</v>
      </c>
      <c r="CK55" s="125">
        <v>0</v>
      </c>
      <c r="CL55" s="125">
        <v>7243.1947505900271</v>
      </c>
      <c r="CM55" s="125">
        <v>7243.1947505900271</v>
      </c>
      <c r="CN55" s="125">
        <v>233.16300000000001</v>
      </c>
      <c r="CO55" s="125">
        <v>7010.0319999999992</v>
      </c>
      <c r="CP55" s="125">
        <v>0</v>
      </c>
      <c r="CQ55" s="125">
        <v>7243.1947505900271</v>
      </c>
      <c r="CR55" s="125">
        <v>1572.097</v>
      </c>
      <c r="CS55" s="125">
        <v>5671.0977505900273</v>
      </c>
      <c r="CT55" s="125" t="s">
        <v>608</v>
      </c>
      <c r="CU55" s="125" t="s">
        <v>608</v>
      </c>
      <c r="CV55" s="50">
        <v>31.789367962475001</v>
      </c>
      <c r="CW55" s="50">
        <v>245.13567214</v>
      </c>
      <c r="CX55" s="125">
        <v>276.92504010247501</v>
      </c>
      <c r="CY55" s="50">
        <v>81.692205298735004</v>
      </c>
      <c r="CZ55" s="50">
        <v>92.404507789999997</v>
      </c>
      <c r="DA55" s="125">
        <v>174.09671308873499</v>
      </c>
      <c r="DB55" s="125">
        <v>451.02175319121</v>
      </c>
      <c r="DC55" s="50">
        <v>0</v>
      </c>
      <c r="DD55" s="50">
        <v>0</v>
      </c>
      <c r="DE55" s="125">
        <v>0</v>
      </c>
      <c r="DF55" s="125">
        <v>276.92504010247501</v>
      </c>
      <c r="DG55" s="125">
        <v>174.09671308873499</v>
      </c>
      <c r="DH55" s="125">
        <v>451.02175319121</v>
      </c>
      <c r="DI55" s="50">
        <v>451.02175319121</v>
      </c>
      <c r="DJ55" s="113">
        <v>0.3640807867626657</v>
      </c>
      <c r="DK55" s="115">
        <v>0.63591921334502155</v>
      </c>
      <c r="DL55" s="115">
        <v>0</v>
      </c>
      <c r="DM55" s="58" t="s">
        <v>608</v>
      </c>
      <c r="DN55" s="58" t="s">
        <v>608</v>
      </c>
      <c r="DO55" s="58" t="s">
        <v>608</v>
      </c>
      <c r="DP55" s="58" t="s">
        <v>608</v>
      </c>
      <c r="DQ55" s="58" t="s">
        <v>608</v>
      </c>
      <c r="DR55" s="58" t="s">
        <v>608</v>
      </c>
      <c r="DS55" s="58" t="s">
        <v>608</v>
      </c>
      <c r="DT55" s="58" t="s">
        <v>608</v>
      </c>
      <c r="DU55" s="58" t="s">
        <v>608</v>
      </c>
      <c r="DV55" s="58" t="s">
        <v>608</v>
      </c>
      <c r="DW55" s="58" t="s">
        <v>608</v>
      </c>
      <c r="DX55" s="58" t="s">
        <v>608</v>
      </c>
      <c r="DY55" s="58" t="s">
        <v>608</v>
      </c>
      <c r="DZ55" s="58" t="s">
        <v>608</v>
      </c>
      <c r="EA55" s="58" t="s">
        <v>608</v>
      </c>
      <c r="EB55" s="58" t="s">
        <v>608</v>
      </c>
      <c r="EC55" s="58" t="s">
        <v>608</v>
      </c>
      <c r="ED55" s="58" t="s">
        <v>608</v>
      </c>
      <c r="EE55" s="58" t="s">
        <v>608</v>
      </c>
      <c r="EF55" s="58" t="s">
        <v>608</v>
      </c>
      <c r="EG55" s="58" t="s">
        <v>608</v>
      </c>
      <c r="EH55" s="58" t="s">
        <v>608</v>
      </c>
      <c r="EI55" s="58" t="s">
        <v>608</v>
      </c>
      <c r="EJ55" s="58" t="s">
        <v>608</v>
      </c>
      <c r="EK55" s="58" t="s">
        <v>608</v>
      </c>
      <c r="EL55" s="58" t="s">
        <v>608</v>
      </c>
      <c r="EM55" s="58" t="s">
        <v>608</v>
      </c>
      <c r="EN55" s="58" t="s">
        <v>608</v>
      </c>
      <c r="EO55" s="58" t="s">
        <v>608</v>
      </c>
      <c r="EP55" s="58" t="s">
        <v>608</v>
      </c>
      <c r="EQ55" s="58" t="s">
        <v>608</v>
      </c>
      <c r="ER55" s="58" t="s">
        <v>608</v>
      </c>
      <c r="ES55" s="58" t="s">
        <v>608</v>
      </c>
      <c r="ET55" s="58" t="s">
        <v>608</v>
      </c>
      <c r="EU55" s="58" t="s">
        <v>608</v>
      </c>
      <c r="EV55" s="58" t="s">
        <v>608</v>
      </c>
      <c r="EW55" s="58" t="s">
        <v>608</v>
      </c>
      <c r="EX55" s="58" t="s">
        <v>608</v>
      </c>
      <c r="EY55" s="58" t="s">
        <v>608</v>
      </c>
      <c r="EZ55" s="58" t="s">
        <v>608</v>
      </c>
      <c r="FA55" s="58" t="s">
        <v>608</v>
      </c>
      <c r="FB55" s="58" t="s">
        <v>608</v>
      </c>
      <c r="FC55" s="58" t="s">
        <v>608</v>
      </c>
      <c r="FD55" s="58" t="s">
        <v>608</v>
      </c>
      <c r="FE55" s="58" t="s">
        <v>608</v>
      </c>
      <c r="FF55" s="58" t="s">
        <v>608</v>
      </c>
      <c r="FG55" s="58" t="s">
        <v>608</v>
      </c>
      <c r="FH55" s="58" t="s">
        <v>608</v>
      </c>
      <c r="FI55" s="58" t="s">
        <v>608</v>
      </c>
      <c r="FJ55" s="58" t="s">
        <v>608</v>
      </c>
      <c r="FK55" s="58" t="s">
        <v>608</v>
      </c>
      <c r="FL55" s="58" t="s">
        <v>608</v>
      </c>
      <c r="FM55" s="58" t="s">
        <v>608</v>
      </c>
      <c r="FN55" s="58" t="s">
        <v>608</v>
      </c>
      <c r="FO55" s="58" t="s">
        <v>608</v>
      </c>
      <c r="FP55" s="58" t="s">
        <v>608</v>
      </c>
      <c r="FQ55" s="58" t="s">
        <v>608</v>
      </c>
      <c r="FR55" s="58" t="s">
        <v>608</v>
      </c>
      <c r="FS55" s="58" t="s">
        <v>608</v>
      </c>
      <c r="FT55" s="58" t="s">
        <v>608</v>
      </c>
      <c r="FU55" s="58" t="s">
        <v>608</v>
      </c>
      <c r="FV55" s="58" t="s">
        <v>608</v>
      </c>
      <c r="FW55" s="58" t="s">
        <v>608</v>
      </c>
      <c r="FX55" s="58" t="s">
        <v>608</v>
      </c>
      <c r="FY55" s="58" t="s">
        <v>608</v>
      </c>
      <c r="FZ55" s="58" t="s">
        <v>608</v>
      </c>
      <c r="GA55" s="58" t="s">
        <v>608</v>
      </c>
      <c r="GB55" s="58" t="s">
        <v>608</v>
      </c>
      <c r="GC55" s="58" t="s">
        <v>608</v>
      </c>
      <c r="GD55" s="58" t="s">
        <v>608</v>
      </c>
      <c r="GE55" s="58" t="s">
        <v>608</v>
      </c>
      <c r="GF55" s="58" t="s">
        <v>608</v>
      </c>
      <c r="GG55" s="58" t="s">
        <v>608</v>
      </c>
      <c r="GH55" s="58" t="s">
        <v>608</v>
      </c>
      <c r="GI55" s="58" t="s">
        <v>608</v>
      </c>
      <c r="GJ55" s="58" t="s">
        <v>608</v>
      </c>
      <c r="GK55" s="58" t="s">
        <v>608</v>
      </c>
      <c r="GL55" s="58" t="s">
        <v>608</v>
      </c>
      <c r="GM55" s="58" t="s">
        <v>608</v>
      </c>
      <c r="GN55" s="58" t="s">
        <v>608</v>
      </c>
      <c r="GO55" s="58" t="s">
        <v>608</v>
      </c>
      <c r="GP55" s="58" t="s">
        <v>608</v>
      </c>
      <c r="GQ55" s="58" t="s">
        <v>608</v>
      </c>
      <c r="GR55" s="58" t="s">
        <v>608</v>
      </c>
      <c r="GS55" s="58" t="s">
        <v>608</v>
      </c>
      <c r="GT55" s="58" t="s">
        <v>608</v>
      </c>
      <c r="GU55" s="58" t="s">
        <v>608</v>
      </c>
      <c r="GV55" s="58" t="s">
        <v>608</v>
      </c>
      <c r="GW55" s="58" t="s">
        <v>608</v>
      </c>
      <c r="GX55" s="58" t="s">
        <v>608</v>
      </c>
      <c r="GY55" s="58" t="s">
        <v>608</v>
      </c>
    </row>
    <row r="56" spans="1:211" s="41" customFormat="1" ht="15" customHeight="1">
      <c r="A56" s="69" t="s">
        <v>1160</v>
      </c>
      <c r="B56" s="59">
        <v>2018</v>
      </c>
      <c r="C56" s="38" t="s">
        <v>604</v>
      </c>
      <c r="D56" s="50">
        <v>7498.9169420269955</v>
      </c>
      <c r="E56" s="38">
        <v>0</v>
      </c>
      <c r="F56" s="50">
        <v>7498.9169420269955</v>
      </c>
      <c r="G56" s="125">
        <v>13022.1</v>
      </c>
      <c r="H56" s="130">
        <v>1</v>
      </c>
      <c r="I56" s="115">
        <v>0.57586080140891216</v>
      </c>
      <c r="J56" s="124">
        <v>0.37667495552637437</v>
      </c>
      <c r="K56" s="124">
        <v>0.19918584594243585</v>
      </c>
      <c r="L56" s="133">
        <v>287.09217513966979</v>
      </c>
      <c r="M56" s="125">
        <v>7211.8247676673254</v>
      </c>
      <c r="N56" s="50">
        <v>656.72582930732506</v>
      </c>
      <c r="O56" s="133">
        <v>492.69924307000008</v>
      </c>
      <c r="P56" s="125">
        <v>1149.4250723773253</v>
      </c>
      <c r="Q56" s="125">
        <v>0</v>
      </c>
      <c r="R56" s="125">
        <v>1650</v>
      </c>
      <c r="S56" s="125">
        <v>1650</v>
      </c>
      <c r="T56" s="125">
        <v>4412.3996952899997</v>
      </c>
      <c r="U56" s="125">
        <v>0</v>
      </c>
      <c r="V56" s="133">
        <v>4412.3996952899997</v>
      </c>
      <c r="W56" s="125">
        <v>6062.3996952899997</v>
      </c>
      <c r="X56" s="125">
        <v>0</v>
      </c>
      <c r="Y56" s="125">
        <v>0</v>
      </c>
      <c r="Z56" s="125">
        <v>0</v>
      </c>
      <c r="AA56" s="115">
        <v>0</v>
      </c>
      <c r="AB56" s="115">
        <v>0.10044634150330352</v>
      </c>
      <c r="AC56" s="115">
        <v>0.89955365849669644</v>
      </c>
      <c r="AD56" s="115">
        <v>0</v>
      </c>
      <c r="AE56" s="115">
        <v>1</v>
      </c>
      <c r="AF56" s="115">
        <v>0.11068323785533989</v>
      </c>
      <c r="AG56" s="115">
        <v>0.2531888622028976</v>
      </c>
      <c r="AH56" s="115">
        <v>0.63612789994176244</v>
      </c>
      <c r="AI56" s="115">
        <v>0</v>
      </c>
      <c r="AJ56" s="115">
        <v>1</v>
      </c>
      <c r="AK56" s="125">
        <v>7498.9169428069954</v>
      </c>
      <c r="AL56" s="125">
        <v>287.09217513966979</v>
      </c>
      <c r="AM56" s="125">
        <v>2306.7258293073251</v>
      </c>
      <c r="AN56" s="125">
        <v>2593.818004446995</v>
      </c>
      <c r="AO56" s="125">
        <v>4905.0989383599999</v>
      </c>
      <c r="AP56" s="125">
        <v>7498.9169428069945</v>
      </c>
      <c r="AQ56" s="115">
        <v>0.34589235008596814</v>
      </c>
      <c r="AR56" s="115">
        <v>0.65410764991403192</v>
      </c>
      <c r="AS56" s="133">
        <v>2593.8180044469941</v>
      </c>
      <c r="AT56" s="125">
        <v>0</v>
      </c>
      <c r="AU56" s="125">
        <v>0</v>
      </c>
      <c r="AV56" s="133">
        <v>4905.0989383599999</v>
      </c>
      <c r="AW56" s="125">
        <v>7498.9169428069945</v>
      </c>
      <c r="AX56" s="125">
        <v>0</v>
      </c>
      <c r="AY56" s="125">
        <v>1422.3030468099998</v>
      </c>
      <c r="AZ56" s="125">
        <v>1422.3030468099998</v>
      </c>
      <c r="BA56" s="133">
        <v>297.90339267258508</v>
      </c>
      <c r="BB56" s="133">
        <v>1026.1972000000001</v>
      </c>
      <c r="BC56" s="127">
        <v>1324.1005926725852</v>
      </c>
      <c r="BD56" s="133">
        <v>2295.9146117744103</v>
      </c>
      <c r="BE56" s="133">
        <v>2456.5986915500002</v>
      </c>
      <c r="BF56" s="125">
        <v>4752.513303324411</v>
      </c>
      <c r="BG56" s="55">
        <v>9.6880273873425402</v>
      </c>
      <c r="BH56" s="48">
        <v>8.2720197547357905</v>
      </c>
      <c r="BI56" s="107">
        <v>8.7618059625178084</v>
      </c>
      <c r="BJ56" s="49">
        <v>7498.9169428069963</v>
      </c>
      <c r="BK56" s="125">
        <v>0</v>
      </c>
      <c r="BL56" s="133">
        <v>1422.3030468099998</v>
      </c>
      <c r="BM56" s="125">
        <v>1422.3030468099998</v>
      </c>
      <c r="BN56" s="125">
        <v>297.90339267258508</v>
      </c>
      <c r="BO56" s="125">
        <v>1026.1972000000001</v>
      </c>
      <c r="BP56" s="125">
        <v>1324.1005926725852</v>
      </c>
      <c r="BQ56" s="125">
        <v>2295.9146117744103</v>
      </c>
      <c r="BR56" s="50">
        <v>2456.5986915500002</v>
      </c>
      <c r="BS56" s="125">
        <v>4752.513303324411</v>
      </c>
      <c r="BT56" s="125">
        <v>7498.9169428069963</v>
      </c>
      <c r="BU56" s="130">
        <v>9.6880273873425402</v>
      </c>
      <c r="BV56" s="130">
        <v>8.2720197547357905</v>
      </c>
      <c r="BW56" s="107">
        <v>8.7618059625178084</v>
      </c>
      <c r="BX56" s="133">
        <v>1874.3317530234699</v>
      </c>
      <c r="BY56" s="133">
        <v>719.48625142352489</v>
      </c>
      <c r="BZ56" s="125">
        <v>0</v>
      </c>
      <c r="CA56" s="125">
        <v>0</v>
      </c>
      <c r="CB56" s="125">
        <v>2593.8180044469946</v>
      </c>
      <c r="CC56" s="133">
        <v>2520.8297608100002</v>
      </c>
      <c r="CD56" s="133">
        <v>2384.2691775500002</v>
      </c>
      <c r="CE56" s="125">
        <v>0</v>
      </c>
      <c r="CF56" s="125">
        <v>0</v>
      </c>
      <c r="CG56" s="125">
        <v>4905.0989383600008</v>
      </c>
      <c r="CH56" s="115">
        <v>0</v>
      </c>
      <c r="CI56" s="115">
        <v>1.0000000001040148</v>
      </c>
      <c r="CJ56" s="125">
        <v>7498.9169428069954</v>
      </c>
      <c r="CK56" s="125">
        <v>0</v>
      </c>
      <c r="CL56" s="125">
        <v>7498.9169420269955</v>
      </c>
      <c r="CM56" s="125">
        <v>7498.9169420269955</v>
      </c>
      <c r="CN56" s="125">
        <v>210.97399999999999</v>
      </c>
      <c r="CO56" s="125">
        <v>7287.9430000000002</v>
      </c>
      <c r="CP56" s="125">
        <v>0</v>
      </c>
      <c r="CQ56" s="125">
        <v>7498.9169420269955</v>
      </c>
      <c r="CR56" s="125">
        <v>1196.3040000000001</v>
      </c>
      <c r="CS56" s="125">
        <v>6302.6129420269954</v>
      </c>
      <c r="CT56" s="125" t="s">
        <v>608</v>
      </c>
      <c r="CU56" s="125" t="s">
        <v>608</v>
      </c>
      <c r="CV56" s="50">
        <v>42.117273509999997</v>
      </c>
      <c r="CW56" s="50">
        <v>373.85514401</v>
      </c>
      <c r="CX56" s="125">
        <v>415.97241752000002</v>
      </c>
      <c r="CY56" s="50">
        <v>73.008799490000015</v>
      </c>
      <c r="CZ56" s="50">
        <v>88.097749890000003</v>
      </c>
      <c r="DA56" s="125">
        <v>161.10654938000002</v>
      </c>
      <c r="DB56" s="125">
        <v>577.07896690000007</v>
      </c>
      <c r="DC56" s="50">
        <v>0</v>
      </c>
      <c r="DD56" s="50">
        <v>0</v>
      </c>
      <c r="DE56" s="125">
        <v>0</v>
      </c>
      <c r="DF56" s="125">
        <v>415.97241752000002</v>
      </c>
      <c r="DG56" s="125">
        <v>161.10654938000002</v>
      </c>
      <c r="DH56" s="125">
        <v>577.07896690000007</v>
      </c>
      <c r="DI56" s="50">
        <v>577.07896690000007</v>
      </c>
      <c r="DJ56" s="113">
        <v>0.34589235012194608</v>
      </c>
      <c r="DK56" s="115">
        <v>0.65410764998206894</v>
      </c>
      <c r="DL56" s="115">
        <v>0</v>
      </c>
      <c r="DM56" s="58" t="s">
        <v>608</v>
      </c>
      <c r="DN56" s="58" t="s">
        <v>608</v>
      </c>
      <c r="DO56" s="58" t="s">
        <v>608</v>
      </c>
      <c r="DP56" s="58" t="s">
        <v>608</v>
      </c>
      <c r="DQ56" s="58" t="s">
        <v>608</v>
      </c>
      <c r="DR56" s="58" t="s">
        <v>608</v>
      </c>
      <c r="DS56" s="58" t="s">
        <v>608</v>
      </c>
      <c r="DT56" s="58" t="s">
        <v>608</v>
      </c>
      <c r="DU56" s="58" t="s">
        <v>608</v>
      </c>
      <c r="DV56" s="58" t="s">
        <v>608</v>
      </c>
      <c r="DW56" s="58" t="s">
        <v>608</v>
      </c>
      <c r="DX56" s="58" t="s">
        <v>608</v>
      </c>
      <c r="DY56" s="58" t="s">
        <v>608</v>
      </c>
      <c r="DZ56" s="58" t="s">
        <v>608</v>
      </c>
      <c r="EA56" s="58" t="s">
        <v>608</v>
      </c>
      <c r="EB56" s="58" t="s">
        <v>608</v>
      </c>
      <c r="EC56" s="58" t="s">
        <v>608</v>
      </c>
      <c r="ED56" s="58" t="s">
        <v>608</v>
      </c>
      <c r="EE56" s="58" t="s">
        <v>608</v>
      </c>
      <c r="EF56" s="58" t="s">
        <v>608</v>
      </c>
      <c r="EG56" s="58" t="s">
        <v>608</v>
      </c>
      <c r="EH56" s="58" t="s">
        <v>608</v>
      </c>
      <c r="EI56" s="58" t="s">
        <v>608</v>
      </c>
      <c r="EJ56" s="58" t="s">
        <v>608</v>
      </c>
      <c r="EK56" s="58" t="s">
        <v>608</v>
      </c>
      <c r="EL56" s="58" t="s">
        <v>608</v>
      </c>
      <c r="EM56" s="58" t="s">
        <v>608</v>
      </c>
      <c r="EN56" s="58" t="s">
        <v>608</v>
      </c>
      <c r="EO56" s="58" t="s">
        <v>608</v>
      </c>
      <c r="EP56" s="58" t="s">
        <v>608</v>
      </c>
      <c r="EQ56" s="58" t="s">
        <v>608</v>
      </c>
      <c r="ER56" s="58" t="s">
        <v>608</v>
      </c>
      <c r="ES56" s="58" t="s">
        <v>608</v>
      </c>
      <c r="ET56" s="58" t="s">
        <v>608</v>
      </c>
      <c r="EU56" s="58" t="s">
        <v>608</v>
      </c>
      <c r="EV56" s="58" t="s">
        <v>608</v>
      </c>
      <c r="EW56" s="58" t="s">
        <v>608</v>
      </c>
      <c r="EX56" s="58" t="s">
        <v>608</v>
      </c>
      <c r="EY56" s="58" t="s">
        <v>608</v>
      </c>
      <c r="EZ56" s="58" t="s">
        <v>608</v>
      </c>
      <c r="FA56" s="58" t="s">
        <v>608</v>
      </c>
      <c r="FB56" s="58" t="s">
        <v>608</v>
      </c>
      <c r="FC56" s="58" t="s">
        <v>608</v>
      </c>
      <c r="FD56" s="58" t="s">
        <v>608</v>
      </c>
      <c r="FE56" s="58" t="s">
        <v>608</v>
      </c>
      <c r="FF56" s="58" t="s">
        <v>608</v>
      </c>
      <c r="FG56" s="58" t="s">
        <v>608</v>
      </c>
      <c r="FH56" s="58" t="s">
        <v>608</v>
      </c>
      <c r="FI56" s="58" t="s">
        <v>608</v>
      </c>
      <c r="FJ56" s="58" t="s">
        <v>608</v>
      </c>
      <c r="FK56" s="58" t="s">
        <v>608</v>
      </c>
      <c r="FL56" s="58" t="s">
        <v>608</v>
      </c>
      <c r="FM56" s="58" t="s">
        <v>608</v>
      </c>
      <c r="FN56" s="58" t="s">
        <v>608</v>
      </c>
      <c r="FO56" s="58" t="s">
        <v>608</v>
      </c>
      <c r="FP56" s="58" t="s">
        <v>608</v>
      </c>
      <c r="FQ56" s="58" t="s">
        <v>608</v>
      </c>
      <c r="FR56" s="58" t="s">
        <v>608</v>
      </c>
      <c r="FS56" s="58" t="s">
        <v>608</v>
      </c>
      <c r="FT56" s="58" t="s">
        <v>608</v>
      </c>
      <c r="FU56" s="58" t="s">
        <v>608</v>
      </c>
      <c r="FV56" s="58" t="s">
        <v>608</v>
      </c>
      <c r="FW56" s="58" t="s">
        <v>608</v>
      </c>
      <c r="FX56" s="58" t="s">
        <v>608</v>
      </c>
      <c r="FY56" s="58" t="s">
        <v>608</v>
      </c>
      <c r="FZ56" s="58" t="s">
        <v>608</v>
      </c>
      <c r="GA56" s="58" t="s">
        <v>608</v>
      </c>
      <c r="GB56" s="58" t="s">
        <v>608</v>
      </c>
      <c r="GC56" s="58" t="s">
        <v>608</v>
      </c>
      <c r="GD56" s="58" t="s">
        <v>608</v>
      </c>
      <c r="GE56" s="58" t="s">
        <v>608</v>
      </c>
      <c r="GF56" s="58" t="s">
        <v>608</v>
      </c>
      <c r="GG56" s="58" t="s">
        <v>608</v>
      </c>
      <c r="GH56" s="58" t="s">
        <v>608</v>
      </c>
      <c r="GI56" s="58" t="s">
        <v>608</v>
      </c>
      <c r="GJ56" s="58" t="s">
        <v>608</v>
      </c>
      <c r="GK56" s="58" t="s">
        <v>608</v>
      </c>
      <c r="GL56" s="58" t="s">
        <v>608</v>
      </c>
      <c r="GM56" s="58" t="s">
        <v>608</v>
      </c>
      <c r="GN56" s="58" t="s">
        <v>608</v>
      </c>
      <c r="GO56" s="58" t="s">
        <v>608</v>
      </c>
      <c r="GP56" s="58" t="s">
        <v>608</v>
      </c>
      <c r="GQ56" s="58" t="s">
        <v>608</v>
      </c>
      <c r="GR56" s="58" t="s">
        <v>608</v>
      </c>
      <c r="GS56" s="58" t="s">
        <v>608</v>
      </c>
      <c r="GT56" s="58" t="s">
        <v>608</v>
      </c>
      <c r="GU56" s="58" t="s">
        <v>608</v>
      </c>
      <c r="GV56" s="58" t="s">
        <v>608</v>
      </c>
      <c r="GW56" s="58" t="s">
        <v>608</v>
      </c>
      <c r="GX56" s="58" t="s">
        <v>608</v>
      </c>
      <c r="GY56" s="58" t="s">
        <v>608</v>
      </c>
    </row>
    <row r="57" spans="1:211" s="41" customFormat="1" ht="15" customHeight="1">
      <c r="A57" s="69" t="s">
        <v>1178</v>
      </c>
      <c r="B57" s="59" t="s">
        <v>1164</v>
      </c>
      <c r="C57" s="38" t="s">
        <v>604</v>
      </c>
      <c r="D57" s="50">
        <v>7527.0585505193094</v>
      </c>
      <c r="E57" s="38">
        <v>0</v>
      </c>
      <c r="F57" s="50">
        <v>7527.0585505193094</v>
      </c>
      <c r="G57" s="125">
        <v>13300.45</v>
      </c>
      <c r="H57" s="130">
        <v>1</v>
      </c>
      <c r="I57" s="115">
        <v>0.56592510407687779</v>
      </c>
      <c r="J57" s="124">
        <v>0.37396253904642313</v>
      </c>
      <c r="K57" s="124">
        <v>0.19196256508909895</v>
      </c>
      <c r="L57" s="133">
        <v>277.69299784513106</v>
      </c>
      <c r="M57" s="125">
        <v>7249.3655534541758</v>
      </c>
      <c r="N57" s="50">
        <v>625.49550099417604</v>
      </c>
      <c r="O57" s="133">
        <v>360.36041613999998</v>
      </c>
      <c r="P57" s="125">
        <v>985.85591713417602</v>
      </c>
      <c r="Q57" s="125">
        <v>0</v>
      </c>
      <c r="R57" s="125">
        <v>1650</v>
      </c>
      <c r="S57" s="125">
        <v>1650</v>
      </c>
      <c r="T57" s="125">
        <v>4613.50963632</v>
      </c>
      <c r="U57" s="125">
        <v>0</v>
      </c>
      <c r="V57" s="133">
        <v>4613.50963632</v>
      </c>
      <c r="W57" s="125">
        <v>6263.50963632</v>
      </c>
      <c r="X57" s="125">
        <v>0</v>
      </c>
      <c r="Y57" s="125">
        <v>0</v>
      </c>
      <c r="Z57" s="125">
        <v>0</v>
      </c>
      <c r="AA57" s="115">
        <v>0</v>
      </c>
      <c r="AB57" s="115">
        <v>7.2450709877667843E-2</v>
      </c>
      <c r="AC57" s="115">
        <v>0.92754929012233223</v>
      </c>
      <c r="AD57" s="115">
        <v>0</v>
      </c>
      <c r="AE57" s="115">
        <v>1</v>
      </c>
      <c r="AF57" s="115">
        <v>0.10876321821572194</v>
      </c>
      <c r="AG57" s="115">
        <v>0.24498602483856149</v>
      </c>
      <c r="AH57" s="115">
        <v>0.64625075694571654</v>
      </c>
      <c r="AI57" s="115">
        <v>0</v>
      </c>
      <c r="AJ57" s="115">
        <v>1</v>
      </c>
      <c r="AK57" s="125">
        <v>7527.0585512993066</v>
      </c>
      <c r="AL57" s="125">
        <v>277.69299784513106</v>
      </c>
      <c r="AM57" s="125">
        <v>2275.4955009941759</v>
      </c>
      <c r="AN57" s="125">
        <v>2553.1884988393072</v>
      </c>
      <c r="AO57" s="125">
        <v>4973.8700524599999</v>
      </c>
      <c r="AP57" s="125">
        <v>7527.0585512993075</v>
      </c>
      <c r="AQ57" s="115">
        <v>0.33920136019117059</v>
      </c>
      <c r="AR57" s="115">
        <v>0.66079863980882936</v>
      </c>
      <c r="AS57" s="133">
        <v>2553.1884988393062</v>
      </c>
      <c r="AT57" s="125">
        <v>0</v>
      </c>
      <c r="AU57" s="125">
        <v>0</v>
      </c>
      <c r="AV57" s="133">
        <v>4973.870052459999</v>
      </c>
      <c r="AW57" s="125">
        <v>7527.0585512993057</v>
      </c>
      <c r="AX57" s="125">
        <v>0</v>
      </c>
      <c r="AY57" s="125">
        <v>1417.7154878399999</v>
      </c>
      <c r="AZ57" s="125">
        <v>1417.7154878399999</v>
      </c>
      <c r="BA57" s="133">
        <v>290.78819264728003</v>
      </c>
      <c r="BB57" s="133">
        <v>1218.36965844</v>
      </c>
      <c r="BC57" s="127">
        <v>1509.1578510872801</v>
      </c>
      <c r="BD57" s="133">
        <v>2262.400306192028</v>
      </c>
      <c r="BE57" s="133">
        <v>2337.7849061799998</v>
      </c>
      <c r="BF57" s="125">
        <v>4600.1852123720273</v>
      </c>
      <c r="BG57" s="55">
        <v>9.2554996524711814</v>
      </c>
      <c r="BH57" s="48">
        <v>8.5030649418452278</v>
      </c>
      <c r="BI57" s="107">
        <v>8.7582918191446009</v>
      </c>
      <c r="BJ57" s="49">
        <v>7527.0585512993075</v>
      </c>
      <c r="BK57" s="125">
        <v>0</v>
      </c>
      <c r="BL57" s="133">
        <v>1417.7154878399999</v>
      </c>
      <c r="BM57" s="125">
        <v>1417.7154878399999</v>
      </c>
      <c r="BN57" s="125">
        <v>290.78819264728003</v>
      </c>
      <c r="BO57" s="125">
        <v>1218.36965844</v>
      </c>
      <c r="BP57" s="125">
        <v>1509.1578510872801</v>
      </c>
      <c r="BQ57" s="125">
        <v>2262.400306192028</v>
      </c>
      <c r="BR57" s="50">
        <v>2337.7849061799998</v>
      </c>
      <c r="BS57" s="125">
        <v>4600.1852123720273</v>
      </c>
      <c r="BT57" s="125">
        <v>7527.0585512993075</v>
      </c>
      <c r="BU57" s="130">
        <v>9.2554996524711814</v>
      </c>
      <c r="BV57" s="130">
        <v>8.5030649418452278</v>
      </c>
      <c r="BW57" s="107">
        <v>8.7582918191446009</v>
      </c>
      <c r="BX57" s="133">
        <v>1870.5539650689313</v>
      </c>
      <c r="BY57" s="133">
        <v>682.63453377037592</v>
      </c>
      <c r="BZ57" s="125">
        <v>0</v>
      </c>
      <c r="CA57" s="125">
        <v>0</v>
      </c>
      <c r="CB57" s="125">
        <v>2553.1884988393072</v>
      </c>
      <c r="CC57" s="133">
        <v>2616.7397018399997</v>
      </c>
      <c r="CD57" s="133">
        <v>2357.1303506199997</v>
      </c>
      <c r="CE57" s="125">
        <v>0</v>
      </c>
      <c r="CF57" s="125">
        <v>0</v>
      </c>
      <c r="CG57" s="125">
        <v>4973.870052459999</v>
      </c>
      <c r="CH57" s="115">
        <v>0</v>
      </c>
      <c r="CI57" s="115">
        <v>1.000000000103626</v>
      </c>
      <c r="CJ57" s="125">
        <v>7527.0585512993057</v>
      </c>
      <c r="CK57" s="125">
        <v>0</v>
      </c>
      <c r="CL57" s="125">
        <v>7527.0585505193094</v>
      </c>
      <c r="CM57" s="125">
        <v>7527.0585505193094</v>
      </c>
      <c r="CN57" s="125">
        <v>284.56599999999997</v>
      </c>
      <c r="CO57" s="125">
        <v>7242.4920000000002</v>
      </c>
      <c r="CP57" s="125">
        <v>0</v>
      </c>
      <c r="CQ57" s="125">
        <v>7527.0585505193094</v>
      </c>
      <c r="CR57" s="125">
        <v>1557.614</v>
      </c>
      <c r="CS57" s="125">
        <v>5969.4445505193089</v>
      </c>
      <c r="CT57" s="125" t="s">
        <v>608</v>
      </c>
      <c r="CU57" s="125" t="s">
        <v>608</v>
      </c>
      <c r="CV57" s="50">
        <v>41.829040240000012</v>
      </c>
      <c r="CW57" s="50">
        <v>343.33882692999998</v>
      </c>
      <c r="CX57" s="125">
        <v>385.16786717000002</v>
      </c>
      <c r="CY57" s="50">
        <v>73.208323309999997</v>
      </c>
      <c r="CZ57" s="50">
        <v>94.582100749999995</v>
      </c>
      <c r="DA57" s="125">
        <v>167.79042405999999</v>
      </c>
      <c r="DB57" s="125">
        <v>552.95829122999999</v>
      </c>
      <c r="DC57" s="50">
        <v>0</v>
      </c>
      <c r="DD57" s="50">
        <v>0</v>
      </c>
      <c r="DE57" s="125">
        <v>0</v>
      </c>
      <c r="DF57" s="125">
        <v>385.16786717000002</v>
      </c>
      <c r="DG57" s="125">
        <v>167.79042405999999</v>
      </c>
      <c r="DH57" s="125">
        <v>552.95829122999999</v>
      </c>
      <c r="DI57" s="50">
        <v>552.95829122999999</v>
      </c>
      <c r="DJ57" s="113">
        <v>0.33920136022632064</v>
      </c>
      <c r="DK57" s="115">
        <v>0.66079863987730503</v>
      </c>
      <c r="DL57" s="115">
        <v>0</v>
      </c>
      <c r="DM57" s="58" t="s">
        <v>608</v>
      </c>
      <c r="DN57" s="58" t="s">
        <v>608</v>
      </c>
      <c r="DO57" s="58" t="s">
        <v>608</v>
      </c>
      <c r="DP57" s="58" t="s">
        <v>608</v>
      </c>
      <c r="DQ57" s="58" t="s">
        <v>608</v>
      </c>
      <c r="DR57" s="58" t="s">
        <v>608</v>
      </c>
      <c r="DS57" s="58" t="s">
        <v>608</v>
      </c>
      <c r="DT57" s="58" t="s">
        <v>608</v>
      </c>
      <c r="DU57" s="58" t="s">
        <v>608</v>
      </c>
      <c r="DV57" s="58" t="s">
        <v>608</v>
      </c>
      <c r="DW57" s="58" t="s">
        <v>608</v>
      </c>
      <c r="DX57" s="58" t="s">
        <v>608</v>
      </c>
      <c r="DY57" s="58" t="s">
        <v>608</v>
      </c>
      <c r="DZ57" s="58" t="s">
        <v>608</v>
      </c>
      <c r="EA57" s="58" t="s">
        <v>608</v>
      </c>
      <c r="EB57" s="58" t="s">
        <v>608</v>
      </c>
      <c r="EC57" s="58" t="s">
        <v>608</v>
      </c>
      <c r="ED57" s="58" t="s">
        <v>608</v>
      </c>
      <c r="EE57" s="58" t="s">
        <v>608</v>
      </c>
      <c r="EF57" s="58" t="s">
        <v>608</v>
      </c>
      <c r="EG57" s="58" t="s">
        <v>608</v>
      </c>
      <c r="EH57" s="58" t="s">
        <v>608</v>
      </c>
      <c r="EI57" s="58" t="s">
        <v>608</v>
      </c>
      <c r="EJ57" s="58" t="s">
        <v>608</v>
      </c>
      <c r="EK57" s="58" t="s">
        <v>608</v>
      </c>
      <c r="EL57" s="58" t="s">
        <v>608</v>
      </c>
      <c r="EM57" s="58" t="s">
        <v>608</v>
      </c>
      <c r="EN57" s="58" t="s">
        <v>608</v>
      </c>
      <c r="EO57" s="58" t="s">
        <v>608</v>
      </c>
      <c r="EP57" s="58" t="s">
        <v>608</v>
      </c>
      <c r="EQ57" s="58" t="s">
        <v>608</v>
      </c>
      <c r="ER57" s="58" t="s">
        <v>608</v>
      </c>
      <c r="ES57" s="58" t="s">
        <v>608</v>
      </c>
      <c r="ET57" s="58" t="s">
        <v>608</v>
      </c>
      <c r="EU57" s="58" t="s">
        <v>608</v>
      </c>
      <c r="EV57" s="58" t="s">
        <v>608</v>
      </c>
      <c r="EW57" s="58" t="s">
        <v>608</v>
      </c>
      <c r="EX57" s="58" t="s">
        <v>608</v>
      </c>
      <c r="EY57" s="58" t="s">
        <v>608</v>
      </c>
      <c r="EZ57" s="58" t="s">
        <v>608</v>
      </c>
      <c r="FA57" s="58" t="s">
        <v>608</v>
      </c>
      <c r="FB57" s="58" t="s">
        <v>608</v>
      </c>
      <c r="FC57" s="58" t="s">
        <v>608</v>
      </c>
      <c r="FD57" s="58" t="s">
        <v>608</v>
      </c>
      <c r="FE57" s="58" t="s">
        <v>608</v>
      </c>
      <c r="FF57" s="58" t="s">
        <v>608</v>
      </c>
      <c r="FG57" s="58" t="s">
        <v>608</v>
      </c>
      <c r="FH57" s="58" t="s">
        <v>608</v>
      </c>
      <c r="FI57" s="58" t="s">
        <v>608</v>
      </c>
      <c r="FJ57" s="58" t="s">
        <v>608</v>
      </c>
      <c r="FK57" s="58" t="s">
        <v>608</v>
      </c>
      <c r="FL57" s="58" t="s">
        <v>608</v>
      </c>
      <c r="FM57" s="58" t="s">
        <v>608</v>
      </c>
      <c r="FN57" s="58" t="s">
        <v>608</v>
      </c>
      <c r="FO57" s="58" t="s">
        <v>608</v>
      </c>
      <c r="FP57" s="58" t="s">
        <v>608</v>
      </c>
      <c r="FQ57" s="58" t="s">
        <v>608</v>
      </c>
      <c r="FR57" s="58" t="s">
        <v>608</v>
      </c>
      <c r="FS57" s="58" t="s">
        <v>608</v>
      </c>
      <c r="FT57" s="58" t="s">
        <v>608</v>
      </c>
      <c r="FU57" s="58" t="s">
        <v>608</v>
      </c>
      <c r="FV57" s="58" t="s">
        <v>608</v>
      </c>
      <c r="FW57" s="58" t="s">
        <v>608</v>
      </c>
      <c r="FX57" s="58" t="s">
        <v>608</v>
      </c>
      <c r="FY57" s="58" t="s">
        <v>608</v>
      </c>
      <c r="FZ57" s="58" t="s">
        <v>608</v>
      </c>
      <c r="GA57" s="58" t="s">
        <v>608</v>
      </c>
      <c r="GB57" s="58" t="s">
        <v>608</v>
      </c>
      <c r="GC57" s="58" t="s">
        <v>608</v>
      </c>
      <c r="GD57" s="58" t="s">
        <v>608</v>
      </c>
      <c r="GE57" s="58" t="s">
        <v>608</v>
      </c>
      <c r="GF57" s="58" t="s">
        <v>608</v>
      </c>
      <c r="GG57" s="58" t="s">
        <v>608</v>
      </c>
      <c r="GH57" s="58" t="s">
        <v>608</v>
      </c>
      <c r="GI57" s="58" t="s">
        <v>608</v>
      </c>
      <c r="GJ57" s="58" t="s">
        <v>608</v>
      </c>
      <c r="GK57" s="58" t="s">
        <v>608</v>
      </c>
      <c r="GL57" s="58" t="s">
        <v>608</v>
      </c>
      <c r="GM57" s="58" t="s">
        <v>608</v>
      </c>
      <c r="GN57" s="58" t="s">
        <v>608</v>
      </c>
      <c r="GO57" s="58" t="s">
        <v>608</v>
      </c>
      <c r="GP57" s="58" t="s">
        <v>608</v>
      </c>
      <c r="GQ57" s="58" t="s">
        <v>608</v>
      </c>
      <c r="GR57" s="58" t="s">
        <v>608</v>
      </c>
      <c r="GS57" s="58" t="s">
        <v>608</v>
      </c>
      <c r="GT57" s="58" t="s">
        <v>608</v>
      </c>
      <c r="GU57" s="58" t="s">
        <v>608</v>
      </c>
      <c r="GV57" s="58" t="s">
        <v>608</v>
      </c>
      <c r="GW57" s="58" t="s">
        <v>608</v>
      </c>
      <c r="GX57" s="58" t="s">
        <v>608</v>
      </c>
      <c r="GY57" s="58" t="s">
        <v>608</v>
      </c>
    </row>
    <row r="58" spans="1:211" s="41" customFormat="1" ht="15" customHeight="1">
      <c r="A58" s="69" t="s">
        <v>1260</v>
      </c>
      <c r="B58" s="59">
        <v>2019</v>
      </c>
      <c r="C58" s="38" t="s">
        <v>604</v>
      </c>
      <c r="D58" s="50">
        <v>7733.218944039173</v>
      </c>
      <c r="E58" s="38">
        <v>0</v>
      </c>
      <c r="F58" s="50">
        <v>7733.218944039173</v>
      </c>
      <c r="G58" s="125">
        <v>13578.8</v>
      </c>
      <c r="H58" s="130">
        <v>1</v>
      </c>
      <c r="I58" s="115">
        <v>0.56950680060382164</v>
      </c>
      <c r="J58" s="124">
        <v>0.38041334701372731</v>
      </c>
      <c r="K58" s="124">
        <v>0.18909345364459074</v>
      </c>
      <c r="L58" s="133">
        <v>304.61414188702292</v>
      </c>
      <c r="M58" s="125">
        <v>7428.6048029321455</v>
      </c>
      <c r="N58" s="50">
        <v>613.04804646214598</v>
      </c>
      <c r="O58" s="133">
        <v>463.09872414999995</v>
      </c>
      <c r="P58" s="125">
        <v>1076.1467706121459</v>
      </c>
      <c r="Q58" s="125">
        <v>0</v>
      </c>
      <c r="R58" s="125">
        <v>1650</v>
      </c>
      <c r="S58" s="125">
        <v>1650</v>
      </c>
      <c r="T58" s="125">
        <v>4702.4580323199998</v>
      </c>
      <c r="U58" s="125">
        <v>0</v>
      </c>
      <c r="V58" s="133">
        <v>4702.4580323199998</v>
      </c>
      <c r="W58" s="125">
        <v>6352.4580323199998</v>
      </c>
      <c r="X58" s="125">
        <v>0</v>
      </c>
      <c r="Y58" s="125">
        <v>0</v>
      </c>
      <c r="Z58" s="125">
        <v>0</v>
      </c>
      <c r="AA58" s="115">
        <v>0</v>
      </c>
      <c r="AB58" s="115">
        <v>8.9651270130747529E-2</v>
      </c>
      <c r="AC58" s="115">
        <v>0.91034872986925253</v>
      </c>
      <c r="AD58" s="115">
        <v>0</v>
      </c>
      <c r="AE58" s="115">
        <v>1</v>
      </c>
      <c r="AF58" s="115">
        <v>0.11863482013686114</v>
      </c>
      <c r="AG58" s="115">
        <v>0.23875728249762246</v>
      </c>
      <c r="AH58" s="115">
        <v>0.64260789736551638</v>
      </c>
      <c r="AI58" s="115">
        <v>0</v>
      </c>
      <c r="AJ58" s="115">
        <v>1</v>
      </c>
      <c r="AK58" s="125">
        <v>7733.2189448191684</v>
      </c>
      <c r="AL58" s="125">
        <v>304.61414188702292</v>
      </c>
      <c r="AM58" s="125">
        <v>2263.048046462146</v>
      </c>
      <c r="AN58" s="125">
        <v>2567.6621883491689</v>
      </c>
      <c r="AO58" s="125">
        <v>5165.5567564699995</v>
      </c>
      <c r="AP58" s="125">
        <v>7733.2189448191684</v>
      </c>
      <c r="AQ58" s="115">
        <v>0.33203019424005337</v>
      </c>
      <c r="AR58" s="115">
        <v>0.66796980575994669</v>
      </c>
      <c r="AS58" s="133">
        <v>2567.6621883491684</v>
      </c>
      <c r="AT58" s="125">
        <v>50</v>
      </c>
      <c r="AU58" s="125">
        <v>0</v>
      </c>
      <c r="AV58" s="133">
        <v>5115.55675643</v>
      </c>
      <c r="AW58" s="125">
        <v>7733.2189447791679</v>
      </c>
      <c r="AX58" s="125">
        <v>0</v>
      </c>
      <c r="AY58" s="125">
        <v>1497.7284323199999</v>
      </c>
      <c r="AZ58" s="125">
        <v>1497.7284323199999</v>
      </c>
      <c r="BA58" s="133">
        <v>283.27318462002205</v>
      </c>
      <c r="BB58" s="133">
        <v>1113.48694688</v>
      </c>
      <c r="BC58" s="127">
        <v>1396.760131500022</v>
      </c>
      <c r="BD58" s="133">
        <v>2284.3890037291476</v>
      </c>
      <c r="BE58" s="133">
        <v>2554.3413772700001</v>
      </c>
      <c r="BF58" s="125">
        <v>4838.7303809991481</v>
      </c>
      <c r="BG58" s="55">
        <v>8.9398335378654927</v>
      </c>
      <c r="BH58" s="48">
        <v>9.2698669332370951</v>
      </c>
      <c r="BI58" s="107">
        <v>9.1602858808661587</v>
      </c>
      <c r="BJ58" s="49">
        <v>7733.2189448191702</v>
      </c>
      <c r="BK58" s="125">
        <v>0</v>
      </c>
      <c r="BL58" s="133">
        <v>1497.7284323199999</v>
      </c>
      <c r="BM58" s="125">
        <v>1497.7284323199999</v>
      </c>
      <c r="BN58" s="125">
        <v>283.27318462002205</v>
      </c>
      <c r="BO58" s="125">
        <v>1113.48694688</v>
      </c>
      <c r="BP58" s="125">
        <v>1396.760131500022</v>
      </c>
      <c r="BQ58" s="125">
        <v>2334.3890037291476</v>
      </c>
      <c r="BR58" s="50">
        <v>2504.3413772700001</v>
      </c>
      <c r="BS58" s="125">
        <v>4838.7303809991481</v>
      </c>
      <c r="BT58" s="125">
        <v>7733.2189448191702</v>
      </c>
      <c r="BU58" s="130">
        <v>9.1</v>
      </c>
      <c r="BV58" s="130">
        <v>7.6</v>
      </c>
      <c r="BW58" s="107">
        <v>9.1602858808661587</v>
      </c>
      <c r="BX58" s="133">
        <v>1870.2212111408226</v>
      </c>
      <c r="BY58" s="133">
        <v>747.44097720834577</v>
      </c>
      <c r="BZ58" s="125">
        <v>0</v>
      </c>
      <c r="CA58" s="125">
        <v>0</v>
      </c>
      <c r="CB58" s="125">
        <v>2617.6621883491684</v>
      </c>
      <c r="CC58" s="133">
        <v>2904.1310463199998</v>
      </c>
      <c r="CD58" s="133">
        <v>2211.4257101500002</v>
      </c>
      <c r="CE58" s="125">
        <v>0</v>
      </c>
      <c r="CF58" s="125">
        <v>0</v>
      </c>
      <c r="CG58" s="125">
        <v>5115.5567564699995</v>
      </c>
      <c r="CH58" s="115">
        <v>0</v>
      </c>
      <c r="CI58" s="115">
        <v>1.0000000001008631</v>
      </c>
      <c r="CJ58" s="125">
        <v>7733.2189448191675</v>
      </c>
      <c r="CK58" s="125">
        <v>0</v>
      </c>
      <c r="CL58" s="125">
        <v>7733.218944039173</v>
      </c>
      <c r="CM58" s="125">
        <v>7733.218944039173</v>
      </c>
      <c r="CN58" s="125">
        <v>285.55599999999998</v>
      </c>
      <c r="CO58" s="125">
        <v>7447.6630000000005</v>
      </c>
      <c r="CP58" s="125">
        <v>0</v>
      </c>
      <c r="CQ58" s="125">
        <v>7733.218944039173</v>
      </c>
      <c r="CR58" s="125">
        <v>1758.056</v>
      </c>
      <c r="CS58" s="125">
        <v>5975.1629440391735</v>
      </c>
      <c r="CT58" s="125" t="s">
        <v>608</v>
      </c>
      <c r="CU58" s="125" t="s">
        <v>608</v>
      </c>
      <c r="CV58" s="50">
        <v>22.324400129999997</v>
      </c>
      <c r="CW58" s="50">
        <v>303.39882151999996</v>
      </c>
      <c r="CX58" s="125">
        <v>325.72322164999997</v>
      </c>
      <c r="CY58" s="50">
        <v>70.831394410000001</v>
      </c>
      <c r="CZ58" s="50">
        <v>96.682513040000003</v>
      </c>
      <c r="DA58" s="125">
        <v>167.51390745</v>
      </c>
      <c r="DB58" s="125">
        <v>493.23712909999995</v>
      </c>
      <c r="DC58" s="50">
        <v>0</v>
      </c>
      <c r="DD58" s="50">
        <v>0</v>
      </c>
      <c r="DE58" s="125">
        <v>0</v>
      </c>
      <c r="DF58" s="125">
        <v>325.72322164999997</v>
      </c>
      <c r="DG58" s="125">
        <v>167.51390745</v>
      </c>
      <c r="DH58" s="125">
        <v>493.23712909999995</v>
      </c>
      <c r="DI58" s="50">
        <v>493.23712909999995</v>
      </c>
      <c r="DJ58" s="113">
        <v>0.33849580715245148</v>
      </c>
      <c r="DK58" s="115">
        <v>0.66150419294841145</v>
      </c>
      <c r="DL58" s="115">
        <v>0</v>
      </c>
      <c r="DM58" s="58">
        <v>146.48141899625</v>
      </c>
      <c r="DN58" s="58">
        <v>1588.1145323199999</v>
      </c>
      <c r="DO58" s="58">
        <v>1734.5959513162497</v>
      </c>
      <c r="DP58" s="58">
        <v>141.52932639393532</v>
      </c>
      <c r="DQ58" s="58">
        <v>178.7902</v>
      </c>
      <c r="DR58" s="58">
        <v>320.31952639393535</v>
      </c>
      <c r="DS58" s="58">
        <v>2054.9154777101849</v>
      </c>
      <c r="DT58" s="58">
        <v>81.098769674500005</v>
      </c>
      <c r="DU58" s="58">
        <v>320.47629999999998</v>
      </c>
      <c r="DV58" s="58">
        <v>401.57506967450001</v>
      </c>
      <c r="DW58" s="58">
        <v>134.97604563102669</v>
      </c>
      <c r="DX58" s="58">
        <v>163.62029999999999</v>
      </c>
      <c r="DY58" s="58">
        <v>298.59634563102668</v>
      </c>
      <c r="DZ58" s="58">
        <v>700.17141530552669</v>
      </c>
      <c r="EA58" s="58">
        <v>253.86163853650001</v>
      </c>
      <c r="EB58" s="58">
        <v>363.27780000000001</v>
      </c>
      <c r="EC58" s="58">
        <v>617.13943853650005</v>
      </c>
      <c r="ED58" s="58">
        <v>132.10909988333532</v>
      </c>
      <c r="EE58" s="58">
        <v>148.8929</v>
      </c>
      <c r="EF58" s="58">
        <v>281.00199988333532</v>
      </c>
      <c r="EG58" s="58">
        <v>898.14143841983537</v>
      </c>
      <c r="EH58" s="58">
        <v>73.866738536500009</v>
      </c>
      <c r="EI58" s="58">
        <v>201.06529999999998</v>
      </c>
      <c r="EJ58" s="58">
        <v>274.93203853649999</v>
      </c>
      <c r="EK58" s="58">
        <v>118.198645805938</v>
      </c>
      <c r="EL58" s="58">
        <v>134.63940000000002</v>
      </c>
      <c r="EM58" s="58">
        <v>252.83804580593801</v>
      </c>
      <c r="EN58" s="58">
        <v>527.77008434243794</v>
      </c>
      <c r="EO58" s="58">
        <v>374.61203853649999</v>
      </c>
      <c r="EP58" s="58">
        <v>199.04939999999999</v>
      </c>
      <c r="EQ58" s="58">
        <v>573.66143853649999</v>
      </c>
      <c r="ER58" s="58">
        <v>107.13303037659422</v>
      </c>
      <c r="ES58" s="58">
        <v>125.50160000000001</v>
      </c>
      <c r="ET58" s="58">
        <v>232.63463037659423</v>
      </c>
      <c r="EU58" s="58">
        <v>806.29606891309425</v>
      </c>
      <c r="EV58" s="58">
        <v>1195.3926926825</v>
      </c>
      <c r="EW58" s="58">
        <v>916.68600000000004</v>
      </c>
      <c r="EX58" s="58">
        <v>2112.0786926824999</v>
      </c>
      <c r="EY58" s="58">
        <v>379.71786336875846</v>
      </c>
      <c r="EZ58" s="58">
        <v>501.48040000000003</v>
      </c>
      <c r="FA58" s="58">
        <v>881.19826336875849</v>
      </c>
      <c r="FB58" s="58">
        <v>2993.2769560512584</v>
      </c>
      <c r="FC58" s="58">
        <v>442.34909235725002</v>
      </c>
      <c r="FD58" s="58">
        <v>1576.8869999999999</v>
      </c>
      <c r="FE58" s="58">
        <v>2019.2360923572501</v>
      </c>
      <c r="FF58" s="58">
        <v>229.62746429842866</v>
      </c>
      <c r="FG58" s="58">
        <v>617.99999999999989</v>
      </c>
      <c r="FH58" s="58">
        <v>847.62746429842855</v>
      </c>
      <c r="FI58" s="58">
        <v>2866.8635566556786</v>
      </c>
      <c r="FJ58" s="58">
        <v>0</v>
      </c>
      <c r="FK58" s="58">
        <v>0</v>
      </c>
      <c r="FL58" s="58">
        <v>0</v>
      </c>
      <c r="FM58" s="58">
        <v>1734.5959513162497</v>
      </c>
      <c r="FN58" s="58">
        <v>320.31952639393535</v>
      </c>
      <c r="FO58" s="58">
        <v>2054.9154777101849</v>
      </c>
      <c r="FP58" s="58">
        <v>0</v>
      </c>
      <c r="FQ58" s="58">
        <v>0</v>
      </c>
      <c r="FR58" s="58">
        <v>0</v>
      </c>
      <c r="FS58" s="58">
        <v>401.57506967450001</v>
      </c>
      <c r="FT58" s="58">
        <v>298.59634563102668</v>
      </c>
      <c r="FU58" s="58">
        <v>700.17141530552669</v>
      </c>
      <c r="FV58" s="58">
        <v>0</v>
      </c>
      <c r="FW58" s="58">
        <v>0</v>
      </c>
      <c r="FX58" s="58">
        <v>0</v>
      </c>
      <c r="FY58" s="58">
        <v>617.13943853650005</v>
      </c>
      <c r="FZ58" s="58">
        <v>281.00199988333532</v>
      </c>
      <c r="GA58" s="58">
        <v>898.14143841983537</v>
      </c>
      <c r="GB58" s="58">
        <v>0</v>
      </c>
      <c r="GC58" s="58">
        <v>0</v>
      </c>
      <c r="GD58" s="58">
        <v>0</v>
      </c>
      <c r="GE58" s="58">
        <v>274.93203853649999</v>
      </c>
      <c r="GF58" s="58">
        <v>252.83804580593801</v>
      </c>
      <c r="GG58" s="58">
        <v>527.77008434243794</v>
      </c>
      <c r="GH58" s="58">
        <v>0</v>
      </c>
      <c r="GI58" s="58">
        <v>0</v>
      </c>
      <c r="GJ58" s="58">
        <v>0</v>
      </c>
      <c r="GK58" s="58">
        <v>573.66143853649999</v>
      </c>
      <c r="GL58" s="58">
        <v>232.63463037659423</v>
      </c>
      <c r="GM58" s="58">
        <v>806.29606891309425</v>
      </c>
      <c r="GN58" s="58">
        <v>0</v>
      </c>
      <c r="GO58" s="58">
        <v>0</v>
      </c>
      <c r="GP58" s="58">
        <v>0</v>
      </c>
      <c r="GQ58" s="58">
        <v>2112.0786926824999</v>
      </c>
      <c r="GR58" s="58">
        <v>881.19826336875849</v>
      </c>
      <c r="GS58" s="58">
        <v>2993.2769560512584</v>
      </c>
      <c r="GT58" s="58">
        <v>0</v>
      </c>
      <c r="GU58" s="58">
        <v>0</v>
      </c>
      <c r="GV58" s="58">
        <v>0</v>
      </c>
      <c r="GW58" s="58">
        <v>2019.2360923572501</v>
      </c>
      <c r="GX58" s="58">
        <v>847.62746429842855</v>
      </c>
      <c r="GY58" s="58">
        <v>2866.8635566556786</v>
      </c>
    </row>
    <row r="59" spans="1:211" s="41" customFormat="1" ht="15" customHeight="1">
      <c r="A59" s="69" t="s">
        <v>1288</v>
      </c>
      <c r="B59" s="59" t="s">
        <v>1287</v>
      </c>
      <c r="C59" s="38" t="s">
        <v>604</v>
      </c>
      <c r="D59" s="50">
        <v>8191.2200035102278</v>
      </c>
      <c r="E59" s="38">
        <v>0</v>
      </c>
      <c r="F59" s="50">
        <v>8191.2200035102278</v>
      </c>
      <c r="G59" s="125">
        <v>12804.808399999998</v>
      </c>
      <c r="H59" s="130">
        <v>1</v>
      </c>
      <c r="I59" s="115">
        <v>0.63969875593845116</v>
      </c>
      <c r="J59" s="124">
        <v>0.41311810761963458</v>
      </c>
      <c r="K59" s="124">
        <v>0.22658064837816907</v>
      </c>
      <c r="L59" s="133">
        <v>647.81303984606029</v>
      </c>
      <c r="M59" s="125">
        <v>7543.4069644441633</v>
      </c>
      <c r="N59" s="50">
        <v>603.50874978416391</v>
      </c>
      <c r="O59" s="133">
        <v>535.88421209000001</v>
      </c>
      <c r="P59" s="125">
        <v>1139.392961874164</v>
      </c>
      <c r="Q59" s="125">
        <v>0</v>
      </c>
      <c r="R59" s="125">
        <v>1650</v>
      </c>
      <c r="S59" s="125">
        <v>1650</v>
      </c>
      <c r="T59" s="125">
        <v>4754.0140025699993</v>
      </c>
      <c r="U59" s="125">
        <v>0</v>
      </c>
      <c r="V59" s="133">
        <v>4754.0140025699993</v>
      </c>
      <c r="W59" s="125">
        <v>6404.0140025699993</v>
      </c>
      <c r="X59" s="125">
        <v>0</v>
      </c>
      <c r="Y59" s="125">
        <v>0</v>
      </c>
      <c r="Z59" s="125">
        <v>0</v>
      </c>
      <c r="AA59" s="115">
        <v>0</v>
      </c>
      <c r="AB59" s="115">
        <v>0.10130331252969925</v>
      </c>
      <c r="AC59" s="115">
        <v>0.89869668747030074</v>
      </c>
      <c r="AD59" s="115">
        <v>0</v>
      </c>
      <c r="AE59" s="115">
        <v>1</v>
      </c>
      <c r="AF59" s="115">
        <v>0.2232820372291846</v>
      </c>
      <c r="AG59" s="115">
        <v>0.20801165590842011</v>
      </c>
      <c r="AH59" s="115">
        <v>0.56870630686239521</v>
      </c>
      <c r="AI59" s="115">
        <v>0</v>
      </c>
      <c r="AJ59" s="115">
        <v>0.99999999999999989</v>
      </c>
      <c r="AK59" s="125">
        <v>8191.2200042902241</v>
      </c>
      <c r="AL59" s="125">
        <v>647.81303984606029</v>
      </c>
      <c r="AM59" s="125">
        <v>2253.5087497841641</v>
      </c>
      <c r="AN59" s="125">
        <v>2901.3217896302244</v>
      </c>
      <c r="AO59" s="125">
        <v>5289.8982146599992</v>
      </c>
      <c r="AP59" s="125">
        <v>8191.2200042902241</v>
      </c>
      <c r="AQ59" s="115">
        <v>0.35419898233848335</v>
      </c>
      <c r="AR59" s="115">
        <v>0.64580101766151665</v>
      </c>
      <c r="AS59" s="133">
        <v>2901.3217896302253</v>
      </c>
      <c r="AT59" s="125">
        <v>50</v>
      </c>
      <c r="AU59" s="125">
        <v>0</v>
      </c>
      <c r="AV59" s="133">
        <v>5239.8982146400003</v>
      </c>
      <c r="AW59" s="125">
        <v>8191.2200042702261</v>
      </c>
      <c r="AX59" s="125">
        <v>85.518909969999996</v>
      </c>
      <c r="AY59" s="125">
        <v>1384.0885025699999</v>
      </c>
      <c r="AZ59" s="125">
        <v>1469.60741254</v>
      </c>
      <c r="BA59" s="133">
        <v>744.87105041952202</v>
      </c>
      <c r="BB59" s="133">
        <v>1102.8925357600003</v>
      </c>
      <c r="BC59" s="127">
        <v>1847.7635861795225</v>
      </c>
      <c r="BD59" s="133">
        <v>2070.9318292445023</v>
      </c>
      <c r="BE59" s="133">
        <v>2802.9171763300001</v>
      </c>
      <c r="BF59" s="125">
        <v>4873.8490055745024</v>
      </c>
      <c r="BG59" s="55">
        <v>8.5969978473651274</v>
      </c>
      <c r="BH59" s="48">
        <v>7.8199572505228403</v>
      </c>
      <c r="BI59" s="107">
        <v>8.0951842391600657</v>
      </c>
      <c r="BJ59" s="49">
        <v>8191.2200042940249</v>
      </c>
      <c r="BK59" s="125">
        <v>85.518909969999996</v>
      </c>
      <c r="BL59" s="133">
        <v>1384.0885025699999</v>
      </c>
      <c r="BM59" s="125">
        <v>1469.60741254</v>
      </c>
      <c r="BN59" s="125">
        <v>744.87105041952202</v>
      </c>
      <c r="BO59" s="125">
        <v>1102.8925357600003</v>
      </c>
      <c r="BP59" s="125">
        <v>1847.7635861795225</v>
      </c>
      <c r="BQ59" s="125">
        <v>2120.9318292445023</v>
      </c>
      <c r="BR59" s="50">
        <v>2752.9171763300001</v>
      </c>
      <c r="BS59" s="125">
        <v>4873.8490055745024</v>
      </c>
      <c r="BT59" s="125">
        <v>8191.2200042940249</v>
      </c>
      <c r="BU59" s="130">
        <v>8.6</v>
      </c>
      <c r="BV59" s="130">
        <v>7.82</v>
      </c>
      <c r="BW59" s="107">
        <v>8.0951842391600657</v>
      </c>
      <c r="BX59" s="133">
        <v>1848.3392288098605</v>
      </c>
      <c r="BY59" s="133">
        <v>1102.9825608203639</v>
      </c>
      <c r="BZ59" s="125">
        <v>0</v>
      </c>
      <c r="CA59" s="125">
        <v>0</v>
      </c>
      <c r="CB59" s="125">
        <v>2951.3217896302244</v>
      </c>
      <c r="CC59" s="133">
        <v>2898.2895165700006</v>
      </c>
      <c r="CD59" s="133">
        <v>2341.60869809</v>
      </c>
      <c r="CE59" s="125">
        <v>0</v>
      </c>
      <c r="CF59" s="125">
        <v>0</v>
      </c>
      <c r="CG59" s="125">
        <v>5239.898214660001</v>
      </c>
      <c r="CH59" s="115">
        <v>0</v>
      </c>
      <c r="CI59" s="115">
        <v>1.0000000000952236</v>
      </c>
      <c r="CJ59" s="125">
        <v>8191.2200042902259</v>
      </c>
      <c r="CK59" s="125">
        <v>0</v>
      </c>
      <c r="CL59" s="125">
        <v>8191.2200035102278</v>
      </c>
      <c r="CM59" s="125">
        <v>8191.2200035102278</v>
      </c>
      <c r="CN59" s="125">
        <v>258.63499999999999</v>
      </c>
      <c r="CO59" s="125">
        <v>7932.585</v>
      </c>
      <c r="CP59" s="125">
        <v>0</v>
      </c>
      <c r="CQ59" s="125">
        <v>8191.2200035102278</v>
      </c>
      <c r="CR59" s="125">
        <v>2051.8159999999998</v>
      </c>
      <c r="CS59" s="125">
        <v>6139.404003510228</v>
      </c>
      <c r="CT59" s="125" t="s">
        <v>608</v>
      </c>
      <c r="CU59" s="125" t="s">
        <v>608</v>
      </c>
      <c r="CV59" s="50">
        <v>21.618249410000001</v>
      </c>
      <c r="CW59" s="50">
        <v>531.70598236000001</v>
      </c>
      <c r="CX59" s="125">
        <v>553.32423176999998</v>
      </c>
      <c r="CY59" s="50">
        <v>69.59298428999999</v>
      </c>
      <c r="CZ59" s="50">
        <v>103.30920384000001</v>
      </c>
      <c r="DA59" s="125">
        <v>172.90218813000001</v>
      </c>
      <c r="DB59" s="125">
        <v>726.2264199</v>
      </c>
      <c r="DC59" s="50">
        <v>0</v>
      </c>
      <c r="DD59" s="50">
        <v>0</v>
      </c>
      <c r="DE59" s="125">
        <v>0</v>
      </c>
      <c r="DF59" s="125">
        <v>553.32423176999998</v>
      </c>
      <c r="DG59" s="125">
        <v>172.90218813000001</v>
      </c>
      <c r="DH59" s="125">
        <v>726.2264199</v>
      </c>
      <c r="DI59" s="50">
        <v>726.2264199</v>
      </c>
      <c r="DJ59" s="113">
        <v>0.36030307919522103</v>
      </c>
      <c r="DK59" s="115">
        <v>0.63969692090000263</v>
      </c>
      <c r="DL59" s="115">
        <v>0</v>
      </c>
      <c r="DM59" s="58" t="s">
        <v>608</v>
      </c>
      <c r="DN59" s="58" t="s">
        <v>608</v>
      </c>
      <c r="DO59" s="58" t="s">
        <v>608</v>
      </c>
      <c r="DP59" s="58" t="s">
        <v>608</v>
      </c>
      <c r="DQ59" s="58" t="s">
        <v>608</v>
      </c>
      <c r="DR59" s="58" t="s">
        <v>608</v>
      </c>
      <c r="DS59" s="58" t="s">
        <v>608</v>
      </c>
      <c r="DT59" s="58" t="s">
        <v>608</v>
      </c>
      <c r="DU59" s="58" t="s">
        <v>608</v>
      </c>
      <c r="DV59" s="58" t="s">
        <v>608</v>
      </c>
      <c r="DW59" s="58" t="s">
        <v>608</v>
      </c>
      <c r="DX59" s="58" t="s">
        <v>608</v>
      </c>
      <c r="DY59" s="58" t="s">
        <v>608</v>
      </c>
      <c r="DZ59" s="58" t="s">
        <v>608</v>
      </c>
      <c r="EA59" s="58" t="s">
        <v>608</v>
      </c>
      <c r="EB59" s="58" t="s">
        <v>608</v>
      </c>
      <c r="EC59" s="58" t="s">
        <v>608</v>
      </c>
      <c r="ED59" s="58" t="s">
        <v>608</v>
      </c>
      <c r="EE59" s="58" t="s">
        <v>608</v>
      </c>
      <c r="EF59" s="58" t="s">
        <v>608</v>
      </c>
      <c r="EG59" s="58" t="s">
        <v>608</v>
      </c>
      <c r="EH59" s="58" t="s">
        <v>608</v>
      </c>
      <c r="EI59" s="58" t="s">
        <v>608</v>
      </c>
      <c r="EJ59" s="58" t="s">
        <v>608</v>
      </c>
      <c r="EK59" s="58" t="s">
        <v>608</v>
      </c>
      <c r="EL59" s="58" t="s">
        <v>608</v>
      </c>
      <c r="EM59" s="58" t="s">
        <v>608</v>
      </c>
      <c r="EN59" s="58" t="s">
        <v>608</v>
      </c>
      <c r="EO59" s="58" t="s">
        <v>608</v>
      </c>
      <c r="EP59" s="58" t="s">
        <v>608</v>
      </c>
      <c r="EQ59" s="58" t="s">
        <v>608</v>
      </c>
      <c r="ER59" s="58" t="s">
        <v>608</v>
      </c>
      <c r="ES59" s="58" t="s">
        <v>608</v>
      </c>
      <c r="ET59" s="58" t="s">
        <v>608</v>
      </c>
      <c r="EU59" s="58" t="s">
        <v>608</v>
      </c>
      <c r="EV59" s="58" t="s">
        <v>608</v>
      </c>
      <c r="EW59" s="58" t="s">
        <v>608</v>
      </c>
      <c r="EX59" s="58" t="s">
        <v>608</v>
      </c>
      <c r="EY59" s="58" t="s">
        <v>608</v>
      </c>
      <c r="EZ59" s="58" t="s">
        <v>608</v>
      </c>
      <c r="FA59" s="58" t="s">
        <v>608</v>
      </c>
      <c r="FB59" s="58" t="s">
        <v>608</v>
      </c>
      <c r="FC59" s="58" t="s">
        <v>608</v>
      </c>
      <c r="FD59" s="58" t="s">
        <v>608</v>
      </c>
      <c r="FE59" s="58" t="s">
        <v>608</v>
      </c>
      <c r="FF59" s="58" t="s">
        <v>608</v>
      </c>
      <c r="FG59" s="58" t="s">
        <v>608</v>
      </c>
      <c r="FH59" s="58" t="s">
        <v>608</v>
      </c>
      <c r="FI59" s="58" t="s">
        <v>608</v>
      </c>
      <c r="FJ59" s="58" t="s">
        <v>608</v>
      </c>
      <c r="FK59" s="58" t="s">
        <v>608</v>
      </c>
      <c r="FL59" s="58" t="s">
        <v>608</v>
      </c>
      <c r="FM59" s="58" t="s">
        <v>608</v>
      </c>
      <c r="FN59" s="58" t="s">
        <v>608</v>
      </c>
      <c r="FO59" s="58" t="s">
        <v>608</v>
      </c>
      <c r="FP59" s="58" t="s">
        <v>608</v>
      </c>
      <c r="FQ59" s="58" t="s">
        <v>608</v>
      </c>
      <c r="FR59" s="58" t="s">
        <v>608</v>
      </c>
      <c r="FS59" s="58" t="s">
        <v>608</v>
      </c>
      <c r="FT59" s="58" t="s">
        <v>608</v>
      </c>
      <c r="FU59" s="58" t="s">
        <v>608</v>
      </c>
      <c r="FV59" s="58" t="s">
        <v>608</v>
      </c>
      <c r="FW59" s="58" t="s">
        <v>608</v>
      </c>
      <c r="FX59" s="58" t="s">
        <v>608</v>
      </c>
      <c r="FY59" s="58" t="s">
        <v>608</v>
      </c>
      <c r="FZ59" s="58" t="s">
        <v>608</v>
      </c>
      <c r="GA59" s="58" t="s">
        <v>608</v>
      </c>
      <c r="GB59" s="58" t="s">
        <v>608</v>
      </c>
      <c r="GC59" s="58" t="s">
        <v>608</v>
      </c>
      <c r="GD59" s="58" t="s">
        <v>608</v>
      </c>
      <c r="GE59" s="58" t="s">
        <v>608</v>
      </c>
      <c r="GF59" s="58" t="s">
        <v>608</v>
      </c>
      <c r="GG59" s="58" t="s">
        <v>608</v>
      </c>
      <c r="GH59" s="58" t="s">
        <v>608</v>
      </c>
      <c r="GI59" s="58" t="s">
        <v>608</v>
      </c>
      <c r="GJ59" s="58" t="s">
        <v>608</v>
      </c>
      <c r="GK59" s="58" t="s">
        <v>608</v>
      </c>
      <c r="GL59" s="58" t="s">
        <v>608</v>
      </c>
      <c r="GM59" s="58" t="s">
        <v>608</v>
      </c>
      <c r="GN59" s="58" t="s">
        <v>608</v>
      </c>
      <c r="GO59" s="58" t="s">
        <v>608</v>
      </c>
      <c r="GP59" s="58" t="s">
        <v>608</v>
      </c>
      <c r="GQ59" s="58" t="s">
        <v>608</v>
      </c>
      <c r="GR59" s="58" t="s">
        <v>608</v>
      </c>
      <c r="GS59" s="58" t="s">
        <v>608</v>
      </c>
      <c r="GT59" s="58" t="s">
        <v>608</v>
      </c>
      <c r="GU59" s="58" t="s">
        <v>608</v>
      </c>
      <c r="GV59" s="58" t="s">
        <v>608</v>
      </c>
      <c r="GW59" s="58" t="s">
        <v>608</v>
      </c>
      <c r="GX59" s="58" t="s">
        <v>608</v>
      </c>
      <c r="GY59" s="58" t="s">
        <v>608</v>
      </c>
    </row>
    <row r="60" spans="1:211" s="41" customFormat="1" ht="15" customHeight="1">
      <c r="A60" s="69" t="s">
        <v>1358</v>
      </c>
      <c r="B60" s="59">
        <v>2020</v>
      </c>
      <c r="C60" s="38" t="s">
        <v>604</v>
      </c>
      <c r="D60" s="50">
        <v>9417.9365961324293</v>
      </c>
      <c r="E60" s="38">
        <v>0</v>
      </c>
      <c r="F60" s="50">
        <v>9417.9365961324293</v>
      </c>
      <c r="G60" s="125">
        <v>12030.816799999999</v>
      </c>
      <c r="H60" s="130">
        <v>1</v>
      </c>
      <c r="I60" s="115">
        <v>0.78281772158083485</v>
      </c>
      <c r="J60" s="124">
        <v>0.4477315967549268</v>
      </c>
      <c r="K60" s="124">
        <v>0.33508612489074124</v>
      </c>
      <c r="L60" s="133">
        <v>924.7391489819255</v>
      </c>
      <c r="M60" s="125">
        <v>8493.1974479305009</v>
      </c>
      <c r="N60" s="50">
        <v>631.62063180050086</v>
      </c>
      <c r="O60" s="133">
        <v>655.95562558999995</v>
      </c>
      <c r="P60" s="125">
        <v>1287.5762573905008</v>
      </c>
      <c r="Q60" s="125">
        <v>0</v>
      </c>
      <c r="R60" s="125">
        <v>2475</v>
      </c>
      <c r="S60" s="125">
        <v>2475</v>
      </c>
      <c r="T60" s="125">
        <v>4730.6211905399996</v>
      </c>
      <c r="U60" s="125">
        <v>0</v>
      </c>
      <c r="V60" s="133">
        <v>4730.6211905399996</v>
      </c>
      <c r="W60" s="125">
        <v>7205.6211905399996</v>
      </c>
      <c r="X60" s="125">
        <v>0</v>
      </c>
      <c r="Y60" s="125">
        <v>0</v>
      </c>
      <c r="Z60" s="125">
        <v>0</v>
      </c>
      <c r="AA60" s="115">
        <v>0</v>
      </c>
      <c r="AB60" s="115">
        <v>0.12177597163856527</v>
      </c>
      <c r="AC60" s="115">
        <v>0.87822402836143476</v>
      </c>
      <c r="AD60" s="115">
        <v>0</v>
      </c>
      <c r="AE60" s="115">
        <v>1</v>
      </c>
      <c r="AF60" s="115">
        <v>0.22938641035964485</v>
      </c>
      <c r="AG60" s="115">
        <v>0.15667682026581931</v>
      </c>
      <c r="AH60" s="115">
        <v>0.6139367693745359</v>
      </c>
      <c r="AI60" s="115">
        <v>0</v>
      </c>
      <c r="AJ60" s="115">
        <v>1</v>
      </c>
      <c r="AK60" s="125">
        <v>9417.9365969124265</v>
      </c>
      <c r="AL60" s="125">
        <v>924.7391489819255</v>
      </c>
      <c r="AM60" s="125">
        <v>3106.6206318005006</v>
      </c>
      <c r="AN60" s="125">
        <v>4031.3597807824262</v>
      </c>
      <c r="AO60" s="125">
        <v>5386.5768161299993</v>
      </c>
      <c r="AP60" s="125">
        <v>9417.9365969124265</v>
      </c>
      <c r="AQ60" s="115">
        <v>0.42805127633839307</v>
      </c>
      <c r="AR60" s="115">
        <v>0.57194872366160687</v>
      </c>
      <c r="AS60" s="133">
        <v>4031.3597807824276</v>
      </c>
      <c r="AT60" s="125">
        <v>180.44</v>
      </c>
      <c r="AU60" s="125">
        <v>0</v>
      </c>
      <c r="AV60" s="133">
        <v>5206.1368161299988</v>
      </c>
      <c r="AW60" s="125">
        <v>9417.9365969124265</v>
      </c>
      <c r="AX60" s="125">
        <v>124.956910152681</v>
      </c>
      <c r="AY60" s="125">
        <v>1498.56959054</v>
      </c>
      <c r="AZ60" s="125">
        <v>1623.5265006926811</v>
      </c>
      <c r="BA60" s="133">
        <v>821.02170001000002</v>
      </c>
      <c r="BB60" s="133">
        <v>1034.0774357600001</v>
      </c>
      <c r="BC60" s="127">
        <v>1855.09913577</v>
      </c>
      <c r="BD60" s="133">
        <v>3085.3811706235451</v>
      </c>
      <c r="BE60" s="133">
        <v>2853.9297898299997</v>
      </c>
      <c r="BF60" s="125">
        <v>5939.3109604535448</v>
      </c>
      <c r="BG60" s="55">
        <v>8.3197151177095527</v>
      </c>
      <c r="BH60" s="48">
        <v>9.8300188167199032</v>
      </c>
      <c r="BI60" s="107">
        <v>9.1835313906999261</v>
      </c>
      <c r="BJ60" s="49">
        <v>9417.9365969162263</v>
      </c>
      <c r="BK60" s="125">
        <v>124.956910152681</v>
      </c>
      <c r="BL60" s="133">
        <v>1498.56959054</v>
      </c>
      <c r="BM60" s="125">
        <v>1623.5265006926811</v>
      </c>
      <c r="BN60" s="125">
        <v>821.02170001000002</v>
      </c>
      <c r="BO60" s="125">
        <v>1034.0774357600001</v>
      </c>
      <c r="BP60" s="125">
        <v>1855.09913577</v>
      </c>
      <c r="BQ60" s="125">
        <v>3135.3811706235451</v>
      </c>
      <c r="BR60" s="50">
        <v>2803.9297898299997</v>
      </c>
      <c r="BS60" s="125">
        <v>5939.3109604535448</v>
      </c>
      <c r="BT60" s="125">
        <v>9417.9365969162263</v>
      </c>
      <c r="BU60" s="130" t="s">
        <v>608</v>
      </c>
      <c r="BV60" s="130" t="s">
        <v>608</v>
      </c>
      <c r="BW60" s="107">
        <v>9.1835313906999261</v>
      </c>
      <c r="BX60" s="133">
        <v>2591.4384054957254</v>
      </c>
      <c r="BY60" s="133">
        <v>1620.3613752867006</v>
      </c>
      <c r="BZ60" s="125">
        <v>0</v>
      </c>
      <c r="CA60" s="125">
        <v>0</v>
      </c>
      <c r="CB60" s="125">
        <v>4211.7997807824258</v>
      </c>
      <c r="CC60" s="133">
        <v>2976.39760454</v>
      </c>
      <c r="CD60" s="133">
        <v>2229.7392115900002</v>
      </c>
      <c r="CE60" s="125">
        <v>0</v>
      </c>
      <c r="CF60" s="125">
        <v>0</v>
      </c>
      <c r="CG60" s="125">
        <v>5206.1368161299997</v>
      </c>
      <c r="CH60" s="115">
        <v>0</v>
      </c>
      <c r="CI60" s="115">
        <v>1.0000000000828204</v>
      </c>
      <c r="CJ60" s="125">
        <v>9417.9365969124265</v>
      </c>
      <c r="CK60" s="125">
        <v>0</v>
      </c>
      <c r="CL60" s="125">
        <v>9417.9365961324293</v>
      </c>
      <c r="CM60" s="125">
        <v>9417.9365961324293</v>
      </c>
      <c r="CN60" s="125" t="s">
        <v>608</v>
      </c>
      <c r="CO60" s="125" t="s">
        <v>608</v>
      </c>
      <c r="CP60" s="125">
        <v>0</v>
      </c>
      <c r="CQ60" s="125">
        <v>9417.9365961324293</v>
      </c>
      <c r="CR60" s="125">
        <v>2382.1570000000002</v>
      </c>
      <c r="CS60" s="125">
        <v>7035.7795961324291</v>
      </c>
      <c r="CT60" s="125" t="s">
        <v>608</v>
      </c>
      <c r="CU60" s="125" t="s">
        <v>608</v>
      </c>
      <c r="CV60" s="50">
        <v>357.15695856000008</v>
      </c>
      <c r="CW60" s="50">
        <v>564.10577436999995</v>
      </c>
      <c r="CX60" s="125">
        <v>921.26273293000008</v>
      </c>
      <c r="CY60" s="50">
        <v>83.604982190000001</v>
      </c>
      <c r="CZ60" s="50">
        <v>112.90995409000003</v>
      </c>
      <c r="DA60" s="125">
        <v>196.51493628000003</v>
      </c>
      <c r="DB60" s="125">
        <v>1117.7776692100001</v>
      </c>
      <c r="DC60" s="50">
        <v>0</v>
      </c>
      <c r="DD60" s="50">
        <v>0</v>
      </c>
      <c r="DE60" s="125">
        <v>0</v>
      </c>
      <c r="DF60" s="125">
        <v>921.26273293000008</v>
      </c>
      <c r="DG60" s="125">
        <v>196.51493628000003</v>
      </c>
      <c r="DH60" s="125">
        <v>1117.7776692100001</v>
      </c>
      <c r="DI60" s="50">
        <v>1117.7776692100001</v>
      </c>
      <c r="DJ60" s="113">
        <v>0.44721046248198826</v>
      </c>
      <c r="DK60" s="115">
        <v>0.55278953760083205</v>
      </c>
      <c r="DL60" s="115">
        <v>0</v>
      </c>
      <c r="DM60" s="58">
        <v>199.3853</v>
      </c>
      <c r="DN60" s="58">
        <v>1600.9771999999998</v>
      </c>
      <c r="DO60" s="58">
        <v>1800.3624999999997</v>
      </c>
      <c r="DP60" s="58">
        <v>218.77969999999999</v>
      </c>
      <c r="DQ60" s="58">
        <v>204.78</v>
      </c>
      <c r="DR60" s="58">
        <v>423.55970000000002</v>
      </c>
      <c r="DS60" s="58">
        <v>2223.9222</v>
      </c>
      <c r="DT60" s="58">
        <v>263.35329999999999</v>
      </c>
      <c r="DU60" s="58">
        <v>422.02859999999998</v>
      </c>
      <c r="DV60" s="58">
        <v>685.38189999999997</v>
      </c>
      <c r="DW60" s="58">
        <v>212.88980000000001</v>
      </c>
      <c r="DX60" s="58">
        <v>177.5204</v>
      </c>
      <c r="DY60" s="58">
        <v>390.41020000000003</v>
      </c>
      <c r="DZ60" s="58">
        <v>1075.7921000000001</v>
      </c>
      <c r="EA60" s="58">
        <v>153.29589999999999</v>
      </c>
      <c r="EB60" s="58">
        <v>260.46800000000002</v>
      </c>
      <c r="EC60" s="58">
        <v>413.76390000000004</v>
      </c>
      <c r="ED60" s="58">
        <v>202.27379999999999</v>
      </c>
      <c r="EE60" s="58">
        <v>160.3733</v>
      </c>
      <c r="EF60" s="58">
        <v>362.64710000000002</v>
      </c>
      <c r="EG60" s="58">
        <v>776.41100000000006</v>
      </c>
      <c r="EH60" s="58">
        <v>519.79129999999998</v>
      </c>
      <c r="EI60" s="58">
        <v>256.96710000000002</v>
      </c>
      <c r="EJ60" s="58">
        <v>776.75839999999994</v>
      </c>
      <c r="EK60" s="58">
        <v>189.97829999999999</v>
      </c>
      <c r="EL60" s="58">
        <v>148.38409999999999</v>
      </c>
      <c r="EM60" s="58">
        <v>338.36239999999998</v>
      </c>
      <c r="EN60" s="58">
        <v>1115.1207999999999</v>
      </c>
      <c r="EO60" s="58">
        <v>152.21619999999999</v>
      </c>
      <c r="EP60" s="58">
        <v>235.41229999999999</v>
      </c>
      <c r="EQ60" s="58">
        <v>387.62849999999997</v>
      </c>
      <c r="ER60" s="58">
        <v>177.11330000000001</v>
      </c>
      <c r="ES60" s="58">
        <v>135.9255</v>
      </c>
      <c r="ET60" s="58">
        <v>313.03880000000004</v>
      </c>
      <c r="EU60" s="58">
        <v>700.66730000000007</v>
      </c>
      <c r="EV60" s="58">
        <v>1588.5471000000002</v>
      </c>
      <c r="EW60" s="58">
        <v>965.47059999999999</v>
      </c>
      <c r="EX60" s="58">
        <v>2554.0177000000003</v>
      </c>
      <c r="EY60" s="58">
        <v>701.51459999999997</v>
      </c>
      <c r="EZ60" s="58">
        <v>542.97029999999995</v>
      </c>
      <c r="FA60" s="58">
        <v>1244.4848999999999</v>
      </c>
      <c r="FB60" s="58">
        <v>3798.5026000000003</v>
      </c>
      <c r="FC60" s="58">
        <v>1154.771</v>
      </c>
      <c r="FD60" s="58">
        <v>1645.2529000000002</v>
      </c>
      <c r="FE60" s="58">
        <v>2800.0239000000001</v>
      </c>
      <c r="FF60" s="58">
        <v>293.01429999999999</v>
      </c>
      <c r="FG60" s="58">
        <v>783.36100000000022</v>
      </c>
      <c r="FH60" s="58">
        <v>1076.3753000000002</v>
      </c>
      <c r="FI60" s="58">
        <v>3876.3992000000003</v>
      </c>
      <c r="FJ60" s="191">
        <v>199.3853</v>
      </c>
      <c r="FK60" s="191">
        <v>218.77969999999999</v>
      </c>
      <c r="FL60" s="217">
        <v>418.16499999999996</v>
      </c>
      <c r="FM60" s="191">
        <v>1600.9771999999998</v>
      </c>
      <c r="FN60" s="191">
        <v>204.78</v>
      </c>
      <c r="FO60" s="217">
        <v>1805.7571999999998</v>
      </c>
      <c r="FP60" s="128">
        <v>263.35329999999999</v>
      </c>
      <c r="FQ60" s="128">
        <v>212.88980000000001</v>
      </c>
      <c r="FR60" s="128">
        <v>476.24310000000003</v>
      </c>
      <c r="FS60" s="128">
        <v>422.02859999999998</v>
      </c>
      <c r="FT60" s="128">
        <v>177.5204</v>
      </c>
      <c r="FU60" s="128">
        <v>599.54899999999998</v>
      </c>
      <c r="FV60" s="125">
        <v>153.29589999999999</v>
      </c>
      <c r="FW60" s="125">
        <v>202.27379999999999</v>
      </c>
      <c r="FX60" s="125">
        <v>355.56970000000001</v>
      </c>
      <c r="FY60" s="125">
        <v>260.46800000000002</v>
      </c>
      <c r="FZ60" s="125">
        <v>160.3733</v>
      </c>
      <c r="GA60" s="125">
        <v>420.84130000000005</v>
      </c>
      <c r="GB60" s="127">
        <v>519.79129999999998</v>
      </c>
      <c r="GC60" s="127">
        <v>189.97829999999999</v>
      </c>
      <c r="GD60" s="127">
        <v>709.76959999999997</v>
      </c>
      <c r="GE60" s="127">
        <v>256.96710000000002</v>
      </c>
      <c r="GF60" s="127">
        <v>148.38409999999999</v>
      </c>
      <c r="GG60" s="127">
        <v>405.35120000000001</v>
      </c>
      <c r="GH60" s="125">
        <v>152.21619999999999</v>
      </c>
      <c r="GI60" s="125">
        <v>177.11330000000001</v>
      </c>
      <c r="GJ60" s="125">
        <v>329.3295</v>
      </c>
      <c r="GK60" s="125">
        <v>235.41229999999999</v>
      </c>
      <c r="GL60" s="125">
        <v>135.9255</v>
      </c>
      <c r="GM60" s="125">
        <v>371.33780000000002</v>
      </c>
      <c r="GN60" s="125">
        <v>1588.5471000000002</v>
      </c>
      <c r="GO60" s="125">
        <v>701.51459999999997</v>
      </c>
      <c r="GP60" s="125">
        <v>2290.0617000000002</v>
      </c>
      <c r="GQ60" s="125">
        <v>965.47059999999999</v>
      </c>
      <c r="GR60" s="125">
        <v>542.97029999999995</v>
      </c>
      <c r="GS60" s="125">
        <v>1508.4409000000001</v>
      </c>
      <c r="GT60" s="125">
        <v>1154.771</v>
      </c>
      <c r="GU60" s="125">
        <v>293.01429999999999</v>
      </c>
      <c r="GV60" s="125">
        <v>1447.7853</v>
      </c>
      <c r="GW60" s="125">
        <v>1645.2529000000002</v>
      </c>
      <c r="GX60" s="125">
        <v>783.36100000000022</v>
      </c>
      <c r="GY60" s="125">
        <v>2428.6139000000003</v>
      </c>
    </row>
    <row r="61" spans="1:211" s="74" customFormat="1" ht="15" customHeight="1">
      <c r="A61" s="87" t="s">
        <v>624</v>
      </c>
      <c r="B61" s="62">
        <v>2006</v>
      </c>
      <c r="C61" s="81" t="s">
        <v>625</v>
      </c>
      <c r="D61" s="81"/>
      <c r="E61" s="81"/>
      <c r="F61" s="132" t="s">
        <v>608</v>
      </c>
      <c r="G61" s="132" t="s">
        <v>608</v>
      </c>
      <c r="H61" s="141" t="s">
        <v>608</v>
      </c>
      <c r="I61" s="143" t="s">
        <v>608</v>
      </c>
      <c r="J61" s="143" t="s">
        <v>608</v>
      </c>
      <c r="K61" s="143" t="s">
        <v>608</v>
      </c>
      <c r="L61" s="132" t="s">
        <v>608</v>
      </c>
      <c r="M61" s="132" t="s">
        <v>608</v>
      </c>
      <c r="N61" s="132" t="s">
        <v>608</v>
      </c>
      <c r="O61" s="132" t="s">
        <v>608</v>
      </c>
      <c r="P61" s="132" t="s">
        <v>608</v>
      </c>
      <c r="Q61" s="125">
        <v>0</v>
      </c>
      <c r="R61" s="132" t="s">
        <v>608</v>
      </c>
      <c r="S61" s="132" t="s">
        <v>608</v>
      </c>
      <c r="T61" s="156" t="s">
        <v>608</v>
      </c>
      <c r="U61" s="156" t="s">
        <v>608</v>
      </c>
      <c r="V61" s="132" t="s">
        <v>608</v>
      </c>
      <c r="W61" s="132" t="s">
        <v>608</v>
      </c>
      <c r="X61" s="132" t="s">
        <v>608</v>
      </c>
      <c r="Y61" s="132" t="s">
        <v>608</v>
      </c>
      <c r="Z61" s="132" t="s">
        <v>608</v>
      </c>
      <c r="AA61" s="143" t="s">
        <v>608</v>
      </c>
      <c r="AB61" s="143" t="s">
        <v>608</v>
      </c>
      <c r="AC61" s="143" t="s">
        <v>608</v>
      </c>
      <c r="AD61" s="143" t="s">
        <v>608</v>
      </c>
      <c r="AE61" s="143" t="s">
        <v>608</v>
      </c>
      <c r="AF61" s="143" t="s">
        <v>608</v>
      </c>
      <c r="AG61" s="143" t="s">
        <v>608</v>
      </c>
      <c r="AH61" s="143" t="s">
        <v>608</v>
      </c>
      <c r="AI61" s="143" t="s">
        <v>608</v>
      </c>
      <c r="AJ61" s="143" t="s">
        <v>608</v>
      </c>
      <c r="AK61" s="132" t="s">
        <v>608</v>
      </c>
      <c r="AL61" s="132" t="s">
        <v>608</v>
      </c>
      <c r="AM61" s="132" t="s">
        <v>608</v>
      </c>
      <c r="AN61" s="132" t="s">
        <v>608</v>
      </c>
      <c r="AO61" s="132" t="s">
        <v>608</v>
      </c>
      <c r="AP61" s="132" t="s">
        <v>608</v>
      </c>
      <c r="AQ61" s="143" t="s">
        <v>608</v>
      </c>
      <c r="AR61" s="143" t="s">
        <v>608</v>
      </c>
      <c r="AS61" s="132" t="s">
        <v>608</v>
      </c>
      <c r="AT61" s="132" t="s">
        <v>608</v>
      </c>
      <c r="AU61" s="132" t="s">
        <v>608</v>
      </c>
      <c r="AV61" s="132" t="s">
        <v>608</v>
      </c>
      <c r="AW61" s="132" t="s">
        <v>608</v>
      </c>
      <c r="AX61" s="132" t="s">
        <v>608</v>
      </c>
      <c r="AY61" s="132" t="s">
        <v>608</v>
      </c>
      <c r="AZ61" s="132" t="s">
        <v>608</v>
      </c>
      <c r="BA61" s="132" t="s">
        <v>608</v>
      </c>
      <c r="BB61" s="132" t="s">
        <v>608</v>
      </c>
      <c r="BC61" s="132" t="s">
        <v>608</v>
      </c>
      <c r="BD61" s="132" t="s">
        <v>608</v>
      </c>
      <c r="BE61" s="132" t="s">
        <v>608</v>
      </c>
      <c r="BF61" s="132" t="s">
        <v>608</v>
      </c>
      <c r="BG61" s="141" t="s">
        <v>608</v>
      </c>
      <c r="BH61" s="141" t="s">
        <v>608</v>
      </c>
      <c r="BI61" s="107" t="s">
        <v>608</v>
      </c>
      <c r="BJ61" s="134" t="s">
        <v>608</v>
      </c>
      <c r="BK61" s="134" t="s">
        <v>608</v>
      </c>
      <c r="BL61" s="134" t="s">
        <v>608</v>
      </c>
      <c r="BM61" s="134" t="s">
        <v>608</v>
      </c>
      <c r="BN61" s="134" t="s">
        <v>608</v>
      </c>
      <c r="BO61" s="134" t="s">
        <v>608</v>
      </c>
      <c r="BP61" s="134" t="s">
        <v>608</v>
      </c>
      <c r="BQ61" s="134" t="s">
        <v>608</v>
      </c>
      <c r="BR61" s="134" t="s">
        <v>608</v>
      </c>
      <c r="BS61" s="134" t="s">
        <v>608</v>
      </c>
      <c r="BT61" s="134" t="s">
        <v>608</v>
      </c>
      <c r="BU61" s="130" t="s">
        <v>608</v>
      </c>
      <c r="BV61" s="130" t="s">
        <v>608</v>
      </c>
      <c r="BW61" s="137" t="s">
        <v>608</v>
      </c>
      <c r="BX61" s="134" t="s">
        <v>608</v>
      </c>
      <c r="BY61" s="134" t="s">
        <v>608</v>
      </c>
      <c r="BZ61" s="134" t="s">
        <v>608</v>
      </c>
      <c r="CA61" s="134" t="s">
        <v>608</v>
      </c>
      <c r="CB61" s="134" t="s">
        <v>608</v>
      </c>
      <c r="CC61" s="134" t="s">
        <v>608</v>
      </c>
      <c r="CD61" s="134" t="s">
        <v>608</v>
      </c>
      <c r="CE61" s="134" t="s">
        <v>608</v>
      </c>
      <c r="CF61" s="134" t="s">
        <v>608</v>
      </c>
      <c r="CG61" s="134" t="s">
        <v>608</v>
      </c>
      <c r="CH61" s="143" t="s">
        <v>608</v>
      </c>
      <c r="CI61" s="143" t="s">
        <v>608</v>
      </c>
      <c r="CJ61" s="134" t="s">
        <v>608</v>
      </c>
      <c r="CK61" s="134" t="s">
        <v>608</v>
      </c>
      <c r="CL61" s="134" t="s">
        <v>608</v>
      </c>
      <c r="CM61" s="134" t="s">
        <v>608</v>
      </c>
      <c r="CN61" s="125"/>
      <c r="CO61" s="125"/>
      <c r="CP61" s="134" t="s">
        <v>608</v>
      </c>
      <c r="CQ61" s="134" t="s">
        <v>608</v>
      </c>
      <c r="CR61" s="134" t="s">
        <v>608</v>
      </c>
      <c r="CS61" s="134" t="s">
        <v>608</v>
      </c>
      <c r="CT61" s="134" t="s">
        <v>608</v>
      </c>
      <c r="CU61" s="134" t="s">
        <v>608</v>
      </c>
      <c r="CV61" s="134" t="s">
        <v>608</v>
      </c>
      <c r="CW61" s="134" t="s">
        <v>608</v>
      </c>
      <c r="CX61" s="134" t="s">
        <v>608</v>
      </c>
      <c r="CY61" s="134" t="s">
        <v>608</v>
      </c>
      <c r="CZ61" s="134" t="s">
        <v>608</v>
      </c>
      <c r="DA61" s="134" t="s">
        <v>608</v>
      </c>
      <c r="DB61" s="134" t="s">
        <v>608</v>
      </c>
      <c r="DC61" s="134" t="s">
        <v>608</v>
      </c>
      <c r="DD61" s="134" t="s">
        <v>608</v>
      </c>
      <c r="DE61" s="134" t="s">
        <v>608</v>
      </c>
      <c r="DF61" s="134" t="s">
        <v>608</v>
      </c>
      <c r="DG61" s="134" t="s">
        <v>608</v>
      </c>
      <c r="DH61" s="134" t="s">
        <v>608</v>
      </c>
      <c r="DI61" s="134" t="s">
        <v>608</v>
      </c>
      <c r="DJ61" s="143" t="s">
        <v>608</v>
      </c>
      <c r="DK61" s="143" t="s">
        <v>608</v>
      </c>
      <c r="DL61" s="143" t="s">
        <v>608</v>
      </c>
      <c r="DM61" s="134" t="s">
        <v>608</v>
      </c>
      <c r="DN61" s="134" t="s">
        <v>608</v>
      </c>
      <c r="DO61" s="134" t="s">
        <v>608</v>
      </c>
      <c r="DP61" s="134" t="s">
        <v>608</v>
      </c>
      <c r="DQ61" s="134" t="s">
        <v>608</v>
      </c>
      <c r="DR61" s="134" t="s">
        <v>608</v>
      </c>
      <c r="DS61" s="134" t="s">
        <v>608</v>
      </c>
      <c r="DT61" s="134" t="s">
        <v>608</v>
      </c>
      <c r="DU61" s="134" t="s">
        <v>608</v>
      </c>
      <c r="DV61" s="134" t="s">
        <v>608</v>
      </c>
      <c r="DW61" s="134" t="s">
        <v>608</v>
      </c>
      <c r="DX61" s="134" t="s">
        <v>608</v>
      </c>
      <c r="DY61" s="134" t="s">
        <v>608</v>
      </c>
      <c r="DZ61" s="134" t="s">
        <v>608</v>
      </c>
      <c r="EA61" s="134" t="s">
        <v>608</v>
      </c>
      <c r="EB61" s="134" t="s">
        <v>608</v>
      </c>
      <c r="EC61" s="134" t="s">
        <v>608</v>
      </c>
      <c r="ED61" s="134" t="s">
        <v>608</v>
      </c>
      <c r="EE61" s="134" t="s">
        <v>608</v>
      </c>
      <c r="EF61" s="134" t="s">
        <v>608</v>
      </c>
      <c r="EG61" s="134" t="s">
        <v>608</v>
      </c>
      <c r="EH61" s="134" t="s">
        <v>608</v>
      </c>
      <c r="EI61" s="134" t="s">
        <v>608</v>
      </c>
      <c r="EJ61" s="134" t="s">
        <v>608</v>
      </c>
      <c r="EK61" s="134" t="s">
        <v>608</v>
      </c>
      <c r="EL61" s="134" t="s">
        <v>608</v>
      </c>
      <c r="EM61" s="134" t="s">
        <v>608</v>
      </c>
      <c r="EN61" s="134" t="s">
        <v>608</v>
      </c>
      <c r="EO61" s="134" t="s">
        <v>608</v>
      </c>
      <c r="EP61" s="134" t="s">
        <v>608</v>
      </c>
      <c r="EQ61" s="134" t="s">
        <v>608</v>
      </c>
      <c r="ER61" s="134" t="s">
        <v>608</v>
      </c>
      <c r="ES61" s="134" t="s">
        <v>608</v>
      </c>
      <c r="ET61" s="134" t="s">
        <v>608</v>
      </c>
      <c r="EU61" s="134" t="s">
        <v>608</v>
      </c>
      <c r="EV61" s="134" t="s">
        <v>608</v>
      </c>
      <c r="EW61" s="134" t="s">
        <v>608</v>
      </c>
      <c r="EX61" s="134" t="s">
        <v>608</v>
      </c>
      <c r="EY61" s="134" t="s">
        <v>608</v>
      </c>
      <c r="EZ61" s="134" t="s">
        <v>608</v>
      </c>
      <c r="FA61" s="134" t="s">
        <v>608</v>
      </c>
      <c r="FB61" s="134" t="s">
        <v>608</v>
      </c>
      <c r="FC61" s="134" t="s">
        <v>608</v>
      </c>
      <c r="FD61" s="134" t="s">
        <v>608</v>
      </c>
      <c r="FE61" s="134" t="s">
        <v>608</v>
      </c>
      <c r="FF61" s="134" t="s">
        <v>608</v>
      </c>
      <c r="FG61" s="134" t="s">
        <v>608</v>
      </c>
      <c r="FH61" s="134" t="s">
        <v>608</v>
      </c>
      <c r="FI61" s="134" t="s">
        <v>608</v>
      </c>
      <c r="FJ61" s="134" t="s">
        <v>608</v>
      </c>
      <c r="FK61" s="134" t="s">
        <v>608</v>
      </c>
      <c r="FL61" s="134" t="s">
        <v>608</v>
      </c>
      <c r="FM61" s="134" t="s">
        <v>608</v>
      </c>
      <c r="FN61" s="134" t="s">
        <v>608</v>
      </c>
      <c r="FO61" s="134" t="s">
        <v>608</v>
      </c>
      <c r="FP61" s="134" t="s">
        <v>608</v>
      </c>
      <c r="FQ61" s="134" t="s">
        <v>608</v>
      </c>
      <c r="FR61" s="134" t="s">
        <v>608</v>
      </c>
      <c r="FS61" s="134" t="s">
        <v>608</v>
      </c>
      <c r="FT61" s="134" t="s">
        <v>608</v>
      </c>
      <c r="FU61" s="134" t="s">
        <v>608</v>
      </c>
      <c r="FV61" s="134" t="s">
        <v>608</v>
      </c>
      <c r="FW61" s="134" t="s">
        <v>608</v>
      </c>
      <c r="FX61" s="134" t="s">
        <v>608</v>
      </c>
      <c r="FY61" s="134" t="s">
        <v>608</v>
      </c>
      <c r="FZ61" s="134" t="s">
        <v>608</v>
      </c>
      <c r="GA61" s="134" t="s">
        <v>608</v>
      </c>
      <c r="GB61" s="134" t="s">
        <v>608</v>
      </c>
      <c r="GC61" s="134" t="s">
        <v>608</v>
      </c>
      <c r="GD61" s="134" t="s">
        <v>608</v>
      </c>
      <c r="GE61" s="134" t="s">
        <v>608</v>
      </c>
      <c r="GF61" s="134" t="s">
        <v>608</v>
      </c>
      <c r="GG61" s="134" t="s">
        <v>608</v>
      </c>
      <c r="GH61" s="134" t="s">
        <v>608</v>
      </c>
      <c r="GI61" s="134" t="s">
        <v>608</v>
      </c>
      <c r="GJ61" s="134" t="s">
        <v>608</v>
      </c>
      <c r="GK61" s="134" t="s">
        <v>608</v>
      </c>
      <c r="GL61" s="134" t="s">
        <v>608</v>
      </c>
      <c r="GM61" s="134" t="s">
        <v>608</v>
      </c>
      <c r="GN61" s="134" t="s">
        <v>608</v>
      </c>
      <c r="GO61" s="134" t="s">
        <v>608</v>
      </c>
      <c r="GP61" s="134" t="s">
        <v>608</v>
      </c>
      <c r="GQ61" s="134" t="s">
        <v>608</v>
      </c>
      <c r="GR61" s="134" t="s">
        <v>608</v>
      </c>
      <c r="GS61" s="134" t="s">
        <v>608</v>
      </c>
      <c r="GT61" s="134" t="s">
        <v>608</v>
      </c>
      <c r="GU61" s="134" t="s">
        <v>608</v>
      </c>
      <c r="GV61" s="134" t="s">
        <v>608</v>
      </c>
      <c r="GW61" s="134" t="s">
        <v>608</v>
      </c>
      <c r="GX61" s="134" t="s">
        <v>608</v>
      </c>
      <c r="GY61" s="134" t="s">
        <v>608</v>
      </c>
      <c r="GZ61" s="168"/>
      <c r="HA61" s="168"/>
      <c r="HB61" s="168"/>
      <c r="HC61" s="168"/>
    </row>
    <row r="62" spans="1:211" s="74" customFormat="1" ht="15" customHeight="1">
      <c r="A62" s="87" t="s">
        <v>626</v>
      </c>
      <c r="B62" s="62">
        <v>2007</v>
      </c>
      <c r="C62" s="81" t="s">
        <v>625</v>
      </c>
      <c r="D62" s="81"/>
      <c r="E62" s="81"/>
      <c r="F62" s="132" t="s">
        <v>608</v>
      </c>
      <c r="G62" s="132" t="s">
        <v>608</v>
      </c>
      <c r="H62" s="141" t="s">
        <v>608</v>
      </c>
      <c r="I62" s="143" t="s">
        <v>608</v>
      </c>
      <c r="J62" s="143" t="s">
        <v>608</v>
      </c>
      <c r="K62" s="143" t="s">
        <v>608</v>
      </c>
      <c r="L62" s="132" t="s">
        <v>608</v>
      </c>
      <c r="M62" s="132" t="s">
        <v>608</v>
      </c>
      <c r="N62" s="132" t="s">
        <v>608</v>
      </c>
      <c r="O62" s="132" t="s">
        <v>608</v>
      </c>
      <c r="P62" s="132" t="s">
        <v>608</v>
      </c>
      <c r="Q62" s="125">
        <v>0</v>
      </c>
      <c r="R62" s="132" t="s">
        <v>608</v>
      </c>
      <c r="S62" s="132" t="s">
        <v>608</v>
      </c>
      <c r="T62" s="156" t="s">
        <v>608</v>
      </c>
      <c r="U62" s="156" t="s">
        <v>608</v>
      </c>
      <c r="V62" s="132" t="s">
        <v>608</v>
      </c>
      <c r="W62" s="132" t="s">
        <v>608</v>
      </c>
      <c r="X62" s="132" t="s">
        <v>608</v>
      </c>
      <c r="Y62" s="132" t="s">
        <v>608</v>
      </c>
      <c r="Z62" s="132" t="s">
        <v>608</v>
      </c>
      <c r="AA62" s="143" t="s">
        <v>608</v>
      </c>
      <c r="AB62" s="143" t="s">
        <v>608</v>
      </c>
      <c r="AC62" s="143" t="s">
        <v>608</v>
      </c>
      <c r="AD62" s="143" t="s">
        <v>608</v>
      </c>
      <c r="AE62" s="143" t="s">
        <v>608</v>
      </c>
      <c r="AF62" s="143" t="s">
        <v>608</v>
      </c>
      <c r="AG62" s="143" t="s">
        <v>608</v>
      </c>
      <c r="AH62" s="143" t="s">
        <v>608</v>
      </c>
      <c r="AI62" s="143" t="s">
        <v>608</v>
      </c>
      <c r="AJ62" s="143" t="s">
        <v>608</v>
      </c>
      <c r="AK62" s="132" t="s">
        <v>608</v>
      </c>
      <c r="AL62" s="132" t="s">
        <v>608</v>
      </c>
      <c r="AM62" s="132" t="s">
        <v>608</v>
      </c>
      <c r="AN62" s="132" t="s">
        <v>608</v>
      </c>
      <c r="AO62" s="132" t="s">
        <v>608</v>
      </c>
      <c r="AP62" s="132" t="s">
        <v>608</v>
      </c>
      <c r="AQ62" s="143" t="s">
        <v>608</v>
      </c>
      <c r="AR62" s="143" t="s">
        <v>608</v>
      </c>
      <c r="AS62" s="132" t="s">
        <v>608</v>
      </c>
      <c r="AT62" s="132" t="s">
        <v>608</v>
      </c>
      <c r="AU62" s="132" t="s">
        <v>608</v>
      </c>
      <c r="AV62" s="132" t="s">
        <v>608</v>
      </c>
      <c r="AW62" s="132" t="s">
        <v>608</v>
      </c>
      <c r="AX62" s="132" t="s">
        <v>608</v>
      </c>
      <c r="AY62" s="132" t="s">
        <v>608</v>
      </c>
      <c r="AZ62" s="132" t="s">
        <v>608</v>
      </c>
      <c r="BA62" s="132" t="s">
        <v>608</v>
      </c>
      <c r="BB62" s="132" t="s">
        <v>608</v>
      </c>
      <c r="BC62" s="132" t="s">
        <v>608</v>
      </c>
      <c r="BD62" s="132" t="s">
        <v>608</v>
      </c>
      <c r="BE62" s="132" t="s">
        <v>608</v>
      </c>
      <c r="BF62" s="132" t="s">
        <v>608</v>
      </c>
      <c r="BG62" s="141" t="s">
        <v>608</v>
      </c>
      <c r="BH62" s="141" t="s">
        <v>608</v>
      </c>
      <c r="BI62" s="107" t="s">
        <v>608</v>
      </c>
      <c r="BJ62" s="134" t="s">
        <v>608</v>
      </c>
      <c r="BK62" s="134" t="s">
        <v>608</v>
      </c>
      <c r="BL62" s="134" t="s">
        <v>608</v>
      </c>
      <c r="BM62" s="134" t="s">
        <v>608</v>
      </c>
      <c r="BN62" s="134" t="s">
        <v>608</v>
      </c>
      <c r="BO62" s="134" t="s">
        <v>608</v>
      </c>
      <c r="BP62" s="134" t="s">
        <v>608</v>
      </c>
      <c r="BQ62" s="134" t="s">
        <v>608</v>
      </c>
      <c r="BR62" s="134" t="s">
        <v>608</v>
      </c>
      <c r="BS62" s="134" t="s">
        <v>608</v>
      </c>
      <c r="BT62" s="134" t="s">
        <v>608</v>
      </c>
      <c r="BU62" s="130" t="s">
        <v>608</v>
      </c>
      <c r="BV62" s="130" t="s">
        <v>608</v>
      </c>
      <c r="BW62" s="137" t="s">
        <v>608</v>
      </c>
      <c r="BX62" s="134" t="s">
        <v>608</v>
      </c>
      <c r="BY62" s="134" t="s">
        <v>608</v>
      </c>
      <c r="BZ62" s="134" t="s">
        <v>608</v>
      </c>
      <c r="CA62" s="134" t="s">
        <v>608</v>
      </c>
      <c r="CB62" s="134" t="s">
        <v>608</v>
      </c>
      <c r="CC62" s="134" t="s">
        <v>608</v>
      </c>
      <c r="CD62" s="134" t="s">
        <v>608</v>
      </c>
      <c r="CE62" s="134" t="s">
        <v>608</v>
      </c>
      <c r="CF62" s="134" t="s">
        <v>608</v>
      </c>
      <c r="CG62" s="134" t="s">
        <v>608</v>
      </c>
      <c r="CH62" s="143" t="s">
        <v>608</v>
      </c>
      <c r="CI62" s="143" t="s">
        <v>608</v>
      </c>
      <c r="CJ62" s="134" t="s">
        <v>608</v>
      </c>
      <c r="CK62" s="134" t="s">
        <v>608</v>
      </c>
      <c r="CL62" s="134" t="s">
        <v>608</v>
      </c>
      <c r="CM62" s="134" t="s">
        <v>608</v>
      </c>
      <c r="CN62" s="125"/>
      <c r="CO62" s="125"/>
      <c r="CP62" s="134" t="s">
        <v>608</v>
      </c>
      <c r="CQ62" s="134" t="s">
        <v>608</v>
      </c>
      <c r="CR62" s="134" t="s">
        <v>608</v>
      </c>
      <c r="CS62" s="134" t="s">
        <v>608</v>
      </c>
      <c r="CT62" s="134" t="s">
        <v>608</v>
      </c>
      <c r="CU62" s="134" t="s">
        <v>608</v>
      </c>
      <c r="CV62" s="134" t="s">
        <v>608</v>
      </c>
      <c r="CW62" s="134" t="s">
        <v>608</v>
      </c>
      <c r="CX62" s="134" t="s">
        <v>608</v>
      </c>
      <c r="CY62" s="134" t="s">
        <v>608</v>
      </c>
      <c r="CZ62" s="134" t="s">
        <v>608</v>
      </c>
      <c r="DA62" s="134" t="s">
        <v>608</v>
      </c>
      <c r="DB62" s="134" t="s">
        <v>608</v>
      </c>
      <c r="DC62" s="134" t="s">
        <v>608</v>
      </c>
      <c r="DD62" s="134" t="s">
        <v>608</v>
      </c>
      <c r="DE62" s="134" t="s">
        <v>608</v>
      </c>
      <c r="DF62" s="134" t="s">
        <v>608</v>
      </c>
      <c r="DG62" s="134" t="s">
        <v>608</v>
      </c>
      <c r="DH62" s="134" t="s">
        <v>608</v>
      </c>
      <c r="DI62" s="134" t="s">
        <v>608</v>
      </c>
      <c r="DJ62" s="143" t="s">
        <v>608</v>
      </c>
      <c r="DK62" s="143" t="s">
        <v>608</v>
      </c>
      <c r="DL62" s="143" t="s">
        <v>608</v>
      </c>
      <c r="DM62" s="134" t="s">
        <v>608</v>
      </c>
      <c r="DN62" s="134" t="s">
        <v>608</v>
      </c>
      <c r="DO62" s="134" t="s">
        <v>608</v>
      </c>
      <c r="DP62" s="134" t="s">
        <v>608</v>
      </c>
      <c r="DQ62" s="134" t="s">
        <v>608</v>
      </c>
      <c r="DR62" s="134" t="s">
        <v>608</v>
      </c>
      <c r="DS62" s="134" t="s">
        <v>608</v>
      </c>
      <c r="DT62" s="134" t="s">
        <v>608</v>
      </c>
      <c r="DU62" s="134" t="s">
        <v>608</v>
      </c>
      <c r="DV62" s="134" t="s">
        <v>608</v>
      </c>
      <c r="DW62" s="134" t="s">
        <v>608</v>
      </c>
      <c r="DX62" s="134" t="s">
        <v>608</v>
      </c>
      <c r="DY62" s="134" t="s">
        <v>608</v>
      </c>
      <c r="DZ62" s="134" t="s">
        <v>608</v>
      </c>
      <c r="EA62" s="134" t="s">
        <v>608</v>
      </c>
      <c r="EB62" s="134" t="s">
        <v>608</v>
      </c>
      <c r="EC62" s="134" t="s">
        <v>608</v>
      </c>
      <c r="ED62" s="134" t="s">
        <v>608</v>
      </c>
      <c r="EE62" s="134" t="s">
        <v>608</v>
      </c>
      <c r="EF62" s="134" t="s">
        <v>608</v>
      </c>
      <c r="EG62" s="134" t="s">
        <v>608</v>
      </c>
      <c r="EH62" s="134" t="s">
        <v>608</v>
      </c>
      <c r="EI62" s="134" t="s">
        <v>608</v>
      </c>
      <c r="EJ62" s="134" t="s">
        <v>608</v>
      </c>
      <c r="EK62" s="134" t="s">
        <v>608</v>
      </c>
      <c r="EL62" s="134" t="s">
        <v>608</v>
      </c>
      <c r="EM62" s="134" t="s">
        <v>608</v>
      </c>
      <c r="EN62" s="134" t="s">
        <v>608</v>
      </c>
      <c r="EO62" s="134" t="s">
        <v>608</v>
      </c>
      <c r="EP62" s="134" t="s">
        <v>608</v>
      </c>
      <c r="EQ62" s="134" t="s">
        <v>608</v>
      </c>
      <c r="ER62" s="134" t="s">
        <v>608</v>
      </c>
      <c r="ES62" s="134" t="s">
        <v>608</v>
      </c>
      <c r="ET62" s="134" t="s">
        <v>608</v>
      </c>
      <c r="EU62" s="134" t="s">
        <v>608</v>
      </c>
      <c r="EV62" s="134" t="s">
        <v>608</v>
      </c>
      <c r="EW62" s="134" t="s">
        <v>608</v>
      </c>
      <c r="EX62" s="134" t="s">
        <v>608</v>
      </c>
      <c r="EY62" s="134" t="s">
        <v>608</v>
      </c>
      <c r="EZ62" s="134" t="s">
        <v>608</v>
      </c>
      <c r="FA62" s="134" t="s">
        <v>608</v>
      </c>
      <c r="FB62" s="134" t="s">
        <v>608</v>
      </c>
      <c r="FC62" s="134" t="s">
        <v>608</v>
      </c>
      <c r="FD62" s="134" t="s">
        <v>608</v>
      </c>
      <c r="FE62" s="134" t="s">
        <v>608</v>
      </c>
      <c r="FF62" s="134" t="s">
        <v>608</v>
      </c>
      <c r="FG62" s="134" t="s">
        <v>608</v>
      </c>
      <c r="FH62" s="134" t="s">
        <v>608</v>
      </c>
      <c r="FI62" s="134" t="s">
        <v>608</v>
      </c>
      <c r="FJ62" s="134" t="s">
        <v>608</v>
      </c>
      <c r="FK62" s="134" t="s">
        <v>608</v>
      </c>
      <c r="FL62" s="134" t="s">
        <v>608</v>
      </c>
      <c r="FM62" s="134" t="s">
        <v>608</v>
      </c>
      <c r="FN62" s="134" t="s">
        <v>608</v>
      </c>
      <c r="FO62" s="134" t="s">
        <v>608</v>
      </c>
      <c r="FP62" s="134" t="s">
        <v>608</v>
      </c>
      <c r="FQ62" s="134" t="s">
        <v>608</v>
      </c>
      <c r="FR62" s="134" t="s">
        <v>608</v>
      </c>
      <c r="FS62" s="134" t="s">
        <v>608</v>
      </c>
      <c r="FT62" s="134" t="s">
        <v>608</v>
      </c>
      <c r="FU62" s="134" t="s">
        <v>608</v>
      </c>
      <c r="FV62" s="134" t="s">
        <v>608</v>
      </c>
      <c r="FW62" s="134" t="s">
        <v>608</v>
      </c>
      <c r="FX62" s="134" t="s">
        <v>608</v>
      </c>
      <c r="FY62" s="134" t="s">
        <v>608</v>
      </c>
      <c r="FZ62" s="134" t="s">
        <v>608</v>
      </c>
      <c r="GA62" s="134" t="s">
        <v>608</v>
      </c>
      <c r="GB62" s="134" t="s">
        <v>608</v>
      </c>
      <c r="GC62" s="134" t="s">
        <v>608</v>
      </c>
      <c r="GD62" s="134" t="s">
        <v>608</v>
      </c>
      <c r="GE62" s="134" t="s">
        <v>608</v>
      </c>
      <c r="GF62" s="134" t="s">
        <v>608</v>
      </c>
      <c r="GG62" s="134" t="s">
        <v>608</v>
      </c>
      <c r="GH62" s="134" t="s">
        <v>608</v>
      </c>
      <c r="GI62" s="134" t="s">
        <v>608</v>
      </c>
      <c r="GJ62" s="134" t="s">
        <v>608</v>
      </c>
      <c r="GK62" s="134" t="s">
        <v>608</v>
      </c>
      <c r="GL62" s="134" t="s">
        <v>608</v>
      </c>
      <c r="GM62" s="134" t="s">
        <v>608</v>
      </c>
      <c r="GN62" s="134" t="s">
        <v>608</v>
      </c>
      <c r="GO62" s="134" t="s">
        <v>608</v>
      </c>
      <c r="GP62" s="134" t="s">
        <v>608</v>
      </c>
      <c r="GQ62" s="134" t="s">
        <v>608</v>
      </c>
      <c r="GR62" s="134" t="s">
        <v>608</v>
      </c>
      <c r="GS62" s="134" t="s">
        <v>608</v>
      </c>
      <c r="GT62" s="134" t="s">
        <v>608</v>
      </c>
      <c r="GU62" s="134" t="s">
        <v>608</v>
      </c>
      <c r="GV62" s="134" t="s">
        <v>608</v>
      </c>
      <c r="GW62" s="134" t="s">
        <v>608</v>
      </c>
      <c r="GX62" s="134" t="s">
        <v>608</v>
      </c>
      <c r="GY62" s="134" t="s">
        <v>608</v>
      </c>
      <c r="GZ62" s="75"/>
      <c r="HA62" s="75"/>
      <c r="HB62" s="75"/>
      <c r="HC62" s="75"/>
    </row>
    <row r="63" spans="1:211" s="74" customFormat="1" ht="15" customHeight="1">
      <c r="A63" s="87" t="s">
        <v>627</v>
      </c>
      <c r="B63" s="62">
        <v>2008</v>
      </c>
      <c r="C63" s="81" t="s">
        <v>625</v>
      </c>
      <c r="D63" s="81"/>
      <c r="E63" s="81"/>
      <c r="F63" s="132" t="s">
        <v>608</v>
      </c>
      <c r="G63" s="132" t="s">
        <v>608</v>
      </c>
      <c r="H63" s="141" t="s">
        <v>608</v>
      </c>
      <c r="I63" s="143" t="s">
        <v>608</v>
      </c>
      <c r="J63" s="143" t="s">
        <v>608</v>
      </c>
      <c r="K63" s="143" t="s">
        <v>608</v>
      </c>
      <c r="L63" s="132" t="s">
        <v>608</v>
      </c>
      <c r="M63" s="132" t="s">
        <v>608</v>
      </c>
      <c r="N63" s="132" t="s">
        <v>608</v>
      </c>
      <c r="O63" s="132" t="s">
        <v>608</v>
      </c>
      <c r="P63" s="132" t="s">
        <v>608</v>
      </c>
      <c r="Q63" s="125">
        <v>0</v>
      </c>
      <c r="R63" s="132" t="s">
        <v>608</v>
      </c>
      <c r="S63" s="132" t="s">
        <v>608</v>
      </c>
      <c r="T63" s="156" t="s">
        <v>608</v>
      </c>
      <c r="U63" s="156" t="s">
        <v>608</v>
      </c>
      <c r="V63" s="132" t="s">
        <v>608</v>
      </c>
      <c r="W63" s="132" t="s">
        <v>608</v>
      </c>
      <c r="X63" s="132" t="s">
        <v>608</v>
      </c>
      <c r="Y63" s="132" t="s">
        <v>608</v>
      </c>
      <c r="Z63" s="132" t="s">
        <v>608</v>
      </c>
      <c r="AA63" s="143" t="s">
        <v>608</v>
      </c>
      <c r="AB63" s="143" t="s">
        <v>608</v>
      </c>
      <c r="AC63" s="143" t="s">
        <v>608</v>
      </c>
      <c r="AD63" s="143" t="s">
        <v>608</v>
      </c>
      <c r="AE63" s="143" t="s">
        <v>608</v>
      </c>
      <c r="AF63" s="143" t="s">
        <v>608</v>
      </c>
      <c r="AG63" s="143" t="s">
        <v>608</v>
      </c>
      <c r="AH63" s="143" t="s">
        <v>608</v>
      </c>
      <c r="AI63" s="143" t="s">
        <v>608</v>
      </c>
      <c r="AJ63" s="143" t="s">
        <v>608</v>
      </c>
      <c r="AK63" s="132" t="s">
        <v>608</v>
      </c>
      <c r="AL63" s="132" t="s">
        <v>608</v>
      </c>
      <c r="AM63" s="132" t="s">
        <v>608</v>
      </c>
      <c r="AN63" s="132" t="s">
        <v>608</v>
      </c>
      <c r="AO63" s="132" t="s">
        <v>608</v>
      </c>
      <c r="AP63" s="132" t="s">
        <v>608</v>
      </c>
      <c r="AQ63" s="143" t="s">
        <v>608</v>
      </c>
      <c r="AR63" s="143" t="s">
        <v>608</v>
      </c>
      <c r="AS63" s="132" t="s">
        <v>608</v>
      </c>
      <c r="AT63" s="132" t="s">
        <v>608</v>
      </c>
      <c r="AU63" s="132" t="s">
        <v>608</v>
      </c>
      <c r="AV63" s="132" t="s">
        <v>608</v>
      </c>
      <c r="AW63" s="132" t="s">
        <v>608</v>
      </c>
      <c r="AX63" s="132" t="s">
        <v>608</v>
      </c>
      <c r="AY63" s="132" t="s">
        <v>608</v>
      </c>
      <c r="AZ63" s="132" t="s">
        <v>608</v>
      </c>
      <c r="BA63" s="132" t="s">
        <v>608</v>
      </c>
      <c r="BB63" s="132" t="s">
        <v>608</v>
      </c>
      <c r="BC63" s="132" t="s">
        <v>608</v>
      </c>
      <c r="BD63" s="132" t="s">
        <v>608</v>
      </c>
      <c r="BE63" s="132" t="s">
        <v>608</v>
      </c>
      <c r="BF63" s="132" t="s">
        <v>608</v>
      </c>
      <c r="BG63" s="141" t="s">
        <v>608</v>
      </c>
      <c r="BH63" s="141" t="s">
        <v>608</v>
      </c>
      <c r="BI63" s="107" t="s">
        <v>608</v>
      </c>
      <c r="BJ63" s="134" t="s">
        <v>608</v>
      </c>
      <c r="BK63" s="134" t="s">
        <v>608</v>
      </c>
      <c r="BL63" s="134" t="s">
        <v>608</v>
      </c>
      <c r="BM63" s="134" t="s">
        <v>608</v>
      </c>
      <c r="BN63" s="134" t="s">
        <v>608</v>
      </c>
      <c r="BO63" s="134" t="s">
        <v>608</v>
      </c>
      <c r="BP63" s="134" t="s">
        <v>608</v>
      </c>
      <c r="BQ63" s="134" t="s">
        <v>608</v>
      </c>
      <c r="BR63" s="134" t="s">
        <v>608</v>
      </c>
      <c r="BS63" s="134" t="s">
        <v>608</v>
      </c>
      <c r="BT63" s="134" t="s">
        <v>608</v>
      </c>
      <c r="BU63" s="130" t="s">
        <v>608</v>
      </c>
      <c r="BV63" s="130" t="s">
        <v>608</v>
      </c>
      <c r="BW63" s="137" t="s">
        <v>608</v>
      </c>
      <c r="BX63" s="134" t="s">
        <v>608</v>
      </c>
      <c r="BY63" s="134" t="s">
        <v>608</v>
      </c>
      <c r="BZ63" s="134" t="s">
        <v>608</v>
      </c>
      <c r="CA63" s="134" t="s">
        <v>608</v>
      </c>
      <c r="CB63" s="134" t="s">
        <v>608</v>
      </c>
      <c r="CC63" s="134" t="s">
        <v>608</v>
      </c>
      <c r="CD63" s="134" t="s">
        <v>608</v>
      </c>
      <c r="CE63" s="134" t="s">
        <v>608</v>
      </c>
      <c r="CF63" s="134" t="s">
        <v>608</v>
      </c>
      <c r="CG63" s="134" t="s">
        <v>608</v>
      </c>
      <c r="CH63" s="143" t="s">
        <v>608</v>
      </c>
      <c r="CI63" s="143" t="s">
        <v>608</v>
      </c>
      <c r="CJ63" s="134" t="s">
        <v>608</v>
      </c>
      <c r="CK63" s="134" t="s">
        <v>608</v>
      </c>
      <c r="CL63" s="134" t="s">
        <v>608</v>
      </c>
      <c r="CM63" s="134" t="s">
        <v>608</v>
      </c>
      <c r="CN63" s="125"/>
      <c r="CO63" s="125"/>
      <c r="CP63" s="134" t="s">
        <v>608</v>
      </c>
      <c r="CQ63" s="134" t="s">
        <v>608</v>
      </c>
      <c r="CR63" s="134" t="s">
        <v>608</v>
      </c>
      <c r="CS63" s="134" t="s">
        <v>608</v>
      </c>
      <c r="CT63" s="134" t="s">
        <v>608</v>
      </c>
      <c r="CU63" s="134" t="s">
        <v>608</v>
      </c>
      <c r="CV63" s="134" t="s">
        <v>608</v>
      </c>
      <c r="CW63" s="134" t="s">
        <v>608</v>
      </c>
      <c r="CX63" s="134" t="s">
        <v>608</v>
      </c>
      <c r="CY63" s="134" t="s">
        <v>608</v>
      </c>
      <c r="CZ63" s="134" t="s">
        <v>608</v>
      </c>
      <c r="DA63" s="134" t="s">
        <v>608</v>
      </c>
      <c r="DB63" s="134" t="s">
        <v>608</v>
      </c>
      <c r="DC63" s="134" t="s">
        <v>608</v>
      </c>
      <c r="DD63" s="134" t="s">
        <v>608</v>
      </c>
      <c r="DE63" s="134" t="s">
        <v>608</v>
      </c>
      <c r="DF63" s="134" t="s">
        <v>608</v>
      </c>
      <c r="DG63" s="134" t="s">
        <v>608</v>
      </c>
      <c r="DH63" s="134" t="s">
        <v>608</v>
      </c>
      <c r="DI63" s="134" t="s">
        <v>608</v>
      </c>
      <c r="DJ63" s="143" t="s">
        <v>608</v>
      </c>
      <c r="DK63" s="143" t="s">
        <v>608</v>
      </c>
      <c r="DL63" s="143" t="s">
        <v>608</v>
      </c>
      <c r="DM63" s="134" t="s">
        <v>608</v>
      </c>
      <c r="DN63" s="134" t="s">
        <v>608</v>
      </c>
      <c r="DO63" s="134" t="s">
        <v>608</v>
      </c>
      <c r="DP63" s="134" t="s">
        <v>608</v>
      </c>
      <c r="DQ63" s="134" t="s">
        <v>608</v>
      </c>
      <c r="DR63" s="134" t="s">
        <v>608</v>
      </c>
      <c r="DS63" s="134" t="s">
        <v>608</v>
      </c>
      <c r="DT63" s="134" t="s">
        <v>608</v>
      </c>
      <c r="DU63" s="134" t="s">
        <v>608</v>
      </c>
      <c r="DV63" s="134" t="s">
        <v>608</v>
      </c>
      <c r="DW63" s="134" t="s">
        <v>608</v>
      </c>
      <c r="DX63" s="134" t="s">
        <v>608</v>
      </c>
      <c r="DY63" s="134" t="s">
        <v>608</v>
      </c>
      <c r="DZ63" s="134" t="s">
        <v>608</v>
      </c>
      <c r="EA63" s="134" t="s">
        <v>608</v>
      </c>
      <c r="EB63" s="134" t="s">
        <v>608</v>
      </c>
      <c r="EC63" s="134" t="s">
        <v>608</v>
      </c>
      <c r="ED63" s="134" t="s">
        <v>608</v>
      </c>
      <c r="EE63" s="134" t="s">
        <v>608</v>
      </c>
      <c r="EF63" s="134" t="s">
        <v>608</v>
      </c>
      <c r="EG63" s="134" t="s">
        <v>608</v>
      </c>
      <c r="EH63" s="134" t="s">
        <v>608</v>
      </c>
      <c r="EI63" s="134" t="s">
        <v>608</v>
      </c>
      <c r="EJ63" s="134" t="s">
        <v>608</v>
      </c>
      <c r="EK63" s="134" t="s">
        <v>608</v>
      </c>
      <c r="EL63" s="134" t="s">
        <v>608</v>
      </c>
      <c r="EM63" s="134" t="s">
        <v>608</v>
      </c>
      <c r="EN63" s="134" t="s">
        <v>608</v>
      </c>
      <c r="EO63" s="134" t="s">
        <v>608</v>
      </c>
      <c r="EP63" s="134" t="s">
        <v>608</v>
      </c>
      <c r="EQ63" s="134" t="s">
        <v>608</v>
      </c>
      <c r="ER63" s="134" t="s">
        <v>608</v>
      </c>
      <c r="ES63" s="134" t="s">
        <v>608</v>
      </c>
      <c r="ET63" s="134" t="s">
        <v>608</v>
      </c>
      <c r="EU63" s="134" t="s">
        <v>608</v>
      </c>
      <c r="EV63" s="134" t="s">
        <v>608</v>
      </c>
      <c r="EW63" s="134" t="s">
        <v>608</v>
      </c>
      <c r="EX63" s="134" t="s">
        <v>608</v>
      </c>
      <c r="EY63" s="134" t="s">
        <v>608</v>
      </c>
      <c r="EZ63" s="134" t="s">
        <v>608</v>
      </c>
      <c r="FA63" s="134" t="s">
        <v>608</v>
      </c>
      <c r="FB63" s="134" t="s">
        <v>608</v>
      </c>
      <c r="FC63" s="134" t="s">
        <v>608</v>
      </c>
      <c r="FD63" s="134" t="s">
        <v>608</v>
      </c>
      <c r="FE63" s="134" t="s">
        <v>608</v>
      </c>
      <c r="FF63" s="134" t="s">
        <v>608</v>
      </c>
      <c r="FG63" s="134" t="s">
        <v>608</v>
      </c>
      <c r="FH63" s="134" t="s">
        <v>608</v>
      </c>
      <c r="FI63" s="134" t="s">
        <v>608</v>
      </c>
      <c r="FJ63" s="134" t="s">
        <v>608</v>
      </c>
      <c r="FK63" s="134" t="s">
        <v>608</v>
      </c>
      <c r="FL63" s="134" t="s">
        <v>608</v>
      </c>
      <c r="FM63" s="134" t="s">
        <v>608</v>
      </c>
      <c r="FN63" s="134" t="s">
        <v>608</v>
      </c>
      <c r="FO63" s="134" t="s">
        <v>608</v>
      </c>
      <c r="FP63" s="134" t="s">
        <v>608</v>
      </c>
      <c r="FQ63" s="134" t="s">
        <v>608</v>
      </c>
      <c r="FR63" s="134" t="s">
        <v>608</v>
      </c>
      <c r="FS63" s="134" t="s">
        <v>608</v>
      </c>
      <c r="FT63" s="134" t="s">
        <v>608</v>
      </c>
      <c r="FU63" s="134" t="s">
        <v>608</v>
      </c>
      <c r="FV63" s="134" t="s">
        <v>608</v>
      </c>
      <c r="FW63" s="134" t="s">
        <v>608</v>
      </c>
      <c r="FX63" s="134" t="s">
        <v>608</v>
      </c>
      <c r="FY63" s="134" t="s">
        <v>608</v>
      </c>
      <c r="FZ63" s="134" t="s">
        <v>608</v>
      </c>
      <c r="GA63" s="134" t="s">
        <v>608</v>
      </c>
      <c r="GB63" s="134" t="s">
        <v>608</v>
      </c>
      <c r="GC63" s="134" t="s">
        <v>608</v>
      </c>
      <c r="GD63" s="134" t="s">
        <v>608</v>
      </c>
      <c r="GE63" s="134" t="s">
        <v>608</v>
      </c>
      <c r="GF63" s="134" t="s">
        <v>608</v>
      </c>
      <c r="GG63" s="134" t="s">
        <v>608</v>
      </c>
      <c r="GH63" s="134" t="s">
        <v>608</v>
      </c>
      <c r="GI63" s="134" t="s">
        <v>608</v>
      </c>
      <c r="GJ63" s="134" t="s">
        <v>608</v>
      </c>
      <c r="GK63" s="134" t="s">
        <v>608</v>
      </c>
      <c r="GL63" s="134" t="s">
        <v>608</v>
      </c>
      <c r="GM63" s="134" t="s">
        <v>608</v>
      </c>
      <c r="GN63" s="134" t="s">
        <v>608</v>
      </c>
      <c r="GO63" s="134" t="s">
        <v>608</v>
      </c>
      <c r="GP63" s="134" t="s">
        <v>608</v>
      </c>
      <c r="GQ63" s="134" t="s">
        <v>608</v>
      </c>
      <c r="GR63" s="134" t="s">
        <v>608</v>
      </c>
      <c r="GS63" s="134" t="s">
        <v>608</v>
      </c>
      <c r="GT63" s="134" t="s">
        <v>608</v>
      </c>
      <c r="GU63" s="134" t="s">
        <v>608</v>
      </c>
      <c r="GV63" s="134" t="s">
        <v>608</v>
      </c>
      <c r="GW63" s="134" t="s">
        <v>608</v>
      </c>
      <c r="GX63" s="134" t="s">
        <v>608</v>
      </c>
      <c r="GY63" s="134" t="s">
        <v>608</v>
      </c>
      <c r="GZ63" s="75"/>
      <c r="HA63" s="75"/>
      <c r="HB63" s="75"/>
      <c r="HC63" s="75"/>
    </row>
    <row r="64" spans="1:211" s="74" customFormat="1" ht="15" customHeight="1">
      <c r="A64" s="87" t="s">
        <v>628</v>
      </c>
      <c r="B64" s="62" t="s">
        <v>580</v>
      </c>
      <c r="C64" s="81" t="s">
        <v>625</v>
      </c>
      <c r="D64" s="81"/>
      <c r="E64" s="81"/>
      <c r="F64" s="132" t="s">
        <v>608</v>
      </c>
      <c r="G64" s="132" t="s">
        <v>608</v>
      </c>
      <c r="H64" s="141" t="s">
        <v>608</v>
      </c>
      <c r="I64" s="143" t="s">
        <v>608</v>
      </c>
      <c r="J64" s="143" t="s">
        <v>608</v>
      </c>
      <c r="K64" s="143" t="s">
        <v>608</v>
      </c>
      <c r="L64" s="132" t="s">
        <v>608</v>
      </c>
      <c r="M64" s="132" t="s">
        <v>608</v>
      </c>
      <c r="N64" s="132" t="s">
        <v>608</v>
      </c>
      <c r="O64" s="132" t="s">
        <v>608</v>
      </c>
      <c r="P64" s="132" t="s">
        <v>608</v>
      </c>
      <c r="Q64" s="125">
        <v>0</v>
      </c>
      <c r="R64" s="132" t="s">
        <v>608</v>
      </c>
      <c r="S64" s="132" t="s">
        <v>608</v>
      </c>
      <c r="T64" s="156" t="s">
        <v>608</v>
      </c>
      <c r="U64" s="156" t="s">
        <v>608</v>
      </c>
      <c r="V64" s="132" t="s">
        <v>608</v>
      </c>
      <c r="W64" s="132" t="s">
        <v>608</v>
      </c>
      <c r="X64" s="132" t="s">
        <v>608</v>
      </c>
      <c r="Y64" s="132" t="s">
        <v>608</v>
      </c>
      <c r="Z64" s="132" t="s">
        <v>608</v>
      </c>
      <c r="AA64" s="143" t="s">
        <v>608</v>
      </c>
      <c r="AB64" s="143" t="s">
        <v>608</v>
      </c>
      <c r="AC64" s="143" t="s">
        <v>608</v>
      </c>
      <c r="AD64" s="143" t="s">
        <v>608</v>
      </c>
      <c r="AE64" s="143" t="s">
        <v>608</v>
      </c>
      <c r="AF64" s="143" t="s">
        <v>608</v>
      </c>
      <c r="AG64" s="143" t="s">
        <v>608</v>
      </c>
      <c r="AH64" s="143" t="s">
        <v>608</v>
      </c>
      <c r="AI64" s="143" t="s">
        <v>608</v>
      </c>
      <c r="AJ64" s="143" t="s">
        <v>608</v>
      </c>
      <c r="AK64" s="132" t="s">
        <v>608</v>
      </c>
      <c r="AL64" s="132" t="s">
        <v>608</v>
      </c>
      <c r="AM64" s="132" t="s">
        <v>608</v>
      </c>
      <c r="AN64" s="132" t="s">
        <v>608</v>
      </c>
      <c r="AO64" s="132" t="s">
        <v>608</v>
      </c>
      <c r="AP64" s="132" t="s">
        <v>608</v>
      </c>
      <c r="AQ64" s="143" t="s">
        <v>608</v>
      </c>
      <c r="AR64" s="143" t="s">
        <v>608</v>
      </c>
      <c r="AS64" s="132" t="s">
        <v>608</v>
      </c>
      <c r="AT64" s="132" t="s">
        <v>608</v>
      </c>
      <c r="AU64" s="132" t="s">
        <v>608</v>
      </c>
      <c r="AV64" s="132" t="s">
        <v>608</v>
      </c>
      <c r="AW64" s="132" t="s">
        <v>608</v>
      </c>
      <c r="AX64" s="132" t="s">
        <v>608</v>
      </c>
      <c r="AY64" s="132" t="s">
        <v>608</v>
      </c>
      <c r="AZ64" s="132" t="s">
        <v>608</v>
      </c>
      <c r="BA64" s="132" t="s">
        <v>608</v>
      </c>
      <c r="BB64" s="132" t="s">
        <v>608</v>
      </c>
      <c r="BC64" s="132" t="s">
        <v>608</v>
      </c>
      <c r="BD64" s="132" t="s">
        <v>608</v>
      </c>
      <c r="BE64" s="132" t="s">
        <v>608</v>
      </c>
      <c r="BF64" s="132" t="s">
        <v>608</v>
      </c>
      <c r="BG64" s="141" t="s">
        <v>608</v>
      </c>
      <c r="BH64" s="141" t="s">
        <v>608</v>
      </c>
      <c r="BI64" s="107" t="s">
        <v>608</v>
      </c>
      <c r="BJ64" s="134" t="s">
        <v>608</v>
      </c>
      <c r="BK64" s="134" t="s">
        <v>608</v>
      </c>
      <c r="BL64" s="134" t="s">
        <v>608</v>
      </c>
      <c r="BM64" s="134" t="s">
        <v>608</v>
      </c>
      <c r="BN64" s="134" t="s">
        <v>608</v>
      </c>
      <c r="BO64" s="134" t="s">
        <v>608</v>
      </c>
      <c r="BP64" s="134" t="s">
        <v>608</v>
      </c>
      <c r="BQ64" s="134" t="s">
        <v>608</v>
      </c>
      <c r="BR64" s="134" t="s">
        <v>608</v>
      </c>
      <c r="BS64" s="134" t="s">
        <v>608</v>
      </c>
      <c r="BT64" s="134" t="s">
        <v>608</v>
      </c>
      <c r="BU64" s="130" t="s">
        <v>608</v>
      </c>
      <c r="BV64" s="130" t="s">
        <v>608</v>
      </c>
      <c r="BW64" s="137" t="s">
        <v>608</v>
      </c>
      <c r="BX64" s="134" t="s">
        <v>608</v>
      </c>
      <c r="BY64" s="134" t="s">
        <v>608</v>
      </c>
      <c r="BZ64" s="134" t="s">
        <v>608</v>
      </c>
      <c r="CA64" s="134" t="s">
        <v>608</v>
      </c>
      <c r="CB64" s="134" t="s">
        <v>608</v>
      </c>
      <c r="CC64" s="134" t="s">
        <v>608</v>
      </c>
      <c r="CD64" s="134" t="s">
        <v>608</v>
      </c>
      <c r="CE64" s="134" t="s">
        <v>608</v>
      </c>
      <c r="CF64" s="134" t="s">
        <v>608</v>
      </c>
      <c r="CG64" s="134" t="s">
        <v>608</v>
      </c>
      <c r="CH64" s="143" t="s">
        <v>608</v>
      </c>
      <c r="CI64" s="143" t="s">
        <v>608</v>
      </c>
      <c r="CJ64" s="134" t="s">
        <v>608</v>
      </c>
      <c r="CK64" s="134" t="s">
        <v>608</v>
      </c>
      <c r="CL64" s="134" t="s">
        <v>608</v>
      </c>
      <c r="CM64" s="134" t="s">
        <v>608</v>
      </c>
      <c r="CN64" s="125"/>
      <c r="CO64" s="125"/>
      <c r="CP64" s="134" t="s">
        <v>608</v>
      </c>
      <c r="CQ64" s="134" t="s">
        <v>608</v>
      </c>
      <c r="CR64" s="134" t="s">
        <v>608</v>
      </c>
      <c r="CS64" s="134" t="s">
        <v>608</v>
      </c>
      <c r="CT64" s="134" t="s">
        <v>608</v>
      </c>
      <c r="CU64" s="134" t="s">
        <v>608</v>
      </c>
      <c r="CV64" s="134" t="s">
        <v>608</v>
      </c>
      <c r="CW64" s="134" t="s">
        <v>608</v>
      </c>
      <c r="CX64" s="134" t="s">
        <v>608</v>
      </c>
      <c r="CY64" s="134" t="s">
        <v>608</v>
      </c>
      <c r="CZ64" s="134" t="s">
        <v>608</v>
      </c>
      <c r="DA64" s="134" t="s">
        <v>608</v>
      </c>
      <c r="DB64" s="134" t="s">
        <v>608</v>
      </c>
      <c r="DC64" s="134" t="s">
        <v>608</v>
      </c>
      <c r="DD64" s="134" t="s">
        <v>608</v>
      </c>
      <c r="DE64" s="134" t="s">
        <v>608</v>
      </c>
      <c r="DF64" s="134" t="s">
        <v>608</v>
      </c>
      <c r="DG64" s="134" t="s">
        <v>608</v>
      </c>
      <c r="DH64" s="134" t="s">
        <v>608</v>
      </c>
      <c r="DI64" s="134" t="s">
        <v>608</v>
      </c>
      <c r="DJ64" s="143" t="s">
        <v>608</v>
      </c>
      <c r="DK64" s="143" t="s">
        <v>608</v>
      </c>
      <c r="DL64" s="143" t="s">
        <v>608</v>
      </c>
      <c r="DM64" s="134" t="s">
        <v>608</v>
      </c>
      <c r="DN64" s="134" t="s">
        <v>608</v>
      </c>
      <c r="DO64" s="134" t="s">
        <v>608</v>
      </c>
      <c r="DP64" s="134" t="s">
        <v>608</v>
      </c>
      <c r="DQ64" s="134" t="s">
        <v>608</v>
      </c>
      <c r="DR64" s="134" t="s">
        <v>608</v>
      </c>
      <c r="DS64" s="134" t="s">
        <v>608</v>
      </c>
      <c r="DT64" s="134" t="s">
        <v>608</v>
      </c>
      <c r="DU64" s="134" t="s">
        <v>608</v>
      </c>
      <c r="DV64" s="134" t="s">
        <v>608</v>
      </c>
      <c r="DW64" s="134" t="s">
        <v>608</v>
      </c>
      <c r="DX64" s="134" t="s">
        <v>608</v>
      </c>
      <c r="DY64" s="134" t="s">
        <v>608</v>
      </c>
      <c r="DZ64" s="134" t="s">
        <v>608</v>
      </c>
      <c r="EA64" s="134" t="s">
        <v>608</v>
      </c>
      <c r="EB64" s="134" t="s">
        <v>608</v>
      </c>
      <c r="EC64" s="134" t="s">
        <v>608</v>
      </c>
      <c r="ED64" s="134" t="s">
        <v>608</v>
      </c>
      <c r="EE64" s="134" t="s">
        <v>608</v>
      </c>
      <c r="EF64" s="134" t="s">
        <v>608</v>
      </c>
      <c r="EG64" s="134" t="s">
        <v>608</v>
      </c>
      <c r="EH64" s="134" t="s">
        <v>608</v>
      </c>
      <c r="EI64" s="134" t="s">
        <v>608</v>
      </c>
      <c r="EJ64" s="134" t="s">
        <v>608</v>
      </c>
      <c r="EK64" s="134" t="s">
        <v>608</v>
      </c>
      <c r="EL64" s="134" t="s">
        <v>608</v>
      </c>
      <c r="EM64" s="134" t="s">
        <v>608</v>
      </c>
      <c r="EN64" s="134" t="s">
        <v>608</v>
      </c>
      <c r="EO64" s="134" t="s">
        <v>608</v>
      </c>
      <c r="EP64" s="134" t="s">
        <v>608</v>
      </c>
      <c r="EQ64" s="134" t="s">
        <v>608</v>
      </c>
      <c r="ER64" s="134" t="s">
        <v>608</v>
      </c>
      <c r="ES64" s="134" t="s">
        <v>608</v>
      </c>
      <c r="ET64" s="134" t="s">
        <v>608</v>
      </c>
      <c r="EU64" s="134" t="s">
        <v>608</v>
      </c>
      <c r="EV64" s="134" t="s">
        <v>608</v>
      </c>
      <c r="EW64" s="134" t="s">
        <v>608</v>
      </c>
      <c r="EX64" s="134" t="s">
        <v>608</v>
      </c>
      <c r="EY64" s="134" t="s">
        <v>608</v>
      </c>
      <c r="EZ64" s="134" t="s">
        <v>608</v>
      </c>
      <c r="FA64" s="134" t="s">
        <v>608</v>
      </c>
      <c r="FB64" s="134" t="s">
        <v>608</v>
      </c>
      <c r="FC64" s="134" t="s">
        <v>608</v>
      </c>
      <c r="FD64" s="134" t="s">
        <v>608</v>
      </c>
      <c r="FE64" s="134" t="s">
        <v>608</v>
      </c>
      <c r="FF64" s="134" t="s">
        <v>608</v>
      </c>
      <c r="FG64" s="134" t="s">
        <v>608</v>
      </c>
      <c r="FH64" s="134" t="s">
        <v>608</v>
      </c>
      <c r="FI64" s="134" t="s">
        <v>608</v>
      </c>
      <c r="FJ64" s="134" t="s">
        <v>608</v>
      </c>
      <c r="FK64" s="134" t="s">
        <v>608</v>
      </c>
      <c r="FL64" s="134" t="s">
        <v>608</v>
      </c>
      <c r="FM64" s="134" t="s">
        <v>608</v>
      </c>
      <c r="FN64" s="134" t="s">
        <v>608</v>
      </c>
      <c r="FO64" s="134" t="s">
        <v>608</v>
      </c>
      <c r="FP64" s="134" t="s">
        <v>608</v>
      </c>
      <c r="FQ64" s="134" t="s">
        <v>608</v>
      </c>
      <c r="FR64" s="134" t="s">
        <v>608</v>
      </c>
      <c r="FS64" s="134" t="s">
        <v>608</v>
      </c>
      <c r="FT64" s="134" t="s">
        <v>608</v>
      </c>
      <c r="FU64" s="134" t="s">
        <v>608</v>
      </c>
      <c r="FV64" s="134" t="s">
        <v>608</v>
      </c>
      <c r="FW64" s="134" t="s">
        <v>608</v>
      </c>
      <c r="FX64" s="134" t="s">
        <v>608</v>
      </c>
      <c r="FY64" s="134" t="s">
        <v>608</v>
      </c>
      <c r="FZ64" s="134" t="s">
        <v>608</v>
      </c>
      <c r="GA64" s="134" t="s">
        <v>608</v>
      </c>
      <c r="GB64" s="134" t="s">
        <v>608</v>
      </c>
      <c r="GC64" s="134" t="s">
        <v>608</v>
      </c>
      <c r="GD64" s="134" t="s">
        <v>608</v>
      </c>
      <c r="GE64" s="134" t="s">
        <v>608</v>
      </c>
      <c r="GF64" s="134" t="s">
        <v>608</v>
      </c>
      <c r="GG64" s="134" t="s">
        <v>608</v>
      </c>
      <c r="GH64" s="134" t="s">
        <v>608</v>
      </c>
      <c r="GI64" s="134" t="s">
        <v>608</v>
      </c>
      <c r="GJ64" s="134" t="s">
        <v>608</v>
      </c>
      <c r="GK64" s="134" t="s">
        <v>608</v>
      </c>
      <c r="GL64" s="134" t="s">
        <v>608</v>
      </c>
      <c r="GM64" s="134" t="s">
        <v>608</v>
      </c>
      <c r="GN64" s="134" t="s">
        <v>608</v>
      </c>
      <c r="GO64" s="134" t="s">
        <v>608</v>
      </c>
      <c r="GP64" s="134" t="s">
        <v>608</v>
      </c>
      <c r="GQ64" s="134" t="s">
        <v>608</v>
      </c>
      <c r="GR64" s="134" t="s">
        <v>608</v>
      </c>
      <c r="GS64" s="134" t="s">
        <v>608</v>
      </c>
      <c r="GT64" s="134" t="s">
        <v>608</v>
      </c>
      <c r="GU64" s="134" t="s">
        <v>608</v>
      </c>
      <c r="GV64" s="134" t="s">
        <v>608</v>
      </c>
      <c r="GW64" s="134" t="s">
        <v>608</v>
      </c>
      <c r="GX64" s="134" t="s">
        <v>608</v>
      </c>
      <c r="GY64" s="134" t="s">
        <v>608</v>
      </c>
      <c r="GZ64" s="75"/>
      <c r="HA64" s="75"/>
      <c r="HB64" s="75"/>
      <c r="HC64" s="75"/>
    </row>
    <row r="65" spans="1:211" s="74" customFormat="1" ht="15" customHeight="1">
      <c r="A65" s="87" t="s">
        <v>629</v>
      </c>
      <c r="B65" s="62">
        <v>2009</v>
      </c>
      <c r="C65" s="81" t="s">
        <v>625</v>
      </c>
      <c r="D65" s="81"/>
      <c r="E65" s="81"/>
      <c r="F65" s="132" t="s">
        <v>608</v>
      </c>
      <c r="G65" s="132" t="s">
        <v>608</v>
      </c>
      <c r="H65" s="141" t="s">
        <v>608</v>
      </c>
      <c r="I65" s="143" t="s">
        <v>608</v>
      </c>
      <c r="J65" s="143" t="s">
        <v>608</v>
      </c>
      <c r="K65" s="143" t="s">
        <v>608</v>
      </c>
      <c r="L65" s="132" t="s">
        <v>608</v>
      </c>
      <c r="M65" s="132" t="s">
        <v>608</v>
      </c>
      <c r="N65" s="132" t="s">
        <v>608</v>
      </c>
      <c r="O65" s="132" t="s">
        <v>608</v>
      </c>
      <c r="P65" s="132" t="s">
        <v>608</v>
      </c>
      <c r="Q65" s="125">
        <v>0</v>
      </c>
      <c r="R65" s="132" t="s">
        <v>608</v>
      </c>
      <c r="S65" s="132" t="s">
        <v>608</v>
      </c>
      <c r="T65" s="156" t="s">
        <v>608</v>
      </c>
      <c r="U65" s="156" t="s">
        <v>608</v>
      </c>
      <c r="V65" s="132" t="s">
        <v>608</v>
      </c>
      <c r="W65" s="132" t="s">
        <v>608</v>
      </c>
      <c r="X65" s="132" t="s">
        <v>608</v>
      </c>
      <c r="Y65" s="132" t="s">
        <v>608</v>
      </c>
      <c r="Z65" s="132" t="s">
        <v>608</v>
      </c>
      <c r="AA65" s="143" t="s">
        <v>608</v>
      </c>
      <c r="AB65" s="143" t="s">
        <v>608</v>
      </c>
      <c r="AC65" s="143" t="s">
        <v>608</v>
      </c>
      <c r="AD65" s="143" t="s">
        <v>608</v>
      </c>
      <c r="AE65" s="143" t="s">
        <v>608</v>
      </c>
      <c r="AF65" s="143" t="s">
        <v>608</v>
      </c>
      <c r="AG65" s="143" t="s">
        <v>608</v>
      </c>
      <c r="AH65" s="143" t="s">
        <v>608</v>
      </c>
      <c r="AI65" s="143" t="s">
        <v>608</v>
      </c>
      <c r="AJ65" s="143" t="s">
        <v>608</v>
      </c>
      <c r="AK65" s="132" t="s">
        <v>608</v>
      </c>
      <c r="AL65" s="132" t="s">
        <v>608</v>
      </c>
      <c r="AM65" s="132" t="s">
        <v>608</v>
      </c>
      <c r="AN65" s="132" t="s">
        <v>608</v>
      </c>
      <c r="AO65" s="132" t="s">
        <v>608</v>
      </c>
      <c r="AP65" s="132" t="s">
        <v>608</v>
      </c>
      <c r="AQ65" s="143" t="s">
        <v>608</v>
      </c>
      <c r="AR65" s="143" t="s">
        <v>608</v>
      </c>
      <c r="AS65" s="132" t="s">
        <v>608</v>
      </c>
      <c r="AT65" s="132" t="s">
        <v>608</v>
      </c>
      <c r="AU65" s="132" t="s">
        <v>608</v>
      </c>
      <c r="AV65" s="132" t="s">
        <v>608</v>
      </c>
      <c r="AW65" s="132" t="s">
        <v>608</v>
      </c>
      <c r="AX65" s="132" t="s">
        <v>608</v>
      </c>
      <c r="AY65" s="132" t="s">
        <v>608</v>
      </c>
      <c r="AZ65" s="132" t="s">
        <v>608</v>
      </c>
      <c r="BA65" s="132" t="s">
        <v>608</v>
      </c>
      <c r="BB65" s="132" t="s">
        <v>608</v>
      </c>
      <c r="BC65" s="132" t="s">
        <v>608</v>
      </c>
      <c r="BD65" s="132" t="s">
        <v>608</v>
      </c>
      <c r="BE65" s="132" t="s">
        <v>608</v>
      </c>
      <c r="BF65" s="132" t="s">
        <v>608</v>
      </c>
      <c r="BG65" s="141" t="s">
        <v>608</v>
      </c>
      <c r="BH65" s="141" t="s">
        <v>608</v>
      </c>
      <c r="BI65" s="107" t="s">
        <v>608</v>
      </c>
      <c r="BJ65" s="134" t="s">
        <v>608</v>
      </c>
      <c r="BK65" s="134" t="s">
        <v>608</v>
      </c>
      <c r="BL65" s="134" t="s">
        <v>608</v>
      </c>
      <c r="BM65" s="134" t="s">
        <v>608</v>
      </c>
      <c r="BN65" s="134" t="s">
        <v>608</v>
      </c>
      <c r="BO65" s="134" t="s">
        <v>608</v>
      </c>
      <c r="BP65" s="134" t="s">
        <v>608</v>
      </c>
      <c r="BQ65" s="134" t="s">
        <v>608</v>
      </c>
      <c r="BR65" s="134" t="s">
        <v>608</v>
      </c>
      <c r="BS65" s="134" t="s">
        <v>608</v>
      </c>
      <c r="BT65" s="134" t="s">
        <v>608</v>
      </c>
      <c r="BU65" s="130" t="s">
        <v>608</v>
      </c>
      <c r="BV65" s="130" t="s">
        <v>608</v>
      </c>
      <c r="BW65" s="137" t="s">
        <v>608</v>
      </c>
      <c r="BX65" s="134" t="s">
        <v>608</v>
      </c>
      <c r="BY65" s="134" t="s">
        <v>608</v>
      </c>
      <c r="BZ65" s="134" t="s">
        <v>608</v>
      </c>
      <c r="CA65" s="134" t="s">
        <v>608</v>
      </c>
      <c r="CB65" s="134" t="s">
        <v>608</v>
      </c>
      <c r="CC65" s="134" t="s">
        <v>608</v>
      </c>
      <c r="CD65" s="134" t="s">
        <v>608</v>
      </c>
      <c r="CE65" s="134" t="s">
        <v>608</v>
      </c>
      <c r="CF65" s="134" t="s">
        <v>608</v>
      </c>
      <c r="CG65" s="134" t="s">
        <v>608</v>
      </c>
      <c r="CH65" s="143" t="s">
        <v>608</v>
      </c>
      <c r="CI65" s="143" t="s">
        <v>608</v>
      </c>
      <c r="CJ65" s="134" t="s">
        <v>608</v>
      </c>
      <c r="CK65" s="134" t="s">
        <v>608</v>
      </c>
      <c r="CL65" s="134" t="s">
        <v>608</v>
      </c>
      <c r="CM65" s="134" t="s">
        <v>608</v>
      </c>
      <c r="CN65" s="125"/>
      <c r="CO65" s="125"/>
      <c r="CP65" s="134" t="s">
        <v>608</v>
      </c>
      <c r="CQ65" s="134" t="s">
        <v>608</v>
      </c>
      <c r="CR65" s="134" t="s">
        <v>608</v>
      </c>
      <c r="CS65" s="134" t="s">
        <v>608</v>
      </c>
      <c r="CT65" s="134" t="s">
        <v>608</v>
      </c>
      <c r="CU65" s="134" t="s">
        <v>608</v>
      </c>
      <c r="CV65" s="134" t="s">
        <v>608</v>
      </c>
      <c r="CW65" s="134" t="s">
        <v>608</v>
      </c>
      <c r="CX65" s="134" t="s">
        <v>608</v>
      </c>
      <c r="CY65" s="134" t="s">
        <v>608</v>
      </c>
      <c r="CZ65" s="134" t="s">
        <v>608</v>
      </c>
      <c r="DA65" s="134" t="s">
        <v>608</v>
      </c>
      <c r="DB65" s="134" t="s">
        <v>608</v>
      </c>
      <c r="DC65" s="134" t="s">
        <v>608</v>
      </c>
      <c r="DD65" s="134" t="s">
        <v>608</v>
      </c>
      <c r="DE65" s="134" t="s">
        <v>608</v>
      </c>
      <c r="DF65" s="134" t="s">
        <v>608</v>
      </c>
      <c r="DG65" s="134" t="s">
        <v>608</v>
      </c>
      <c r="DH65" s="134" t="s">
        <v>608</v>
      </c>
      <c r="DI65" s="134" t="s">
        <v>608</v>
      </c>
      <c r="DJ65" s="143" t="s">
        <v>608</v>
      </c>
      <c r="DK65" s="143" t="s">
        <v>608</v>
      </c>
      <c r="DL65" s="143" t="s">
        <v>608</v>
      </c>
      <c r="DM65" s="134" t="s">
        <v>608</v>
      </c>
      <c r="DN65" s="134" t="s">
        <v>608</v>
      </c>
      <c r="DO65" s="134" t="s">
        <v>608</v>
      </c>
      <c r="DP65" s="134" t="s">
        <v>608</v>
      </c>
      <c r="DQ65" s="134" t="s">
        <v>608</v>
      </c>
      <c r="DR65" s="134" t="s">
        <v>608</v>
      </c>
      <c r="DS65" s="134" t="s">
        <v>608</v>
      </c>
      <c r="DT65" s="134" t="s">
        <v>608</v>
      </c>
      <c r="DU65" s="134" t="s">
        <v>608</v>
      </c>
      <c r="DV65" s="134" t="s">
        <v>608</v>
      </c>
      <c r="DW65" s="134" t="s">
        <v>608</v>
      </c>
      <c r="DX65" s="134" t="s">
        <v>608</v>
      </c>
      <c r="DY65" s="134" t="s">
        <v>608</v>
      </c>
      <c r="DZ65" s="134" t="s">
        <v>608</v>
      </c>
      <c r="EA65" s="134" t="s">
        <v>608</v>
      </c>
      <c r="EB65" s="134" t="s">
        <v>608</v>
      </c>
      <c r="EC65" s="134" t="s">
        <v>608</v>
      </c>
      <c r="ED65" s="134" t="s">
        <v>608</v>
      </c>
      <c r="EE65" s="134" t="s">
        <v>608</v>
      </c>
      <c r="EF65" s="134" t="s">
        <v>608</v>
      </c>
      <c r="EG65" s="134" t="s">
        <v>608</v>
      </c>
      <c r="EH65" s="134" t="s">
        <v>608</v>
      </c>
      <c r="EI65" s="134" t="s">
        <v>608</v>
      </c>
      <c r="EJ65" s="134" t="s">
        <v>608</v>
      </c>
      <c r="EK65" s="134" t="s">
        <v>608</v>
      </c>
      <c r="EL65" s="134" t="s">
        <v>608</v>
      </c>
      <c r="EM65" s="134" t="s">
        <v>608</v>
      </c>
      <c r="EN65" s="134" t="s">
        <v>608</v>
      </c>
      <c r="EO65" s="134" t="s">
        <v>608</v>
      </c>
      <c r="EP65" s="134" t="s">
        <v>608</v>
      </c>
      <c r="EQ65" s="134" t="s">
        <v>608</v>
      </c>
      <c r="ER65" s="134" t="s">
        <v>608</v>
      </c>
      <c r="ES65" s="134" t="s">
        <v>608</v>
      </c>
      <c r="ET65" s="134" t="s">
        <v>608</v>
      </c>
      <c r="EU65" s="134" t="s">
        <v>608</v>
      </c>
      <c r="EV65" s="134" t="s">
        <v>608</v>
      </c>
      <c r="EW65" s="134" t="s">
        <v>608</v>
      </c>
      <c r="EX65" s="134" t="s">
        <v>608</v>
      </c>
      <c r="EY65" s="134" t="s">
        <v>608</v>
      </c>
      <c r="EZ65" s="134" t="s">
        <v>608</v>
      </c>
      <c r="FA65" s="134" t="s">
        <v>608</v>
      </c>
      <c r="FB65" s="134" t="s">
        <v>608</v>
      </c>
      <c r="FC65" s="134" t="s">
        <v>608</v>
      </c>
      <c r="FD65" s="134" t="s">
        <v>608</v>
      </c>
      <c r="FE65" s="134" t="s">
        <v>608</v>
      </c>
      <c r="FF65" s="134" t="s">
        <v>608</v>
      </c>
      <c r="FG65" s="134" t="s">
        <v>608</v>
      </c>
      <c r="FH65" s="134" t="s">
        <v>608</v>
      </c>
      <c r="FI65" s="134" t="s">
        <v>608</v>
      </c>
      <c r="FJ65" s="134" t="s">
        <v>608</v>
      </c>
      <c r="FK65" s="134" t="s">
        <v>608</v>
      </c>
      <c r="FL65" s="134" t="s">
        <v>608</v>
      </c>
      <c r="FM65" s="134" t="s">
        <v>608</v>
      </c>
      <c r="FN65" s="134" t="s">
        <v>608</v>
      </c>
      <c r="FO65" s="134" t="s">
        <v>608</v>
      </c>
      <c r="FP65" s="134" t="s">
        <v>608</v>
      </c>
      <c r="FQ65" s="134" t="s">
        <v>608</v>
      </c>
      <c r="FR65" s="134" t="s">
        <v>608</v>
      </c>
      <c r="FS65" s="134" t="s">
        <v>608</v>
      </c>
      <c r="FT65" s="134" t="s">
        <v>608</v>
      </c>
      <c r="FU65" s="134" t="s">
        <v>608</v>
      </c>
      <c r="FV65" s="134" t="s">
        <v>608</v>
      </c>
      <c r="FW65" s="134" t="s">
        <v>608</v>
      </c>
      <c r="FX65" s="134" t="s">
        <v>608</v>
      </c>
      <c r="FY65" s="134" t="s">
        <v>608</v>
      </c>
      <c r="FZ65" s="134" t="s">
        <v>608</v>
      </c>
      <c r="GA65" s="134" t="s">
        <v>608</v>
      </c>
      <c r="GB65" s="134" t="s">
        <v>608</v>
      </c>
      <c r="GC65" s="134" t="s">
        <v>608</v>
      </c>
      <c r="GD65" s="134" t="s">
        <v>608</v>
      </c>
      <c r="GE65" s="134" t="s">
        <v>608</v>
      </c>
      <c r="GF65" s="134" t="s">
        <v>608</v>
      </c>
      <c r="GG65" s="134" t="s">
        <v>608</v>
      </c>
      <c r="GH65" s="134" t="s">
        <v>608</v>
      </c>
      <c r="GI65" s="134" t="s">
        <v>608</v>
      </c>
      <c r="GJ65" s="134" t="s">
        <v>608</v>
      </c>
      <c r="GK65" s="134" t="s">
        <v>608</v>
      </c>
      <c r="GL65" s="134" t="s">
        <v>608</v>
      </c>
      <c r="GM65" s="134" t="s">
        <v>608</v>
      </c>
      <c r="GN65" s="134" t="s">
        <v>608</v>
      </c>
      <c r="GO65" s="134" t="s">
        <v>608</v>
      </c>
      <c r="GP65" s="134" t="s">
        <v>608</v>
      </c>
      <c r="GQ65" s="134" t="s">
        <v>608</v>
      </c>
      <c r="GR65" s="134" t="s">
        <v>608</v>
      </c>
      <c r="GS65" s="134" t="s">
        <v>608</v>
      </c>
      <c r="GT65" s="134" t="s">
        <v>608</v>
      </c>
      <c r="GU65" s="134" t="s">
        <v>608</v>
      </c>
      <c r="GV65" s="134" t="s">
        <v>608</v>
      </c>
      <c r="GW65" s="134" t="s">
        <v>608</v>
      </c>
      <c r="GX65" s="134" t="s">
        <v>608</v>
      </c>
      <c r="GY65" s="134" t="s">
        <v>608</v>
      </c>
      <c r="GZ65" s="75"/>
      <c r="HA65" s="75"/>
      <c r="HB65" s="75"/>
      <c r="HC65" s="75"/>
    </row>
    <row r="66" spans="1:211" s="74" customFormat="1" ht="15" customHeight="1">
      <c r="A66" s="87" t="s">
        <v>630</v>
      </c>
      <c r="B66" s="62" t="s">
        <v>583</v>
      </c>
      <c r="C66" s="81" t="s">
        <v>625</v>
      </c>
      <c r="D66" s="81"/>
      <c r="E66" s="81"/>
      <c r="F66" s="132" t="s">
        <v>608</v>
      </c>
      <c r="G66" s="132" t="s">
        <v>608</v>
      </c>
      <c r="H66" s="141" t="s">
        <v>608</v>
      </c>
      <c r="I66" s="143" t="s">
        <v>608</v>
      </c>
      <c r="J66" s="143" t="s">
        <v>608</v>
      </c>
      <c r="K66" s="143" t="s">
        <v>608</v>
      </c>
      <c r="L66" s="132" t="s">
        <v>608</v>
      </c>
      <c r="M66" s="132" t="s">
        <v>608</v>
      </c>
      <c r="N66" s="132" t="s">
        <v>608</v>
      </c>
      <c r="O66" s="132" t="s">
        <v>608</v>
      </c>
      <c r="P66" s="132" t="s">
        <v>608</v>
      </c>
      <c r="Q66" s="125">
        <v>0</v>
      </c>
      <c r="R66" s="132" t="s">
        <v>608</v>
      </c>
      <c r="S66" s="132" t="s">
        <v>608</v>
      </c>
      <c r="T66" s="156" t="s">
        <v>608</v>
      </c>
      <c r="U66" s="156" t="s">
        <v>608</v>
      </c>
      <c r="V66" s="132" t="s">
        <v>608</v>
      </c>
      <c r="W66" s="132" t="s">
        <v>608</v>
      </c>
      <c r="X66" s="132" t="s">
        <v>608</v>
      </c>
      <c r="Y66" s="132" t="s">
        <v>608</v>
      </c>
      <c r="Z66" s="132" t="s">
        <v>608</v>
      </c>
      <c r="AA66" s="143" t="s">
        <v>608</v>
      </c>
      <c r="AB66" s="143" t="s">
        <v>608</v>
      </c>
      <c r="AC66" s="143" t="s">
        <v>608</v>
      </c>
      <c r="AD66" s="143" t="s">
        <v>608</v>
      </c>
      <c r="AE66" s="143" t="s">
        <v>608</v>
      </c>
      <c r="AF66" s="143" t="s">
        <v>608</v>
      </c>
      <c r="AG66" s="143" t="s">
        <v>608</v>
      </c>
      <c r="AH66" s="143" t="s">
        <v>608</v>
      </c>
      <c r="AI66" s="143" t="s">
        <v>608</v>
      </c>
      <c r="AJ66" s="143" t="s">
        <v>608</v>
      </c>
      <c r="AK66" s="132" t="s">
        <v>608</v>
      </c>
      <c r="AL66" s="132" t="s">
        <v>608</v>
      </c>
      <c r="AM66" s="132" t="s">
        <v>608</v>
      </c>
      <c r="AN66" s="132" t="s">
        <v>608</v>
      </c>
      <c r="AO66" s="132" t="s">
        <v>608</v>
      </c>
      <c r="AP66" s="132" t="s">
        <v>608</v>
      </c>
      <c r="AQ66" s="143" t="s">
        <v>608</v>
      </c>
      <c r="AR66" s="143" t="s">
        <v>608</v>
      </c>
      <c r="AS66" s="132" t="s">
        <v>608</v>
      </c>
      <c r="AT66" s="132" t="s">
        <v>608</v>
      </c>
      <c r="AU66" s="132" t="s">
        <v>608</v>
      </c>
      <c r="AV66" s="132" t="s">
        <v>608</v>
      </c>
      <c r="AW66" s="132" t="s">
        <v>608</v>
      </c>
      <c r="AX66" s="132" t="s">
        <v>608</v>
      </c>
      <c r="AY66" s="132" t="s">
        <v>608</v>
      </c>
      <c r="AZ66" s="132" t="s">
        <v>608</v>
      </c>
      <c r="BA66" s="132" t="s">
        <v>608</v>
      </c>
      <c r="BB66" s="132" t="s">
        <v>608</v>
      </c>
      <c r="BC66" s="132" t="s">
        <v>608</v>
      </c>
      <c r="BD66" s="132" t="s">
        <v>608</v>
      </c>
      <c r="BE66" s="132" t="s">
        <v>608</v>
      </c>
      <c r="BF66" s="132" t="s">
        <v>608</v>
      </c>
      <c r="BG66" s="141" t="s">
        <v>608</v>
      </c>
      <c r="BH66" s="141" t="s">
        <v>608</v>
      </c>
      <c r="BI66" s="107" t="s">
        <v>608</v>
      </c>
      <c r="BJ66" s="134" t="s">
        <v>608</v>
      </c>
      <c r="BK66" s="134" t="s">
        <v>608</v>
      </c>
      <c r="BL66" s="134" t="s">
        <v>608</v>
      </c>
      <c r="BM66" s="134" t="s">
        <v>608</v>
      </c>
      <c r="BN66" s="134" t="s">
        <v>608</v>
      </c>
      <c r="BO66" s="134" t="s">
        <v>608</v>
      </c>
      <c r="BP66" s="134" t="s">
        <v>608</v>
      </c>
      <c r="BQ66" s="134" t="s">
        <v>608</v>
      </c>
      <c r="BR66" s="134" t="s">
        <v>608</v>
      </c>
      <c r="BS66" s="134" t="s">
        <v>608</v>
      </c>
      <c r="BT66" s="134" t="s">
        <v>608</v>
      </c>
      <c r="BU66" s="130" t="s">
        <v>608</v>
      </c>
      <c r="BV66" s="130" t="s">
        <v>608</v>
      </c>
      <c r="BW66" s="137" t="s">
        <v>608</v>
      </c>
      <c r="BX66" s="134" t="s">
        <v>608</v>
      </c>
      <c r="BY66" s="134" t="s">
        <v>608</v>
      </c>
      <c r="BZ66" s="134" t="s">
        <v>608</v>
      </c>
      <c r="CA66" s="134" t="s">
        <v>608</v>
      </c>
      <c r="CB66" s="134" t="s">
        <v>608</v>
      </c>
      <c r="CC66" s="134" t="s">
        <v>608</v>
      </c>
      <c r="CD66" s="134" t="s">
        <v>608</v>
      </c>
      <c r="CE66" s="134" t="s">
        <v>608</v>
      </c>
      <c r="CF66" s="134" t="s">
        <v>608</v>
      </c>
      <c r="CG66" s="134" t="s">
        <v>608</v>
      </c>
      <c r="CH66" s="143" t="s">
        <v>608</v>
      </c>
      <c r="CI66" s="143" t="s">
        <v>608</v>
      </c>
      <c r="CJ66" s="134" t="s">
        <v>608</v>
      </c>
      <c r="CK66" s="134" t="s">
        <v>608</v>
      </c>
      <c r="CL66" s="134" t="s">
        <v>608</v>
      </c>
      <c r="CM66" s="134" t="s">
        <v>608</v>
      </c>
      <c r="CN66" s="125"/>
      <c r="CO66" s="125"/>
      <c r="CP66" s="134" t="s">
        <v>608</v>
      </c>
      <c r="CQ66" s="134" t="s">
        <v>608</v>
      </c>
      <c r="CR66" s="134" t="s">
        <v>608</v>
      </c>
      <c r="CS66" s="134" t="s">
        <v>608</v>
      </c>
      <c r="CT66" s="134" t="s">
        <v>608</v>
      </c>
      <c r="CU66" s="134" t="s">
        <v>608</v>
      </c>
      <c r="CV66" s="134" t="s">
        <v>608</v>
      </c>
      <c r="CW66" s="134" t="s">
        <v>608</v>
      </c>
      <c r="CX66" s="134" t="s">
        <v>608</v>
      </c>
      <c r="CY66" s="134" t="s">
        <v>608</v>
      </c>
      <c r="CZ66" s="134" t="s">
        <v>608</v>
      </c>
      <c r="DA66" s="134" t="s">
        <v>608</v>
      </c>
      <c r="DB66" s="134" t="s">
        <v>608</v>
      </c>
      <c r="DC66" s="134" t="s">
        <v>608</v>
      </c>
      <c r="DD66" s="134" t="s">
        <v>608</v>
      </c>
      <c r="DE66" s="134" t="s">
        <v>608</v>
      </c>
      <c r="DF66" s="134" t="s">
        <v>608</v>
      </c>
      <c r="DG66" s="134" t="s">
        <v>608</v>
      </c>
      <c r="DH66" s="134" t="s">
        <v>608</v>
      </c>
      <c r="DI66" s="134" t="s">
        <v>608</v>
      </c>
      <c r="DJ66" s="143" t="s">
        <v>608</v>
      </c>
      <c r="DK66" s="143" t="s">
        <v>608</v>
      </c>
      <c r="DL66" s="143" t="s">
        <v>608</v>
      </c>
      <c r="DM66" s="134" t="s">
        <v>608</v>
      </c>
      <c r="DN66" s="134" t="s">
        <v>608</v>
      </c>
      <c r="DO66" s="134" t="s">
        <v>608</v>
      </c>
      <c r="DP66" s="134" t="s">
        <v>608</v>
      </c>
      <c r="DQ66" s="134" t="s">
        <v>608</v>
      </c>
      <c r="DR66" s="134" t="s">
        <v>608</v>
      </c>
      <c r="DS66" s="134" t="s">
        <v>608</v>
      </c>
      <c r="DT66" s="134" t="s">
        <v>608</v>
      </c>
      <c r="DU66" s="134" t="s">
        <v>608</v>
      </c>
      <c r="DV66" s="134" t="s">
        <v>608</v>
      </c>
      <c r="DW66" s="134" t="s">
        <v>608</v>
      </c>
      <c r="DX66" s="134" t="s">
        <v>608</v>
      </c>
      <c r="DY66" s="134" t="s">
        <v>608</v>
      </c>
      <c r="DZ66" s="134" t="s">
        <v>608</v>
      </c>
      <c r="EA66" s="134" t="s">
        <v>608</v>
      </c>
      <c r="EB66" s="134" t="s">
        <v>608</v>
      </c>
      <c r="EC66" s="134" t="s">
        <v>608</v>
      </c>
      <c r="ED66" s="134" t="s">
        <v>608</v>
      </c>
      <c r="EE66" s="134" t="s">
        <v>608</v>
      </c>
      <c r="EF66" s="134" t="s">
        <v>608</v>
      </c>
      <c r="EG66" s="134" t="s">
        <v>608</v>
      </c>
      <c r="EH66" s="134" t="s">
        <v>608</v>
      </c>
      <c r="EI66" s="134" t="s">
        <v>608</v>
      </c>
      <c r="EJ66" s="134" t="s">
        <v>608</v>
      </c>
      <c r="EK66" s="134" t="s">
        <v>608</v>
      </c>
      <c r="EL66" s="134" t="s">
        <v>608</v>
      </c>
      <c r="EM66" s="134" t="s">
        <v>608</v>
      </c>
      <c r="EN66" s="134" t="s">
        <v>608</v>
      </c>
      <c r="EO66" s="134" t="s">
        <v>608</v>
      </c>
      <c r="EP66" s="134" t="s">
        <v>608</v>
      </c>
      <c r="EQ66" s="134" t="s">
        <v>608</v>
      </c>
      <c r="ER66" s="134" t="s">
        <v>608</v>
      </c>
      <c r="ES66" s="134" t="s">
        <v>608</v>
      </c>
      <c r="ET66" s="134" t="s">
        <v>608</v>
      </c>
      <c r="EU66" s="134" t="s">
        <v>608</v>
      </c>
      <c r="EV66" s="134" t="s">
        <v>608</v>
      </c>
      <c r="EW66" s="134" t="s">
        <v>608</v>
      </c>
      <c r="EX66" s="134" t="s">
        <v>608</v>
      </c>
      <c r="EY66" s="134" t="s">
        <v>608</v>
      </c>
      <c r="EZ66" s="134" t="s">
        <v>608</v>
      </c>
      <c r="FA66" s="134" t="s">
        <v>608</v>
      </c>
      <c r="FB66" s="134" t="s">
        <v>608</v>
      </c>
      <c r="FC66" s="134" t="s">
        <v>608</v>
      </c>
      <c r="FD66" s="134" t="s">
        <v>608</v>
      </c>
      <c r="FE66" s="134" t="s">
        <v>608</v>
      </c>
      <c r="FF66" s="134" t="s">
        <v>608</v>
      </c>
      <c r="FG66" s="134" t="s">
        <v>608</v>
      </c>
      <c r="FH66" s="134" t="s">
        <v>608</v>
      </c>
      <c r="FI66" s="134" t="s">
        <v>608</v>
      </c>
      <c r="FJ66" s="134" t="s">
        <v>608</v>
      </c>
      <c r="FK66" s="134" t="s">
        <v>608</v>
      </c>
      <c r="FL66" s="134" t="s">
        <v>608</v>
      </c>
      <c r="FM66" s="134" t="s">
        <v>608</v>
      </c>
      <c r="FN66" s="134" t="s">
        <v>608</v>
      </c>
      <c r="FO66" s="134" t="s">
        <v>608</v>
      </c>
      <c r="FP66" s="134" t="s">
        <v>608</v>
      </c>
      <c r="FQ66" s="134" t="s">
        <v>608</v>
      </c>
      <c r="FR66" s="134" t="s">
        <v>608</v>
      </c>
      <c r="FS66" s="134" t="s">
        <v>608</v>
      </c>
      <c r="FT66" s="134" t="s">
        <v>608</v>
      </c>
      <c r="FU66" s="134" t="s">
        <v>608</v>
      </c>
      <c r="FV66" s="134" t="s">
        <v>608</v>
      </c>
      <c r="FW66" s="134" t="s">
        <v>608</v>
      </c>
      <c r="FX66" s="134" t="s">
        <v>608</v>
      </c>
      <c r="FY66" s="134" t="s">
        <v>608</v>
      </c>
      <c r="FZ66" s="134" t="s">
        <v>608</v>
      </c>
      <c r="GA66" s="134" t="s">
        <v>608</v>
      </c>
      <c r="GB66" s="134" t="s">
        <v>608</v>
      </c>
      <c r="GC66" s="134" t="s">
        <v>608</v>
      </c>
      <c r="GD66" s="134" t="s">
        <v>608</v>
      </c>
      <c r="GE66" s="134" t="s">
        <v>608</v>
      </c>
      <c r="GF66" s="134" t="s">
        <v>608</v>
      </c>
      <c r="GG66" s="134" t="s">
        <v>608</v>
      </c>
      <c r="GH66" s="134" t="s">
        <v>608</v>
      </c>
      <c r="GI66" s="134" t="s">
        <v>608</v>
      </c>
      <c r="GJ66" s="134" t="s">
        <v>608</v>
      </c>
      <c r="GK66" s="134" t="s">
        <v>608</v>
      </c>
      <c r="GL66" s="134" t="s">
        <v>608</v>
      </c>
      <c r="GM66" s="134" t="s">
        <v>608</v>
      </c>
      <c r="GN66" s="134" t="s">
        <v>608</v>
      </c>
      <c r="GO66" s="134" t="s">
        <v>608</v>
      </c>
      <c r="GP66" s="134" t="s">
        <v>608</v>
      </c>
      <c r="GQ66" s="134" t="s">
        <v>608</v>
      </c>
      <c r="GR66" s="134" t="s">
        <v>608</v>
      </c>
      <c r="GS66" s="134" t="s">
        <v>608</v>
      </c>
      <c r="GT66" s="134" t="s">
        <v>608</v>
      </c>
      <c r="GU66" s="134" t="s">
        <v>608</v>
      </c>
      <c r="GV66" s="134" t="s">
        <v>608</v>
      </c>
      <c r="GW66" s="134" t="s">
        <v>608</v>
      </c>
      <c r="GX66" s="134" t="s">
        <v>608</v>
      </c>
      <c r="GY66" s="134" t="s">
        <v>608</v>
      </c>
      <c r="GZ66" s="75"/>
      <c r="HA66" s="75"/>
      <c r="HB66" s="75"/>
      <c r="HC66" s="75"/>
    </row>
    <row r="67" spans="1:211" s="74" customFormat="1" ht="15" customHeight="1">
      <c r="A67" s="87" t="s">
        <v>631</v>
      </c>
      <c r="B67" s="62">
        <v>2010</v>
      </c>
      <c r="C67" s="81" t="s">
        <v>625</v>
      </c>
      <c r="D67" s="81"/>
      <c r="E67" s="81"/>
      <c r="F67" s="125">
        <v>4083.5792199099997</v>
      </c>
      <c r="G67" s="49">
        <v>4245.2002977273096</v>
      </c>
      <c r="H67" s="130">
        <v>1.9547000000000001</v>
      </c>
      <c r="I67" s="115">
        <v>0.96192851538622703</v>
      </c>
      <c r="J67" s="124">
        <v>0.67855369263545529</v>
      </c>
      <c r="K67" s="124">
        <v>0.28337482275077175</v>
      </c>
      <c r="L67" s="50">
        <v>324.35384915999998</v>
      </c>
      <c r="M67" s="125">
        <v>3759.2253707499999</v>
      </c>
      <c r="N67" s="50">
        <v>164.026579</v>
      </c>
      <c r="O67" s="50">
        <v>269.492548</v>
      </c>
      <c r="P67" s="125">
        <v>433.51912700000003</v>
      </c>
      <c r="Q67" s="125">
        <v>0</v>
      </c>
      <c r="R67" s="50">
        <v>714.60245375</v>
      </c>
      <c r="S67" s="50">
        <v>714.60245375</v>
      </c>
      <c r="T67" s="156" t="s">
        <v>608</v>
      </c>
      <c r="U67" s="156" t="s">
        <v>608</v>
      </c>
      <c r="V67" s="50">
        <v>2611.1037900000001</v>
      </c>
      <c r="W67" s="125">
        <v>3325.7062437499999</v>
      </c>
      <c r="X67" s="125">
        <v>0</v>
      </c>
      <c r="Y67" s="125">
        <v>0</v>
      </c>
      <c r="Z67" s="125">
        <v>0</v>
      </c>
      <c r="AA67" s="115">
        <v>0</v>
      </c>
      <c r="AB67" s="115">
        <v>9.3554429839728545E-2</v>
      </c>
      <c r="AC67" s="115">
        <v>0.90644557016027139</v>
      </c>
      <c r="AD67" s="115">
        <v>0</v>
      </c>
      <c r="AE67" s="115">
        <v>0.99999999999999989</v>
      </c>
      <c r="AF67" s="115">
        <v>0.2696246588688086</v>
      </c>
      <c r="AG67" s="115">
        <v>0.13634988615928745</v>
      </c>
      <c r="AH67" s="115">
        <v>0.59402545497190407</v>
      </c>
      <c r="AI67" s="115">
        <v>0</v>
      </c>
      <c r="AJ67" s="115">
        <v>1</v>
      </c>
      <c r="AK67" s="125">
        <v>4083.5792199099997</v>
      </c>
      <c r="AL67" s="125">
        <v>324.35384915999998</v>
      </c>
      <c r="AM67" s="125">
        <v>878.62903274999996</v>
      </c>
      <c r="AN67" s="125">
        <v>1202.9828819099998</v>
      </c>
      <c r="AO67" s="125">
        <v>2880.5963380000003</v>
      </c>
      <c r="AP67" s="125">
        <v>4083.5792199100001</v>
      </c>
      <c r="AQ67" s="115">
        <v>0.29459031333216379</v>
      </c>
      <c r="AR67" s="115">
        <v>0.70540968666783621</v>
      </c>
      <c r="AS67" s="50">
        <v>1202.9828819100001</v>
      </c>
      <c r="AT67" s="50">
        <v>35.594859</v>
      </c>
      <c r="AU67" s="125">
        <v>0</v>
      </c>
      <c r="AV67" s="50">
        <v>2845.001479</v>
      </c>
      <c r="AW67" s="125">
        <v>4083.5792199100001</v>
      </c>
      <c r="AX67" s="49">
        <v>1.927268</v>
      </c>
      <c r="AY67" s="49">
        <v>765.96429999999998</v>
      </c>
      <c r="AZ67" s="125">
        <v>767.89156800000001</v>
      </c>
      <c r="BA67" s="49">
        <v>201.04220340999998</v>
      </c>
      <c r="BB67" s="49">
        <v>854.69456449999996</v>
      </c>
      <c r="BC67" s="127">
        <v>1055.73676791</v>
      </c>
      <c r="BD67" s="49">
        <v>1000.0134105000001</v>
      </c>
      <c r="BE67" s="49">
        <v>1259.9374734999999</v>
      </c>
      <c r="BF67" s="125">
        <v>2259.9508839999999</v>
      </c>
      <c r="BG67" s="107">
        <v>8.7321831752472914</v>
      </c>
      <c r="BH67" s="107">
        <v>5.3815507718839566</v>
      </c>
      <c r="BI67" s="107">
        <v>6.3686146214516626</v>
      </c>
      <c r="BJ67" s="49">
        <v>4083.5792199099997</v>
      </c>
      <c r="BK67" s="49">
        <v>1.927268</v>
      </c>
      <c r="BL67" s="49">
        <v>765.96429999999998</v>
      </c>
      <c r="BM67" s="125">
        <v>767.89156800000001</v>
      </c>
      <c r="BN67" s="49">
        <v>213.07837691</v>
      </c>
      <c r="BO67" s="49">
        <v>842.70839049999995</v>
      </c>
      <c r="BP67" s="125">
        <v>1055.78676741</v>
      </c>
      <c r="BQ67" s="49">
        <v>1023.57235509</v>
      </c>
      <c r="BR67" s="49">
        <v>1236.3287885</v>
      </c>
      <c r="BS67" s="125">
        <v>2259.9011435900002</v>
      </c>
      <c r="BT67" s="125">
        <v>4083.579479</v>
      </c>
      <c r="BU67" s="130" t="s">
        <v>608</v>
      </c>
      <c r="BV67" s="130" t="s">
        <v>608</v>
      </c>
      <c r="BW67" s="137">
        <v>6.3686146214516626</v>
      </c>
      <c r="BX67" s="50">
        <v>894.60800290999998</v>
      </c>
      <c r="BY67" s="50">
        <v>343.96973800000001</v>
      </c>
      <c r="BZ67" s="125">
        <v>0</v>
      </c>
      <c r="CA67" s="125">
        <v>0</v>
      </c>
      <c r="CB67" s="125">
        <v>1238.5777409100001</v>
      </c>
      <c r="CC67" s="50">
        <v>2837.6661745000001</v>
      </c>
      <c r="CD67" s="50">
        <v>7.3353045000000003</v>
      </c>
      <c r="CE67" s="125">
        <v>0</v>
      </c>
      <c r="CF67" s="125">
        <v>0</v>
      </c>
      <c r="CG67" s="125">
        <v>2845.001479</v>
      </c>
      <c r="CH67" s="115">
        <v>0</v>
      </c>
      <c r="CI67" s="115">
        <v>1.0000000000000002</v>
      </c>
      <c r="CJ67" s="125">
        <v>4083.5792199100001</v>
      </c>
      <c r="CK67" s="82">
        <v>47.477499999999999</v>
      </c>
      <c r="CL67" s="82">
        <v>4036.1017199099997</v>
      </c>
      <c r="CM67" s="126">
        <v>4083.5792199099997</v>
      </c>
      <c r="CN67" s="125"/>
      <c r="CO67" s="125"/>
      <c r="CP67" s="126">
        <v>47.477499999999999</v>
      </c>
      <c r="CQ67" s="126">
        <v>4036.1017199099997</v>
      </c>
      <c r="CR67" s="126">
        <v>718.88555499999984</v>
      </c>
      <c r="CS67" s="126">
        <v>3317.2161649099999</v>
      </c>
      <c r="CT67" s="126" t="s">
        <v>608</v>
      </c>
      <c r="CU67" s="150" t="s">
        <v>608</v>
      </c>
      <c r="CV67" s="169">
        <v>246.57</v>
      </c>
      <c r="CW67" s="49">
        <v>157.67228501228499</v>
      </c>
      <c r="CX67" s="125">
        <v>404.24228501228498</v>
      </c>
      <c r="CY67" s="49">
        <v>68.323931203931195</v>
      </c>
      <c r="CZ67" s="49">
        <v>147.53312039312038</v>
      </c>
      <c r="DA67" s="125">
        <v>215.85705159705157</v>
      </c>
      <c r="DB67" s="125">
        <v>620.09933660933655</v>
      </c>
      <c r="DC67" s="134" t="s">
        <v>608</v>
      </c>
      <c r="DD67" s="134" t="s">
        <v>608</v>
      </c>
      <c r="DE67" s="49">
        <v>2.1114987714987712</v>
      </c>
      <c r="DF67" s="134" t="s">
        <v>608</v>
      </c>
      <c r="DG67" s="134" t="s">
        <v>608</v>
      </c>
      <c r="DH67" s="50">
        <v>620.10133660933661</v>
      </c>
      <c r="DI67" s="50">
        <v>622.21283538083537</v>
      </c>
      <c r="DJ67" s="113">
        <v>0.30330689677113637</v>
      </c>
      <c r="DK67" s="115">
        <v>0.69669310322886358</v>
      </c>
      <c r="DL67" s="115">
        <v>0</v>
      </c>
      <c r="DM67" s="134" t="s">
        <v>608</v>
      </c>
      <c r="DN67" s="134" t="s">
        <v>608</v>
      </c>
      <c r="DO67" s="134" t="s">
        <v>608</v>
      </c>
      <c r="DP67" s="134" t="s">
        <v>608</v>
      </c>
      <c r="DQ67" s="134" t="s">
        <v>608</v>
      </c>
      <c r="DR67" s="134" t="s">
        <v>608</v>
      </c>
      <c r="DS67" s="134" t="s">
        <v>608</v>
      </c>
      <c r="DT67" s="134" t="s">
        <v>608</v>
      </c>
      <c r="DU67" s="134" t="s">
        <v>608</v>
      </c>
      <c r="DV67" s="134" t="s">
        <v>608</v>
      </c>
      <c r="DW67" s="134" t="s">
        <v>608</v>
      </c>
      <c r="DX67" s="134" t="s">
        <v>608</v>
      </c>
      <c r="DY67" s="134" t="s">
        <v>608</v>
      </c>
      <c r="DZ67" s="134" t="s">
        <v>608</v>
      </c>
      <c r="EA67" s="134" t="s">
        <v>608</v>
      </c>
      <c r="EB67" s="134" t="s">
        <v>608</v>
      </c>
      <c r="EC67" s="134" t="s">
        <v>608</v>
      </c>
      <c r="ED67" s="134" t="s">
        <v>608</v>
      </c>
      <c r="EE67" s="134" t="s">
        <v>608</v>
      </c>
      <c r="EF67" s="134" t="s">
        <v>608</v>
      </c>
      <c r="EG67" s="134" t="s">
        <v>608</v>
      </c>
      <c r="EH67" s="134" t="s">
        <v>608</v>
      </c>
      <c r="EI67" s="134" t="s">
        <v>608</v>
      </c>
      <c r="EJ67" s="134" t="s">
        <v>608</v>
      </c>
      <c r="EK67" s="134" t="s">
        <v>608</v>
      </c>
      <c r="EL67" s="134" t="s">
        <v>608</v>
      </c>
      <c r="EM67" s="134" t="s">
        <v>608</v>
      </c>
      <c r="EN67" s="134" t="s">
        <v>608</v>
      </c>
      <c r="EO67" s="134" t="s">
        <v>608</v>
      </c>
      <c r="EP67" s="134" t="s">
        <v>608</v>
      </c>
      <c r="EQ67" s="134" t="s">
        <v>608</v>
      </c>
      <c r="ER67" s="134" t="s">
        <v>608</v>
      </c>
      <c r="ES67" s="134" t="s">
        <v>608</v>
      </c>
      <c r="ET67" s="134" t="s">
        <v>608</v>
      </c>
      <c r="EU67" s="134" t="s">
        <v>608</v>
      </c>
      <c r="EV67" s="134" t="s">
        <v>608</v>
      </c>
      <c r="EW67" s="134" t="s">
        <v>608</v>
      </c>
      <c r="EX67" s="134" t="s">
        <v>608</v>
      </c>
      <c r="EY67" s="134" t="s">
        <v>608</v>
      </c>
      <c r="EZ67" s="134" t="s">
        <v>608</v>
      </c>
      <c r="FA67" s="134" t="s">
        <v>608</v>
      </c>
      <c r="FB67" s="134" t="s">
        <v>608</v>
      </c>
      <c r="FC67" s="134" t="s">
        <v>608</v>
      </c>
      <c r="FD67" s="134" t="s">
        <v>608</v>
      </c>
      <c r="FE67" s="134" t="s">
        <v>608</v>
      </c>
      <c r="FF67" s="134" t="s">
        <v>608</v>
      </c>
      <c r="FG67" s="134" t="s">
        <v>608</v>
      </c>
      <c r="FH67" s="134" t="s">
        <v>608</v>
      </c>
      <c r="FI67" s="134" t="s">
        <v>608</v>
      </c>
      <c r="FJ67" s="134" t="s">
        <v>608</v>
      </c>
      <c r="FK67" s="134" t="s">
        <v>608</v>
      </c>
      <c r="FL67" s="134" t="s">
        <v>608</v>
      </c>
      <c r="FM67" s="134" t="s">
        <v>608</v>
      </c>
      <c r="FN67" s="134" t="s">
        <v>608</v>
      </c>
      <c r="FO67" s="134" t="s">
        <v>608</v>
      </c>
      <c r="FP67" s="134" t="s">
        <v>608</v>
      </c>
      <c r="FQ67" s="134" t="s">
        <v>608</v>
      </c>
      <c r="FR67" s="134" t="s">
        <v>608</v>
      </c>
      <c r="FS67" s="134" t="s">
        <v>608</v>
      </c>
      <c r="FT67" s="134" t="s">
        <v>608</v>
      </c>
      <c r="FU67" s="134" t="s">
        <v>608</v>
      </c>
      <c r="FV67" s="134" t="s">
        <v>608</v>
      </c>
      <c r="FW67" s="134" t="s">
        <v>608</v>
      </c>
      <c r="FX67" s="134" t="s">
        <v>608</v>
      </c>
      <c r="FY67" s="134" t="s">
        <v>608</v>
      </c>
      <c r="FZ67" s="134" t="s">
        <v>608</v>
      </c>
      <c r="GA67" s="134" t="s">
        <v>608</v>
      </c>
      <c r="GB67" s="134" t="s">
        <v>608</v>
      </c>
      <c r="GC67" s="134" t="s">
        <v>608</v>
      </c>
      <c r="GD67" s="134" t="s">
        <v>608</v>
      </c>
      <c r="GE67" s="134" t="s">
        <v>608</v>
      </c>
      <c r="GF67" s="134" t="s">
        <v>608</v>
      </c>
      <c r="GG67" s="134" t="s">
        <v>608</v>
      </c>
      <c r="GH67" s="134" t="s">
        <v>608</v>
      </c>
      <c r="GI67" s="134" t="s">
        <v>608</v>
      </c>
      <c r="GJ67" s="134" t="s">
        <v>608</v>
      </c>
      <c r="GK67" s="134" t="s">
        <v>608</v>
      </c>
      <c r="GL67" s="134" t="s">
        <v>608</v>
      </c>
      <c r="GM67" s="134" t="s">
        <v>608</v>
      </c>
      <c r="GN67" s="134" t="s">
        <v>608</v>
      </c>
      <c r="GO67" s="134" t="s">
        <v>608</v>
      </c>
      <c r="GP67" s="134" t="s">
        <v>608</v>
      </c>
      <c r="GQ67" s="134" t="s">
        <v>608</v>
      </c>
      <c r="GR67" s="134" t="s">
        <v>608</v>
      </c>
      <c r="GS67" s="134" t="s">
        <v>608</v>
      </c>
      <c r="GT67" s="134" t="s">
        <v>608</v>
      </c>
      <c r="GU67" s="134" t="s">
        <v>608</v>
      </c>
      <c r="GV67" s="134" t="s">
        <v>608</v>
      </c>
      <c r="GW67" s="134" t="s">
        <v>608</v>
      </c>
      <c r="GX67" s="134" t="s">
        <v>608</v>
      </c>
      <c r="GY67" s="134" t="s">
        <v>608</v>
      </c>
      <c r="GZ67" s="75"/>
      <c r="HA67" s="75"/>
      <c r="HB67" s="75"/>
      <c r="HC67" s="75"/>
    </row>
    <row r="68" spans="1:211" s="74" customFormat="1" ht="15" customHeight="1">
      <c r="A68" s="87" t="s">
        <v>632</v>
      </c>
      <c r="B68" s="62" t="s">
        <v>586</v>
      </c>
      <c r="C68" s="81" t="s">
        <v>625</v>
      </c>
      <c r="D68" s="81"/>
      <c r="E68" s="81"/>
      <c r="F68" s="132" t="s">
        <v>608</v>
      </c>
      <c r="G68" s="132" t="s">
        <v>608</v>
      </c>
      <c r="H68" s="141" t="s">
        <v>608</v>
      </c>
      <c r="I68" s="143" t="s">
        <v>608</v>
      </c>
      <c r="J68" s="143" t="s">
        <v>608</v>
      </c>
      <c r="K68" s="143" t="s">
        <v>608</v>
      </c>
      <c r="L68" s="132" t="s">
        <v>608</v>
      </c>
      <c r="M68" s="132" t="s">
        <v>608</v>
      </c>
      <c r="N68" s="132" t="s">
        <v>608</v>
      </c>
      <c r="O68" s="132" t="s">
        <v>608</v>
      </c>
      <c r="P68" s="132" t="s">
        <v>608</v>
      </c>
      <c r="Q68" s="125">
        <v>0</v>
      </c>
      <c r="R68" s="132" t="s">
        <v>608</v>
      </c>
      <c r="S68" s="132" t="s">
        <v>608</v>
      </c>
      <c r="T68" s="156" t="s">
        <v>608</v>
      </c>
      <c r="U68" s="156" t="s">
        <v>608</v>
      </c>
      <c r="V68" s="132" t="s">
        <v>608</v>
      </c>
      <c r="W68" s="132" t="s">
        <v>608</v>
      </c>
      <c r="X68" s="132" t="s">
        <v>608</v>
      </c>
      <c r="Y68" s="132" t="s">
        <v>608</v>
      </c>
      <c r="Z68" s="132" t="s">
        <v>608</v>
      </c>
      <c r="AA68" s="143" t="s">
        <v>608</v>
      </c>
      <c r="AB68" s="143" t="s">
        <v>608</v>
      </c>
      <c r="AC68" s="143" t="s">
        <v>608</v>
      </c>
      <c r="AD68" s="143" t="s">
        <v>608</v>
      </c>
      <c r="AE68" s="143" t="s">
        <v>608</v>
      </c>
      <c r="AF68" s="143" t="s">
        <v>608</v>
      </c>
      <c r="AG68" s="143" t="s">
        <v>608</v>
      </c>
      <c r="AH68" s="143" t="s">
        <v>608</v>
      </c>
      <c r="AI68" s="143" t="s">
        <v>608</v>
      </c>
      <c r="AJ68" s="143" t="s">
        <v>608</v>
      </c>
      <c r="AK68" s="132" t="s">
        <v>608</v>
      </c>
      <c r="AL68" s="132" t="s">
        <v>608</v>
      </c>
      <c r="AM68" s="132" t="s">
        <v>608</v>
      </c>
      <c r="AN68" s="132" t="s">
        <v>608</v>
      </c>
      <c r="AO68" s="132" t="s">
        <v>608</v>
      </c>
      <c r="AP68" s="132" t="s">
        <v>608</v>
      </c>
      <c r="AQ68" s="143" t="s">
        <v>608</v>
      </c>
      <c r="AR68" s="143" t="s">
        <v>608</v>
      </c>
      <c r="AS68" s="132" t="s">
        <v>608</v>
      </c>
      <c r="AT68" s="132" t="s">
        <v>608</v>
      </c>
      <c r="AU68" s="132" t="s">
        <v>608</v>
      </c>
      <c r="AV68" s="132" t="s">
        <v>608</v>
      </c>
      <c r="AW68" s="132" t="s">
        <v>608</v>
      </c>
      <c r="AX68" s="132" t="s">
        <v>608</v>
      </c>
      <c r="AY68" s="132" t="s">
        <v>608</v>
      </c>
      <c r="AZ68" s="132" t="s">
        <v>608</v>
      </c>
      <c r="BA68" s="132" t="s">
        <v>608</v>
      </c>
      <c r="BB68" s="132" t="s">
        <v>608</v>
      </c>
      <c r="BC68" s="132" t="s">
        <v>608</v>
      </c>
      <c r="BD68" s="132" t="s">
        <v>608</v>
      </c>
      <c r="BE68" s="132" t="s">
        <v>608</v>
      </c>
      <c r="BF68" s="132" t="s">
        <v>608</v>
      </c>
      <c r="BG68" s="141" t="s">
        <v>608</v>
      </c>
      <c r="BH68" s="141" t="s">
        <v>608</v>
      </c>
      <c r="BI68" s="107" t="s">
        <v>608</v>
      </c>
      <c r="BJ68" s="132" t="s">
        <v>608</v>
      </c>
      <c r="BK68" s="132" t="s">
        <v>608</v>
      </c>
      <c r="BL68" s="132" t="s">
        <v>608</v>
      </c>
      <c r="BM68" s="132" t="s">
        <v>608</v>
      </c>
      <c r="BN68" s="132" t="s">
        <v>608</v>
      </c>
      <c r="BO68" s="132" t="s">
        <v>608</v>
      </c>
      <c r="BP68" s="132" t="s">
        <v>608</v>
      </c>
      <c r="BQ68" s="132" t="s">
        <v>608</v>
      </c>
      <c r="BR68" s="132" t="s">
        <v>608</v>
      </c>
      <c r="BS68" s="132" t="s">
        <v>608</v>
      </c>
      <c r="BT68" s="132" t="s">
        <v>608</v>
      </c>
      <c r="BU68" s="130" t="s">
        <v>608</v>
      </c>
      <c r="BV68" s="130" t="s">
        <v>608</v>
      </c>
      <c r="BW68" s="137" t="s">
        <v>608</v>
      </c>
      <c r="BX68" s="132" t="s">
        <v>608</v>
      </c>
      <c r="BY68" s="132" t="s">
        <v>608</v>
      </c>
      <c r="BZ68" s="132" t="s">
        <v>608</v>
      </c>
      <c r="CA68" s="132" t="s">
        <v>608</v>
      </c>
      <c r="CB68" s="132" t="s">
        <v>608</v>
      </c>
      <c r="CC68" s="132" t="s">
        <v>608</v>
      </c>
      <c r="CD68" s="132" t="s">
        <v>608</v>
      </c>
      <c r="CE68" s="132" t="s">
        <v>608</v>
      </c>
      <c r="CF68" s="132" t="s">
        <v>608</v>
      </c>
      <c r="CG68" s="132" t="s">
        <v>608</v>
      </c>
      <c r="CH68" s="143" t="s">
        <v>608</v>
      </c>
      <c r="CI68" s="143" t="s">
        <v>608</v>
      </c>
      <c r="CJ68" s="132" t="s">
        <v>608</v>
      </c>
      <c r="CK68" s="132" t="s">
        <v>608</v>
      </c>
      <c r="CL68" s="132" t="s">
        <v>608</v>
      </c>
      <c r="CM68" s="132" t="s">
        <v>608</v>
      </c>
      <c r="CN68" s="125"/>
      <c r="CO68" s="125"/>
      <c r="CP68" s="132" t="s">
        <v>608</v>
      </c>
      <c r="CQ68" s="132" t="s">
        <v>608</v>
      </c>
      <c r="CR68" s="132" t="s">
        <v>608</v>
      </c>
      <c r="CS68" s="132" t="s">
        <v>608</v>
      </c>
      <c r="CT68" s="132" t="s">
        <v>608</v>
      </c>
      <c r="CU68" s="164" t="s">
        <v>608</v>
      </c>
      <c r="CV68" s="132" t="s">
        <v>608</v>
      </c>
      <c r="CW68" s="132" t="s">
        <v>608</v>
      </c>
      <c r="CX68" s="132" t="s">
        <v>608</v>
      </c>
      <c r="CY68" s="132" t="s">
        <v>608</v>
      </c>
      <c r="CZ68" s="132" t="s">
        <v>608</v>
      </c>
      <c r="DA68" s="132" t="s">
        <v>608</v>
      </c>
      <c r="DB68" s="132" t="s">
        <v>608</v>
      </c>
      <c r="DC68" s="132" t="s">
        <v>608</v>
      </c>
      <c r="DD68" s="132" t="s">
        <v>608</v>
      </c>
      <c r="DE68" s="132" t="s">
        <v>608</v>
      </c>
      <c r="DF68" s="134" t="s">
        <v>608</v>
      </c>
      <c r="DG68" s="134" t="s">
        <v>608</v>
      </c>
      <c r="DH68" s="132" t="s">
        <v>608</v>
      </c>
      <c r="DI68" s="132" t="s">
        <v>608</v>
      </c>
      <c r="DJ68" s="143" t="s">
        <v>608</v>
      </c>
      <c r="DK68" s="143" t="s">
        <v>608</v>
      </c>
      <c r="DL68" s="143" t="s">
        <v>608</v>
      </c>
      <c r="DM68" s="132" t="s">
        <v>608</v>
      </c>
      <c r="DN68" s="132" t="s">
        <v>608</v>
      </c>
      <c r="DO68" s="132" t="s">
        <v>608</v>
      </c>
      <c r="DP68" s="132" t="s">
        <v>608</v>
      </c>
      <c r="DQ68" s="132" t="s">
        <v>608</v>
      </c>
      <c r="DR68" s="132" t="s">
        <v>608</v>
      </c>
      <c r="DS68" s="132" t="s">
        <v>608</v>
      </c>
      <c r="DT68" s="132" t="s">
        <v>608</v>
      </c>
      <c r="DU68" s="132" t="s">
        <v>608</v>
      </c>
      <c r="DV68" s="132" t="s">
        <v>608</v>
      </c>
      <c r="DW68" s="132" t="s">
        <v>608</v>
      </c>
      <c r="DX68" s="132" t="s">
        <v>608</v>
      </c>
      <c r="DY68" s="132" t="s">
        <v>608</v>
      </c>
      <c r="DZ68" s="132" t="s">
        <v>608</v>
      </c>
      <c r="EA68" s="132" t="s">
        <v>608</v>
      </c>
      <c r="EB68" s="132" t="s">
        <v>608</v>
      </c>
      <c r="EC68" s="132" t="s">
        <v>608</v>
      </c>
      <c r="ED68" s="132" t="s">
        <v>608</v>
      </c>
      <c r="EE68" s="132" t="s">
        <v>608</v>
      </c>
      <c r="EF68" s="132" t="s">
        <v>608</v>
      </c>
      <c r="EG68" s="132" t="s">
        <v>608</v>
      </c>
      <c r="EH68" s="132" t="s">
        <v>608</v>
      </c>
      <c r="EI68" s="132" t="s">
        <v>608</v>
      </c>
      <c r="EJ68" s="132" t="s">
        <v>608</v>
      </c>
      <c r="EK68" s="132" t="s">
        <v>608</v>
      </c>
      <c r="EL68" s="132" t="s">
        <v>608</v>
      </c>
      <c r="EM68" s="132" t="s">
        <v>608</v>
      </c>
      <c r="EN68" s="132" t="s">
        <v>608</v>
      </c>
      <c r="EO68" s="132" t="s">
        <v>608</v>
      </c>
      <c r="EP68" s="132" t="s">
        <v>608</v>
      </c>
      <c r="EQ68" s="132" t="s">
        <v>608</v>
      </c>
      <c r="ER68" s="132" t="s">
        <v>608</v>
      </c>
      <c r="ES68" s="132" t="s">
        <v>608</v>
      </c>
      <c r="ET68" s="132" t="s">
        <v>608</v>
      </c>
      <c r="EU68" s="132" t="s">
        <v>608</v>
      </c>
      <c r="EV68" s="132" t="s">
        <v>608</v>
      </c>
      <c r="EW68" s="132" t="s">
        <v>608</v>
      </c>
      <c r="EX68" s="132" t="s">
        <v>608</v>
      </c>
      <c r="EY68" s="132" t="s">
        <v>608</v>
      </c>
      <c r="EZ68" s="132" t="s">
        <v>608</v>
      </c>
      <c r="FA68" s="132" t="s">
        <v>608</v>
      </c>
      <c r="FB68" s="132" t="s">
        <v>608</v>
      </c>
      <c r="FC68" s="132" t="s">
        <v>608</v>
      </c>
      <c r="FD68" s="132" t="s">
        <v>608</v>
      </c>
      <c r="FE68" s="132" t="s">
        <v>608</v>
      </c>
      <c r="FF68" s="132" t="s">
        <v>608</v>
      </c>
      <c r="FG68" s="132" t="s">
        <v>608</v>
      </c>
      <c r="FH68" s="132" t="s">
        <v>608</v>
      </c>
      <c r="FI68" s="132" t="s">
        <v>608</v>
      </c>
      <c r="FJ68" s="132" t="s">
        <v>608</v>
      </c>
      <c r="FK68" s="132" t="s">
        <v>608</v>
      </c>
      <c r="FL68" s="132" t="s">
        <v>608</v>
      </c>
      <c r="FM68" s="132" t="s">
        <v>608</v>
      </c>
      <c r="FN68" s="132" t="s">
        <v>608</v>
      </c>
      <c r="FO68" s="132" t="s">
        <v>608</v>
      </c>
      <c r="FP68" s="132" t="s">
        <v>608</v>
      </c>
      <c r="FQ68" s="132" t="s">
        <v>608</v>
      </c>
      <c r="FR68" s="132" t="s">
        <v>608</v>
      </c>
      <c r="FS68" s="132" t="s">
        <v>608</v>
      </c>
      <c r="FT68" s="132" t="s">
        <v>608</v>
      </c>
      <c r="FU68" s="132" t="s">
        <v>608</v>
      </c>
      <c r="FV68" s="132" t="s">
        <v>608</v>
      </c>
      <c r="FW68" s="132" t="s">
        <v>608</v>
      </c>
      <c r="FX68" s="132" t="s">
        <v>608</v>
      </c>
      <c r="FY68" s="132" t="s">
        <v>608</v>
      </c>
      <c r="FZ68" s="132" t="s">
        <v>608</v>
      </c>
      <c r="GA68" s="132" t="s">
        <v>608</v>
      </c>
      <c r="GB68" s="132" t="s">
        <v>608</v>
      </c>
      <c r="GC68" s="132" t="s">
        <v>608</v>
      </c>
      <c r="GD68" s="132" t="s">
        <v>608</v>
      </c>
      <c r="GE68" s="132" t="s">
        <v>608</v>
      </c>
      <c r="GF68" s="132" t="s">
        <v>608</v>
      </c>
      <c r="GG68" s="132" t="s">
        <v>608</v>
      </c>
      <c r="GH68" s="132" t="s">
        <v>608</v>
      </c>
      <c r="GI68" s="132" t="s">
        <v>608</v>
      </c>
      <c r="GJ68" s="132" t="s">
        <v>608</v>
      </c>
      <c r="GK68" s="132" t="s">
        <v>608</v>
      </c>
      <c r="GL68" s="132" t="s">
        <v>608</v>
      </c>
      <c r="GM68" s="132" t="s">
        <v>608</v>
      </c>
      <c r="GN68" s="132" t="s">
        <v>608</v>
      </c>
      <c r="GO68" s="132" t="s">
        <v>608</v>
      </c>
      <c r="GP68" s="132" t="s">
        <v>608</v>
      </c>
      <c r="GQ68" s="132" t="s">
        <v>608</v>
      </c>
      <c r="GR68" s="132" t="s">
        <v>608</v>
      </c>
      <c r="GS68" s="132" t="s">
        <v>608</v>
      </c>
      <c r="GT68" s="132" t="s">
        <v>608</v>
      </c>
      <c r="GU68" s="132" t="s">
        <v>608</v>
      </c>
      <c r="GV68" s="132" t="s">
        <v>608</v>
      </c>
      <c r="GW68" s="132" t="s">
        <v>608</v>
      </c>
      <c r="GX68" s="132" t="s">
        <v>608</v>
      </c>
      <c r="GY68" s="132" t="s">
        <v>608</v>
      </c>
      <c r="GZ68" s="75"/>
      <c r="HA68" s="75"/>
      <c r="HB68" s="75"/>
      <c r="HC68" s="75"/>
    </row>
    <row r="69" spans="1:211" s="74" customFormat="1" ht="15" customHeight="1">
      <c r="A69" s="87" t="s">
        <v>633</v>
      </c>
      <c r="B69" s="62">
        <v>2011</v>
      </c>
      <c r="C69" s="81" t="s">
        <v>625</v>
      </c>
      <c r="D69" s="81"/>
      <c r="E69" s="81"/>
      <c r="F69" s="49">
        <v>4440.4098634049997</v>
      </c>
      <c r="G69" s="49">
        <v>4312.95</v>
      </c>
      <c r="H69" s="130">
        <v>1.9629000000000001</v>
      </c>
      <c r="I69" s="140">
        <v>1.0295528265815741</v>
      </c>
      <c r="J69" s="124">
        <v>0.74042350071180985</v>
      </c>
      <c r="K69" s="124">
        <v>0.28912932586976436</v>
      </c>
      <c r="L69" s="50">
        <v>387.49223027000005</v>
      </c>
      <c r="M69" s="125">
        <v>4052.917633135</v>
      </c>
      <c r="N69" s="50">
        <v>162.29135649</v>
      </c>
      <c r="O69" s="50">
        <v>337.70722289499997</v>
      </c>
      <c r="P69" s="125">
        <v>499.99857938499997</v>
      </c>
      <c r="Q69" s="125">
        <v>0</v>
      </c>
      <c r="R69" s="50">
        <v>697.21673925000005</v>
      </c>
      <c r="S69" s="50">
        <v>697.21673925000005</v>
      </c>
      <c r="T69" s="156" t="s">
        <v>608</v>
      </c>
      <c r="U69" s="156" t="s">
        <v>608</v>
      </c>
      <c r="V69" s="50">
        <v>2855.7023144999998</v>
      </c>
      <c r="W69" s="125">
        <v>3552.9190537499999</v>
      </c>
      <c r="X69" s="125">
        <v>0</v>
      </c>
      <c r="Y69" s="125">
        <v>0</v>
      </c>
      <c r="Z69" s="125">
        <v>0</v>
      </c>
      <c r="AA69" s="115">
        <v>0</v>
      </c>
      <c r="AB69" s="115">
        <v>0.1057513040342712</v>
      </c>
      <c r="AC69" s="115">
        <v>0.89424869596572876</v>
      </c>
      <c r="AD69" s="115">
        <v>0</v>
      </c>
      <c r="AE69" s="115">
        <v>1</v>
      </c>
      <c r="AF69" s="115">
        <v>0.31073947791966544</v>
      </c>
      <c r="AG69" s="115">
        <v>0.13014540020954135</v>
      </c>
      <c r="AH69" s="115">
        <v>0.55911512187079315</v>
      </c>
      <c r="AI69" s="115">
        <v>0</v>
      </c>
      <c r="AJ69" s="115">
        <v>1</v>
      </c>
      <c r="AK69" s="125">
        <v>4440.4098634049997</v>
      </c>
      <c r="AL69" s="125">
        <v>387.49223027000005</v>
      </c>
      <c r="AM69" s="125">
        <v>859.50809574000004</v>
      </c>
      <c r="AN69" s="125">
        <v>1247.0003260100002</v>
      </c>
      <c r="AO69" s="125">
        <v>3193.4095373949999</v>
      </c>
      <c r="AP69" s="125">
        <v>4440.4098634050006</v>
      </c>
      <c r="AQ69" s="115">
        <v>0.28083000542066489</v>
      </c>
      <c r="AR69" s="115">
        <v>0.71916999457933495</v>
      </c>
      <c r="AS69" s="50">
        <v>1247.00032601</v>
      </c>
      <c r="AT69" s="50">
        <v>31.079129730000002</v>
      </c>
      <c r="AU69" s="125">
        <v>0</v>
      </c>
      <c r="AV69" s="50">
        <v>3162.3304076650002</v>
      </c>
      <c r="AW69" s="125">
        <v>4440.4098634050006</v>
      </c>
      <c r="AX69" s="49">
        <v>2.2928511899999999</v>
      </c>
      <c r="AY69" s="49">
        <v>873.24007972000004</v>
      </c>
      <c r="AZ69" s="125">
        <v>875.53293091</v>
      </c>
      <c r="BA69" s="49">
        <v>226.78878506499998</v>
      </c>
      <c r="BB69" s="49">
        <v>1059.7407455049999</v>
      </c>
      <c r="BC69" s="127">
        <v>1286.5295305699999</v>
      </c>
      <c r="BD69" s="49">
        <v>1017.9186897549999</v>
      </c>
      <c r="BE69" s="50">
        <v>1260.4287121700002</v>
      </c>
      <c r="BF69" s="125">
        <v>2278.3474019250002</v>
      </c>
      <c r="BG69" s="107">
        <v>8.6194457909999826</v>
      </c>
      <c r="BH69" s="107">
        <v>5.0500503854378413</v>
      </c>
      <c r="BI69" s="107">
        <v>6.0524437165303535</v>
      </c>
      <c r="BJ69" s="49">
        <v>4440.4098634050006</v>
      </c>
      <c r="BK69" s="49">
        <v>4.0462936300000001</v>
      </c>
      <c r="BL69" s="49">
        <v>871.45983406999994</v>
      </c>
      <c r="BM69" s="125">
        <v>875.50612769999998</v>
      </c>
      <c r="BN69" s="49">
        <v>256.39808826500001</v>
      </c>
      <c r="BO69" s="49">
        <v>1030.1605995</v>
      </c>
      <c r="BP69" s="125">
        <v>1286.5586877650001</v>
      </c>
      <c r="BQ69" s="49">
        <v>1017.6350738450001</v>
      </c>
      <c r="BR69" s="49">
        <v>1260.709974095</v>
      </c>
      <c r="BS69" s="125">
        <v>2278.3450479399999</v>
      </c>
      <c r="BT69" s="125">
        <v>4440.4098634049997</v>
      </c>
      <c r="BU69" s="130" t="s">
        <v>608</v>
      </c>
      <c r="BV69" s="130" t="s">
        <v>608</v>
      </c>
      <c r="BW69" s="137">
        <v>6.0524437165303535</v>
      </c>
      <c r="BX69" s="50">
        <v>867.1267096900001</v>
      </c>
      <c r="BY69" s="50">
        <v>410.95274604999997</v>
      </c>
      <c r="BZ69" s="125">
        <v>0</v>
      </c>
      <c r="CA69" s="125">
        <v>0</v>
      </c>
      <c r="CB69" s="125">
        <v>1278.07945574</v>
      </c>
      <c r="CC69" s="50">
        <v>3156.3986730900001</v>
      </c>
      <c r="CD69" s="50">
        <v>5.9317345749998092</v>
      </c>
      <c r="CE69" s="125">
        <v>0</v>
      </c>
      <c r="CF69" s="125">
        <v>0</v>
      </c>
      <c r="CG69" s="125">
        <v>3162.3304076649997</v>
      </c>
      <c r="CH69" s="115">
        <v>0</v>
      </c>
      <c r="CI69" s="115">
        <v>1</v>
      </c>
      <c r="CJ69" s="125">
        <v>4440.4098634049997</v>
      </c>
      <c r="CK69" s="82">
        <v>111.858</v>
      </c>
      <c r="CL69" s="82">
        <v>4328.5518634049995</v>
      </c>
      <c r="CM69" s="126">
        <v>4440.4098634049997</v>
      </c>
      <c r="CN69" s="125"/>
      <c r="CO69" s="125"/>
      <c r="CP69" s="126">
        <v>111.858</v>
      </c>
      <c r="CQ69" s="126">
        <v>4328.5518634049995</v>
      </c>
      <c r="CR69" s="126">
        <v>713.41960999999992</v>
      </c>
      <c r="CS69" s="126">
        <v>3615.1322534049996</v>
      </c>
      <c r="CT69" s="126" t="s">
        <v>608</v>
      </c>
      <c r="CU69" s="150" t="s">
        <v>608</v>
      </c>
      <c r="CV69" s="49">
        <v>63.894049140049127</v>
      </c>
      <c r="CW69" s="49">
        <v>102.56438869778869</v>
      </c>
      <c r="CX69" s="125">
        <v>166.45843783783781</v>
      </c>
      <c r="CY69" s="49">
        <v>68.147351351351361</v>
      </c>
      <c r="CZ69" s="49">
        <v>160.16124373464373</v>
      </c>
      <c r="DA69" s="125">
        <v>228.30859508599508</v>
      </c>
      <c r="DB69" s="125">
        <v>394.76703292383286</v>
      </c>
      <c r="DC69" s="134" t="s">
        <v>608</v>
      </c>
      <c r="DD69" s="134" t="s">
        <v>608</v>
      </c>
      <c r="DE69" s="49">
        <v>2.8501228501228497</v>
      </c>
      <c r="DF69" s="134" t="s">
        <v>608</v>
      </c>
      <c r="DG69" s="134" t="s">
        <v>608</v>
      </c>
      <c r="DH69" s="49">
        <v>391.91691007371003</v>
      </c>
      <c r="DI69" s="50">
        <v>394.76703292383286</v>
      </c>
      <c r="DJ69" s="113">
        <v>0.28782916331060071</v>
      </c>
      <c r="DK69" s="115">
        <v>0.71217083668939929</v>
      </c>
      <c r="DL69" s="115">
        <v>0</v>
      </c>
      <c r="DM69" s="134" t="s">
        <v>608</v>
      </c>
      <c r="DN69" s="134" t="s">
        <v>608</v>
      </c>
      <c r="DO69" s="134" t="s">
        <v>608</v>
      </c>
      <c r="DP69" s="134" t="s">
        <v>608</v>
      </c>
      <c r="DQ69" s="134" t="s">
        <v>608</v>
      </c>
      <c r="DR69" s="134" t="s">
        <v>608</v>
      </c>
      <c r="DS69" s="134" t="s">
        <v>608</v>
      </c>
      <c r="DT69" s="134" t="s">
        <v>608</v>
      </c>
      <c r="DU69" s="134" t="s">
        <v>608</v>
      </c>
      <c r="DV69" s="134" t="s">
        <v>608</v>
      </c>
      <c r="DW69" s="134" t="s">
        <v>608</v>
      </c>
      <c r="DX69" s="134" t="s">
        <v>608</v>
      </c>
      <c r="DY69" s="134" t="s">
        <v>608</v>
      </c>
      <c r="DZ69" s="134" t="s">
        <v>608</v>
      </c>
      <c r="EA69" s="134" t="s">
        <v>608</v>
      </c>
      <c r="EB69" s="134" t="s">
        <v>608</v>
      </c>
      <c r="EC69" s="134" t="s">
        <v>608</v>
      </c>
      <c r="ED69" s="134" t="s">
        <v>608</v>
      </c>
      <c r="EE69" s="134" t="s">
        <v>608</v>
      </c>
      <c r="EF69" s="134" t="s">
        <v>608</v>
      </c>
      <c r="EG69" s="134" t="s">
        <v>608</v>
      </c>
      <c r="EH69" s="134" t="s">
        <v>608</v>
      </c>
      <c r="EI69" s="134" t="s">
        <v>608</v>
      </c>
      <c r="EJ69" s="134" t="s">
        <v>608</v>
      </c>
      <c r="EK69" s="134" t="s">
        <v>608</v>
      </c>
      <c r="EL69" s="134" t="s">
        <v>608</v>
      </c>
      <c r="EM69" s="134" t="s">
        <v>608</v>
      </c>
      <c r="EN69" s="134" t="s">
        <v>608</v>
      </c>
      <c r="EO69" s="134" t="s">
        <v>608</v>
      </c>
      <c r="EP69" s="134" t="s">
        <v>608</v>
      </c>
      <c r="EQ69" s="134" t="s">
        <v>608</v>
      </c>
      <c r="ER69" s="134" t="s">
        <v>608</v>
      </c>
      <c r="ES69" s="134" t="s">
        <v>608</v>
      </c>
      <c r="ET69" s="134" t="s">
        <v>608</v>
      </c>
      <c r="EU69" s="134" t="s">
        <v>608</v>
      </c>
      <c r="EV69" s="134" t="s">
        <v>608</v>
      </c>
      <c r="EW69" s="134" t="s">
        <v>608</v>
      </c>
      <c r="EX69" s="134" t="s">
        <v>608</v>
      </c>
      <c r="EY69" s="134" t="s">
        <v>608</v>
      </c>
      <c r="EZ69" s="134" t="s">
        <v>608</v>
      </c>
      <c r="FA69" s="134" t="s">
        <v>608</v>
      </c>
      <c r="FB69" s="134" t="s">
        <v>608</v>
      </c>
      <c r="FC69" s="134" t="s">
        <v>608</v>
      </c>
      <c r="FD69" s="134" t="s">
        <v>608</v>
      </c>
      <c r="FE69" s="134" t="s">
        <v>608</v>
      </c>
      <c r="FF69" s="134" t="s">
        <v>608</v>
      </c>
      <c r="FG69" s="134" t="s">
        <v>608</v>
      </c>
      <c r="FH69" s="134" t="s">
        <v>608</v>
      </c>
      <c r="FI69" s="134" t="s">
        <v>608</v>
      </c>
      <c r="FJ69" s="134" t="s">
        <v>608</v>
      </c>
      <c r="FK69" s="134" t="s">
        <v>608</v>
      </c>
      <c r="FL69" s="134" t="s">
        <v>608</v>
      </c>
      <c r="FM69" s="134" t="s">
        <v>608</v>
      </c>
      <c r="FN69" s="134" t="s">
        <v>608</v>
      </c>
      <c r="FO69" s="134" t="s">
        <v>608</v>
      </c>
      <c r="FP69" s="134" t="s">
        <v>608</v>
      </c>
      <c r="FQ69" s="134" t="s">
        <v>608</v>
      </c>
      <c r="FR69" s="134" t="s">
        <v>608</v>
      </c>
      <c r="FS69" s="134" t="s">
        <v>608</v>
      </c>
      <c r="FT69" s="134" t="s">
        <v>608</v>
      </c>
      <c r="FU69" s="134" t="s">
        <v>608</v>
      </c>
      <c r="FV69" s="134" t="s">
        <v>608</v>
      </c>
      <c r="FW69" s="134" t="s">
        <v>608</v>
      </c>
      <c r="FX69" s="134" t="s">
        <v>608</v>
      </c>
      <c r="FY69" s="134" t="s">
        <v>608</v>
      </c>
      <c r="FZ69" s="134" t="s">
        <v>608</v>
      </c>
      <c r="GA69" s="134" t="s">
        <v>608</v>
      </c>
      <c r="GB69" s="134" t="s">
        <v>608</v>
      </c>
      <c r="GC69" s="134" t="s">
        <v>608</v>
      </c>
      <c r="GD69" s="134" t="s">
        <v>608</v>
      </c>
      <c r="GE69" s="134" t="s">
        <v>608</v>
      </c>
      <c r="GF69" s="134" t="s">
        <v>608</v>
      </c>
      <c r="GG69" s="134" t="s">
        <v>608</v>
      </c>
      <c r="GH69" s="134" t="s">
        <v>608</v>
      </c>
      <c r="GI69" s="134" t="s">
        <v>608</v>
      </c>
      <c r="GJ69" s="134" t="s">
        <v>608</v>
      </c>
      <c r="GK69" s="134" t="s">
        <v>608</v>
      </c>
      <c r="GL69" s="134" t="s">
        <v>608</v>
      </c>
      <c r="GM69" s="134" t="s">
        <v>608</v>
      </c>
      <c r="GN69" s="134" t="s">
        <v>608</v>
      </c>
      <c r="GO69" s="134" t="s">
        <v>608</v>
      </c>
      <c r="GP69" s="134" t="s">
        <v>608</v>
      </c>
      <c r="GQ69" s="134" t="s">
        <v>608</v>
      </c>
      <c r="GR69" s="134" t="s">
        <v>608</v>
      </c>
      <c r="GS69" s="134" t="s">
        <v>608</v>
      </c>
      <c r="GT69" s="134" t="s">
        <v>608</v>
      </c>
      <c r="GU69" s="134" t="s">
        <v>608</v>
      </c>
      <c r="GV69" s="134" t="s">
        <v>608</v>
      </c>
      <c r="GW69" s="134" t="s">
        <v>608</v>
      </c>
      <c r="GX69" s="134" t="s">
        <v>608</v>
      </c>
      <c r="GY69" s="134" t="s">
        <v>608</v>
      </c>
      <c r="GZ69" s="75"/>
      <c r="HA69" s="75"/>
      <c r="HB69" s="75"/>
      <c r="HC69" s="75"/>
    </row>
    <row r="70" spans="1:211" s="74" customFormat="1" ht="15" customHeight="1">
      <c r="A70" s="87" t="s">
        <v>634</v>
      </c>
      <c r="B70" s="62" t="s">
        <v>589</v>
      </c>
      <c r="C70" s="81" t="s">
        <v>625</v>
      </c>
      <c r="D70" s="81"/>
      <c r="E70" s="81"/>
      <c r="F70" s="49">
        <v>4550.79</v>
      </c>
      <c r="G70" s="49">
        <v>4312.95</v>
      </c>
      <c r="H70" s="166" t="s">
        <v>608</v>
      </c>
      <c r="I70" s="140">
        <v>1.0551455500295621</v>
      </c>
      <c r="J70" s="124">
        <v>0.77625020241366116</v>
      </c>
      <c r="K70" s="124">
        <v>0.27889596216278884</v>
      </c>
      <c r="L70" s="49">
        <v>370.65620469000004</v>
      </c>
      <c r="M70" s="125">
        <v>4180.1364458199996</v>
      </c>
      <c r="N70" s="49">
        <v>158.33811381999999</v>
      </c>
      <c r="O70" s="49">
        <v>348.42844450000001</v>
      </c>
      <c r="P70" s="125">
        <v>506.76655832</v>
      </c>
      <c r="Q70" s="125">
        <v>0</v>
      </c>
      <c r="R70" s="49">
        <v>673.87002150000001</v>
      </c>
      <c r="S70" s="49">
        <v>673.87002150000001</v>
      </c>
      <c r="T70" s="156" t="s">
        <v>608</v>
      </c>
      <c r="U70" s="156" t="s">
        <v>608</v>
      </c>
      <c r="V70" s="49">
        <v>2999.4998660000001</v>
      </c>
      <c r="W70" s="125">
        <v>3673.3698875</v>
      </c>
      <c r="X70" s="125">
        <v>0</v>
      </c>
      <c r="Y70" s="125">
        <v>0</v>
      </c>
      <c r="Z70" s="125">
        <v>0</v>
      </c>
      <c r="AA70" s="115">
        <v>0</v>
      </c>
      <c r="AB70" s="115">
        <v>0.10407285108442588</v>
      </c>
      <c r="AC70" s="115">
        <v>0.89592714891557412</v>
      </c>
      <c r="AD70" s="115">
        <v>0</v>
      </c>
      <c r="AE70" s="115">
        <v>1</v>
      </c>
      <c r="AF70" s="115">
        <v>0.30814464471273512</v>
      </c>
      <c r="AG70" s="115">
        <v>0.13163422387156615</v>
      </c>
      <c r="AH70" s="115">
        <v>0.56022113141569885</v>
      </c>
      <c r="AI70" s="115">
        <v>0</v>
      </c>
      <c r="AJ70" s="115">
        <v>1</v>
      </c>
      <c r="AK70" s="125">
        <v>4550.7926505099995</v>
      </c>
      <c r="AL70" s="125">
        <v>370.65620469000004</v>
      </c>
      <c r="AM70" s="125">
        <v>832.20813532</v>
      </c>
      <c r="AN70" s="125">
        <v>1202.86434001</v>
      </c>
      <c r="AO70" s="125">
        <v>3347.9283105</v>
      </c>
      <c r="AP70" s="125">
        <v>4550.7926505100004</v>
      </c>
      <c r="AQ70" s="115">
        <v>0.2643197421607853</v>
      </c>
      <c r="AR70" s="115">
        <v>0.73568025783921465</v>
      </c>
      <c r="AS70" s="49">
        <v>1202.86434001</v>
      </c>
      <c r="AT70" s="49">
        <v>28.614481999999999</v>
      </c>
      <c r="AU70" s="125">
        <v>0</v>
      </c>
      <c r="AV70" s="49">
        <v>3319.3138285</v>
      </c>
      <c r="AW70" s="125">
        <v>4550.7926505100004</v>
      </c>
      <c r="AX70" s="49">
        <v>3.97996668</v>
      </c>
      <c r="AY70" s="49">
        <v>911.48664050000002</v>
      </c>
      <c r="AZ70" s="125">
        <v>915.46660717999998</v>
      </c>
      <c r="BA70" s="49">
        <v>172.91258438999998</v>
      </c>
      <c r="BB70" s="49">
        <v>1038.9972875000001</v>
      </c>
      <c r="BC70" s="127">
        <v>1211.90987189</v>
      </c>
      <c r="BD70" s="49">
        <v>1025.9717889400001</v>
      </c>
      <c r="BE70" s="49">
        <v>1397.4443825000001</v>
      </c>
      <c r="BF70" s="125">
        <v>2423.4161714400002</v>
      </c>
      <c r="BG70" s="107">
        <v>8.8920911205714841</v>
      </c>
      <c r="BH70" s="107">
        <v>5.2221619051451302</v>
      </c>
      <c r="BI70" s="107">
        <v>6.1921966491149565</v>
      </c>
      <c r="BJ70" s="49">
        <v>4550.7926505100004</v>
      </c>
      <c r="BK70" s="49">
        <v>3.55686144</v>
      </c>
      <c r="BL70" s="49">
        <v>911.06002699999999</v>
      </c>
      <c r="BM70" s="125">
        <v>914.61688844000003</v>
      </c>
      <c r="BN70" s="49">
        <v>175.88441288999999</v>
      </c>
      <c r="BO70" s="49">
        <v>1036.025459</v>
      </c>
      <c r="BP70" s="125">
        <v>1211.90987189</v>
      </c>
      <c r="BQ70" s="49">
        <v>1051.1878289400001</v>
      </c>
      <c r="BR70" s="49">
        <v>1372.2283425000001</v>
      </c>
      <c r="BS70" s="125">
        <v>2423.4161714400002</v>
      </c>
      <c r="BT70" s="125">
        <v>4549.9429317699996</v>
      </c>
      <c r="BU70" s="130" t="s">
        <v>608</v>
      </c>
      <c r="BV70" s="130" t="s">
        <v>608</v>
      </c>
      <c r="BW70" s="137">
        <v>6.1921966491149565</v>
      </c>
      <c r="BX70" s="49">
        <v>837.23400846499987</v>
      </c>
      <c r="BY70" s="49">
        <v>394.24481354499994</v>
      </c>
      <c r="BZ70" s="125">
        <v>0</v>
      </c>
      <c r="CA70" s="125">
        <v>0</v>
      </c>
      <c r="CB70" s="125">
        <v>1231.4788220099999</v>
      </c>
      <c r="CC70" s="49">
        <v>3305.057053</v>
      </c>
      <c r="CD70" s="49">
        <v>14.2567755</v>
      </c>
      <c r="CE70" s="125">
        <v>0</v>
      </c>
      <c r="CF70" s="125">
        <v>0</v>
      </c>
      <c r="CG70" s="125">
        <v>3319.3138285</v>
      </c>
      <c r="CH70" s="115">
        <v>0</v>
      </c>
      <c r="CI70" s="115">
        <v>1.0000005824285454</v>
      </c>
      <c r="CJ70" s="125">
        <v>4550.7926505100004</v>
      </c>
      <c r="CK70" s="119">
        <v>56.014000000000003</v>
      </c>
      <c r="CL70" s="82">
        <v>4494.7759999999998</v>
      </c>
      <c r="CM70" s="126">
        <v>4550.79</v>
      </c>
      <c r="CN70" s="125"/>
      <c r="CO70" s="125"/>
      <c r="CP70" s="126">
        <v>56.014000000000003</v>
      </c>
      <c r="CQ70" s="126">
        <v>4494.7759999999998</v>
      </c>
      <c r="CR70" s="126">
        <v>673.390265</v>
      </c>
      <c r="CS70" s="126">
        <v>3821.3857349999998</v>
      </c>
      <c r="CT70" s="126" t="s">
        <v>608</v>
      </c>
      <c r="CU70" s="150" t="s">
        <v>608</v>
      </c>
      <c r="CV70" s="49">
        <v>40.993255320000003</v>
      </c>
      <c r="CW70" s="49">
        <v>77.140476765000003</v>
      </c>
      <c r="CX70" s="125">
        <v>118.13373208500001</v>
      </c>
      <c r="CY70" s="49">
        <v>44.020201485000001</v>
      </c>
      <c r="CZ70" s="49">
        <v>102.657354825</v>
      </c>
      <c r="DA70" s="125">
        <v>146.67755631</v>
      </c>
      <c r="DB70" s="125">
        <v>264.81128839500002</v>
      </c>
      <c r="DC70" s="134" t="s">
        <v>608</v>
      </c>
      <c r="DD70" s="134" t="s">
        <v>608</v>
      </c>
      <c r="DE70" s="125">
        <v>0</v>
      </c>
      <c r="DF70" s="134" t="s">
        <v>608</v>
      </c>
      <c r="DG70" s="134" t="s">
        <v>608</v>
      </c>
      <c r="DH70" s="49">
        <v>264.81128839500002</v>
      </c>
      <c r="DI70" s="50">
        <v>264.81128839500002</v>
      </c>
      <c r="DJ70" s="113">
        <v>0.27060754391259512</v>
      </c>
      <c r="DK70" s="115">
        <v>0.72939245608740477</v>
      </c>
      <c r="DL70" s="115">
        <v>0</v>
      </c>
      <c r="DM70" s="134" t="s">
        <v>608</v>
      </c>
      <c r="DN70" s="134" t="s">
        <v>608</v>
      </c>
      <c r="DO70" s="134" t="s">
        <v>608</v>
      </c>
      <c r="DP70" s="134" t="s">
        <v>608</v>
      </c>
      <c r="DQ70" s="134" t="s">
        <v>608</v>
      </c>
      <c r="DR70" s="134" t="s">
        <v>608</v>
      </c>
      <c r="DS70" s="134" t="s">
        <v>608</v>
      </c>
      <c r="DT70" s="134" t="s">
        <v>608</v>
      </c>
      <c r="DU70" s="134" t="s">
        <v>608</v>
      </c>
      <c r="DV70" s="134" t="s">
        <v>608</v>
      </c>
      <c r="DW70" s="134" t="s">
        <v>608</v>
      </c>
      <c r="DX70" s="134" t="s">
        <v>608</v>
      </c>
      <c r="DY70" s="134" t="s">
        <v>608</v>
      </c>
      <c r="DZ70" s="134" t="s">
        <v>608</v>
      </c>
      <c r="EA70" s="134" t="s">
        <v>608</v>
      </c>
      <c r="EB70" s="134" t="s">
        <v>608</v>
      </c>
      <c r="EC70" s="134" t="s">
        <v>608</v>
      </c>
      <c r="ED70" s="134" t="s">
        <v>608</v>
      </c>
      <c r="EE70" s="134" t="s">
        <v>608</v>
      </c>
      <c r="EF70" s="134" t="s">
        <v>608</v>
      </c>
      <c r="EG70" s="134" t="s">
        <v>608</v>
      </c>
      <c r="EH70" s="134" t="s">
        <v>608</v>
      </c>
      <c r="EI70" s="134" t="s">
        <v>608</v>
      </c>
      <c r="EJ70" s="134" t="s">
        <v>608</v>
      </c>
      <c r="EK70" s="134" t="s">
        <v>608</v>
      </c>
      <c r="EL70" s="134" t="s">
        <v>608</v>
      </c>
      <c r="EM70" s="134" t="s">
        <v>608</v>
      </c>
      <c r="EN70" s="134" t="s">
        <v>608</v>
      </c>
      <c r="EO70" s="134" t="s">
        <v>608</v>
      </c>
      <c r="EP70" s="134" t="s">
        <v>608</v>
      </c>
      <c r="EQ70" s="134" t="s">
        <v>608</v>
      </c>
      <c r="ER70" s="134" t="s">
        <v>608</v>
      </c>
      <c r="ES70" s="134" t="s">
        <v>608</v>
      </c>
      <c r="ET70" s="134" t="s">
        <v>608</v>
      </c>
      <c r="EU70" s="134" t="s">
        <v>608</v>
      </c>
      <c r="EV70" s="134" t="s">
        <v>608</v>
      </c>
      <c r="EW70" s="134" t="s">
        <v>608</v>
      </c>
      <c r="EX70" s="134" t="s">
        <v>608</v>
      </c>
      <c r="EY70" s="134" t="s">
        <v>608</v>
      </c>
      <c r="EZ70" s="134" t="s">
        <v>608</v>
      </c>
      <c r="FA70" s="134" t="s">
        <v>608</v>
      </c>
      <c r="FB70" s="134" t="s">
        <v>608</v>
      </c>
      <c r="FC70" s="134" t="s">
        <v>608</v>
      </c>
      <c r="FD70" s="134" t="s">
        <v>608</v>
      </c>
      <c r="FE70" s="134" t="s">
        <v>608</v>
      </c>
      <c r="FF70" s="134" t="s">
        <v>608</v>
      </c>
      <c r="FG70" s="134" t="s">
        <v>608</v>
      </c>
      <c r="FH70" s="134" t="s">
        <v>608</v>
      </c>
      <c r="FI70" s="134" t="s">
        <v>608</v>
      </c>
      <c r="FJ70" s="134" t="s">
        <v>608</v>
      </c>
      <c r="FK70" s="134" t="s">
        <v>608</v>
      </c>
      <c r="FL70" s="134" t="s">
        <v>608</v>
      </c>
      <c r="FM70" s="134" t="s">
        <v>608</v>
      </c>
      <c r="FN70" s="134" t="s">
        <v>608</v>
      </c>
      <c r="FO70" s="134" t="s">
        <v>608</v>
      </c>
      <c r="FP70" s="134" t="s">
        <v>608</v>
      </c>
      <c r="FQ70" s="134" t="s">
        <v>608</v>
      </c>
      <c r="FR70" s="134" t="s">
        <v>608</v>
      </c>
      <c r="FS70" s="134" t="s">
        <v>608</v>
      </c>
      <c r="FT70" s="134" t="s">
        <v>608</v>
      </c>
      <c r="FU70" s="134" t="s">
        <v>608</v>
      </c>
      <c r="FV70" s="134" t="s">
        <v>608</v>
      </c>
      <c r="FW70" s="134" t="s">
        <v>608</v>
      </c>
      <c r="FX70" s="134" t="s">
        <v>608</v>
      </c>
      <c r="FY70" s="134" t="s">
        <v>608</v>
      </c>
      <c r="FZ70" s="134" t="s">
        <v>608</v>
      </c>
      <c r="GA70" s="134" t="s">
        <v>608</v>
      </c>
      <c r="GB70" s="134" t="s">
        <v>608</v>
      </c>
      <c r="GC70" s="134" t="s">
        <v>608</v>
      </c>
      <c r="GD70" s="134" t="s">
        <v>608</v>
      </c>
      <c r="GE70" s="134" t="s">
        <v>608</v>
      </c>
      <c r="GF70" s="134" t="s">
        <v>608</v>
      </c>
      <c r="GG70" s="134" t="s">
        <v>608</v>
      </c>
      <c r="GH70" s="134" t="s">
        <v>608</v>
      </c>
      <c r="GI70" s="134" t="s">
        <v>608</v>
      </c>
      <c r="GJ70" s="134" t="s">
        <v>608</v>
      </c>
      <c r="GK70" s="134" t="s">
        <v>608</v>
      </c>
      <c r="GL70" s="134" t="s">
        <v>608</v>
      </c>
      <c r="GM70" s="134" t="s">
        <v>608</v>
      </c>
      <c r="GN70" s="134" t="s">
        <v>608</v>
      </c>
      <c r="GO70" s="134" t="s">
        <v>608</v>
      </c>
      <c r="GP70" s="134" t="s">
        <v>608</v>
      </c>
      <c r="GQ70" s="134" t="s">
        <v>608</v>
      </c>
      <c r="GR70" s="134" t="s">
        <v>608</v>
      </c>
      <c r="GS70" s="134" t="s">
        <v>608</v>
      </c>
      <c r="GT70" s="134" t="s">
        <v>608</v>
      </c>
      <c r="GU70" s="134" t="s">
        <v>608</v>
      </c>
      <c r="GV70" s="134" t="s">
        <v>608</v>
      </c>
      <c r="GW70" s="134" t="s">
        <v>608</v>
      </c>
      <c r="GX70" s="134" t="s">
        <v>608</v>
      </c>
      <c r="GY70" s="134" t="s">
        <v>608</v>
      </c>
      <c r="GZ70" s="75"/>
      <c r="HA70" s="75"/>
      <c r="HB70" s="75"/>
      <c r="HC70" s="75"/>
    </row>
    <row r="71" spans="1:211" s="74" customFormat="1" ht="15" customHeight="1">
      <c r="A71" s="87" t="s">
        <v>635</v>
      </c>
      <c r="B71" s="62">
        <v>2012</v>
      </c>
      <c r="C71" s="81" t="s">
        <v>625</v>
      </c>
      <c r="D71" s="81"/>
      <c r="E71" s="81"/>
      <c r="F71" s="49">
        <v>4638.6000000000004</v>
      </c>
      <c r="G71" s="49">
        <v>4224.8500000000004</v>
      </c>
      <c r="H71" s="130">
        <v>1.9555</v>
      </c>
      <c r="I71" s="140">
        <v>1.0979324709753009</v>
      </c>
      <c r="J71" s="124">
        <v>0.81627344627619913</v>
      </c>
      <c r="K71" s="124">
        <v>0.28164786958945287</v>
      </c>
      <c r="L71" s="49">
        <v>369.74708371499997</v>
      </c>
      <c r="M71" s="125">
        <v>4268.80578762</v>
      </c>
      <c r="N71" s="49">
        <v>156.32287611999996</v>
      </c>
      <c r="O71" s="49">
        <v>211.86990950000001</v>
      </c>
      <c r="P71" s="125">
        <v>368.19278562</v>
      </c>
      <c r="Q71" s="125">
        <v>0</v>
      </c>
      <c r="R71" s="49">
        <v>663.85004200000003</v>
      </c>
      <c r="S71" s="49">
        <v>663.85004200000003</v>
      </c>
      <c r="T71" s="156" t="s">
        <v>608</v>
      </c>
      <c r="U71" s="156" t="s">
        <v>608</v>
      </c>
      <c r="V71" s="49">
        <v>3236.76296</v>
      </c>
      <c r="W71" s="125">
        <v>3900.6130020000001</v>
      </c>
      <c r="X71" s="125">
        <v>0</v>
      </c>
      <c r="Y71" s="125">
        <v>0</v>
      </c>
      <c r="Z71" s="125">
        <v>0</v>
      </c>
      <c r="AA71" s="115">
        <v>0</v>
      </c>
      <c r="AB71" s="115">
        <v>6.1435913162515891E-2</v>
      </c>
      <c r="AC71" s="115">
        <v>0.93856408683748405</v>
      </c>
      <c r="AD71" s="115">
        <v>0</v>
      </c>
      <c r="AE71" s="115">
        <v>0.99999999999999989</v>
      </c>
      <c r="AF71" s="115">
        <v>0.31073272417036896</v>
      </c>
      <c r="AG71" s="115">
        <v>0.13137259301375828</v>
      </c>
      <c r="AH71" s="115">
        <v>0.55789468281587273</v>
      </c>
      <c r="AI71" s="115">
        <v>0</v>
      </c>
      <c r="AJ71" s="115">
        <v>1</v>
      </c>
      <c r="AK71" s="125">
        <v>4638.5528713350004</v>
      </c>
      <c r="AL71" s="125">
        <v>369.74708371499997</v>
      </c>
      <c r="AM71" s="125">
        <v>820.17291811999996</v>
      </c>
      <c r="AN71" s="125">
        <v>1189.920001835</v>
      </c>
      <c r="AO71" s="125">
        <v>3448.6328695000002</v>
      </c>
      <c r="AP71" s="125">
        <v>4638.5528713350004</v>
      </c>
      <c r="AQ71" s="115">
        <v>0.25652828260045996</v>
      </c>
      <c r="AR71" s="115">
        <v>0.74347171739953999</v>
      </c>
      <c r="AS71" s="49">
        <v>1189.920001835</v>
      </c>
      <c r="AT71" s="49">
        <v>26.023354000000001</v>
      </c>
      <c r="AU71" s="125">
        <v>0</v>
      </c>
      <c r="AV71" s="49">
        <v>3422.6095154999998</v>
      </c>
      <c r="AW71" s="125">
        <v>4638.5528713349995</v>
      </c>
      <c r="AX71" s="49">
        <v>5.88371025</v>
      </c>
      <c r="AY71" s="49">
        <v>966.2</v>
      </c>
      <c r="AZ71" s="125">
        <v>972.08371025000008</v>
      </c>
      <c r="BA71" s="49">
        <v>133.86585689</v>
      </c>
      <c r="BB71" s="49">
        <v>1256.4946299999999</v>
      </c>
      <c r="BC71" s="127">
        <v>1390.3604868899999</v>
      </c>
      <c r="BD71" s="49">
        <v>1050.170434695</v>
      </c>
      <c r="BE71" s="49">
        <v>1225.899525</v>
      </c>
      <c r="BF71" s="125">
        <v>2276.0699596949999</v>
      </c>
      <c r="BG71" s="107">
        <v>9.111749262727697</v>
      </c>
      <c r="BH71" s="107">
        <v>4.7458271659107423</v>
      </c>
      <c r="BI71" s="107">
        <v>5.8658096633745949</v>
      </c>
      <c r="BJ71" s="49">
        <v>4638.514156835</v>
      </c>
      <c r="BK71" s="49">
        <v>5.88371025</v>
      </c>
      <c r="BL71" s="49">
        <v>966.23871450000001</v>
      </c>
      <c r="BM71" s="125">
        <v>972.12242475000005</v>
      </c>
      <c r="BN71" s="49">
        <v>136.08754538999997</v>
      </c>
      <c r="BO71" s="49">
        <v>1254.2729414999999</v>
      </c>
      <c r="BP71" s="125">
        <v>1390.3604868899999</v>
      </c>
      <c r="BQ71" s="49">
        <v>1073.9721001950002</v>
      </c>
      <c r="BR71" s="49">
        <v>1202.0978594999999</v>
      </c>
      <c r="BS71" s="125">
        <v>2276.0699596949999</v>
      </c>
      <c r="BT71" s="125">
        <v>4638.5528713349995</v>
      </c>
      <c r="BU71" s="130" t="s">
        <v>608</v>
      </c>
      <c r="BV71" s="130" t="s">
        <v>608</v>
      </c>
      <c r="BW71" s="137">
        <v>5.8658096633745949</v>
      </c>
      <c r="BX71" s="49">
        <v>823.60811659000001</v>
      </c>
      <c r="BY71" s="49">
        <v>392.33523924500003</v>
      </c>
      <c r="BZ71" s="125">
        <v>0</v>
      </c>
      <c r="CA71" s="125">
        <v>0</v>
      </c>
      <c r="CB71" s="125">
        <v>1215.9433558350001</v>
      </c>
      <c r="CC71" s="49">
        <v>3399.3</v>
      </c>
      <c r="CD71" s="49">
        <v>23.257821499999999</v>
      </c>
      <c r="CE71" s="125">
        <v>0</v>
      </c>
      <c r="CF71" s="125">
        <v>0</v>
      </c>
      <c r="CG71" s="125">
        <v>3422.5578215</v>
      </c>
      <c r="CH71" s="115">
        <v>0</v>
      </c>
      <c r="CI71" s="115">
        <v>0.99997869558379693</v>
      </c>
      <c r="CJ71" s="125">
        <v>4638.5011773349997</v>
      </c>
      <c r="CK71" s="119">
        <v>118.4695</v>
      </c>
      <c r="CL71" s="82">
        <v>4520.0833713350003</v>
      </c>
      <c r="CM71" s="126">
        <v>4638.5528713350004</v>
      </c>
      <c r="CN71" s="125"/>
      <c r="CO71" s="125"/>
      <c r="CP71" s="126">
        <v>118.4695</v>
      </c>
      <c r="CQ71" s="126">
        <v>4520.1305000000002</v>
      </c>
      <c r="CR71" s="126">
        <v>817.14000000000033</v>
      </c>
      <c r="CS71" s="126">
        <v>3702.9904999999999</v>
      </c>
      <c r="CT71" s="126" t="s">
        <v>608</v>
      </c>
      <c r="CU71" s="150" t="s">
        <v>608</v>
      </c>
      <c r="CV71" s="49">
        <v>96.77</v>
      </c>
      <c r="CW71" s="49">
        <v>152.51</v>
      </c>
      <c r="CX71" s="125">
        <v>249.27999999999997</v>
      </c>
      <c r="CY71" s="49">
        <v>73.05</v>
      </c>
      <c r="CZ71" s="49">
        <v>205.47</v>
      </c>
      <c r="DA71" s="125">
        <v>278.52</v>
      </c>
      <c r="DB71" s="125">
        <v>527.79999999999995</v>
      </c>
      <c r="DC71" s="134" t="s">
        <v>608</v>
      </c>
      <c r="DD71" s="134" t="s">
        <v>608</v>
      </c>
      <c r="DE71" s="125">
        <v>0</v>
      </c>
      <c r="DF71" s="125">
        <v>249.27999999999997</v>
      </c>
      <c r="DG71" s="125">
        <v>278.52</v>
      </c>
      <c r="DH71" s="49">
        <v>527.79999999999995</v>
      </c>
      <c r="DI71" s="50">
        <v>527.79999999999995</v>
      </c>
      <c r="DJ71" s="113">
        <v>0.26214143520679389</v>
      </c>
      <c r="DK71" s="115">
        <v>0.73785856479320622</v>
      </c>
      <c r="DL71" s="115">
        <v>0</v>
      </c>
      <c r="DM71" s="50">
        <v>70.077788360751256</v>
      </c>
      <c r="DN71" s="50">
        <v>1110.9054433424656</v>
      </c>
      <c r="DO71" s="49">
        <v>1180.9832317032169</v>
      </c>
      <c r="DP71" s="50">
        <v>69.067411992643429</v>
      </c>
      <c r="DQ71" s="50">
        <v>216.520016715</v>
      </c>
      <c r="DR71" s="49">
        <v>285.58742870764343</v>
      </c>
      <c r="DS71" s="49">
        <v>1466.5706604108605</v>
      </c>
      <c r="DT71" s="50">
        <v>59.661493250624432</v>
      </c>
      <c r="DU71" s="50">
        <v>252.93704000882045</v>
      </c>
      <c r="DV71" s="49">
        <v>312.59853325944488</v>
      </c>
      <c r="DW71" s="50">
        <v>65.856659165433811</v>
      </c>
      <c r="DX71" s="50">
        <v>172.63642953999999</v>
      </c>
      <c r="DY71" s="49">
        <v>238.49308870543382</v>
      </c>
      <c r="DZ71" s="49">
        <v>551.09162196487864</v>
      </c>
      <c r="EA71" s="50">
        <v>84.102770771581177</v>
      </c>
      <c r="EB71" s="50">
        <v>226.34112883236932</v>
      </c>
      <c r="EC71" s="49">
        <v>310.44389960395051</v>
      </c>
      <c r="ED71" s="50">
        <v>63.742772871484178</v>
      </c>
      <c r="EE71" s="50">
        <v>157.61157297499997</v>
      </c>
      <c r="EF71" s="49">
        <v>221.35434584648414</v>
      </c>
      <c r="EG71" s="49">
        <v>531.79824545043471</v>
      </c>
      <c r="EH71" s="50">
        <v>42.874204232610687</v>
      </c>
      <c r="EI71" s="50">
        <v>229.13815601209802</v>
      </c>
      <c r="EJ71" s="49">
        <v>272.0123602447087</v>
      </c>
      <c r="EK71" s="50">
        <v>56.485166007266763</v>
      </c>
      <c r="EL71" s="50">
        <v>141.59525953500003</v>
      </c>
      <c r="EM71" s="49">
        <v>198.08042554226679</v>
      </c>
      <c r="EN71" s="49">
        <v>470.09278578697547</v>
      </c>
      <c r="EO71" s="50">
        <v>43.691795805725597</v>
      </c>
      <c r="EP71" s="50">
        <v>233.75024329179823</v>
      </c>
      <c r="EQ71" s="49">
        <v>277.44203909752383</v>
      </c>
      <c r="ER71" s="50">
        <v>54.820392723687178</v>
      </c>
      <c r="ES71" s="50">
        <v>129.09498199499998</v>
      </c>
      <c r="ET71" s="49">
        <v>183.91537471868716</v>
      </c>
      <c r="EU71" s="49">
        <v>461.35741381621096</v>
      </c>
      <c r="EV71" s="50">
        <v>491.78538039195337</v>
      </c>
      <c r="EW71" s="49">
        <v>770.16021896881477</v>
      </c>
      <c r="EX71" s="49">
        <v>1261.945599360768</v>
      </c>
      <c r="EY71" s="50">
        <v>243.98220941139436</v>
      </c>
      <c r="EZ71" s="50">
        <v>438.00986310000008</v>
      </c>
      <c r="FA71" s="49">
        <v>681.99207251139444</v>
      </c>
      <c r="FB71" s="49">
        <v>1943.9376718721624</v>
      </c>
      <c r="FC71" s="50">
        <v>397.73105334283815</v>
      </c>
      <c r="FD71" s="49">
        <v>756.26919281013363</v>
      </c>
      <c r="FE71" s="49">
        <v>1154.0002461529718</v>
      </c>
      <c r="FF71" s="50">
        <v>220.61520812794501</v>
      </c>
      <c r="FG71" s="50">
        <v>281.5815655049999</v>
      </c>
      <c r="FH71" s="49">
        <v>502.19677363294488</v>
      </c>
      <c r="FI71" s="49">
        <v>1656.1970197859168</v>
      </c>
      <c r="FJ71" s="134" t="s">
        <v>608</v>
      </c>
      <c r="FK71" s="134" t="s">
        <v>608</v>
      </c>
      <c r="FL71" s="125">
        <v>0</v>
      </c>
      <c r="FM71" s="134" t="s">
        <v>608</v>
      </c>
      <c r="FN71" s="134" t="s">
        <v>608</v>
      </c>
      <c r="FO71" s="125">
        <v>1466.5706604108605</v>
      </c>
      <c r="FP71" s="134" t="s">
        <v>608</v>
      </c>
      <c r="FQ71" s="134" t="s">
        <v>608</v>
      </c>
      <c r="FR71" s="125">
        <v>0</v>
      </c>
      <c r="FS71" s="134" t="s">
        <v>608</v>
      </c>
      <c r="FT71" s="134" t="s">
        <v>608</v>
      </c>
      <c r="FU71" s="49">
        <v>551.09162196487864</v>
      </c>
      <c r="FV71" s="134" t="s">
        <v>608</v>
      </c>
      <c r="FW71" s="134" t="s">
        <v>608</v>
      </c>
      <c r="FX71" s="125">
        <v>0</v>
      </c>
      <c r="FY71" s="134" t="s">
        <v>608</v>
      </c>
      <c r="FZ71" s="134" t="s">
        <v>608</v>
      </c>
      <c r="GA71" s="49">
        <v>531.79824545043471</v>
      </c>
      <c r="GB71" s="134" t="s">
        <v>608</v>
      </c>
      <c r="GC71" s="134" t="s">
        <v>608</v>
      </c>
      <c r="GD71" s="125">
        <v>0</v>
      </c>
      <c r="GE71" s="134" t="s">
        <v>608</v>
      </c>
      <c r="GF71" s="134" t="s">
        <v>608</v>
      </c>
      <c r="GG71" s="49">
        <v>470.09278578697547</v>
      </c>
      <c r="GH71" s="134" t="s">
        <v>608</v>
      </c>
      <c r="GI71" s="134" t="s">
        <v>608</v>
      </c>
      <c r="GJ71" s="125">
        <v>0</v>
      </c>
      <c r="GK71" s="134" t="s">
        <v>608</v>
      </c>
      <c r="GL71" s="134" t="s">
        <v>608</v>
      </c>
      <c r="GM71" s="49">
        <v>461.35741381621096</v>
      </c>
      <c r="GN71" s="134" t="s">
        <v>608</v>
      </c>
      <c r="GO71" s="134" t="s">
        <v>608</v>
      </c>
      <c r="GP71" s="125">
        <v>0</v>
      </c>
      <c r="GQ71" s="134" t="s">
        <v>608</v>
      </c>
      <c r="GR71" s="134" t="s">
        <v>608</v>
      </c>
      <c r="GS71" s="49">
        <v>1943.9376718721624</v>
      </c>
      <c r="GT71" s="134" t="s">
        <v>608</v>
      </c>
      <c r="GU71" s="134" t="s">
        <v>608</v>
      </c>
      <c r="GV71" s="125">
        <v>0</v>
      </c>
      <c r="GW71" s="134" t="s">
        <v>608</v>
      </c>
      <c r="GX71" s="134" t="s">
        <v>608</v>
      </c>
      <c r="GY71" s="49">
        <v>1656.1970197859168</v>
      </c>
      <c r="GZ71" s="75"/>
      <c r="HA71" s="75"/>
      <c r="HB71" s="75"/>
      <c r="HC71" s="75"/>
    </row>
    <row r="72" spans="1:211" s="74" customFormat="1" ht="15" customHeight="1">
      <c r="A72" s="87" t="s">
        <v>636</v>
      </c>
      <c r="B72" s="62" t="s">
        <v>592</v>
      </c>
      <c r="C72" s="81" t="s">
        <v>625</v>
      </c>
      <c r="D72" s="81"/>
      <c r="E72" s="81"/>
      <c r="F72" s="49">
        <v>4980.8999999999996</v>
      </c>
      <c r="G72" s="49">
        <v>4226.9750000000004</v>
      </c>
      <c r="H72" s="166" t="s">
        <v>608</v>
      </c>
      <c r="I72" s="140">
        <v>1.1783604114053192</v>
      </c>
      <c r="J72" s="124">
        <v>0.90525808681149034</v>
      </c>
      <c r="K72" s="124">
        <v>0.27310134777234307</v>
      </c>
      <c r="L72" s="49">
        <v>354.78888000000001</v>
      </c>
      <c r="M72" s="125">
        <v>4626.1069910000006</v>
      </c>
      <c r="N72" s="49">
        <v>152.0755135</v>
      </c>
      <c r="O72" s="49">
        <v>120.069419</v>
      </c>
      <c r="P72" s="125">
        <v>272.14493249999998</v>
      </c>
      <c r="Q72" s="125">
        <v>0</v>
      </c>
      <c r="R72" s="49">
        <v>647.52817600000003</v>
      </c>
      <c r="S72" s="49">
        <v>647.52817600000003</v>
      </c>
      <c r="T72" s="156" t="s">
        <v>608</v>
      </c>
      <c r="U72" s="156" t="s">
        <v>608</v>
      </c>
      <c r="V72" s="49">
        <v>3706.4338825</v>
      </c>
      <c r="W72" s="125">
        <v>4353.9620585000002</v>
      </c>
      <c r="X72" s="125">
        <v>0</v>
      </c>
      <c r="Y72" s="125">
        <v>0</v>
      </c>
      <c r="Z72" s="125">
        <v>0</v>
      </c>
      <c r="AA72" s="115">
        <v>0</v>
      </c>
      <c r="AB72" s="115">
        <v>3.1378365452587605E-2</v>
      </c>
      <c r="AC72" s="115">
        <v>0.96862163454741246</v>
      </c>
      <c r="AD72" s="115">
        <v>0</v>
      </c>
      <c r="AE72" s="115">
        <v>1</v>
      </c>
      <c r="AF72" s="115">
        <v>0.3073381528726134</v>
      </c>
      <c r="AG72" s="115">
        <v>0.13173639324954092</v>
      </c>
      <c r="AH72" s="115">
        <v>0.56092545387784565</v>
      </c>
      <c r="AI72" s="115">
        <v>0</v>
      </c>
      <c r="AJ72" s="115">
        <v>1</v>
      </c>
      <c r="AK72" s="125">
        <v>4980.8958710000006</v>
      </c>
      <c r="AL72" s="125">
        <v>354.78888000000001</v>
      </c>
      <c r="AM72" s="125">
        <v>799.60368949999997</v>
      </c>
      <c r="AN72" s="125">
        <v>1154.3925695</v>
      </c>
      <c r="AO72" s="125">
        <v>3826.5033014999999</v>
      </c>
      <c r="AP72" s="125">
        <v>4980.8958709999997</v>
      </c>
      <c r="AQ72" s="115">
        <v>0.23176404393859293</v>
      </c>
      <c r="AR72" s="115">
        <v>0.76823595606140715</v>
      </c>
      <c r="AS72" s="49">
        <v>1154.3925695</v>
      </c>
      <c r="AT72" s="49">
        <v>23.807568</v>
      </c>
      <c r="AU72" s="125">
        <v>0</v>
      </c>
      <c r="AV72" s="49">
        <v>3802.6957335000002</v>
      </c>
      <c r="AW72" s="125">
        <v>4980.8958710000006</v>
      </c>
      <c r="AX72" s="49">
        <v>3.5078109999999998</v>
      </c>
      <c r="AY72" s="49">
        <v>1147.8</v>
      </c>
      <c r="AZ72" s="125">
        <v>1151.3078109999999</v>
      </c>
      <c r="BA72" s="49">
        <v>151.96324150000001</v>
      </c>
      <c r="BB72" s="49">
        <v>1107.6485815000001</v>
      </c>
      <c r="BC72" s="127">
        <v>1259.6118230000002</v>
      </c>
      <c r="BD72" s="49">
        <v>998.92151699999999</v>
      </c>
      <c r="BE72" s="49">
        <v>1571.0721799999999</v>
      </c>
      <c r="BF72" s="125">
        <v>2569.9936969999999</v>
      </c>
      <c r="BG72" s="107">
        <v>8.9853584983162857</v>
      </c>
      <c r="BH72" s="107">
        <v>5.1293706416624651</v>
      </c>
      <c r="BI72" s="107">
        <v>6.0230499806986622</v>
      </c>
      <c r="BJ72" s="49">
        <v>4980.9133309999997</v>
      </c>
      <c r="BK72" s="49">
        <v>4.9793589999999996</v>
      </c>
      <c r="BL72" s="49">
        <v>1146.3109919999999</v>
      </c>
      <c r="BM72" s="125">
        <v>1151.2903509999999</v>
      </c>
      <c r="BN72" s="49">
        <v>151.96324150000001</v>
      </c>
      <c r="BO72" s="49">
        <v>1107.6485815000001</v>
      </c>
      <c r="BP72" s="125">
        <v>1259.6118230000002</v>
      </c>
      <c r="BQ72" s="49">
        <v>1021.257537</v>
      </c>
      <c r="BR72" s="49">
        <v>1548.7361599999999</v>
      </c>
      <c r="BS72" s="125">
        <v>2569.9936969999999</v>
      </c>
      <c r="BT72" s="125">
        <v>4980.8958709999997</v>
      </c>
      <c r="BU72" s="130" t="s">
        <v>608</v>
      </c>
      <c r="BV72" s="130" t="s">
        <v>608</v>
      </c>
      <c r="BW72" s="137">
        <v>6.0230499806986622</v>
      </c>
      <c r="BX72" s="49">
        <v>801.15512349999995</v>
      </c>
      <c r="BY72" s="49">
        <v>377.04501399999998</v>
      </c>
      <c r="BZ72" s="125">
        <v>0</v>
      </c>
      <c r="CA72" s="125">
        <v>0</v>
      </c>
      <c r="CB72" s="125">
        <v>1178.2001375</v>
      </c>
      <c r="CC72" s="49">
        <v>3780.01</v>
      </c>
      <c r="CD72" s="49">
        <v>22.681500499999999</v>
      </c>
      <c r="CE72" s="125">
        <v>0</v>
      </c>
      <c r="CF72" s="125">
        <v>0</v>
      </c>
      <c r="CG72" s="125">
        <v>3802.6915005000001</v>
      </c>
      <c r="CH72" s="115">
        <v>0</v>
      </c>
      <c r="CI72" s="115">
        <v>0.99999832118693421</v>
      </c>
      <c r="CJ72" s="125">
        <v>4980.8916380000001</v>
      </c>
      <c r="CK72" s="119">
        <v>110</v>
      </c>
      <c r="CL72" s="82">
        <v>4870.8958709999997</v>
      </c>
      <c r="CM72" s="126">
        <v>4980.8958709999997</v>
      </c>
      <c r="CN72" s="125"/>
      <c r="CO72" s="125"/>
      <c r="CP72" s="126">
        <v>110</v>
      </c>
      <c r="CQ72" s="126">
        <v>4870.8999999999996</v>
      </c>
      <c r="CR72" s="126">
        <v>695.47999999999956</v>
      </c>
      <c r="CS72" s="126">
        <v>4175.42</v>
      </c>
      <c r="CT72" s="126" t="s">
        <v>608</v>
      </c>
      <c r="CU72" s="150" t="s">
        <v>608</v>
      </c>
      <c r="CV72" s="49">
        <v>37.24</v>
      </c>
      <c r="CW72" s="49">
        <v>65.97</v>
      </c>
      <c r="CX72" s="125">
        <v>103.21000000000001</v>
      </c>
      <c r="CY72" s="49">
        <v>42.35</v>
      </c>
      <c r="CZ72" s="49">
        <v>100.42</v>
      </c>
      <c r="DA72" s="125">
        <v>142.77000000000001</v>
      </c>
      <c r="DB72" s="125">
        <v>245.98000000000002</v>
      </c>
      <c r="DC72" s="134" t="s">
        <v>608</v>
      </c>
      <c r="DD72" s="134" t="s">
        <v>608</v>
      </c>
      <c r="DE72" s="125">
        <v>0</v>
      </c>
      <c r="DF72" s="125">
        <v>103.21000000000001</v>
      </c>
      <c r="DG72" s="125">
        <v>142.77000000000001</v>
      </c>
      <c r="DH72" s="49">
        <v>245.98000000000002</v>
      </c>
      <c r="DI72" s="50">
        <v>245.98000000000002</v>
      </c>
      <c r="DJ72" s="113">
        <v>0.23654402125742452</v>
      </c>
      <c r="DK72" s="115">
        <v>0.76345597874257554</v>
      </c>
      <c r="DL72" s="115">
        <v>0</v>
      </c>
      <c r="DM72" s="49">
        <v>33.343937826675891</v>
      </c>
      <c r="DN72" s="49">
        <v>1206.5646353853544</v>
      </c>
      <c r="DO72" s="49">
        <v>1239.9085732120304</v>
      </c>
      <c r="DP72" s="49">
        <v>27.940733381657317</v>
      </c>
      <c r="DQ72" s="49">
        <v>122.40971030249999</v>
      </c>
      <c r="DR72" s="49">
        <v>150.35044368415731</v>
      </c>
      <c r="DS72" s="49">
        <v>1390.2590168961879</v>
      </c>
      <c r="DT72" s="49">
        <v>60.004640186551718</v>
      </c>
      <c r="DU72" s="49">
        <v>253.09494561905501</v>
      </c>
      <c r="DV72" s="49">
        <v>313.09958580560675</v>
      </c>
      <c r="DW72" s="49">
        <v>66.083001225832191</v>
      </c>
      <c r="DX72" s="49">
        <v>185.50109409499998</v>
      </c>
      <c r="DY72" s="49">
        <v>251.58409532083218</v>
      </c>
      <c r="DZ72" s="49">
        <v>564.68368112643896</v>
      </c>
      <c r="EA72" s="49">
        <v>81.989259330118443</v>
      </c>
      <c r="EB72" s="49">
        <v>253.1325381250054</v>
      </c>
      <c r="EC72" s="49">
        <v>335.12179745512384</v>
      </c>
      <c r="ED72" s="49">
        <v>64.210573070438372</v>
      </c>
      <c r="EE72" s="49">
        <v>169.13862499499999</v>
      </c>
      <c r="EF72" s="49">
        <v>233.34919806543837</v>
      </c>
      <c r="EG72" s="49">
        <v>568.47099552056216</v>
      </c>
      <c r="EH72" s="49">
        <v>43.228183198757961</v>
      </c>
      <c r="EI72" s="49">
        <v>227.43479419545579</v>
      </c>
      <c r="EJ72" s="49">
        <v>270.66297739421373</v>
      </c>
      <c r="EK72" s="49">
        <v>56.61109767979611</v>
      </c>
      <c r="EL72" s="49">
        <v>152.83230468500003</v>
      </c>
      <c r="EM72" s="49">
        <v>209.44340236479613</v>
      </c>
      <c r="EN72" s="49">
        <v>480.10637975900988</v>
      </c>
      <c r="EO72" s="49">
        <v>44.117723774619535</v>
      </c>
      <c r="EP72" s="49">
        <v>234.82061582220624</v>
      </c>
      <c r="EQ72" s="49">
        <v>278.93833959682576</v>
      </c>
      <c r="ER72" s="49">
        <v>55.511125739318388</v>
      </c>
      <c r="ES72" s="49">
        <v>139.29134983500003</v>
      </c>
      <c r="ET72" s="49">
        <v>194.80247557431841</v>
      </c>
      <c r="EU72" s="49">
        <v>473.74081517114416</v>
      </c>
      <c r="EV72" s="49">
        <v>493.01</v>
      </c>
      <c r="EW72" s="49">
        <v>801.54899999999998</v>
      </c>
      <c r="EX72" s="49">
        <v>1294.559</v>
      </c>
      <c r="EY72" s="50">
        <v>244.46</v>
      </c>
      <c r="EZ72" s="50">
        <v>483.7</v>
      </c>
      <c r="FA72" s="49">
        <v>728.16</v>
      </c>
      <c r="FB72" s="49">
        <v>2022.7190000000001</v>
      </c>
      <c r="FC72" s="49">
        <v>398.6</v>
      </c>
      <c r="FD72" s="49">
        <v>948.43</v>
      </c>
      <c r="FE72" s="49">
        <v>1347.03</v>
      </c>
      <c r="FF72" s="50">
        <v>220.57</v>
      </c>
      <c r="FG72" s="50">
        <v>338.54</v>
      </c>
      <c r="FH72" s="49">
        <v>559.11</v>
      </c>
      <c r="FI72" s="49">
        <v>1906.1399999999999</v>
      </c>
      <c r="FJ72" s="134" t="s">
        <v>608</v>
      </c>
      <c r="FK72" s="134" t="s">
        <v>608</v>
      </c>
      <c r="FL72" s="125">
        <v>0</v>
      </c>
      <c r="FM72" s="134" t="s">
        <v>608</v>
      </c>
      <c r="FN72" s="134" t="s">
        <v>608</v>
      </c>
      <c r="FO72" s="49">
        <v>1390.2590168961879</v>
      </c>
      <c r="FP72" s="134" t="s">
        <v>608</v>
      </c>
      <c r="FQ72" s="134" t="s">
        <v>608</v>
      </c>
      <c r="FR72" s="125">
        <v>0</v>
      </c>
      <c r="FS72" s="134" t="s">
        <v>608</v>
      </c>
      <c r="FT72" s="134" t="s">
        <v>608</v>
      </c>
      <c r="FU72" s="49">
        <v>564.68368112643896</v>
      </c>
      <c r="FV72" s="134" t="s">
        <v>608</v>
      </c>
      <c r="FW72" s="134" t="s">
        <v>608</v>
      </c>
      <c r="FX72" s="125">
        <v>0</v>
      </c>
      <c r="FY72" s="134" t="s">
        <v>608</v>
      </c>
      <c r="FZ72" s="134" t="s">
        <v>608</v>
      </c>
      <c r="GA72" s="49">
        <v>568.47099552056216</v>
      </c>
      <c r="GB72" s="134" t="s">
        <v>608</v>
      </c>
      <c r="GC72" s="134" t="s">
        <v>608</v>
      </c>
      <c r="GD72" s="125">
        <v>0</v>
      </c>
      <c r="GE72" s="134" t="s">
        <v>608</v>
      </c>
      <c r="GF72" s="134" t="s">
        <v>608</v>
      </c>
      <c r="GG72" s="49">
        <v>480.10637975900988</v>
      </c>
      <c r="GH72" s="134" t="s">
        <v>608</v>
      </c>
      <c r="GI72" s="134" t="s">
        <v>608</v>
      </c>
      <c r="GJ72" s="125">
        <v>0</v>
      </c>
      <c r="GK72" s="134" t="s">
        <v>608</v>
      </c>
      <c r="GL72" s="134" t="s">
        <v>608</v>
      </c>
      <c r="GM72" s="49">
        <v>473.74081517114416</v>
      </c>
      <c r="GN72" s="134" t="s">
        <v>608</v>
      </c>
      <c r="GO72" s="134" t="s">
        <v>608</v>
      </c>
      <c r="GP72" s="125">
        <v>0</v>
      </c>
      <c r="GQ72" s="134" t="s">
        <v>608</v>
      </c>
      <c r="GR72" s="134" t="s">
        <v>608</v>
      </c>
      <c r="GS72" s="49">
        <v>2022.7190000000001</v>
      </c>
      <c r="GT72" s="134" t="s">
        <v>608</v>
      </c>
      <c r="GU72" s="134" t="s">
        <v>608</v>
      </c>
      <c r="GV72" s="125">
        <v>0</v>
      </c>
      <c r="GW72" s="134" t="s">
        <v>608</v>
      </c>
      <c r="GX72" s="134" t="s">
        <v>608</v>
      </c>
      <c r="GY72" s="49">
        <v>1906.1399999999999</v>
      </c>
      <c r="GZ72" s="75"/>
      <c r="HA72" s="75"/>
      <c r="HB72" s="75"/>
      <c r="HC72" s="75"/>
    </row>
    <row r="73" spans="1:211" s="74" customFormat="1" ht="15" customHeight="1">
      <c r="A73" s="87" t="s">
        <v>637</v>
      </c>
      <c r="B73" s="62">
        <v>2013</v>
      </c>
      <c r="C73" s="81" t="s">
        <v>625</v>
      </c>
      <c r="D73" s="81"/>
      <c r="E73" s="81"/>
      <c r="F73" s="49">
        <v>5406.2641020000001</v>
      </c>
      <c r="G73" s="49">
        <v>4229.1000000000004</v>
      </c>
      <c r="H73" s="130">
        <v>2</v>
      </c>
      <c r="I73" s="140">
        <v>1.2783486089238845</v>
      </c>
      <c r="J73" s="124">
        <v>0.96285527937386195</v>
      </c>
      <c r="K73" s="124">
        <v>0.31549332955002241</v>
      </c>
      <c r="L73" s="49">
        <v>397.51137299999999</v>
      </c>
      <c r="M73" s="125">
        <v>5008.7527289999998</v>
      </c>
      <c r="N73" s="49">
        <v>300.06027449999999</v>
      </c>
      <c r="O73" s="49">
        <v>247.15965499999999</v>
      </c>
      <c r="P73" s="125">
        <v>547.21992950000003</v>
      </c>
      <c r="Q73" s="125">
        <v>0</v>
      </c>
      <c r="R73" s="49">
        <v>636.68119249999995</v>
      </c>
      <c r="S73" s="49">
        <v>636.68119249999995</v>
      </c>
      <c r="T73" s="156" t="s">
        <v>608</v>
      </c>
      <c r="U73" s="156" t="s">
        <v>608</v>
      </c>
      <c r="V73" s="49">
        <v>3824.8516070000001</v>
      </c>
      <c r="W73" s="125">
        <v>4461.5327994999998</v>
      </c>
      <c r="X73" s="125">
        <v>0</v>
      </c>
      <c r="Y73" s="125">
        <v>0</v>
      </c>
      <c r="Z73" s="125">
        <v>0</v>
      </c>
      <c r="AA73" s="115">
        <v>0</v>
      </c>
      <c r="AB73" s="115">
        <v>6.0697193376279025E-2</v>
      </c>
      <c r="AC73" s="115">
        <v>0.93930280662372101</v>
      </c>
      <c r="AD73" s="115">
        <v>0</v>
      </c>
      <c r="AE73" s="115">
        <v>1</v>
      </c>
      <c r="AF73" s="115">
        <v>0.29792806961535118</v>
      </c>
      <c r="AG73" s="115">
        <v>0.22489011490505803</v>
      </c>
      <c r="AH73" s="115">
        <v>0.47718181547959082</v>
      </c>
      <c r="AI73" s="115">
        <v>0</v>
      </c>
      <c r="AJ73" s="115">
        <v>1</v>
      </c>
      <c r="AK73" s="125">
        <v>5406.2641020000001</v>
      </c>
      <c r="AL73" s="125">
        <v>397.51137299999999</v>
      </c>
      <c r="AM73" s="125">
        <v>936.74146699999994</v>
      </c>
      <c r="AN73" s="125">
        <v>1334.2528399999999</v>
      </c>
      <c r="AO73" s="125">
        <v>4072.011262</v>
      </c>
      <c r="AP73" s="125">
        <v>5406.2641020000001</v>
      </c>
      <c r="AQ73" s="115">
        <v>0.24679756941700365</v>
      </c>
      <c r="AR73" s="115">
        <v>0.7532024305829963</v>
      </c>
      <c r="AS73" s="49">
        <v>1334.2528400000001</v>
      </c>
      <c r="AT73" s="49">
        <v>21.538653</v>
      </c>
      <c r="AU73" s="125">
        <v>0</v>
      </c>
      <c r="AV73" s="49">
        <v>4050.4726089999999</v>
      </c>
      <c r="AW73" s="125">
        <v>5406.2641020000001</v>
      </c>
      <c r="AX73" s="49">
        <v>21.068914500000002</v>
      </c>
      <c r="AY73" s="49">
        <v>1469.774838</v>
      </c>
      <c r="AZ73" s="125">
        <v>1490.8437524999999</v>
      </c>
      <c r="BA73" s="49">
        <v>265.06980950000002</v>
      </c>
      <c r="BB73" s="49">
        <v>1110.6557915000001</v>
      </c>
      <c r="BC73" s="127">
        <v>1375.7256010000001</v>
      </c>
      <c r="BD73" s="49">
        <v>1048.114116</v>
      </c>
      <c r="BE73" s="49">
        <v>1491.5806325000001</v>
      </c>
      <c r="BF73" s="125">
        <v>2539.6947485000001</v>
      </c>
      <c r="BG73" s="107">
        <v>8.3678926988455942</v>
      </c>
      <c r="BH73" s="107">
        <v>4.7058368478918027</v>
      </c>
      <c r="BI73" s="107">
        <v>5.6096233309765147</v>
      </c>
      <c r="BJ73" s="49">
        <v>5406.2641020000001</v>
      </c>
      <c r="BK73" s="49">
        <v>21.790322499999998</v>
      </c>
      <c r="BL73" s="49">
        <v>1469.0534299999999</v>
      </c>
      <c r="BM73" s="125">
        <v>1490.8437524999999</v>
      </c>
      <c r="BN73" s="49">
        <v>265.06980950000002</v>
      </c>
      <c r="BO73" s="49">
        <v>1110.6557915000001</v>
      </c>
      <c r="BP73" s="125">
        <v>1375.7256010000001</v>
      </c>
      <c r="BQ73" s="49">
        <v>1068.9313609999999</v>
      </c>
      <c r="BR73" s="49">
        <v>1470.7633874999999</v>
      </c>
      <c r="BS73" s="125">
        <v>2539.6947485000001</v>
      </c>
      <c r="BT73" s="125">
        <v>5406.2641020000001</v>
      </c>
      <c r="BU73" s="130" t="s">
        <v>608</v>
      </c>
      <c r="BV73" s="130" t="s">
        <v>608</v>
      </c>
      <c r="BW73" s="137">
        <v>5.6096233309765147</v>
      </c>
      <c r="BX73" s="49">
        <v>787.76356699999997</v>
      </c>
      <c r="BY73" s="49">
        <v>568.02792599999998</v>
      </c>
      <c r="BZ73" s="125">
        <v>0</v>
      </c>
      <c r="CA73" s="125">
        <v>0</v>
      </c>
      <c r="CB73" s="125">
        <v>1355.7914929999999</v>
      </c>
      <c r="CC73" s="49">
        <v>3897.18</v>
      </c>
      <c r="CD73" s="49">
        <v>153.29189049999999</v>
      </c>
      <c r="CE73" s="125">
        <v>0</v>
      </c>
      <c r="CF73" s="125">
        <v>0</v>
      </c>
      <c r="CG73" s="125">
        <v>4050.4718905</v>
      </c>
      <c r="CH73" s="115">
        <v>0</v>
      </c>
      <c r="CI73" s="115">
        <v>0.99999986709861244</v>
      </c>
      <c r="CJ73" s="125">
        <v>5406.2633834999997</v>
      </c>
      <c r="CK73" s="119">
        <v>374.59296599999999</v>
      </c>
      <c r="CL73" s="82">
        <v>5031.6711359999999</v>
      </c>
      <c r="CM73" s="126">
        <v>5406.2641020000001</v>
      </c>
      <c r="CN73" s="125"/>
      <c r="CO73" s="125"/>
      <c r="CP73" s="126">
        <v>374.59296599999999</v>
      </c>
      <c r="CQ73" s="126">
        <v>5031.6711359999999</v>
      </c>
      <c r="CR73" s="126">
        <v>657.61157000000014</v>
      </c>
      <c r="CS73" s="126">
        <v>4374.0595659999999</v>
      </c>
      <c r="CT73" s="126" t="s">
        <v>608</v>
      </c>
      <c r="CU73" s="150" t="s">
        <v>608</v>
      </c>
      <c r="CV73" s="49">
        <v>74.47</v>
      </c>
      <c r="CW73" s="49">
        <v>24.63</v>
      </c>
      <c r="CX73" s="125">
        <v>99.1</v>
      </c>
      <c r="CY73" s="49">
        <v>27.7</v>
      </c>
      <c r="CZ73" s="49">
        <v>123.9</v>
      </c>
      <c r="DA73" s="125">
        <v>151.6</v>
      </c>
      <c r="DB73" s="125">
        <v>250.7</v>
      </c>
      <c r="DC73" s="125">
        <v>0</v>
      </c>
      <c r="DD73" s="125">
        <v>0</v>
      </c>
      <c r="DE73" s="125">
        <v>0</v>
      </c>
      <c r="DF73" s="125">
        <v>99.1</v>
      </c>
      <c r="DG73" s="125">
        <v>151.6</v>
      </c>
      <c r="DH73" s="49">
        <v>250.7</v>
      </c>
      <c r="DI73" s="50">
        <v>250.7</v>
      </c>
      <c r="DJ73" s="113">
        <v>0.25078162065464599</v>
      </c>
      <c r="DK73" s="115">
        <v>0.74921837934535407</v>
      </c>
      <c r="DL73" s="115">
        <v>0</v>
      </c>
      <c r="DM73" s="49">
        <v>61.478078987522991</v>
      </c>
      <c r="DN73" s="49">
        <v>1427.6981177252501</v>
      </c>
      <c r="DO73" s="49">
        <v>1489.1761967127732</v>
      </c>
      <c r="DP73" s="49">
        <v>66.388561038299997</v>
      </c>
      <c r="DQ73" s="49">
        <v>232.32719319096896</v>
      </c>
      <c r="DR73" s="49">
        <v>298.71575422926895</v>
      </c>
      <c r="DS73" s="49">
        <v>1787.8919509420421</v>
      </c>
      <c r="DT73" s="49">
        <v>125.41461937321823</v>
      </c>
      <c r="DU73" s="49">
        <v>227.10802969999997</v>
      </c>
      <c r="DV73" s="49">
        <v>352.52264907321819</v>
      </c>
      <c r="DW73" s="49">
        <v>64.209878979948243</v>
      </c>
      <c r="DX73" s="49">
        <v>175.8519634387429</v>
      </c>
      <c r="DY73" s="49">
        <v>240.06184241869113</v>
      </c>
      <c r="DZ73" s="49">
        <v>592.58449149190938</v>
      </c>
      <c r="EA73" s="49">
        <v>84.685087229418215</v>
      </c>
      <c r="EB73" s="49">
        <v>226.86220375544997</v>
      </c>
      <c r="EC73" s="49">
        <v>311.5472909848682</v>
      </c>
      <c r="ED73" s="49">
        <v>57.544179011999994</v>
      </c>
      <c r="EE73" s="49">
        <v>161.27551938023956</v>
      </c>
      <c r="EF73" s="49">
        <v>218.81969839223956</v>
      </c>
      <c r="EG73" s="49">
        <v>530.36698937710776</v>
      </c>
      <c r="EH73" s="49">
        <v>85.421331502018234</v>
      </c>
      <c r="EI73" s="49">
        <v>266.27793262219996</v>
      </c>
      <c r="EJ73" s="49">
        <v>351.69926412421819</v>
      </c>
      <c r="EK73" s="49">
        <v>56.880798288100003</v>
      </c>
      <c r="EL73" s="49">
        <v>147.0570085892856</v>
      </c>
      <c r="EM73" s="49">
        <v>203.93780687738561</v>
      </c>
      <c r="EN73" s="49">
        <v>555.63707100160377</v>
      </c>
      <c r="EO73" s="49">
        <v>77.821318612618228</v>
      </c>
      <c r="EP73" s="49">
        <v>187.39735541359997</v>
      </c>
      <c r="EQ73" s="49">
        <v>265.2186740262182</v>
      </c>
      <c r="ER73" s="49">
        <v>54.358201305800002</v>
      </c>
      <c r="ES73" s="49">
        <v>130.12100102392003</v>
      </c>
      <c r="ET73" s="49">
        <v>184.47920232972004</v>
      </c>
      <c r="EU73" s="49">
        <v>449.69787635593821</v>
      </c>
      <c r="EV73" s="49">
        <v>497.89251506189112</v>
      </c>
      <c r="EW73" s="49">
        <v>760.08646993635</v>
      </c>
      <c r="EX73" s="49">
        <v>1257.9789849982412</v>
      </c>
      <c r="EY73" s="50">
        <v>218.22616555310003</v>
      </c>
      <c r="EZ73" s="50">
        <v>461.75267541221064</v>
      </c>
      <c r="FA73" s="49">
        <v>679.97884096531061</v>
      </c>
      <c r="FB73" s="49">
        <v>1937.9578259635518</v>
      </c>
      <c r="FC73" s="49">
        <v>401.53989129770918</v>
      </c>
      <c r="FD73" s="49">
        <v>846.98818708409988</v>
      </c>
      <c r="FE73" s="49">
        <v>1248.5280783818091</v>
      </c>
      <c r="FF73" s="50">
        <v>199.87281240799999</v>
      </c>
      <c r="FG73" s="50">
        <v>291.75838058440002</v>
      </c>
      <c r="FH73" s="49">
        <v>491.63119299239997</v>
      </c>
      <c r="FI73" s="49">
        <v>1740.1592713742091</v>
      </c>
      <c r="FJ73" s="134" t="s">
        <v>608</v>
      </c>
      <c r="FK73" s="134" t="s">
        <v>608</v>
      </c>
      <c r="FL73" s="125">
        <v>0</v>
      </c>
      <c r="FM73" s="134" t="s">
        <v>608</v>
      </c>
      <c r="FN73" s="134" t="s">
        <v>608</v>
      </c>
      <c r="FO73" s="49">
        <v>1787.8919509420421</v>
      </c>
      <c r="FP73" s="134" t="s">
        <v>608</v>
      </c>
      <c r="FQ73" s="134" t="s">
        <v>608</v>
      </c>
      <c r="FR73" s="125">
        <v>0</v>
      </c>
      <c r="FS73" s="134" t="s">
        <v>608</v>
      </c>
      <c r="FT73" s="134" t="s">
        <v>608</v>
      </c>
      <c r="FU73" s="49">
        <v>592.58449149190938</v>
      </c>
      <c r="FV73" s="134" t="s">
        <v>608</v>
      </c>
      <c r="FW73" s="134" t="s">
        <v>608</v>
      </c>
      <c r="FX73" s="125">
        <v>0</v>
      </c>
      <c r="FY73" s="134" t="s">
        <v>608</v>
      </c>
      <c r="FZ73" s="134" t="s">
        <v>608</v>
      </c>
      <c r="GA73" s="49">
        <v>530.36698937710776</v>
      </c>
      <c r="GB73" s="134" t="s">
        <v>608</v>
      </c>
      <c r="GC73" s="134" t="s">
        <v>608</v>
      </c>
      <c r="GD73" s="125">
        <v>0</v>
      </c>
      <c r="GE73" s="134" t="s">
        <v>608</v>
      </c>
      <c r="GF73" s="134" t="s">
        <v>608</v>
      </c>
      <c r="GG73" s="49">
        <v>555.63707100160377</v>
      </c>
      <c r="GH73" s="134" t="s">
        <v>608</v>
      </c>
      <c r="GI73" s="134" t="s">
        <v>608</v>
      </c>
      <c r="GJ73" s="125">
        <v>0</v>
      </c>
      <c r="GK73" s="134" t="s">
        <v>608</v>
      </c>
      <c r="GL73" s="134" t="s">
        <v>608</v>
      </c>
      <c r="GM73" s="125">
        <v>449.69787635593821</v>
      </c>
      <c r="GN73" s="134" t="s">
        <v>608</v>
      </c>
      <c r="GO73" s="134" t="s">
        <v>608</v>
      </c>
      <c r="GP73" s="125">
        <v>0</v>
      </c>
      <c r="GQ73" s="134" t="s">
        <v>608</v>
      </c>
      <c r="GR73" s="134" t="s">
        <v>608</v>
      </c>
      <c r="GS73" s="125">
        <v>1937.9578259635518</v>
      </c>
      <c r="GT73" s="134" t="s">
        <v>608</v>
      </c>
      <c r="GU73" s="134" t="s">
        <v>608</v>
      </c>
      <c r="GV73" s="125">
        <v>0</v>
      </c>
      <c r="GW73" s="134" t="s">
        <v>608</v>
      </c>
      <c r="GX73" s="134" t="s">
        <v>608</v>
      </c>
      <c r="GY73" s="126">
        <v>1740.1592713742091</v>
      </c>
      <c r="GZ73" s="75"/>
      <c r="HA73" s="75"/>
      <c r="HB73" s="75"/>
      <c r="HC73" s="75"/>
    </row>
    <row r="74" spans="1:211" s="74" customFormat="1" ht="15" customHeight="1">
      <c r="A74" s="87" t="s">
        <v>638</v>
      </c>
      <c r="B74" s="62" t="s">
        <v>595</v>
      </c>
      <c r="C74" s="81" t="s">
        <v>625</v>
      </c>
      <c r="D74" s="81"/>
      <c r="E74" s="81"/>
      <c r="F74" s="49">
        <v>5523.0321938999996</v>
      </c>
      <c r="G74" s="49">
        <v>4277.8999999999996</v>
      </c>
      <c r="H74" s="139">
        <v>2</v>
      </c>
      <c r="I74" s="140">
        <v>1.2910615474648777</v>
      </c>
      <c r="J74" s="124">
        <v>0.96731682858411838</v>
      </c>
      <c r="K74" s="124">
        <v>0.32374471888075934</v>
      </c>
      <c r="L74" s="49">
        <v>390.39621139999997</v>
      </c>
      <c r="M74" s="125">
        <v>5132.6359825</v>
      </c>
      <c r="N74" s="49">
        <v>370.77764550000001</v>
      </c>
      <c r="O74" s="49">
        <v>247.815774</v>
      </c>
      <c r="P74" s="125">
        <v>618.59341949999998</v>
      </c>
      <c r="Q74" s="125">
        <v>0</v>
      </c>
      <c r="R74" s="49">
        <v>623.77367600000002</v>
      </c>
      <c r="S74" s="49">
        <v>623.77367600000002</v>
      </c>
      <c r="T74" s="156" t="s">
        <v>608</v>
      </c>
      <c r="U74" s="156" t="s">
        <v>608</v>
      </c>
      <c r="V74" s="49">
        <v>3890.2688870000002</v>
      </c>
      <c r="W74" s="125">
        <v>4514.042563</v>
      </c>
      <c r="X74" s="125">
        <v>0</v>
      </c>
      <c r="Y74" s="125">
        <v>0</v>
      </c>
      <c r="Z74" s="125">
        <v>0</v>
      </c>
      <c r="AA74" s="115">
        <v>0</v>
      </c>
      <c r="AB74" s="115">
        <v>5.9886588676055126E-2</v>
      </c>
      <c r="AC74" s="115">
        <v>0.94011341132394499</v>
      </c>
      <c r="AD74" s="115">
        <v>0</v>
      </c>
      <c r="AE74" s="115">
        <v>1.0000000000000002</v>
      </c>
      <c r="AF74" s="115">
        <v>0.28188519934941714</v>
      </c>
      <c r="AG74" s="115">
        <v>0.26771963319333336</v>
      </c>
      <c r="AH74" s="115">
        <v>0.45039516745724939</v>
      </c>
      <c r="AI74" s="115">
        <v>0</v>
      </c>
      <c r="AJ74" s="115">
        <v>0.99999999999999989</v>
      </c>
      <c r="AK74" s="125">
        <v>5523.0321938999996</v>
      </c>
      <c r="AL74" s="125">
        <v>390.39621139999997</v>
      </c>
      <c r="AM74" s="125">
        <v>994.55132150000009</v>
      </c>
      <c r="AN74" s="125">
        <v>1384.9475329000002</v>
      </c>
      <c r="AO74" s="125">
        <v>4138.0846609999999</v>
      </c>
      <c r="AP74" s="125">
        <v>5523.0321939000005</v>
      </c>
      <c r="AQ74" s="115">
        <v>0.25075854789143309</v>
      </c>
      <c r="AR74" s="115">
        <v>0.74924145210856685</v>
      </c>
      <c r="AS74" s="49">
        <v>1384.9475329000002</v>
      </c>
      <c r="AT74" s="49">
        <v>19.243414000000001</v>
      </c>
      <c r="AU74" s="125">
        <v>0</v>
      </c>
      <c r="AV74" s="49">
        <v>4118.8412470000003</v>
      </c>
      <c r="AW74" s="125">
        <v>5523.0321939000005</v>
      </c>
      <c r="AX74" s="49">
        <v>7.9387299999999996</v>
      </c>
      <c r="AY74" s="49">
        <v>1508.74580025</v>
      </c>
      <c r="AZ74" s="125">
        <v>1516.6845302500001</v>
      </c>
      <c r="BA74" s="49">
        <v>331.4695155</v>
      </c>
      <c r="BB74" s="49">
        <v>958.08409725000001</v>
      </c>
      <c r="BC74" s="127">
        <v>1289.55361275</v>
      </c>
      <c r="BD74" s="49">
        <v>1045.5392874000001</v>
      </c>
      <c r="BE74" s="49">
        <v>1671.2547635000001</v>
      </c>
      <c r="BF74" s="125">
        <v>2716.7940509</v>
      </c>
      <c r="BG74" s="107">
        <v>8.1533813552526375</v>
      </c>
      <c r="BH74" s="107">
        <v>4.9821367534304795</v>
      </c>
      <c r="BI74" s="107">
        <v>5.7773534447919488</v>
      </c>
      <c r="BJ74" s="49">
        <v>5523.0321939000005</v>
      </c>
      <c r="BK74" s="49">
        <v>7.9387299999999996</v>
      </c>
      <c r="BL74" s="49">
        <v>1508.74580025</v>
      </c>
      <c r="BM74" s="125">
        <v>1516.6845302500001</v>
      </c>
      <c r="BN74" s="49">
        <v>331.4695155</v>
      </c>
      <c r="BO74" s="49">
        <v>958.08409725000001</v>
      </c>
      <c r="BP74" s="125">
        <v>1289.55361275</v>
      </c>
      <c r="BQ74" s="49">
        <v>1064.7827014000002</v>
      </c>
      <c r="BR74" s="49">
        <v>1652.0113495000001</v>
      </c>
      <c r="BS74" s="125">
        <v>2716.7940509</v>
      </c>
      <c r="BT74" s="125">
        <v>5523.0321939000005</v>
      </c>
      <c r="BU74" s="130" t="s">
        <v>608</v>
      </c>
      <c r="BV74" s="130" t="s">
        <v>608</v>
      </c>
      <c r="BW74" s="137">
        <v>5.7773534447919488</v>
      </c>
      <c r="BX74" s="49">
        <v>769.60037999999997</v>
      </c>
      <c r="BY74" s="49">
        <v>634.5905669</v>
      </c>
      <c r="BZ74" s="125">
        <v>0</v>
      </c>
      <c r="CA74" s="125">
        <v>0</v>
      </c>
      <c r="CB74" s="125">
        <v>1404.1909469</v>
      </c>
      <c r="CC74" s="49">
        <v>3961.3198655000001</v>
      </c>
      <c r="CD74" s="49">
        <v>157.52138149999999</v>
      </c>
      <c r="CE74" s="125">
        <v>0</v>
      </c>
      <c r="CF74" s="125">
        <v>0</v>
      </c>
      <c r="CG74" s="125">
        <v>4118.8412470000003</v>
      </c>
      <c r="CH74" s="115">
        <v>0</v>
      </c>
      <c r="CI74" s="115">
        <v>1</v>
      </c>
      <c r="CJ74" s="125">
        <v>5523.0321939000005</v>
      </c>
      <c r="CK74" s="119">
        <v>334.38620900000001</v>
      </c>
      <c r="CL74" s="82">
        <v>5188.6459848999993</v>
      </c>
      <c r="CM74" s="126">
        <v>5523.0321938999996</v>
      </c>
      <c r="CN74" s="125"/>
      <c r="CO74" s="125"/>
      <c r="CP74" s="126">
        <v>334.38620900000001</v>
      </c>
      <c r="CQ74" s="126">
        <v>5188.6459848999993</v>
      </c>
      <c r="CR74" s="126">
        <v>634.27300500000001</v>
      </c>
      <c r="CS74" s="126">
        <v>4554.3729798999993</v>
      </c>
      <c r="CT74" s="126" t="s">
        <v>608</v>
      </c>
      <c r="CU74" s="150" t="s">
        <v>608</v>
      </c>
      <c r="CV74" s="49">
        <v>35.4</v>
      </c>
      <c r="CW74" s="49">
        <v>45.4</v>
      </c>
      <c r="CX74" s="125">
        <v>80.8</v>
      </c>
      <c r="CY74" s="49">
        <v>46.5</v>
      </c>
      <c r="CZ74" s="49">
        <v>118.6</v>
      </c>
      <c r="DA74" s="125">
        <v>165.1</v>
      </c>
      <c r="DB74" s="125">
        <v>245.89999999999998</v>
      </c>
      <c r="DC74" s="125">
        <v>0</v>
      </c>
      <c r="DD74" s="125">
        <v>0</v>
      </c>
      <c r="DE74" s="125">
        <v>0</v>
      </c>
      <c r="DF74" s="125">
        <v>80.8</v>
      </c>
      <c r="DG74" s="125">
        <v>165.1</v>
      </c>
      <c r="DH74" s="49">
        <v>245.89999999999998</v>
      </c>
      <c r="DI74" s="50">
        <v>245.89999999999998</v>
      </c>
      <c r="DJ74" s="113">
        <v>0.25424275970197685</v>
      </c>
      <c r="DK74" s="115">
        <v>0.74575724029802304</v>
      </c>
      <c r="DL74" s="115">
        <v>0</v>
      </c>
      <c r="DM74" s="49">
        <v>26.471325342200004</v>
      </c>
      <c r="DN74" s="49">
        <v>1361.9150448644996</v>
      </c>
      <c r="DO74" s="49">
        <v>1388.3863702066997</v>
      </c>
      <c r="DP74" s="49">
        <v>37.484643458599997</v>
      </c>
      <c r="DQ74" s="49">
        <v>131.68401511049291</v>
      </c>
      <c r="DR74" s="49">
        <v>169.16865856909291</v>
      </c>
      <c r="DS74" s="49">
        <v>1557.5550287757926</v>
      </c>
      <c r="DT74" s="49">
        <v>146.05928576620002</v>
      </c>
      <c r="DU74" s="49">
        <v>254.26393582435742</v>
      </c>
      <c r="DV74" s="49">
        <v>400.32322159055741</v>
      </c>
      <c r="DW74" s="49">
        <v>81.540735818399995</v>
      </c>
      <c r="DX74" s="49">
        <v>183.02382278143185</v>
      </c>
      <c r="DY74" s="49">
        <v>264.56455859983186</v>
      </c>
      <c r="DZ74" s="49">
        <v>664.88778019038932</v>
      </c>
      <c r="EA74" s="49">
        <v>104.20519570300002</v>
      </c>
      <c r="EB74" s="49">
        <v>237.83094688338741</v>
      </c>
      <c r="EC74" s="49">
        <v>342.03614258638743</v>
      </c>
      <c r="ED74" s="49">
        <v>71.650095939700009</v>
      </c>
      <c r="EE74" s="49">
        <v>168.17847195609795</v>
      </c>
      <c r="EF74" s="49">
        <v>239.82856789579796</v>
      </c>
      <c r="EG74" s="49">
        <v>581.86471048218539</v>
      </c>
      <c r="EH74" s="49">
        <v>105.22915700800002</v>
      </c>
      <c r="EI74" s="49">
        <v>268.8853276887923</v>
      </c>
      <c r="EJ74" s="49">
        <v>374.11448469679232</v>
      </c>
      <c r="EK74" s="49">
        <v>64.854116500100005</v>
      </c>
      <c r="EL74" s="49">
        <v>152.55729493057748</v>
      </c>
      <c r="EM74" s="49">
        <v>217.4114114306775</v>
      </c>
      <c r="EN74" s="49">
        <v>591.52589612746988</v>
      </c>
      <c r="EO74" s="49">
        <v>97.659519410800016</v>
      </c>
      <c r="EP74" s="49">
        <v>191.86251549805584</v>
      </c>
      <c r="EQ74" s="49">
        <v>289.52203490885586</v>
      </c>
      <c r="ER74" s="49">
        <v>55.182672215900006</v>
      </c>
      <c r="ES74" s="49">
        <v>137.70341737165452</v>
      </c>
      <c r="ET74" s="49">
        <v>192.88608958755452</v>
      </c>
      <c r="EU74" s="49">
        <v>482.40812449641038</v>
      </c>
      <c r="EV74" s="49">
        <v>499.80852993259998</v>
      </c>
      <c r="EW74" s="49">
        <v>804.06190287043955</v>
      </c>
      <c r="EX74" s="49">
        <v>1303.8704328030394</v>
      </c>
      <c r="EY74" s="50">
        <v>217.58520481059998</v>
      </c>
      <c r="EZ74" s="50">
        <v>479.48488663157883</v>
      </c>
      <c r="FA74" s="49">
        <v>697.07009144217886</v>
      </c>
      <c r="FB74" s="49">
        <v>2000.9405242452183</v>
      </c>
      <c r="FC74" s="49">
        <v>405.51452007000006</v>
      </c>
      <c r="FD74" s="49">
        <v>889.8787785620176</v>
      </c>
      <c r="FE74" s="49">
        <v>1295.3932986320176</v>
      </c>
      <c r="FF74" s="50">
        <v>199.21308678000003</v>
      </c>
      <c r="FG74" s="50">
        <v>327.36152994003061</v>
      </c>
      <c r="FH74" s="49">
        <v>526.57461672003069</v>
      </c>
      <c r="FI74" s="49">
        <v>1821.9679153520483</v>
      </c>
      <c r="FJ74" s="49">
        <v>0</v>
      </c>
      <c r="FK74" s="49">
        <v>0</v>
      </c>
      <c r="FL74" s="125">
        <v>0</v>
      </c>
      <c r="FM74" s="125">
        <v>1388.3863702066997</v>
      </c>
      <c r="FN74" s="125">
        <v>169.16865856909291</v>
      </c>
      <c r="FO74" s="49">
        <v>1557.5550287757926</v>
      </c>
      <c r="FP74" s="49">
        <v>0</v>
      </c>
      <c r="FQ74" s="49">
        <v>0</v>
      </c>
      <c r="FR74" s="125">
        <v>0</v>
      </c>
      <c r="FS74" s="125">
        <v>400.32322159055741</v>
      </c>
      <c r="FT74" s="125">
        <v>264.56455859983186</v>
      </c>
      <c r="FU74" s="49">
        <v>664.88778019038932</v>
      </c>
      <c r="FV74" s="49">
        <v>0</v>
      </c>
      <c r="FW74" s="49">
        <v>0</v>
      </c>
      <c r="FX74" s="125">
        <v>0</v>
      </c>
      <c r="FY74" s="125">
        <v>342.03614258638743</v>
      </c>
      <c r="FZ74" s="125">
        <v>239.82856789579796</v>
      </c>
      <c r="GA74" s="49">
        <v>581.86471048218539</v>
      </c>
      <c r="GB74" s="49">
        <v>0</v>
      </c>
      <c r="GC74" s="49">
        <v>0</v>
      </c>
      <c r="GD74" s="125">
        <v>0</v>
      </c>
      <c r="GE74" s="125">
        <v>374.11448469679232</v>
      </c>
      <c r="GF74" s="125">
        <v>217.4114114306775</v>
      </c>
      <c r="GG74" s="49">
        <v>591.52589612746988</v>
      </c>
      <c r="GH74" s="49">
        <v>0</v>
      </c>
      <c r="GI74" s="49">
        <v>0</v>
      </c>
      <c r="GJ74" s="125">
        <v>0</v>
      </c>
      <c r="GK74" s="125">
        <v>289.52203490885586</v>
      </c>
      <c r="GL74" s="125">
        <v>192.88608958755452</v>
      </c>
      <c r="GM74" s="125">
        <v>482.40812449641038</v>
      </c>
      <c r="GN74" s="125">
        <v>0</v>
      </c>
      <c r="GO74" s="125">
        <v>0</v>
      </c>
      <c r="GP74" s="125">
        <v>0</v>
      </c>
      <c r="GQ74" s="125">
        <v>1303.8704328030394</v>
      </c>
      <c r="GR74" s="125">
        <v>697.07009144217886</v>
      </c>
      <c r="GS74" s="125">
        <v>2000.9405242452183</v>
      </c>
      <c r="GT74" s="125">
        <v>0</v>
      </c>
      <c r="GU74" s="125">
        <v>0</v>
      </c>
      <c r="GV74" s="125">
        <v>0</v>
      </c>
      <c r="GW74" s="125">
        <v>1295.3932986320176</v>
      </c>
      <c r="GX74" s="125">
        <v>526.57461672003069</v>
      </c>
      <c r="GY74" s="126">
        <v>1821.9679153520483</v>
      </c>
      <c r="GZ74" s="75"/>
      <c r="HA74" s="75"/>
      <c r="HB74" s="75"/>
      <c r="HC74" s="75"/>
    </row>
    <row r="75" spans="1:211" s="74" customFormat="1" ht="15" customHeight="1">
      <c r="A75" s="87" t="s">
        <v>639</v>
      </c>
      <c r="B75" s="62">
        <v>2014</v>
      </c>
      <c r="C75" s="81" t="s">
        <v>625</v>
      </c>
      <c r="D75" s="81"/>
      <c r="E75" s="81"/>
      <c r="F75" s="49">
        <v>5690.7410017199991</v>
      </c>
      <c r="G75" s="49">
        <v>4696.3500000000004</v>
      </c>
      <c r="H75" s="141" t="s">
        <v>608</v>
      </c>
      <c r="I75" s="140">
        <v>1.2117369876010089</v>
      </c>
      <c r="J75" s="124">
        <v>0.90884663168630953</v>
      </c>
      <c r="K75" s="124">
        <v>0.3028903559146997</v>
      </c>
      <c r="L75" s="49">
        <v>417.30393700000002</v>
      </c>
      <c r="M75" s="125">
        <v>5273.4370647200003</v>
      </c>
      <c r="N75" s="49">
        <v>393.96240799999998</v>
      </c>
      <c r="O75" s="49">
        <v>240.53185221999999</v>
      </c>
      <c r="P75" s="125">
        <v>634.49426022</v>
      </c>
      <c r="Q75" s="125">
        <v>0</v>
      </c>
      <c r="R75" s="49">
        <v>611.21277800000007</v>
      </c>
      <c r="S75" s="49">
        <v>611.21277800000007</v>
      </c>
      <c r="T75" s="156" t="s">
        <v>608</v>
      </c>
      <c r="U75" s="156" t="s">
        <v>608</v>
      </c>
      <c r="V75" s="49">
        <v>4027.7300264999999</v>
      </c>
      <c r="W75" s="125">
        <v>4638.9428045000004</v>
      </c>
      <c r="X75" s="125">
        <v>0</v>
      </c>
      <c r="Y75" s="125">
        <v>0</v>
      </c>
      <c r="Z75" s="125">
        <v>0</v>
      </c>
      <c r="AA75" s="115">
        <v>0</v>
      </c>
      <c r="AB75" s="115">
        <v>5.6353583508829262E-2</v>
      </c>
      <c r="AC75" s="115">
        <v>0.94364641649117076</v>
      </c>
      <c r="AD75" s="115">
        <v>0</v>
      </c>
      <c r="AE75" s="115">
        <v>1</v>
      </c>
      <c r="AF75" s="115">
        <v>0.29336383940729371</v>
      </c>
      <c r="AG75" s="115">
        <v>0.2769547908507336</v>
      </c>
      <c r="AH75" s="115">
        <v>0.42968136974197269</v>
      </c>
      <c r="AI75" s="115">
        <v>0</v>
      </c>
      <c r="AJ75" s="115">
        <v>1</v>
      </c>
      <c r="AK75" s="125">
        <v>5690.74100172</v>
      </c>
      <c r="AL75" s="125">
        <v>417.30393700000002</v>
      </c>
      <c r="AM75" s="125">
        <v>1005.1751860000001</v>
      </c>
      <c r="AN75" s="125">
        <v>1422.4791230000001</v>
      </c>
      <c r="AO75" s="125">
        <v>4268.2618787199999</v>
      </c>
      <c r="AP75" s="125">
        <v>5690.74100172</v>
      </c>
      <c r="AQ75" s="115">
        <v>0.24996377845522444</v>
      </c>
      <c r="AR75" s="115">
        <v>0.75003622154477556</v>
      </c>
      <c r="AS75" s="49">
        <v>1422.4791229999998</v>
      </c>
      <c r="AT75" s="49">
        <v>17.612531499999999</v>
      </c>
      <c r="AU75" s="125">
        <v>0</v>
      </c>
      <c r="AV75" s="49">
        <v>4250.64934722</v>
      </c>
      <c r="AW75" s="125">
        <v>5690.74100172</v>
      </c>
      <c r="AX75" s="49">
        <v>69.374516499999999</v>
      </c>
      <c r="AY75" s="49">
        <v>1607.2536835000001</v>
      </c>
      <c r="AZ75" s="125">
        <v>1676.6282000000001</v>
      </c>
      <c r="BA75" s="49">
        <v>318.73108450000001</v>
      </c>
      <c r="BB75" s="49">
        <v>1235.2389705000001</v>
      </c>
      <c r="BC75" s="127">
        <v>1553.970055</v>
      </c>
      <c r="BD75" s="49">
        <v>1034.3735220000001</v>
      </c>
      <c r="BE75" s="49">
        <v>1425.7692247199998</v>
      </c>
      <c r="BF75" s="125">
        <v>2460.1427467200001</v>
      </c>
      <c r="BG75" s="107">
        <v>7.880563775240728</v>
      </c>
      <c r="BH75" s="107">
        <v>4.4404593475023111</v>
      </c>
      <c r="BI75" s="107">
        <v>5.3003608485403531</v>
      </c>
      <c r="BJ75" s="49">
        <v>5690.74100172</v>
      </c>
      <c r="BK75" s="49">
        <v>69.374516499999999</v>
      </c>
      <c r="BL75" s="49">
        <v>1607.2536835000001</v>
      </c>
      <c r="BM75" s="125">
        <v>1676.6282000000001</v>
      </c>
      <c r="BN75" s="49">
        <v>336.343616</v>
      </c>
      <c r="BO75" s="49">
        <v>1217.6264389999999</v>
      </c>
      <c r="BP75" s="125">
        <v>1553.9700549999998</v>
      </c>
      <c r="BQ75" s="49">
        <v>1034.3735220000001</v>
      </c>
      <c r="BR75" s="49">
        <v>1425.7692247199998</v>
      </c>
      <c r="BS75" s="125">
        <v>2460.1427467200001</v>
      </c>
      <c r="BT75" s="125">
        <v>5690.74100172</v>
      </c>
      <c r="BU75" s="130" t="s">
        <v>608</v>
      </c>
      <c r="BV75" s="130" t="s">
        <v>608</v>
      </c>
      <c r="BW75" s="137">
        <v>5.3003608485403531</v>
      </c>
      <c r="BX75" s="49">
        <v>755.35227599999985</v>
      </c>
      <c r="BY75" s="49">
        <v>684.73937849999993</v>
      </c>
      <c r="BZ75" s="125">
        <v>0</v>
      </c>
      <c r="CA75" s="125">
        <v>0</v>
      </c>
      <c r="CB75" s="125">
        <v>1440.0916544999998</v>
      </c>
      <c r="CC75" s="49">
        <v>4097.5688104999999</v>
      </c>
      <c r="CD75" s="49">
        <v>153.0805367199998</v>
      </c>
      <c r="CE75" s="125">
        <v>0</v>
      </c>
      <c r="CF75" s="125">
        <v>0</v>
      </c>
      <c r="CG75" s="125">
        <v>4250.64934722</v>
      </c>
      <c r="CH75" s="115">
        <v>0</v>
      </c>
      <c r="CI75" s="115">
        <v>1.0000000000000002</v>
      </c>
      <c r="CJ75" s="125">
        <v>5690.74100172</v>
      </c>
      <c r="CK75" s="119">
        <v>404.28114699999998</v>
      </c>
      <c r="CL75" s="82">
        <v>5286.4598547199994</v>
      </c>
      <c r="CM75" s="126">
        <v>5690.7410017199991</v>
      </c>
      <c r="CN75" s="125"/>
      <c r="CO75" s="125"/>
      <c r="CP75" s="126">
        <v>404.28114699999998</v>
      </c>
      <c r="CQ75" s="126">
        <v>5286.4598547199994</v>
      </c>
      <c r="CR75" s="126">
        <v>613.69588499999998</v>
      </c>
      <c r="CS75" s="126">
        <v>4672.7639697199993</v>
      </c>
      <c r="CT75" s="126" t="s">
        <v>608</v>
      </c>
      <c r="CU75" s="150" t="s">
        <v>608</v>
      </c>
      <c r="CV75" s="49">
        <v>26.47</v>
      </c>
      <c r="CW75" s="49">
        <v>193.29</v>
      </c>
      <c r="CX75" s="125">
        <v>219.76</v>
      </c>
      <c r="CY75" s="49">
        <v>36.72</v>
      </c>
      <c r="CZ75" s="49">
        <v>119.05</v>
      </c>
      <c r="DA75" s="125">
        <v>155.76999999999998</v>
      </c>
      <c r="DB75" s="125">
        <v>375.53</v>
      </c>
      <c r="DC75" s="125">
        <v>0</v>
      </c>
      <c r="DD75" s="125">
        <v>0</v>
      </c>
      <c r="DE75" s="125">
        <v>0</v>
      </c>
      <c r="DF75" s="125">
        <v>219.76</v>
      </c>
      <c r="DG75" s="125">
        <v>155.76999999999998</v>
      </c>
      <c r="DH75" s="49">
        <v>375.53</v>
      </c>
      <c r="DI75" s="50">
        <v>375.53</v>
      </c>
      <c r="DJ75" s="113">
        <v>0.25305872364683946</v>
      </c>
      <c r="DK75" s="115">
        <v>0.74694127635316054</v>
      </c>
      <c r="DL75" s="115">
        <v>0</v>
      </c>
      <c r="DM75" s="49">
        <v>167.95133654400004</v>
      </c>
      <c r="DN75" s="49">
        <v>1617.3966447949999</v>
      </c>
      <c r="DO75" s="49">
        <v>1785.3479813389999</v>
      </c>
      <c r="DP75" s="49">
        <v>82.155080028299992</v>
      </c>
      <c r="DQ75" s="49">
        <v>210.91042109374234</v>
      </c>
      <c r="DR75" s="49">
        <v>293.06550112204235</v>
      </c>
      <c r="DS75" s="49">
        <v>2078.4134824610423</v>
      </c>
      <c r="DT75" s="49">
        <v>106.17551453080002</v>
      </c>
      <c r="DU75" s="49">
        <v>276.65108231983737</v>
      </c>
      <c r="DV75" s="49">
        <v>382.82659685063737</v>
      </c>
      <c r="DW75" s="49">
        <v>71.870610062600008</v>
      </c>
      <c r="DX75" s="49">
        <v>182.68850066471236</v>
      </c>
      <c r="DY75" s="49">
        <v>254.55911072731237</v>
      </c>
      <c r="DZ75" s="49">
        <v>637.38570757794969</v>
      </c>
      <c r="EA75" s="49">
        <v>107.40444989580001</v>
      </c>
      <c r="EB75" s="49">
        <v>234.85849915384227</v>
      </c>
      <c r="EC75" s="49">
        <v>342.26294904964232</v>
      </c>
      <c r="ED75" s="49">
        <v>65.01406215690001</v>
      </c>
      <c r="EE75" s="49">
        <v>166.99846762940749</v>
      </c>
      <c r="EF75" s="49">
        <v>232.01252978630748</v>
      </c>
      <c r="EG75" s="49">
        <v>574.2754788359498</v>
      </c>
      <c r="EH75" s="49">
        <v>99.991007595800014</v>
      </c>
      <c r="EI75" s="49">
        <v>254.24543207060589</v>
      </c>
      <c r="EJ75" s="49">
        <v>354.23643966640589</v>
      </c>
      <c r="EK75" s="49">
        <v>58.274769536200004</v>
      </c>
      <c r="EL75" s="49">
        <v>151.07605995254389</v>
      </c>
      <c r="EM75" s="49">
        <v>209.3508294887439</v>
      </c>
      <c r="EN75" s="49">
        <v>563.58726915514978</v>
      </c>
      <c r="EO75" s="49">
        <v>39.248388165800009</v>
      </c>
      <c r="EP75" s="49">
        <v>251.1842942639112</v>
      </c>
      <c r="EQ75" s="49">
        <v>290.43268242971124</v>
      </c>
      <c r="ER75" s="49">
        <v>52.875561995600002</v>
      </c>
      <c r="ES75" s="49">
        <v>133.76378536188861</v>
      </c>
      <c r="ET75" s="49">
        <v>186.63934735748862</v>
      </c>
      <c r="EU75" s="49">
        <v>477.07202978719988</v>
      </c>
      <c r="EV75" s="49">
        <v>525.68214309179996</v>
      </c>
      <c r="EW75" s="49">
        <v>791.02153005421201</v>
      </c>
      <c r="EX75" s="49">
        <v>1316.7036731460121</v>
      </c>
      <c r="EY75" s="50">
        <v>207.30157765499999</v>
      </c>
      <c r="EZ75" s="50">
        <v>538.80961557378669</v>
      </c>
      <c r="FA75" s="49">
        <v>746.11119322878665</v>
      </c>
      <c r="FB75" s="49">
        <v>2062.8148663747988</v>
      </c>
      <c r="FC75" s="49">
        <v>376.02628377500002</v>
      </c>
      <c r="FD75" s="49">
        <v>832.56188389742135</v>
      </c>
      <c r="FE75" s="49">
        <v>1208.5881676724214</v>
      </c>
      <c r="FF75" s="50">
        <v>149.14154466999997</v>
      </c>
      <c r="FG75" s="50">
        <v>269.6068998645647</v>
      </c>
      <c r="FH75" s="49">
        <v>418.74844453456467</v>
      </c>
      <c r="FI75" s="49">
        <v>1627.336612206986</v>
      </c>
      <c r="FJ75" s="49">
        <v>0</v>
      </c>
      <c r="FK75" s="49">
        <v>0</v>
      </c>
      <c r="FL75" s="125">
        <v>0</v>
      </c>
      <c r="FM75" s="125">
        <v>1785.3479813390002</v>
      </c>
      <c r="FN75" s="125">
        <v>293.06550112204241</v>
      </c>
      <c r="FO75" s="49">
        <v>2078.4134824610428</v>
      </c>
      <c r="FP75" s="49">
        <v>0</v>
      </c>
      <c r="FQ75" s="49">
        <v>0</v>
      </c>
      <c r="FR75" s="125">
        <v>0</v>
      </c>
      <c r="FS75" s="125">
        <v>382.82659685063737</v>
      </c>
      <c r="FT75" s="125">
        <v>254.55911072731237</v>
      </c>
      <c r="FU75" s="49">
        <v>637.38570757794969</v>
      </c>
      <c r="FV75" s="49">
        <v>0</v>
      </c>
      <c r="FW75" s="49">
        <v>0</v>
      </c>
      <c r="FX75" s="125">
        <v>0</v>
      </c>
      <c r="FY75" s="125">
        <v>342.26294904964226</v>
      </c>
      <c r="FZ75" s="125">
        <v>232.01252978630748</v>
      </c>
      <c r="GA75" s="49">
        <v>574.2754788359498</v>
      </c>
      <c r="GB75" s="49">
        <v>0</v>
      </c>
      <c r="GC75" s="49">
        <v>0</v>
      </c>
      <c r="GD75" s="125">
        <v>0</v>
      </c>
      <c r="GE75" s="125">
        <v>354.23643966640594</v>
      </c>
      <c r="GF75" s="125">
        <v>209.35082948874387</v>
      </c>
      <c r="GG75" s="49">
        <v>563.58726915514978</v>
      </c>
      <c r="GH75" s="49">
        <v>0</v>
      </c>
      <c r="GI75" s="49">
        <v>0</v>
      </c>
      <c r="GJ75" s="125">
        <v>0</v>
      </c>
      <c r="GK75" s="125">
        <v>290.43268242971118</v>
      </c>
      <c r="GL75" s="125">
        <v>186.63934735748859</v>
      </c>
      <c r="GM75" s="125">
        <v>477.07202978719977</v>
      </c>
      <c r="GN75" s="125">
        <v>0</v>
      </c>
      <c r="GO75" s="125">
        <v>0</v>
      </c>
      <c r="GP75" s="125">
        <v>0</v>
      </c>
      <c r="GQ75" s="125">
        <v>1316.7036731460121</v>
      </c>
      <c r="GR75" s="125">
        <v>746.11119322878665</v>
      </c>
      <c r="GS75" s="125">
        <v>2062.8148663747988</v>
      </c>
      <c r="GT75" s="125">
        <v>0</v>
      </c>
      <c r="GU75" s="125">
        <v>0</v>
      </c>
      <c r="GV75" s="125">
        <v>0</v>
      </c>
      <c r="GW75" s="125">
        <v>1208.5881676724214</v>
      </c>
      <c r="GX75" s="125">
        <v>418.74981353456474</v>
      </c>
      <c r="GY75" s="126">
        <v>1627.3379812069861</v>
      </c>
      <c r="GZ75" s="75"/>
      <c r="HA75" s="75"/>
      <c r="HB75" s="75"/>
      <c r="HC75" s="75"/>
    </row>
    <row r="76" spans="1:211" s="74" customFormat="1" ht="15" customHeight="1">
      <c r="A76" s="61" t="s">
        <v>640</v>
      </c>
      <c r="B76" s="57" t="s">
        <v>598</v>
      </c>
      <c r="C76" s="38" t="s">
        <v>625</v>
      </c>
      <c r="D76" s="38"/>
      <c r="E76" s="38"/>
      <c r="F76" s="49">
        <v>5787.1886539999996</v>
      </c>
      <c r="G76" s="49">
        <v>4725.45</v>
      </c>
      <c r="H76" s="141" t="s">
        <v>608</v>
      </c>
      <c r="I76" s="140">
        <v>1.2246851948491677</v>
      </c>
      <c r="J76" s="124">
        <v>0.93908931244643368</v>
      </c>
      <c r="K76" s="124">
        <v>0.28559588229692412</v>
      </c>
      <c r="L76" s="49">
        <v>404.62256000000002</v>
      </c>
      <c r="M76" s="125">
        <v>5382.5660935000005</v>
      </c>
      <c r="N76" s="49">
        <v>379.23221599999999</v>
      </c>
      <c r="O76" s="49">
        <v>236.11070749999999</v>
      </c>
      <c r="P76" s="125">
        <v>615.34292349999998</v>
      </c>
      <c r="Q76" s="125">
        <v>0</v>
      </c>
      <c r="R76" s="49">
        <v>565.71428600000002</v>
      </c>
      <c r="S76" s="49">
        <v>565.71428600000002</v>
      </c>
      <c r="T76" s="156" t="s">
        <v>608</v>
      </c>
      <c r="U76" s="156" t="s">
        <v>608</v>
      </c>
      <c r="V76" s="49">
        <v>4201.5088839999999</v>
      </c>
      <c r="W76" s="125">
        <v>4767.2231700000002</v>
      </c>
      <c r="X76" s="125">
        <v>0</v>
      </c>
      <c r="Y76" s="125">
        <v>0</v>
      </c>
      <c r="Z76" s="125">
        <v>0</v>
      </c>
      <c r="AA76" s="115">
        <v>0</v>
      </c>
      <c r="AB76" s="115">
        <v>5.3206612831856119E-2</v>
      </c>
      <c r="AC76" s="115">
        <v>0.94679338716814387</v>
      </c>
      <c r="AD76" s="115">
        <v>0</v>
      </c>
      <c r="AE76" s="115">
        <v>1</v>
      </c>
      <c r="AF76" s="115">
        <v>0.29981612011790471</v>
      </c>
      <c r="AG76" s="115">
        <v>0.28100245232207316</v>
      </c>
      <c r="AH76" s="115">
        <v>0.41918142756002214</v>
      </c>
      <c r="AI76" s="115">
        <v>0</v>
      </c>
      <c r="AJ76" s="115">
        <v>1</v>
      </c>
      <c r="AK76" s="125">
        <v>5787.1886535000003</v>
      </c>
      <c r="AL76" s="125">
        <v>404.62256000000002</v>
      </c>
      <c r="AM76" s="125">
        <v>944.94650200000001</v>
      </c>
      <c r="AN76" s="125">
        <v>1349.569062</v>
      </c>
      <c r="AO76" s="125">
        <v>4437.6195914999998</v>
      </c>
      <c r="AP76" s="125">
        <v>5787.1886534999994</v>
      </c>
      <c r="AQ76" s="115">
        <v>0.23319942424614104</v>
      </c>
      <c r="AR76" s="115">
        <v>0.76680057575385907</v>
      </c>
      <c r="AS76" s="49">
        <v>1349.569062</v>
      </c>
      <c r="AT76" s="49">
        <v>15.92253</v>
      </c>
      <c r="AU76" s="125">
        <v>0</v>
      </c>
      <c r="AV76" s="49">
        <v>4421.6970620000002</v>
      </c>
      <c r="AW76" s="125">
        <v>5787.1886540000005</v>
      </c>
      <c r="AX76" s="49">
        <v>29.372157999999999</v>
      </c>
      <c r="AY76" s="49">
        <v>1708.088276513015</v>
      </c>
      <c r="AZ76" s="125">
        <v>1737.4604345130149</v>
      </c>
      <c r="BA76" s="49">
        <v>292.72133500000001</v>
      </c>
      <c r="BB76" s="49">
        <v>1037.3947374869849</v>
      </c>
      <c r="BC76" s="127">
        <v>1330.1160724869849</v>
      </c>
      <c r="BD76" s="49">
        <v>1027.475569</v>
      </c>
      <c r="BE76" s="49">
        <v>1692.1365774999999</v>
      </c>
      <c r="BF76" s="125">
        <v>2719.6121464999997</v>
      </c>
      <c r="BG76" s="107">
        <v>8.1773741679771845</v>
      </c>
      <c r="BH76" s="107">
        <v>4.7825056784681985</v>
      </c>
      <c r="BI76" s="107">
        <v>5.574187055613061</v>
      </c>
      <c r="BJ76" s="49">
        <v>5787.1886534999994</v>
      </c>
      <c r="BK76" s="49">
        <v>29.372157999999999</v>
      </c>
      <c r="BL76" s="49">
        <v>1708.088276513015</v>
      </c>
      <c r="BM76" s="125">
        <v>1737.4604345130149</v>
      </c>
      <c r="BN76" s="49">
        <v>308.64386500000001</v>
      </c>
      <c r="BO76" s="49">
        <v>1021.4722074869849</v>
      </c>
      <c r="BP76" s="125">
        <v>1330.1160724869849</v>
      </c>
      <c r="BQ76" s="49">
        <v>1027.475569</v>
      </c>
      <c r="BR76" s="49">
        <v>1692.1365774999999</v>
      </c>
      <c r="BS76" s="125">
        <v>2719.6121464999997</v>
      </c>
      <c r="BT76" s="125">
        <v>5787.1886534999994</v>
      </c>
      <c r="BU76" s="130" t="s">
        <v>608</v>
      </c>
      <c r="BV76" s="130" t="s">
        <v>608</v>
      </c>
      <c r="BW76" s="137">
        <v>5.574187055613061</v>
      </c>
      <c r="BX76" s="49">
        <v>705.78065300000003</v>
      </c>
      <c r="BY76" s="49">
        <v>659.71093900000005</v>
      </c>
      <c r="BZ76" s="125">
        <v>0</v>
      </c>
      <c r="CA76" s="125">
        <v>0</v>
      </c>
      <c r="CB76" s="125">
        <v>1365.4915920000001</v>
      </c>
      <c r="CC76" s="49">
        <v>4270.1109349999997</v>
      </c>
      <c r="CD76" s="49">
        <v>151.586127</v>
      </c>
      <c r="CE76" s="125">
        <v>0</v>
      </c>
      <c r="CF76" s="125">
        <v>0</v>
      </c>
      <c r="CG76" s="125">
        <v>4421.6970619999993</v>
      </c>
      <c r="CH76" s="115">
        <v>0</v>
      </c>
      <c r="CI76" s="115">
        <v>1</v>
      </c>
      <c r="CJ76" s="125">
        <v>5787.1886539999996</v>
      </c>
      <c r="CK76" s="119">
        <v>511.98</v>
      </c>
      <c r="CL76" s="82">
        <v>5275.208654</v>
      </c>
      <c r="CM76" s="126">
        <v>5787.1886539999996</v>
      </c>
      <c r="CN76" s="125"/>
      <c r="CO76" s="125"/>
      <c r="CP76" s="126">
        <v>511.98</v>
      </c>
      <c r="CQ76" s="126">
        <v>5275.208654</v>
      </c>
      <c r="CR76" s="126">
        <v>605.17999999999995</v>
      </c>
      <c r="CS76" s="126">
        <v>4670.0286539999997</v>
      </c>
      <c r="CT76" s="126" t="s">
        <v>608</v>
      </c>
      <c r="CU76" s="150" t="s">
        <v>608</v>
      </c>
      <c r="CV76" s="49">
        <v>85.38</v>
      </c>
      <c r="CW76" s="49">
        <v>62.5</v>
      </c>
      <c r="CX76" s="125">
        <v>147.88</v>
      </c>
      <c r="CY76" s="49">
        <v>49.64</v>
      </c>
      <c r="CZ76" s="49">
        <v>119.41</v>
      </c>
      <c r="DA76" s="125">
        <v>169.05</v>
      </c>
      <c r="DB76" s="125">
        <v>316.93</v>
      </c>
      <c r="DC76" s="125">
        <v>0</v>
      </c>
      <c r="DD76" s="125">
        <v>0</v>
      </c>
      <c r="DE76" s="125">
        <v>0</v>
      </c>
      <c r="DF76" s="125">
        <v>147.88</v>
      </c>
      <c r="DG76" s="125">
        <v>169.05</v>
      </c>
      <c r="DH76" s="49">
        <v>316.93</v>
      </c>
      <c r="DI76" s="50">
        <v>316.93</v>
      </c>
      <c r="DJ76" s="113">
        <v>0.2359507653264763</v>
      </c>
      <c r="DK76" s="115">
        <v>0.7640492346735237</v>
      </c>
      <c r="DL76" s="115">
        <v>0</v>
      </c>
      <c r="DM76" s="49">
        <v>56.599325194999999</v>
      </c>
      <c r="DN76" s="49">
        <v>1657.4242068249998</v>
      </c>
      <c r="DO76" s="49">
        <v>1714.0235320199997</v>
      </c>
      <c r="DP76" s="49">
        <v>41.099534349453435</v>
      </c>
      <c r="DQ76" s="49">
        <v>129.12921973499996</v>
      </c>
      <c r="DR76" s="49">
        <v>170.22875408445339</v>
      </c>
      <c r="DS76" s="49">
        <v>1884.2522861044531</v>
      </c>
      <c r="DT76" s="49">
        <v>106.3769365</v>
      </c>
      <c r="DU76" s="49">
        <v>289.64642758999997</v>
      </c>
      <c r="DV76" s="49">
        <v>396.02336408999997</v>
      </c>
      <c r="DW76" s="49">
        <v>75.915128130193295</v>
      </c>
      <c r="DX76" s="49">
        <v>187.35629423971235</v>
      </c>
      <c r="DY76" s="49">
        <v>263.27142236990562</v>
      </c>
      <c r="DZ76" s="49">
        <v>659.29478645990559</v>
      </c>
      <c r="EA76" s="49">
        <v>107.61499322499999</v>
      </c>
      <c r="EB76" s="49">
        <v>267.06050348999997</v>
      </c>
      <c r="EC76" s="49">
        <v>374.67549671499995</v>
      </c>
      <c r="ED76" s="49">
        <v>68.946958472681871</v>
      </c>
      <c r="EE76" s="49">
        <v>171.4158564444075</v>
      </c>
      <c r="EF76" s="49">
        <v>240.36281491708937</v>
      </c>
      <c r="EG76" s="49">
        <v>615.03831163208929</v>
      </c>
      <c r="EH76" s="49">
        <v>100.23109153499999</v>
      </c>
      <c r="EI76" s="49">
        <v>273.31342961500002</v>
      </c>
      <c r="EJ76" s="49">
        <v>373.54452115000004</v>
      </c>
      <c r="EK76" s="49">
        <v>62.146696885700436</v>
      </c>
      <c r="EL76" s="49">
        <v>153.70104480504386</v>
      </c>
      <c r="EM76" s="49">
        <v>215.8477416907443</v>
      </c>
      <c r="EN76" s="49">
        <v>589.39226284074437</v>
      </c>
      <c r="EO76" s="49">
        <v>75.345773789999996</v>
      </c>
      <c r="EP76" s="49">
        <v>254.00761094999999</v>
      </c>
      <c r="EQ76" s="49">
        <v>329.35338473999997</v>
      </c>
      <c r="ER76" s="49">
        <v>55.915722943389135</v>
      </c>
      <c r="ES76" s="49">
        <v>136.75355220249998</v>
      </c>
      <c r="ET76" s="49">
        <v>192.66927514588912</v>
      </c>
      <c r="EU76" s="49">
        <v>522.02265988588908</v>
      </c>
      <c r="EV76" s="49">
        <v>499.4</v>
      </c>
      <c r="EW76" s="49">
        <v>756.97</v>
      </c>
      <c r="EX76" s="49">
        <v>1256.3699999999999</v>
      </c>
      <c r="EY76" s="50">
        <v>189.83</v>
      </c>
      <c r="EZ76" s="50">
        <v>486.15</v>
      </c>
      <c r="FA76" s="49">
        <v>675.98</v>
      </c>
      <c r="FB76" s="49">
        <v>1932.35</v>
      </c>
      <c r="FC76" s="49">
        <v>404</v>
      </c>
      <c r="FD76" s="49">
        <v>920.1</v>
      </c>
      <c r="FE76" s="49">
        <v>1324.1</v>
      </c>
      <c r="FF76" s="50">
        <v>178.16</v>
      </c>
      <c r="FG76" s="50">
        <v>343.24</v>
      </c>
      <c r="FH76" s="49">
        <v>521.4</v>
      </c>
      <c r="FI76" s="49">
        <v>1845.5</v>
      </c>
      <c r="FJ76" s="49">
        <v>0</v>
      </c>
      <c r="FK76" s="49">
        <v>0</v>
      </c>
      <c r="FL76" s="125">
        <v>0</v>
      </c>
      <c r="FM76" s="125">
        <v>1714.0235320199997</v>
      </c>
      <c r="FN76" s="125">
        <v>170.22875408445339</v>
      </c>
      <c r="FO76" s="49">
        <v>1884.2522861044531</v>
      </c>
      <c r="FP76" s="49">
        <v>0</v>
      </c>
      <c r="FQ76" s="49">
        <v>0</v>
      </c>
      <c r="FR76" s="125">
        <v>0</v>
      </c>
      <c r="FS76" s="125">
        <v>396.02336408999997</v>
      </c>
      <c r="FT76" s="125">
        <v>263.27142236990562</v>
      </c>
      <c r="FU76" s="49">
        <v>659.29478645990559</v>
      </c>
      <c r="FV76" s="49">
        <v>0</v>
      </c>
      <c r="FW76" s="49">
        <v>0</v>
      </c>
      <c r="FX76" s="125">
        <v>0</v>
      </c>
      <c r="FY76" s="125">
        <v>374.67549671499995</v>
      </c>
      <c r="FZ76" s="125">
        <v>240.36281491708937</v>
      </c>
      <c r="GA76" s="49">
        <v>615.03831163208929</v>
      </c>
      <c r="GB76" s="49">
        <v>0</v>
      </c>
      <c r="GC76" s="49">
        <v>0</v>
      </c>
      <c r="GD76" s="125">
        <v>0</v>
      </c>
      <c r="GE76" s="125">
        <v>373.54452115000004</v>
      </c>
      <c r="GF76" s="125">
        <v>215.8477416907443</v>
      </c>
      <c r="GG76" s="49">
        <v>589.39226284074437</v>
      </c>
      <c r="GH76" s="49">
        <v>0</v>
      </c>
      <c r="GI76" s="49">
        <v>0</v>
      </c>
      <c r="GJ76" s="125">
        <v>0</v>
      </c>
      <c r="GK76" s="125">
        <v>329.35338473999997</v>
      </c>
      <c r="GL76" s="125">
        <v>192.66927514588912</v>
      </c>
      <c r="GM76" s="125">
        <v>522.02265988588908</v>
      </c>
      <c r="GN76" s="125">
        <v>0</v>
      </c>
      <c r="GO76" s="125">
        <v>0</v>
      </c>
      <c r="GP76" s="125">
        <v>0</v>
      </c>
      <c r="GQ76" s="125">
        <v>1256.3699999999999</v>
      </c>
      <c r="GR76" s="125">
        <v>675.98</v>
      </c>
      <c r="GS76" s="125">
        <v>1932.35</v>
      </c>
      <c r="GT76" s="125">
        <v>0</v>
      </c>
      <c r="GU76" s="125">
        <v>0</v>
      </c>
      <c r="GV76" s="125">
        <v>0</v>
      </c>
      <c r="GW76" s="125">
        <v>1324.1</v>
      </c>
      <c r="GX76" s="125">
        <v>521.4</v>
      </c>
      <c r="GY76" s="126">
        <v>1845.5</v>
      </c>
      <c r="GZ76" s="75"/>
      <c r="HA76" s="75"/>
      <c r="HB76" s="75"/>
      <c r="HC76" s="75"/>
    </row>
    <row r="77" spans="1:211" s="74" customFormat="1" ht="15" customHeight="1">
      <c r="A77" s="66" t="s">
        <v>641</v>
      </c>
      <c r="B77" s="57">
        <v>2015</v>
      </c>
      <c r="C77" s="38" t="s">
        <v>625</v>
      </c>
      <c r="D77" s="38"/>
      <c r="E77" s="38"/>
      <c r="F77" s="49">
        <v>6066.77</v>
      </c>
      <c r="G77" s="49">
        <v>4725.45</v>
      </c>
      <c r="H77" s="141" t="s">
        <v>608</v>
      </c>
      <c r="I77" s="140">
        <v>1.2838502153234086</v>
      </c>
      <c r="J77" s="124">
        <v>0.98457162164449963</v>
      </c>
      <c r="K77" s="124">
        <v>0.29927759186955738</v>
      </c>
      <c r="L77" s="49">
        <v>465.9326595</v>
      </c>
      <c r="M77" s="125">
        <v>5600.8326065000001</v>
      </c>
      <c r="N77" s="49">
        <v>385.43149399999999</v>
      </c>
      <c r="O77" s="49">
        <v>221.43255199999999</v>
      </c>
      <c r="P77" s="125">
        <v>606.86404599999992</v>
      </c>
      <c r="Q77" s="125">
        <v>0</v>
      </c>
      <c r="R77" s="49">
        <v>562.85714299999995</v>
      </c>
      <c r="S77" s="49">
        <v>562.85714299999995</v>
      </c>
      <c r="T77" s="156" t="s">
        <v>608</v>
      </c>
      <c r="U77" s="156" t="s">
        <v>608</v>
      </c>
      <c r="V77" s="49">
        <v>4431.1114175000002</v>
      </c>
      <c r="W77" s="125">
        <v>4993.9685605000004</v>
      </c>
      <c r="X77" s="125">
        <v>0</v>
      </c>
      <c r="Y77" s="125">
        <v>0</v>
      </c>
      <c r="Z77" s="125">
        <v>0</v>
      </c>
      <c r="AA77" s="115">
        <v>0</v>
      </c>
      <c r="AB77" s="115">
        <v>4.75938655177926E-2</v>
      </c>
      <c r="AC77" s="115">
        <v>0.95240613448220734</v>
      </c>
      <c r="AD77" s="115">
        <v>0</v>
      </c>
      <c r="AE77" s="115">
        <v>1</v>
      </c>
      <c r="AF77" s="115">
        <v>0.32946234132742747</v>
      </c>
      <c r="AG77" s="115">
        <v>0.27253973261036946</v>
      </c>
      <c r="AH77" s="115">
        <v>0.39799792606220308</v>
      </c>
      <c r="AI77" s="115">
        <v>0</v>
      </c>
      <c r="AJ77" s="115">
        <v>1</v>
      </c>
      <c r="AK77" s="125">
        <v>6066.7652660000003</v>
      </c>
      <c r="AL77" s="125">
        <v>465.9326595</v>
      </c>
      <c r="AM77" s="125">
        <v>948.28863699999988</v>
      </c>
      <c r="AN77" s="125">
        <v>1414.2212964999999</v>
      </c>
      <c r="AO77" s="125">
        <v>4652.5439695000005</v>
      </c>
      <c r="AP77" s="125">
        <v>6066.7652660000003</v>
      </c>
      <c r="AQ77" s="115">
        <v>0.23310961187599041</v>
      </c>
      <c r="AR77" s="115">
        <v>0.76689038812400956</v>
      </c>
      <c r="AS77" s="49">
        <v>1414.2212965000001</v>
      </c>
      <c r="AT77" s="49">
        <v>14.139867000000001</v>
      </c>
      <c r="AU77" s="125">
        <v>0</v>
      </c>
      <c r="AV77" s="49">
        <v>4638.4041024999997</v>
      </c>
      <c r="AW77" s="125">
        <v>6066.7652660000003</v>
      </c>
      <c r="AX77" s="49">
        <v>4.2060719999999998</v>
      </c>
      <c r="AY77" s="49">
        <v>1887.5621404447129</v>
      </c>
      <c r="AZ77" s="125">
        <v>1891.7682124447128</v>
      </c>
      <c r="BA77" s="49">
        <v>268.73125700000003</v>
      </c>
      <c r="BB77" s="49">
        <v>1035.7976865552873</v>
      </c>
      <c r="BC77" s="127">
        <v>1304.5289435552872</v>
      </c>
      <c r="BD77" s="49">
        <v>1141.2839675</v>
      </c>
      <c r="BE77" s="49">
        <v>1729.1841425</v>
      </c>
      <c r="BF77" s="125">
        <v>2870.4681099999998</v>
      </c>
      <c r="BG77" s="107">
        <v>8.5480779559877025</v>
      </c>
      <c r="BH77" s="107">
        <v>4.6789236006236798</v>
      </c>
      <c r="BI77" s="107">
        <v>5.5808606706908854</v>
      </c>
      <c r="BJ77" s="49">
        <v>6066.7652660000003</v>
      </c>
      <c r="BK77" s="49">
        <v>4.2060719999999998</v>
      </c>
      <c r="BL77" s="49">
        <v>1887.5621404447129</v>
      </c>
      <c r="BM77" s="125">
        <v>1891.7682124447128</v>
      </c>
      <c r="BN77" s="49">
        <v>282.87112400000001</v>
      </c>
      <c r="BO77" s="49">
        <v>1021.6578195552872</v>
      </c>
      <c r="BP77" s="125">
        <v>1304.5289435552872</v>
      </c>
      <c r="BQ77" s="49">
        <v>1141.2839675</v>
      </c>
      <c r="BR77" s="49">
        <v>1729.1841425</v>
      </c>
      <c r="BS77" s="125">
        <v>2870.4681099999998</v>
      </c>
      <c r="BT77" s="125">
        <v>6066.7652660000003</v>
      </c>
      <c r="BU77" s="130" t="s">
        <v>608</v>
      </c>
      <c r="BV77" s="130" t="s">
        <v>608</v>
      </c>
      <c r="BW77" s="137">
        <v>5.5808606706908854</v>
      </c>
      <c r="BX77" s="49">
        <v>701.75833599999999</v>
      </c>
      <c r="BY77" s="49">
        <v>726.60282749999999</v>
      </c>
      <c r="BZ77" s="125">
        <v>0</v>
      </c>
      <c r="CA77" s="125">
        <v>0</v>
      </c>
      <c r="CB77" s="125">
        <v>1428.3611635</v>
      </c>
      <c r="CC77" s="49">
        <v>4498.5740290000003</v>
      </c>
      <c r="CD77" s="49">
        <v>139.8300735</v>
      </c>
      <c r="CE77" s="125">
        <v>0</v>
      </c>
      <c r="CF77" s="125">
        <v>0</v>
      </c>
      <c r="CG77" s="125">
        <v>4638.4041025000006</v>
      </c>
      <c r="CH77" s="115">
        <v>0</v>
      </c>
      <c r="CI77" s="115">
        <v>0.99999921968362071</v>
      </c>
      <c r="CJ77" s="125">
        <v>6066.7652660000003</v>
      </c>
      <c r="CK77" s="119">
        <v>535.77</v>
      </c>
      <c r="CL77" s="82">
        <v>5531</v>
      </c>
      <c r="CM77" s="126">
        <v>6066.77</v>
      </c>
      <c r="CN77" s="125"/>
      <c r="CO77" s="125"/>
      <c r="CP77" s="126">
        <v>535.77</v>
      </c>
      <c r="CQ77" s="126">
        <v>5531</v>
      </c>
      <c r="CR77" s="126">
        <v>542.88549499999999</v>
      </c>
      <c r="CS77" s="126">
        <v>4988.1145049999996</v>
      </c>
      <c r="CT77" s="126" t="s">
        <v>608</v>
      </c>
      <c r="CU77" s="150" t="s">
        <v>608</v>
      </c>
      <c r="CV77" s="49">
        <v>56.78</v>
      </c>
      <c r="CW77" s="49">
        <v>196.42</v>
      </c>
      <c r="CX77" s="125">
        <v>253.2</v>
      </c>
      <c r="CY77" s="49">
        <v>33.51</v>
      </c>
      <c r="CZ77" s="49">
        <v>126.34</v>
      </c>
      <c r="DA77" s="125">
        <v>159.85</v>
      </c>
      <c r="DB77" s="125">
        <v>413.04999999999995</v>
      </c>
      <c r="DC77" s="125">
        <v>0</v>
      </c>
      <c r="DD77" s="125">
        <v>0</v>
      </c>
      <c r="DE77" s="125">
        <v>0</v>
      </c>
      <c r="DF77" s="125">
        <v>253.2</v>
      </c>
      <c r="DG77" s="125">
        <v>159.85</v>
      </c>
      <c r="DH77" s="49">
        <v>413.04999999999995</v>
      </c>
      <c r="DI77" s="50">
        <v>413.04999999999995</v>
      </c>
      <c r="DJ77" s="113">
        <v>0.23544032130350762</v>
      </c>
      <c r="DK77" s="115">
        <v>0.76455967869649244</v>
      </c>
      <c r="DL77" s="115">
        <v>0</v>
      </c>
      <c r="DM77" s="49">
        <v>107.40818279999999</v>
      </c>
      <c r="DN77" s="49">
        <v>1938.0306484100004</v>
      </c>
      <c r="DO77" s="49">
        <v>2045.4388312100004</v>
      </c>
      <c r="DP77" s="49">
        <v>78.877741382600007</v>
      </c>
      <c r="DQ77" s="49">
        <v>211.39281979124999</v>
      </c>
      <c r="DR77" s="49">
        <v>290.27056117385001</v>
      </c>
      <c r="DS77" s="49">
        <v>2335.7093923838506</v>
      </c>
      <c r="DT77" s="49">
        <v>111.22284052500001</v>
      </c>
      <c r="DU77" s="49">
        <v>285.82481158000002</v>
      </c>
      <c r="DV77" s="49">
        <v>397.047652105</v>
      </c>
      <c r="DW77" s="49">
        <v>72.023205511900002</v>
      </c>
      <c r="DX77" s="49">
        <v>182.84613316494998</v>
      </c>
      <c r="DY77" s="49">
        <v>254.86933867684996</v>
      </c>
      <c r="DZ77" s="49">
        <v>651.91699078185002</v>
      </c>
      <c r="EA77" s="49">
        <v>108.82429233500001</v>
      </c>
      <c r="EB77" s="49">
        <v>275.76713782000002</v>
      </c>
      <c r="EC77" s="49">
        <v>384.59143015500001</v>
      </c>
      <c r="ED77" s="49">
        <v>65.035277321199999</v>
      </c>
      <c r="EE77" s="49">
        <v>164.66678395234999</v>
      </c>
      <c r="EF77" s="49">
        <v>229.70206127354999</v>
      </c>
      <c r="EG77" s="49">
        <v>614.29349142854994</v>
      </c>
      <c r="EH77" s="49">
        <v>86.356174590000009</v>
      </c>
      <c r="EI77" s="49">
        <v>255.36917118999997</v>
      </c>
      <c r="EJ77" s="49">
        <v>341.72534578</v>
      </c>
      <c r="EK77" s="49">
        <v>58.499461120600003</v>
      </c>
      <c r="EL77" s="49">
        <v>145.7930431975</v>
      </c>
      <c r="EM77" s="49">
        <v>204.29250431809999</v>
      </c>
      <c r="EN77" s="49">
        <v>546.01785009809998</v>
      </c>
      <c r="EO77" s="49">
        <v>42.72534615</v>
      </c>
      <c r="EP77" s="49">
        <v>259.86517850000001</v>
      </c>
      <c r="EQ77" s="49">
        <v>302.59052465000002</v>
      </c>
      <c r="ER77" s="49">
        <v>54.510937480000003</v>
      </c>
      <c r="ES77" s="49">
        <v>132.99830941569999</v>
      </c>
      <c r="ET77" s="49">
        <v>187.50924689569999</v>
      </c>
      <c r="EU77" s="49">
        <v>490.09977154570004</v>
      </c>
      <c r="EV77" s="49">
        <v>550.38439059999996</v>
      </c>
      <c r="EW77" s="49">
        <v>718.64604699999995</v>
      </c>
      <c r="EX77" s="49">
        <v>1269.0304375999999</v>
      </c>
      <c r="EY77" s="50">
        <v>167.08099055</v>
      </c>
      <c r="EZ77" s="50">
        <v>477.87123671249992</v>
      </c>
      <c r="FA77" s="49">
        <v>644.95222726249995</v>
      </c>
      <c r="FB77" s="49">
        <v>1913.9826648624999</v>
      </c>
      <c r="FC77" s="49">
        <v>407.30006900000001</v>
      </c>
      <c r="FD77" s="49">
        <v>919.040975</v>
      </c>
      <c r="FE77" s="49">
        <v>1326.341044</v>
      </c>
      <c r="FF77" s="50">
        <v>158.70957972000005</v>
      </c>
      <c r="FG77" s="50">
        <v>324.51868215299999</v>
      </c>
      <c r="FH77" s="49">
        <v>483.22826187300006</v>
      </c>
      <c r="FI77" s="49">
        <v>1809.5693058730001</v>
      </c>
      <c r="FJ77" s="49">
        <v>0</v>
      </c>
      <c r="FK77" s="49">
        <v>0</v>
      </c>
      <c r="FL77" s="125">
        <v>0</v>
      </c>
      <c r="FM77" s="125">
        <v>2045.4388312100002</v>
      </c>
      <c r="FN77" s="125">
        <v>290.27056117385001</v>
      </c>
      <c r="FO77" s="49">
        <v>2335.7093923838502</v>
      </c>
      <c r="FP77" s="49">
        <v>0</v>
      </c>
      <c r="FQ77" s="49">
        <v>0</v>
      </c>
      <c r="FR77" s="125">
        <v>0</v>
      </c>
      <c r="FS77" s="125">
        <v>397.04765210499994</v>
      </c>
      <c r="FT77" s="125">
        <v>254.86933867684999</v>
      </c>
      <c r="FU77" s="49">
        <v>651.9169907818499</v>
      </c>
      <c r="FV77" s="49">
        <v>0</v>
      </c>
      <c r="FW77" s="49">
        <v>0</v>
      </c>
      <c r="FX77" s="125">
        <v>0</v>
      </c>
      <c r="FY77" s="125">
        <v>384.59143015500007</v>
      </c>
      <c r="FZ77" s="125">
        <v>229.70206127355002</v>
      </c>
      <c r="GA77" s="49">
        <v>614.29349142855006</v>
      </c>
      <c r="GB77" s="49">
        <v>0</v>
      </c>
      <c r="GC77" s="49">
        <v>0</v>
      </c>
      <c r="GD77" s="125">
        <v>0</v>
      </c>
      <c r="GE77" s="125">
        <v>341.72534578000005</v>
      </c>
      <c r="GF77" s="125">
        <v>204.29250431809999</v>
      </c>
      <c r="GG77" s="49">
        <v>546.0178500981001</v>
      </c>
      <c r="GH77" s="49">
        <v>0</v>
      </c>
      <c r="GI77" s="49">
        <v>0</v>
      </c>
      <c r="GJ77" s="125">
        <v>0</v>
      </c>
      <c r="GK77" s="125">
        <v>302.59052464999996</v>
      </c>
      <c r="GL77" s="125">
        <v>187.50924689570002</v>
      </c>
      <c r="GM77" s="125">
        <v>490.09977154569998</v>
      </c>
      <c r="GN77" s="125">
        <v>0</v>
      </c>
      <c r="GO77" s="125">
        <v>0</v>
      </c>
      <c r="GP77" s="125">
        <v>0</v>
      </c>
      <c r="GQ77" s="125">
        <v>1269.0304375999999</v>
      </c>
      <c r="GR77" s="125">
        <v>644.95222726249995</v>
      </c>
      <c r="GS77" s="125">
        <v>1913.9826648624999</v>
      </c>
      <c r="GT77" s="125">
        <v>0</v>
      </c>
      <c r="GU77" s="125">
        <v>0</v>
      </c>
      <c r="GV77" s="125">
        <v>0</v>
      </c>
      <c r="GW77" s="125">
        <v>1326.3410440000002</v>
      </c>
      <c r="GX77" s="125">
        <v>483.22826187300006</v>
      </c>
      <c r="GY77" s="126">
        <v>1809.5693058730003</v>
      </c>
      <c r="GZ77" s="75"/>
      <c r="HA77" s="75"/>
      <c r="HB77" s="75"/>
      <c r="HC77" s="75"/>
    </row>
    <row r="78" spans="1:211" s="74" customFormat="1" ht="15" customHeight="1">
      <c r="A78" s="61" t="s">
        <v>642</v>
      </c>
      <c r="B78" s="57" t="s">
        <v>601</v>
      </c>
      <c r="C78" s="38" t="s">
        <v>625</v>
      </c>
      <c r="D78" s="38"/>
      <c r="E78" s="38"/>
      <c r="F78" s="49">
        <v>6417.9031690000002</v>
      </c>
      <c r="G78" s="49">
        <v>4840.6499999999996</v>
      </c>
      <c r="H78" s="141" t="s">
        <v>608</v>
      </c>
      <c r="I78" s="140">
        <v>1.3258349950936343</v>
      </c>
      <c r="J78" s="124">
        <v>1.0274150167849361</v>
      </c>
      <c r="K78" s="124">
        <v>0.29841997830869821</v>
      </c>
      <c r="L78" s="49">
        <v>487.72009000000003</v>
      </c>
      <c r="M78" s="125">
        <v>5930.1830790000004</v>
      </c>
      <c r="N78" s="49">
        <v>358.60157800000002</v>
      </c>
      <c r="O78" s="49">
        <v>255.72478000000001</v>
      </c>
      <c r="P78" s="125">
        <v>614.32635800000003</v>
      </c>
      <c r="Q78" s="125">
        <v>0</v>
      </c>
      <c r="R78" s="49">
        <v>598.22500000000002</v>
      </c>
      <c r="S78" s="49">
        <v>598.22500000000002</v>
      </c>
      <c r="T78" s="156" t="s">
        <v>608</v>
      </c>
      <c r="U78" s="156" t="s">
        <v>608</v>
      </c>
      <c r="V78" s="49">
        <v>4717.6317209999997</v>
      </c>
      <c r="W78" s="125">
        <v>5315.8567210000001</v>
      </c>
      <c r="X78" s="125">
        <v>0</v>
      </c>
      <c r="Y78" s="125">
        <v>0</v>
      </c>
      <c r="Z78" s="125">
        <v>0</v>
      </c>
      <c r="AA78" s="115">
        <v>0</v>
      </c>
      <c r="AB78" s="115">
        <v>5.1418952160091687E-2</v>
      </c>
      <c r="AC78" s="115">
        <v>0.94858104783990826</v>
      </c>
      <c r="AD78" s="115">
        <v>0</v>
      </c>
      <c r="AE78" s="115">
        <v>1</v>
      </c>
      <c r="AF78" s="115">
        <v>0.33762847598081203</v>
      </c>
      <c r="AG78" s="115">
        <v>0.24824506258180648</v>
      </c>
      <c r="AH78" s="115">
        <v>0.41412646143738158</v>
      </c>
      <c r="AI78" s="115">
        <v>0</v>
      </c>
      <c r="AJ78" s="115">
        <v>1</v>
      </c>
      <c r="AK78" s="125">
        <v>6417.9031690000002</v>
      </c>
      <c r="AL78" s="125">
        <v>487.72009000000003</v>
      </c>
      <c r="AM78" s="125">
        <v>956.82657800000004</v>
      </c>
      <c r="AN78" s="125">
        <v>1444.546668</v>
      </c>
      <c r="AO78" s="125">
        <v>4973.3565010000002</v>
      </c>
      <c r="AP78" s="125">
        <v>6417.9031690000002</v>
      </c>
      <c r="AQ78" s="115">
        <v>0.22508078261097864</v>
      </c>
      <c r="AR78" s="115">
        <v>0.77491921738902136</v>
      </c>
      <c r="AS78" s="49">
        <v>1444.546668</v>
      </c>
      <c r="AT78" s="49">
        <v>12.3014955</v>
      </c>
      <c r="AU78" s="125">
        <v>0</v>
      </c>
      <c r="AV78" s="49">
        <v>4961.0550055000003</v>
      </c>
      <c r="AW78" s="125">
        <v>6417.9031690000002</v>
      </c>
      <c r="AX78" s="49">
        <v>1.159905</v>
      </c>
      <c r="AY78" s="49">
        <v>1965.2386360812561</v>
      </c>
      <c r="AZ78" s="125">
        <v>1966.3985410812561</v>
      </c>
      <c r="BA78" s="49">
        <v>249.89018899999999</v>
      </c>
      <c r="BB78" s="49">
        <v>1133.2869494187439</v>
      </c>
      <c r="BC78" s="127">
        <v>1383.1771384187439</v>
      </c>
      <c r="BD78" s="49">
        <v>1193.496574</v>
      </c>
      <c r="BE78" s="49">
        <v>1874.8309154999999</v>
      </c>
      <c r="BF78" s="125">
        <v>3068.3274895</v>
      </c>
      <c r="BG78" s="107">
        <v>8.695358478719637</v>
      </c>
      <c r="BH78" s="107">
        <v>4.7345822001486386</v>
      </c>
      <c r="BI78" s="107">
        <v>5.6260768246763986</v>
      </c>
      <c r="BJ78" s="49">
        <v>6417.9031689999993</v>
      </c>
      <c r="BK78" s="49">
        <v>1.159905</v>
      </c>
      <c r="BL78" s="49">
        <v>1965.2386360812561</v>
      </c>
      <c r="BM78" s="125">
        <v>1966.3985410812561</v>
      </c>
      <c r="BN78" s="49">
        <v>262.19168450000001</v>
      </c>
      <c r="BO78" s="49">
        <v>1120.9854539187438</v>
      </c>
      <c r="BP78" s="125">
        <v>1383.1771384187439</v>
      </c>
      <c r="BQ78" s="49">
        <v>1193.496574</v>
      </c>
      <c r="BR78" s="49">
        <v>1874.8309154999999</v>
      </c>
      <c r="BS78" s="125">
        <v>3068.3274895</v>
      </c>
      <c r="BT78" s="125">
        <v>6417.9031689999993</v>
      </c>
      <c r="BU78" s="130" t="s">
        <v>608</v>
      </c>
      <c r="BV78" s="130" t="s">
        <v>608</v>
      </c>
      <c r="BW78" s="137">
        <v>5.6260768246763986</v>
      </c>
      <c r="BX78" s="49">
        <v>733.12253550000003</v>
      </c>
      <c r="BY78" s="49">
        <v>723.72562800000003</v>
      </c>
      <c r="BZ78" s="125">
        <v>0</v>
      </c>
      <c r="CA78" s="125">
        <v>0</v>
      </c>
      <c r="CB78" s="125">
        <v>1456.8481635000001</v>
      </c>
      <c r="CC78" s="49">
        <v>4795.2902940000004</v>
      </c>
      <c r="CD78" s="49">
        <v>165.7647115</v>
      </c>
      <c r="CE78" s="125">
        <v>0</v>
      </c>
      <c r="CF78" s="125">
        <v>0</v>
      </c>
      <c r="CG78" s="125">
        <v>4961.0550055000003</v>
      </c>
      <c r="CH78" s="115">
        <v>0</v>
      </c>
      <c r="CI78" s="115">
        <v>1</v>
      </c>
      <c r="CJ78" s="125">
        <v>6417.9031690000002</v>
      </c>
      <c r="CK78" s="119">
        <v>683.46600000000001</v>
      </c>
      <c r="CL78" s="82">
        <v>5734.4031690000002</v>
      </c>
      <c r="CM78" s="126">
        <v>6417.8691690000005</v>
      </c>
      <c r="CN78" s="125"/>
      <c r="CO78" s="125"/>
      <c r="CP78" s="126">
        <v>683.46600000000001</v>
      </c>
      <c r="CQ78" s="126">
        <v>5734.4371689999998</v>
      </c>
      <c r="CR78" s="126">
        <v>523.02265115</v>
      </c>
      <c r="CS78" s="126">
        <v>5211.4145178500003</v>
      </c>
      <c r="CT78" s="126" t="s">
        <v>608</v>
      </c>
      <c r="CU78" s="150" t="s">
        <v>608</v>
      </c>
      <c r="CV78" s="49">
        <v>55.991340000000001</v>
      </c>
      <c r="CW78" s="49">
        <v>92.8427425</v>
      </c>
      <c r="CX78" s="125">
        <v>148.83408249999999</v>
      </c>
      <c r="CY78" s="49">
        <v>48.329719499999996</v>
      </c>
      <c r="CZ78" s="49">
        <v>131.73541699999998</v>
      </c>
      <c r="DA78" s="125">
        <v>180.06513649999999</v>
      </c>
      <c r="DB78" s="125">
        <v>328.89921900000002</v>
      </c>
      <c r="DC78" s="125">
        <v>0</v>
      </c>
      <c r="DD78" s="125">
        <v>0</v>
      </c>
      <c r="DE78" s="125">
        <v>0</v>
      </c>
      <c r="DF78" s="125">
        <v>148.83408249999999</v>
      </c>
      <c r="DG78" s="125">
        <v>180.06513649999999</v>
      </c>
      <c r="DH78" s="49">
        <v>328.89921900000002</v>
      </c>
      <c r="DI78" s="50">
        <v>328.89921900000002</v>
      </c>
      <c r="DJ78" s="113">
        <v>0.22699752943249804</v>
      </c>
      <c r="DK78" s="115">
        <v>0.77300247056750193</v>
      </c>
      <c r="DL78" s="115">
        <v>0</v>
      </c>
      <c r="DM78" s="49">
        <v>51.690808500000003</v>
      </c>
      <c r="DN78" s="49">
        <v>1879.4034151947935</v>
      </c>
      <c r="DO78" s="49">
        <v>1931.0942236947935</v>
      </c>
      <c r="DP78" s="49">
        <v>36.190455999999998</v>
      </c>
      <c r="DQ78" s="49">
        <v>222.55550560151781</v>
      </c>
      <c r="DR78" s="49">
        <v>258.74596160151782</v>
      </c>
      <c r="DS78" s="49">
        <v>2189.8401852963116</v>
      </c>
      <c r="DT78" s="49">
        <v>115.58554700000001</v>
      </c>
      <c r="DU78" s="49">
        <v>286.06617306171722</v>
      </c>
      <c r="DV78" s="49">
        <v>401.65172006171724</v>
      </c>
      <c r="DW78" s="49">
        <v>77.956098499999996</v>
      </c>
      <c r="DX78" s="49">
        <v>198.68463827847631</v>
      </c>
      <c r="DY78" s="49">
        <v>276.64073677847631</v>
      </c>
      <c r="DZ78" s="49">
        <v>678.29245684019361</v>
      </c>
      <c r="EA78" s="49">
        <v>126.11283899999999</v>
      </c>
      <c r="EB78" s="49">
        <v>349.87361247646459</v>
      </c>
      <c r="EC78" s="49">
        <v>475.98645147646459</v>
      </c>
      <c r="ED78" s="49">
        <v>69.891518000000005</v>
      </c>
      <c r="EE78" s="49">
        <v>181.04805217932903</v>
      </c>
      <c r="EF78" s="49">
        <v>250.93957017932905</v>
      </c>
      <c r="EG78" s="49">
        <v>726.92602165579365</v>
      </c>
      <c r="EH78" s="49">
        <v>90.738100000000003</v>
      </c>
      <c r="EI78" s="49">
        <v>279.94281634454035</v>
      </c>
      <c r="EJ78" s="49">
        <v>370.68091634454038</v>
      </c>
      <c r="EK78" s="49">
        <v>62.346572500000001</v>
      </c>
      <c r="EL78" s="49">
        <v>159.86075368320317</v>
      </c>
      <c r="EM78" s="49">
        <v>222.20732618320318</v>
      </c>
      <c r="EN78" s="49">
        <v>592.88824252774361</v>
      </c>
      <c r="EO78" s="49">
        <v>47.122819</v>
      </c>
      <c r="EP78" s="49">
        <v>302.25908779513787</v>
      </c>
      <c r="EQ78" s="49">
        <v>349.38190679513787</v>
      </c>
      <c r="ER78" s="49">
        <v>57.841106000000003</v>
      </c>
      <c r="ES78" s="49">
        <v>154.30050319080576</v>
      </c>
      <c r="ET78" s="49">
        <v>212.14160919080575</v>
      </c>
      <c r="EU78" s="49">
        <v>561.52351598594362</v>
      </c>
      <c r="EV78" s="49">
        <v>597.26414699999998</v>
      </c>
      <c r="EW78" s="49">
        <v>756.95132368838119</v>
      </c>
      <c r="EX78" s="49">
        <v>1354.2154706883812</v>
      </c>
      <c r="EY78" s="50">
        <v>174.8118345</v>
      </c>
      <c r="EZ78" s="50">
        <v>531.70488698783686</v>
      </c>
      <c r="FA78" s="49">
        <v>706.51672148783689</v>
      </c>
      <c r="FB78" s="49">
        <v>2060.7321921762182</v>
      </c>
      <c r="FC78" s="49">
        <v>416.03240749999992</v>
      </c>
      <c r="FD78" s="49">
        <v>1081.0200063239115</v>
      </c>
      <c r="FE78" s="49">
        <v>1497.0524138239114</v>
      </c>
      <c r="FF78" s="50">
        <v>160.61691648630136</v>
      </c>
      <c r="FG78" s="50">
        <v>358.78862452907509</v>
      </c>
      <c r="FH78" s="49">
        <v>519.40554101537646</v>
      </c>
      <c r="FI78" s="49">
        <v>2016.4579548392878</v>
      </c>
      <c r="FJ78" s="49">
        <v>0</v>
      </c>
      <c r="FK78" s="49">
        <v>0</v>
      </c>
      <c r="FL78" s="125">
        <v>0</v>
      </c>
      <c r="FM78" s="125">
        <v>1931.0942236947935</v>
      </c>
      <c r="FN78" s="125">
        <v>258.74596160151782</v>
      </c>
      <c r="FO78" s="49">
        <v>2189.8401852963116</v>
      </c>
      <c r="FP78" s="49">
        <v>0</v>
      </c>
      <c r="FQ78" s="49">
        <v>0</v>
      </c>
      <c r="FR78" s="125">
        <v>0</v>
      </c>
      <c r="FS78" s="125">
        <v>401.65172006171724</v>
      </c>
      <c r="FT78" s="125">
        <v>276.64073677847631</v>
      </c>
      <c r="FU78" s="49">
        <v>678.29245684019361</v>
      </c>
      <c r="FV78" s="49">
        <v>0</v>
      </c>
      <c r="FW78" s="49">
        <v>0</v>
      </c>
      <c r="FX78" s="125">
        <v>0</v>
      </c>
      <c r="FY78" s="125">
        <v>475.98645147646459</v>
      </c>
      <c r="FZ78" s="125">
        <v>250.93957017932905</v>
      </c>
      <c r="GA78" s="49">
        <v>726.92602165579365</v>
      </c>
      <c r="GB78" s="49">
        <v>0</v>
      </c>
      <c r="GC78" s="49">
        <v>0</v>
      </c>
      <c r="GD78" s="125">
        <v>0</v>
      </c>
      <c r="GE78" s="125">
        <v>370.68091634454038</v>
      </c>
      <c r="GF78" s="125">
        <v>222.20732618320318</v>
      </c>
      <c r="GG78" s="49">
        <v>592.88824252774361</v>
      </c>
      <c r="GH78" s="49">
        <v>0</v>
      </c>
      <c r="GI78" s="49">
        <v>0</v>
      </c>
      <c r="GJ78" s="125">
        <v>0</v>
      </c>
      <c r="GK78" s="125">
        <v>349.38190679513787</v>
      </c>
      <c r="GL78" s="125">
        <v>212.14160919080575</v>
      </c>
      <c r="GM78" s="125">
        <v>561.52351598594362</v>
      </c>
      <c r="GN78" s="125">
        <v>0</v>
      </c>
      <c r="GO78" s="125">
        <v>0</v>
      </c>
      <c r="GP78" s="125">
        <v>0</v>
      </c>
      <c r="GQ78" s="125">
        <v>1354.2154706883812</v>
      </c>
      <c r="GR78" s="125">
        <v>706.51672148783689</v>
      </c>
      <c r="GS78" s="125">
        <v>2060.7321921762182</v>
      </c>
      <c r="GT78" s="125">
        <v>0</v>
      </c>
      <c r="GU78" s="125">
        <v>0</v>
      </c>
      <c r="GV78" s="125">
        <v>0</v>
      </c>
      <c r="GW78" s="125">
        <v>1497.0524138239114</v>
      </c>
      <c r="GX78" s="125">
        <v>519.40554101537646</v>
      </c>
      <c r="GY78" s="126">
        <v>2016.4579548392878</v>
      </c>
      <c r="GZ78" s="75"/>
      <c r="HA78" s="75"/>
      <c r="HB78" s="75"/>
      <c r="HC78" s="75"/>
    </row>
    <row r="79" spans="1:211" s="74" customFormat="1" ht="15" customHeight="1">
      <c r="A79" s="61" t="s">
        <v>643</v>
      </c>
      <c r="B79" s="57">
        <v>2016</v>
      </c>
      <c r="C79" s="38" t="s">
        <v>625</v>
      </c>
      <c r="D79" s="38"/>
      <c r="E79" s="38"/>
      <c r="F79" s="49">
        <v>6643.3446192600004</v>
      </c>
      <c r="G79" s="49">
        <v>4840.7</v>
      </c>
      <c r="H79" s="141" t="s">
        <v>608</v>
      </c>
      <c r="I79" s="140">
        <v>1.3723933768380607</v>
      </c>
      <c r="J79" s="124">
        <v>1.079755520642889</v>
      </c>
      <c r="K79" s="124">
        <v>0.29265203190893785</v>
      </c>
      <c r="L79" s="49">
        <v>485.22529376</v>
      </c>
      <c r="M79" s="125">
        <v>6158.1193255000007</v>
      </c>
      <c r="N79" s="49">
        <v>336.03290750000002</v>
      </c>
      <c r="O79" s="49">
        <v>255.16982300000001</v>
      </c>
      <c r="P79" s="125">
        <v>591.20273050000003</v>
      </c>
      <c r="Q79" s="125">
        <v>0</v>
      </c>
      <c r="R79" s="49">
        <v>595.36785699999996</v>
      </c>
      <c r="S79" s="49">
        <v>595.36785699999996</v>
      </c>
      <c r="T79" s="156" t="s">
        <v>608</v>
      </c>
      <c r="U79" s="156" t="s">
        <v>608</v>
      </c>
      <c r="V79" s="49">
        <v>4971.5487380000004</v>
      </c>
      <c r="W79" s="125">
        <v>5566.9165950000006</v>
      </c>
      <c r="X79" s="125">
        <v>0</v>
      </c>
      <c r="Y79" s="125">
        <v>0</v>
      </c>
      <c r="Z79" s="125">
        <v>0</v>
      </c>
      <c r="AA79" s="115">
        <v>0</v>
      </c>
      <c r="AB79" s="115">
        <v>4.8820272226630032E-2</v>
      </c>
      <c r="AC79" s="115">
        <v>0.9511797277733699</v>
      </c>
      <c r="AD79" s="115">
        <v>0</v>
      </c>
      <c r="AE79" s="115">
        <v>0.99999999999999989</v>
      </c>
      <c r="AF79" s="115">
        <v>0.3425217903699922</v>
      </c>
      <c r="AG79" s="115">
        <v>0.2372064988785674</v>
      </c>
      <c r="AH79" s="115">
        <v>0.42027171075144054</v>
      </c>
      <c r="AI79" s="115">
        <v>0</v>
      </c>
      <c r="AJ79" s="115">
        <v>1</v>
      </c>
      <c r="AK79" s="125">
        <v>6643.3446192600004</v>
      </c>
      <c r="AL79" s="125">
        <v>485.22529376</v>
      </c>
      <c r="AM79" s="125">
        <v>931.40076449999992</v>
      </c>
      <c r="AN79" s="125">
        <v>1416.6260582599998</v>
      </c>
      <c r="AO79" s="125">
        <v>5226.7185610000006</v>
      </c>
      <c r="AP79" s="125">
        <v>6643.3446192600004</v>
      </c>
      <c r="AQ79" s="115">
        <v>0.21323988735327676</v>
      </c>
      <c r="AR79" s="115">
        <v>0.78676011264672319</v>
      </c>
      <c r="AS79" s="49">
        <v>1416.62605826</v>
      </c>
      <c r="AT79" s="49">
        <v>10.405675</v>
      </c>
      <c r="AU79" s="125">
        <v>0</v>
      </c>
      <c r="AV79" s="49">
        <v>5216.3128859999997</v>
      </c>
      <c r="AW79" s="125">
        <v>6643.3446192599995</v>
      </c>
      <c r="AX79" s="49">
        <v>3.9220480000000002</v>
      </c>
      <c r="AY79" s="49">
        <v>2175.6181721491489</v>
      </c>
      <c r="AZ79" s="125">
        <v>2179.5402201491488</v>
      </c>
      <c r="BA79" s="49">
        <v>361.27058876000001</v>
      </c>
      <c r="BB79" s="49">
        <v>1144.164053350851</v>
      </c>
      <c r="BC79" s="127">
        <v>1505.434642110851</v>
      </c>
      <c r="BD79" s="49">
        <v>1051.4334214999999</v>
      </c>
      <c r="BE79" s="49">
        <v>1906.9363355</v>
      </c>
      <c r="BF79" s="125">
        <v>2958.3697569999999</v>
      </c>
      <c r="BG79" s="107">
        <v>7.9783341962998326</v>
      </c>
      <c r="BH79" s="107">
        <v>5.3947181996744895</v>
      </c>
      <c r="BI79" s="107">
        <v>5.9456481837590012</v>
      </c>
      <c r="BJ79" s="49">
        <v>6643.3446192600004</v>
      </c>
      <c r="BK79" s="49">
        <v>3.9220480000000002</v>
      </c>
      <c r="BL79" s="49">
        <v>2175.6181721491489</v>
      </c>
      <c r="BM79" s="125">
        <v>2179.5402201491488</v>
      </c>
      <c r="BN79" s="49">
        <v>371.67626375999998</v>
      </c>
      <c r="BO79" s="49">
        <v>1133.758378350851</v>
      </c>
      <c r="BP79" s="125">
        <v>1505.434642110851</v>
      </c>
      <c r="BQ79" s="49">
        <v>1051.4334214999999</v>
      </c>
      <c r="BR79" s="49">
        <v>1906.9363355</v>
      </c>
      <c r="BS79" s="125">
        <v>2958.3697569999999</v>
      </c>
      <c r="BT79" s="125">
        <v>6643.3446192600004</v>
      </c>
      <c r="BU79" s="130">
        <v>7.9335078040855613</v>
      </c>
      <c r="BV79" s="130">
        <v>5.4018699816195088</v>
      </c>
      <c r="BW79" s="137">
        <v>5.9456481837590012</v>
      </c>
      <c r="BX79" s="49">
        <v>729.19554000000005</v>
      </c>
      <c r="BY79" s="49">
        <v>697.83619325999996</v>
      </c>
      <c r="BZ79" s="125">
        <v>0</v>
      </c>
      <c r="CA79" s="125">
        <v>0</v>
      </c>
      <c r="CB79" s="125">
        <v>1427.03173326</v>
      </c>
      <c r="CC79" s="49">
        <v>5053.8039259999996</v>
      </c>
      <c r="CD79" s="49">
        <v>162.50896</v>
      </c>
      <c r="CE79" s="125">
        <v>0</v>
      </c>
      <c r="CF79" s="125">
        <v>0</v>
      </c>
      <c r="CG79" s="125">
        <v>5216.3128859999997</v>
      </c>
      <c r="CH79" s="115">
        <v>0</v>
      </c>
      <c r="CI79" s="115">
        <v>0.99999999999999989</v>
      </c>
      <c r="CJ79" s="125">
        <v>6643.3446192599995</v>
      </c>
      <c r="CK79" s="119">
        <v>906.48924999999997</v>
      </c>
      <c r="CL79" s="82">
        <v>5736.8446192600004</v>
      </c>
      <c r="CM79" s="126">
        <v>6643.33386926</v>
      </c>
      <c r="CN79" s="125"/>
      <c r="CO79" s="125"/>
      <c r="CP79" s="126">
        <v>906.48924999999997</v>
      </c>
      <c r="CQ79" s="126">
        <v>5736.8553692600008</v>
      </c>
      <c r="CR79" s="126">
        <v>411.42984999999999</v>
      </c>
      <c r="CS79" s="126">
        <v>5325.4255192600012</v>
      </c>
      <c r="CT79" s="126" t="s">
        <v>608</v>
      </c>
      <c r="CU79" s="150" t="s">
        <v>608</v>
      </c>
      <c r="CV79" s="49">
        <v>50.439488500000003</v>
      </c>
      <c r="CW79" s="49">
        <v>235.412792</v>
      </c>
      <c r="CX79" s="125">
        <v>285.85228050000001</v>
      </c>
      <c r="CY79" s="49">
        <v>35.725439000000001</v>
      </c>
      <c r="CZ79" s="49">
        <v>140.81778</v>
      </c>
      <c r="DA79" s="125">
        <v>176.54321899999999</v>
      </c>
      <c r="DB79" s="125">
        <v>462.39549950000003</v>
      </c>
      <c r="DC79" s="125">
        <v>0</v>
      </c>
      <c r="DD79" s="125">
        <v>0</v>
      </c>
      <c r="DE79" s="125">
        <v>0</v>
      </c>
      <c r="DF79" s="125">
        <v>285.85228050000001</v>
      </c>
      <c r="DG79" s="125">
        <v>176.54321899999999</v>
      </c>
      <c r="DH79" s="49">
        <v>462.39549950000003</v>
      </c>
      <c r="DI79" s="50">
        <v>462.39549950000003</v>
      </c>
      <c r="DJ79" s="113">
        <v>0.21480621810929879</v>
      </c>
      <c r="DK79" s="115">
        <v>0.78519378189070121</v>
      </c>
      <c r="DL79" s="115">
        <v>0</v>
      </c>
      <c r="DM79" s="49">
        <v>0</v>
      </c>
      <c r="DN79" s="49">
        <v>0</v>
      </c>
      <c r="DO79" s="49">
        <v>0</v>
      </c>
      <c r="DP79" s="49">
        <v>0</v>
      </c>
      <c r="DQ79" s="49">
        <v>0</v>
      </c>
      <c r="DR79" s="49">
        <v>0</v>
      </c>
      <c r="DS79" s="49">
        <v>0</v>
      </c>
      <c r="DT79" s="49">
        <v>113.80811247</v>
      </c>
      <c r="DU79" s="49">
        <v>2178.5066715495395</v>
      </c>
      <c r="DV79" s="49">
        <v>2292.3147840195397</v>
      </c>
      <c r="DW79" s="49">
        <v>79.290397947645985</v>
      </c>
      <c r="DX79" s="49">
        <v>243.9932322561688</v>
      </c>
      <c r="DY79" s="49">
        <v>323.28363020381477</v>
      </c>
      <c r="DZ79" s="49">
        <v>2615.5984142233547</v>
      </c>
      <c r="EA79" s="49">
        <v>127.25807197</v>
      </c>
      <c r="EB79" s="49">
        <v>349.73945445222188</v>
      </c>
      <c r="EC79" s="49">
        <v>476.99752642222188</v>
      </c>
      <c r="ED79" s="49">
        <v>71.081681699423996</v>
      </c>
      <c r="EE79" s="49">
        <v>203.44020810311</v>
      </c>
      <c r="EF79" s="49">
        <v>274.52188980253402</v>
      </c>
      <c r="EG79" s="49">
        <v>751.5194162247559</v>
      </c>
      <c r="EH79" s="49">
        <v>92.278388469999996</v>
      </c>
      <c r="EI79" s="49">
        <v>299.86457651717478</v>
      </c>
      <c r="EJ79" s="49">
        <v>392.14296498717476</v>
      </c>
      <c r="EK79" s="49">
        <v>61.930956291202001</v>
      </c>
      <c r="EL79" s="49">
        <v>181.03067128815704</v>
      </c>
      <c r="EM79" s="49">
        <v>242.96162757935903</v>
      </c>
      <c r="EN79" s="49">
        <v>635.10459256653382</v>
      </c>
      <c r="EO79" s="49">
        <v>48.660825469999999</v>
      </c>
      <c r="EP79" s="49">
        <v>302.12972183278202</v>
      </c>
      <c r="EQ79" s="49">
        <v>350.79054730278204</v>
      </c>
      <c r="ER79" s="49">
        <v>59.354868257980002</v>
      </c>
      <c r="ES79" s="49">
        <v>174.18861597254994</v>
      </c>
      <c r="ET79" s="49">
        <v>233.54348423052994</v>
      </c>
      <c r="EU79" s="49">
        <v>584.33403153331199</v>
      </c>
      <c r="EV79" s="49">
        <v>605.74906872500003</v>
      </c>
      <c r="EW79" s="49">
        <v>837.22249476120248</v>
      </c>
      <c r="EX79" s="49">
        <v>1442.9715634862025</v>
      </c>
      <c r="EY79" s="50">
        <v>178.14858112681569</v>
      </c>
      <c r="EZ79" s="50">
        <v>626.25930301545691</v>
      </c>
      <c r="FA79" s="49">
        <v>804.40788414227256</v>
      </c>
      <c r="FB79" s="49">
        <v>2247.3794476284752</v>
      </c>
      <c r="FC79" s="49">
        <v>428.87159139499994</v>
      </c>
      <c r="FD79" s="49">
        <v>1228.2820304179613</v>
      </c>
      <c r="FE79" s="49">
        <v>1657.1536218129613</v>
      </c>
      <c r="FF79" s="50">
        <v>162.85248726993197</v>
      </c>
      <c r="FG79" s="50">
        <v>448.74242455530225</v>
      </c>
      <c r="FH79" s="49">
        <v>611.59491182523425</v>
      </c>
      <c r="FI79" s="49">
        <v>2268.7485336381956</v>
      </c>
      <c r="FJ79" s="49">
        <v>0</v>
      </c>
      <c r="FK79" s="49">
        <v>0</v>
      </c>
      <c r="FL79" s="125">
        <v>0</v>
      </c>
      <c r="FM79" s="125">
        <v>0</v>
      </c>
      <c r="FN79" s="125">
        <v>0</v>
      </c>
      <c r="FO79" s="49">
        <v>0</v>
      </c>
      <c r="FP79" s="49">
        <v>0</v>
      </c>
      <c r="FQ79" s="49">
        <v>0</v>
      </c>
      <c r="FR79" s="125">
        <v>0</v>
      </c>
      <c r="FS79" s="125">
        <v>2292.3147840195397</v>
      </c>
      <c r="FT79" s="125">
        <v>323.28363020381477</v>
      </c>
      <c r="FU79" s="49">
        <v>2615.5984142233547</v>
      </c>
      <c r="FV79" s="49">
        <v>0</v>
      </c>
      <c r="FW79" s="49">
        <v>0</v>
      </c>
      <c r="FX79" s="125">
        <v>0</v>
      </c>
      <c r="FY79" s="125">
        <v>476.99752642222188</v>
      </c>
      <c r="FZ79" s="125">
        <v>274.52188980253402</v>
      </c>
      <c r="GA79" s="49">
        <v>751.5194162247559</v>
      </c>
      <c r="GB79" s="49">
        <v>0</v>
      </c>
      <c r="GC79" s="49">
        <v>0</v>
      </c>
      <c r="GD79" s="125">
        <v>0</v>
      </c>
      <c r="GE79" s="125">
        <v>392.14296498717476</v>
      </c>
      <c r="GF79" s="125">
        <v>242.96162757935903</v>
      </c>
      <c r="GG79" s="49">
        <v>635.10459256653382</v>
      </c>
      <c r="GH79" s="49">
        <v>0</v>
      </c>
      <c r="GI79" s="49">
        <v>0</v>
      </c>
      <c r="GJ79" s="125">
        <v>0</v>
      </c>
      <c r="GK79" s="125">
        <v>350.79054730278204</v>
      </c>
      <c r="GL79" s="125">
        <v>233.54348423052994</v>
      </c>
      <c r="GM79" s="125">
        <v>584.33403153331199</v>
      </c>
      <c r="GN79" s="125">
        <v>0</v>
      </c>
      <c r="GO79" s="125">
        <v>0</v>
      </c>
      <c r="GP79" s="125">
        <v>0</v>
      </c>
      <c r="GQ79" s="125">
        <v>1442.9715634862025</v>
      </c>
      <c r="GR79" s="125">
        <v>804.40788414227256</v>
      </c>
      <c r="GS79" s="125">
        <v>2247.3794476284752</v>
      </c>
      <c r="GT79" s="125">
        <v>0</v>
      </c>
      <c r="GU79" s="125">
        <v>0</v>
      </c>
      <c r="GV79" s="125">
        <v>0</v>
      </c>
      <c r="GW79" s="125">
        <v>1657.1536218129613</v>
      </c>
      <c r="GX79" s="125">
        <v>611.59491182523425</v>
      </c>
      <c r="GY79" s="126">
        <v>2268.7485336381956</v>
      </c>
      <c r="GZ79" s="75"/>
      <c r="HA79" s="75"/>
      <c r="HB79" s="75"/>
      <c r="HC79" s="75"/>
    </row>
    <row r="80" spans="1:211" s="74" customFormat="1" ht="15" customHeight="1">
      <c r="A80" s="88" t="s">
        <v>1117</v>
      </c>
      <c r="B80" s="59" t="s">
        <v>1105</v>
      </c>
      <c r="C80" s="79" t="s">
        <v>625</v>
      </c>
      <c r="D80" s="79"/>
      <c r="E80" s="79"/>
      <c r="F80" s="49">
        <v>6754.4096895000002</v>
      </c>
      <c r="G80" s="49">
        <v>4781.8500000000004</v>
      </c>
      <c r="H80" s="139" t="s">
        <v>608</v>
      </c>
      <c r="I80" s="140">
        <v>1.4125097377583988</v>
      </c>
      <c r="J80" s="124">
        <v>1.1157214767297174</v>
      </c>
      <c r="K80" s="124">
        <v>0.29678826102868133</v>
      </c>
      <c r="L80" s="49">
        <v>505.998897</v>
      </c>
      <c r="M80" s="125">
        <v>6248.4107925000008</v>
      </c>
      <c r="N80" s="49">
        <v>320.68733450000002</v>
      </c>
      <c r="O80" s="49">
        <v>239.94287249999999</v>
      </c>
      <c r="P80" s="125">
        <v>560.63020700000004</v>
      </c>
      <c r="Q80" s="125">
        <v>0</v>
      </c>
      <c r="R80" s="49">
        <v>592.51071449999995</v>
      </c>
      <c r="S80" s="49">
        <v>592.51071449999995</v>
      </c>
      <c r="T80" s="156" t="s">
        <v>608</v>
      </c>
      <c r="U80" s="156" t="s">
        <v>608</v>
      </c>
      <c r="V80" s="49">
        <v>5095.2698710000004</v>
      </c>
      <c r="W80" s="125">
        <v>5687.7805855000006</v>
      </c>
      <c r="X80" s="125">
        <v>0</v>
      </c>
      <c r="Y80" s="125">
        <v>0</v>
      </c>
      <c r="Z80" s="125">
        <v>0</v>
      </c>
      <c r="AA80" s="115">
        <v>0</v>
      </c>
      <c r="AB80" s="115">
        <v>4.497344042977993E-2</v>
      </c>
      <c r="AC80" s="115">
        <v>0.95502655957022009</v>
      </c>
      <c r="AD80" s="115">
        <v>0</v>
      </c>
      <c r="AE80" s="115">
        <v>1</v>
      </c>
      <c r="AF80" s="115">
        <v>0.35653888519571264</v>
      </c>
      <c r="AG80" s="115">
        <v>0.22596394066648451</v>
      </c>
      <c r="AH80" s="115">
        <v>0.4174971741378028</v>
      </c>
      <c r="AI80" s="115">
        <v>0</v>
      </c>
      <c r="AJ80" s="115">
        <v>1</v>
      </c>
      <c r="AK80" s="125">
        <v>6754.4096895000012</v>
      </c>
      <c r="AL80" s="125">
        <v>505.998897</v>
      </c>
      <c r="AM80" s="125">
        <v>913.19804899999997</v>
      </c>
      <c r="AN80" s="125">
        <v>1419.196946</v>
      </c>
      <c r="AO80" s="125">
        <v>5335.2127435000002</v>
      </c>
      <c r="AP80" s="125">
        <v>6754.4096895000002</v>
      </c>
      <c r="AQ80" s="115">
        <v>0.21011413450478114</v>
      </c>
      <c r="AR80" s="115">
        <v>0.78988586549521889</v>
      </c>
      <c r="AS80" s="49">
        <v>1419.196946</v>
      </c>
      <c r="AT80" s="49">
        <v>8.4506099999999993</v>
      </c>
      <c r="AU80" s="125">
        <v>0</v>
      </c>
      <c r="AV80" s="49">
        <v>5326.7621335000003</v>
      </c>
      <c r="AW80" s="125">
        <v>6754.4096895000002</v>
      </c>
      <c r="AX80" s="49">
        <v>36.943287499999997</v>
      </c>
      <c r="AY80" s="49">
        <v>2364.2104518420037</v>
      </c>
      <c r="AZ80" s="125">
        <v>2401.153739342004</v>
      </c>
      <c r="BA80" s="49">
        <v>338.6719665</v>
      </c>
      <c r="BB80" s="49">
        <v>875.76982415799637</v>
      </c>
      <c r="BC80" s="127">
        <v>1214.4417906579963</v>
      </c>
      <c r="BD80" s="49">
        <v>1043.581692</v>
      </c>
      <c r="BE80" s="49">
        <v>2095.2324675</v>
      </c>
      <c r="BF80" s="125">
        <v>3138.8141594999997</v>
      </c>
      <c r="BG80" s="107">
        <v>7.8201968384316958</v>
      </c>
      <c r="BH80" s="107">
        <v>4.9769572957296822</v>
      </c>
      <c r="BI80" s="107">
        <v>5.5743621114342856</v>
      </c>
      <c r="BJ80" s="49">
        <v>6754.4096895000002</v>
      </c>
      <c r="BK80" s="49">
        <v>36.943287499999997</v>
      </c>
      <c r="BL80" s="49">
        <v>2364.2104518420037</v>
      </c>
      <c r="BM80" s="125">
        <v>2401.153739342004</v>
      </c>
      <c r="BN80" s="49">
        <v>347.12257649999998</v>
      </c>
      <c r="BO80" s="49">
        <v>867.31921415799638</v>
      </c>
      <c r="BP80" s="125">
        <v>1214.4417906579963</v>
      </c>
      <c r="BQ80" s="49">
        <v>1043.581692</v>
      </c>
      <c r="BR80" s="49">
        <v>2095.2324675</v>
      </c>
      <c r="BS80" s="125">
        <v>3138.8141594999997</v>
      </c>
      <c r="BT80" s="125">
        <v>6754.4096895000002</v>
      </c>
      <c r="BU80" s="130">
        <v>7.7829225582025359</v>
      </c>
      <c r="BV80" s="130">
        <v>4.9824571605061605</v>
      </c>
      <c r="BW80" s="137">
        <v>5.5743621114342856</v>
      </c>
      <c r="BX80" s="49">
        <v>756.10642849999999</v>
      </c>
      <c r="BY80" s="49">
        <v>671.54112750000002</v>
      </c>
      <c r="BZ80" s="125">
        <v>0</v>
      </c>
      <c r="CA80" s="125">
        <v>0</v>
      </c>
      <c r="CB80" s="125">
        <v>1427.6475559999999</v>
      </c>
      <c r="CC80" s="49">
        <v>5181.3851420000001</v>
      </c>
      <c r="CD80" s="49">
        <v>145.3769915</v>
      </c>
      <c r="CE80" s="125">
        <v>0</v>
      </c>
      <c r="CF80" s="125">
        <v>0</v>
      </c>
      <c r="CG80" s="125">
        <v>5326.7621335000003</v>
      </c>
      <c r="CH80" s="115">
        <v>0</v>
      </c>
      <c r="CI80" s="115">
        <v>1</v>
      </c>
      <c r="CJ80" s="125">
        <v>6754.4096895000002</v>
      </c>
      <c r="CK80" s="119">
        <v>946.47174999999993</v>
      </c>
      <c r="CL80" s="82">
        <v>5807.9379395000005</v>
      </c>
      <c r="CM80" s="126">
        <v>6754.4096895000002</v>
      </c>
      <c r="CN80" s="125"/>
      <c r="CO80" s="125"/>
      <c r="CP80" s="126">
        <v>946.47174999999993</v>
      </c>
      <c r="CQ80" s="126">
        <v>5807.9379395000005</v>
      </c>
      <c r="CR80" s="126">
        <v>383.86355280000004</v>
      </c>
      <c r="CS80" s="126">
        <v>5424.0743867000001</v>
      </c>
      <c r="CT80" s="126" t="s">
        <v>608</v>
      </c>
      <c r="CU80" s="126" t="s">
        <v>608</v>
      </c>
      <c r="CV80" s="49">
        <v>55.19</v>
      </c>
      <c r="CW80" s="49">
        <v>86.89</v>
      </c>
      <c r="CX80" s="125">
        <v>142.07999999999998</v>
      </c>
      <c r="CY80" s="49">
        <v>47.35</v>
      </c>
      <c r="CZ80" s="49">
        <v>144.38999999999999</v>
      </c>
      <c r="DA80" s="125">
        <v>191.73999999999998</v>
      </c>
      <c r="DB80" s="125">
        <v>333.81999999999994</v>
      </c>
      <c r="DC80" s="125">
        <v>0</v>
      </c>
      <c r="DD80" s="125">
        <v>0</v>
      </c>
      <c r="DE80" s="125">
        <v>0</v>
      </c>
      <c r="DF80" s="125">
        <v>142.07999999999998</v>
      </c>
      <c r="DG80" s="125">
        <v>191.73999999999998</v>
      </c>
      <c r="DH80" s="49">
        <v>333.81999999999994</v>
      </c>
      <c r="DI80" s="50">
        <v>333.81999999999994</v>
      </c>
      <c r="DJ80" s="113">
        <v>0.21136525938296799</v>
      </c>
      <c r="DK80" s="115">
        <v>0.78863474061703198</v>
      </c>
      <c r="DL80" s="115">
        <v>0</v>
      </c>
      <c r="DM80" s="49" t="s">
        <v>608</v>
      </c>
      <c r="DN80" s="49" t="s">
        <v>608</v>
      </c>
      <c r="DO80" s="49" t="s">
        <v>608</v>
      </c>
      <c r="DP80" s="49" t="s">
        <v>608</v>
      </c>
      <c r="DQ80" s="49" t="s">
        <v>608</v>
      </c>
      <c r="DR80" s="49" t="s">
        <v>608</v>
      </c>
      <c r="DS80" s="49" t="s">
        <v>608</v>
      </c>
      <c r="DT80" s="49" t="s">
        <v>608</v>
      </c>
      <c r="DU80" s="49" t="s">
        <v>608</v>
      </c>
      <c r="DV80" s="49" t="s">
        <v>608</v>
      </c>
      <c r="DW80" s="49" t="s">
        <v>608</v>
      </c>
      <c r="DX80" s="49" t="s">
        <v>608</v>
      </c>
      <c r="DY80" s="49" t="s">
        <v>608</v>
      </c>
      <c r="DZ80" s="49" t="s">
        <v>608</v>
      </c>
      <c r="EA80" s="49" t="s">
        <v>608</v>
      </c>
      <c r="EB80" s="49" t="s">
        <v>608</v>
      </c>
      <c r="EC80" s="49" t="s">
        <v>608</v>
      </c>
      <c r="ED80" s="49" t="s">
        <v>608</v>
      </c>
      <c r="EE80" s="49" t="s">
        <v>608</v>
      </c>
      <c r="EF80" s="49" t="s">
        <v>608</v>
      </c>
      <c r="EG80" s="49" t="s">
        <v>608</v>
      </c>
      <c r="EH80" s="49" t="s">
        <v>608</v>
      </c>
      <c r="EI80" s="49" t="s">
        <v>608</v>
      </c>
      <c r="EJ80" s="49" t="s">
        <v>608</v>
      </c>
      <c r="EK80" s="49" t="s">
        <v>608</v>
      </c>
      <c r="EL80" s="49" t="s">
        <v>608</v>
      </c>
      <c r="EM80" s="49" t="s">
        <v>608</v>
      </c>
      <c r="EN80" s="49" t="s">
        <v>608</v>
      </c>
      <c r="EO80" s="49" t="s">
        <v>608</v>
      </c>
      <c r="EP80" s="49" t="s">
        <v>608</v>
      </c>
      <c r="EQ80" s="49" t="s">
        <v>608</v>
      </c>
      <c r="ER80" s="49" t="s">
        <v>608</v>
      </c>
      <c r="ES80" s="49" t="s">
        <v>608</v>
      </c>
      <c r="ET80" s="49" t="s">
        <v>608</v>
      </c>
      <c r="EU80" s="49" t="s">
        <v>608</v>
      </c>
      <c r="EV80" s="49" t="s">
        <v>608</v>
      </c>
      <c r="EW80" s="49" t="s">
        <v>608</v>
      </c>
      <c r="EX80" s="49" t="s">
        <v>608</v>
      </c>
      <c r="EY80" s="50" t="s">
        <v>608</v>
      </c>
      <c r="EZ80" s="50" t="s">
        <v>608</v>
      </c>
      <c r="FA80" s="49" t="s">
        <v>608</v>
      </c>
      <c r="FB80" s="49" t="s">
        <v>608</v>
      </c>
      <c r="FC80" s="49" t="s">
        <v>608</v>
      </c>
      <c r="FD80" s="49" t="s">
        <v>608</v>
      </c>
      <c r="FE80" s="49" t="s">
        <v>608</v>
      </c>
      <c r="FF80" s="50" t="s">
        <v>608</v>
      </c>
      <c r="FG80" s="50" t="s">
        <v>608</v>
      </c>
      <c r="FH80" s="49" t="s">
        <v>608</v>
      </c>
      <c r="FI80" s="49" t="s">
        <v>608</v>
      </c>
      <c r="FJ80" s="49" t="s">
        <v>608</v>
      </c>
      <c r="FK80" s="49" t="s">
        <v>608</v>
      </c>
      <c r="FL80" s="125" t="s">
        <v>608</v>
      </c>
      <c r="FM80" s="125" t="s">
        <v>608</v>
      </c>
      <c r="FN80" s="125" t="s">
        <v>608</v>
      </c>
      <c r="FO80" s="49" t="s">
        <v>608</v>
      </c>
      <c r="FP80" s="49" t="s">
        <v>608</v>
      </c>
      <c r="FQ80" s="49" t="s">
        <v>608</v>
      </c>
      <c r="FR80" s="125" t="s">
        <v>608</v>
      </c>
      <c r="FS80" s="125" t="s">
        <v>608</v>
      </c>
      <c r="FT80" s="125" t="s">
        <v>608</v>
      </c>
      <c r="FU80" s="49" t="s">
        <v>608</v>
      </c>
      <c r="FV80" s="49" t="s">
        <v>608</v>
      </c>
      <c r="FW80" s="49" t="s">
        <v>608</v>
      </c>
      <c r="FX80" s="125" t="s">
        <v>608</v>
      </c>
      <c r="FY80" s="125" t="s">
        <v>608</v>
      </c>
      <c r="FZ80" s="125" t="s">
        <v>608</v>
      </c>
      <c r="GA80" s="49" t="s">
        <v>608</v>
      </c>
      <c r="GB80" s="49" t="s">
        <v>608</v>
      </c>
      <c r="GC80" s="49" t="s">
        <v>608</v>
      </c>
      <c r="GD80" s="125" t="s">
        <v>608</v>
      </c>
      <c r="GE80" s="125" t="s">
        <v>608</v>
      </c>
      <c r="GF80" s="125" t="s">
        <v>608</v>
      </c>
      <c r="GG80" s="49" t="s">
        <v>608</v>
      </c>
      <c r="GH80" s="49" t="s">
        <v>608</v>
      </c>
      <c r="GI80" s="49" t="s">
        <v>608</v>
      </c>
      <c r="GJ80" s="125" t="s">
        <v>608</v>
      </c>
      <c r="GK80" s="125" t="s">
        <v>608</v>
      </c>
      <c r="GL80" s="125" t="s">
        <v>608</v>
      </c>
      <c r="GM80" s="125" t="s">
        <v>608</v>
      </c>
      <c r="GN80" s="125" t="s">
        <v>608</v>
      </c>
      <c r="GO80" s="125" t="s">
        <v>608</v>
      </c>
      <c r="GP80" s="125" t="s">
        <v>608</v>
      </c>
      <c r="GQ80" s="125" t="s">
        <v>608</v>
      </c>
      <c r="GR80" s="125" t="s">
        <v>608</v>
      </c>
      <c r="GS80" s="125" t="s">
        <v>608</v>
      </c>
      <c r="GT80" s="125" t="s">
        <v>608</v>
      </c>
      <c r="GU80" s="125" t="s">
        <v>608</v>
      </c>
      <c r="GV80" s="125" t="s">
        <v>608</v>
      </c>
      <c r="GW80" s="125" t="s">
        <v>608</v>
      </c>
      <c r="GX80" s="125" t="s">
        <v>608</v>
      </c>
      <c r="GY80" s="125" t="s">
        <v>608</v>
      </c>
      <c r="GZ80" s="75"/>
      <c r="HA80" s="75"/>
      <c r="HB80" s="75"/>
      <c r="HC80" s="75"/>
    </row>
    <row r="81" spans="1:211" s="74" customFormat="1" ht="15" customHeight="1">
      <c r="A81" s="89" t="s">
        <v>1155</v>
      </c>
      <c r="B81" s="62">
        <v>2017</v>
      </c>
      <c r="C81" s="79" t="s">
        <v>625</v>
      </c>
      <c r="D81" s="79"/>
      <c r="E81" s="79"/>
      <c r="F81" s="49">
        <v>6776.2163659999997</v>
      </c>
      <c r="G81" s="49">
        <v>4989.5</v>
      </c>
      <c r="H81" s="139">
        <v>2</v>
      </c>
      <c r="I81" s="140">
        <v>1.3580952732738751</v>
      </c>
      <c r="J81" s="124">
        <v>1.0887171220563183</v>
      </c>
      <c r="K81" s="124">
        <v>0.26937815121755687</v>
      </c>
      <c r="L81" s="49">
        <v>510.23238800000001</v>
      </c>
      <c r="M81" s="125">
        <v>6265.9839780000002</v>
      </c>
      <c r="N81" s="49">
        <v>293.82989750000002</v>
      </c>
      <c r="O81" s="49">
        <v>255.68704450000001</v>
      </c>
      <c r="P81" s="125">
        <v>549.51694199999997</v>
      </c>
      <c r="Q81" s="125">
        <v>0</v>
      </c>
      <c r="R81" s="49">
        <v>540</v>
      </c>
      <c r="S81" s="49">
        <v>540</v>
      </c>
      <c r="T81" s="156" t="s">
        <v>608</v>
      </c>
      <c r="U81" s="156" t="s">
        <v>608</v>
      </c>
      <c r="V81" s="49">
        <v>5176.467036</v>
      </c>
      <c r="W81" s="125">
        <v>5716.467036</v>
      </c>
      <c r="X81" s="125">
        <v>0</v>
      </c>
      <c r="Y81" s="125">
        <v>0</v>
      </c>
      <c r="Z81" s="125">
        <v>0</v>
      </c>
      <c r="AA81" s="115">
        <v>0</v>
      </c>
      <c r="AB81" s="115">
        <v>4.7069181159247492E-2</v>
      </c>
      <c r="AC81" s="115">
        <v>0.95293081884075248</v>
      </c>
      <c r="AD81" s="115">
        <v>0</v>
      </c>
      <c r="AE81" s="115">
        <v>1</v>
      </c>
      <c r="AF81" s="115">
        <v>0.37961960059774325</v>
      </c>
      <c r="AG81" s="115">
        <v>0.21861330436088633</v>
      </c>
      <c r="AH81" s="115">
        <v>0.40176709504137037</v>
      </c>
      <c r="AI81" s="115">
        <v>0</v>
      </c>
      <c r="AJ81" s="115">
        <v>1</v>
      </c>
      <c r="AK81" s="125">
        <v>6776.2163660000006</v>
      </c>
      <c r="AL81" s="125">
        <v>510.23238800000001</v>
      </c>
      <c r="AM81" s="125">
        <v>833.82989750000002</v>
      </c>
      <c r="AN81" s="125">
        <v>1344.0622855000001</v>
      </c>
      <c r="AO81" s="125">
        <v>5432.1540805000004</v>
      </c>
      <c r="AP81" s="125">
        <v>6776.2163660000006</v>
      </c>
      <c r="AQ81" s="115">
        <v>0.19834996595502749</v>
      </c>
      <c r="AR81" s="115">
        <v>0.80165003404497248</v>
      </c>
      <c r="AS81" s="49">
        <v>1344.0622854999999</v>
      </c>
      <c r="AT81" s="49">
        <v>56.788021000000001</v>
      </c>
      <c r="AU81" s="125">
        <v>0</v>
      </c>
      <c r="AV81" s="49">
        <v>5375.3660595000001</v>
      </c>
      <c r="AW81" s="125">
        <v>6776.2163660000006</v>
      </c>
      <c r="AX81" s="49">
        <v>19.107466500000001</v>
      </c>
      <c r="AY81" s="49">
        <v>2477.2798728732864</v>
      </c>
      <c r="AZ81" s="125">
        <v>2496.3873393732861</v>
      </c>
      <c r="BA81" s="49">
        <v>464.72564799999998</v>
      </c>
      <c r="BB81" s="49">
        <v>994.4134156267138</v>
      </c>
      <c r="BC81" s="127">
        <v>1459.1390636267138</v>
      </c>
      <c r="BD81" s="49">
        <v>860.22917099999995</v>
      </c>
      <c r="BE81" s="49">
        <v>1960.4607920000001</v>
      </c>
      <c r="BF81" s="125">
        <v>2820.6899629999998</v>
      </c>
      <c r="BG81" s="107">
        <v>7.1756844646179774</v>
      </c>
      <c r="BH81" s="107">
        <v>4.5664746300241932</v>
      </c>
      <c r="BI81" s="107">
        <v>5.0840113118853925</v>
      </c>
      <c r="BJ81" s="49">
        <v>6776.2163660000006</v>
      </c>
      <c r="BK81" s="49">
        <v>32.332466500000002</v>
      </c>
      <c r="BL81" s="49">
        <v>2464.0548728732861</v>
      </c>
      <c r="BM81" s="125">
        <v>2496.3873393732861</v>
      </c>
      <c r="BN81" s="49">
        <v>508.28866900000003</v>
      </c>
      <c r="BO81" s="49">
        <v>950.85039462671375</v>
      </c>
      <c r="BP81" s="125">
        <v>1459.1390636267138</v>
      </c>
      <c r="BQ81" s="49">
        <v>860.22917099999995</v>
      </c>
      <c r="BR81" s="49">
        <v>1960.4607920000001</v>
      </c>
      <c r="BS81" s="125">
        <v>2820.6899629999998</v>
      </c>
      <c r="BT81" s="125">
        <v>6776.2163660000006</v>
      </c>
      <c r="BU81" s="130">
        <v>7.1465998362383729</v>
      </c>
      <c r="BV81" s="130">
        <v>4.5709469330444517</v>
      </c>
      <c r="BW81" s="107">
        <v>5.0840113118853925</v>
      </c>
      <c r="BX81" s="49">
        <v>752.98094549999996</v>
      </c>
      <c r="BY81" s="49">
        <v>647.86936100000003</v>
      </c>
      <c r="BZ81" s="125">
        <v>0</v>
      </c>
      <c r="CA81" s="125">
        <v>0</v>
      </c>
      <c r="CB81" s="125">
        <v>1400.8503065</v>
      </c>
      <c r="CC81" s="49">
        <v>5217.5161260000004</v>
      </c>
      <c r="CD81" s="49">
        <v>157.84993349999999</v>
      </c>
      <c r="CE81" s="125">
        <v>0</v>
      </c>
      <c r="CF81" s="125">
        <v>0</v>
      </c>
      <c r="CG81" s="125">
        <v>5375.3660595000001</v>
      </c>
      <c r="CH81" s="115">
        <v>0</v>
      </c>
      <c r="CI81" s="115">
        <v>1.0000000000000002</v>
      </c>
      <c r="CJ81" s="125">
        <v>6776.2163660000006</v>
      </c>
      <c r="CK81" s="119">
        <v>971.17</v>
      </c>
      <c r="CL81" s="82">
        <v>5805.0463659999996</v>
      </c>
      <c r="CM81" s="126">
        <v>6776.2163659999997</v>
      </c>
      <c r="CN81" s="125"/>
      <c r="CO81" s="125"/>
      <c r="CP81" s="126">
        <v>971.17</v>
      </c>
      <c r="CQ81" s="126">
        <v>5805.0463659999996</v>
      </c>
      <c r="CR81" s="126">
        <v>295.22589149999999</v>
      </c>
      <c r="CS81" s="126">
        <v>5509.8204744999994</v>
      </c>
      <c r="CT81" s="126" t="s">
        <v>608</v>
      </c>
      <c r="CU81" s="126" t="s">
        <v>608</v>
      </c>
      <c r="CV81" s="49">
        <v>57.403154999999998</v>
      </c>
      <c r="CW81" s="49">
        <v>205.60778099999999</v>
      </c>
      <c r="CX81" s="125">
        <v>263.01093600000002</v>
      </c>
      <c r="CY81" s="49">
        <v>36.206507500000001</v>
      </c>
      <c r="CZ81" s="49">
        <v>146.771076585</v>
      </c>
      <c r="DA81" s="125">
        <v>182.97758408499999</v>
      </c>
      <c r="DB81" s="125">
        <v>445.988520085</v>
      </c>
      <c r="DC81" s="125">
        <v>0</v>
      </c>
      <c r="DD81" s="125">
        <v>0</v>
      </c>
      <c r="DE81" s="125">
        <v>0</v>
      </c>
      <c r="DF81" s="125">
        <v>263.01093600000002</v>
      </c>
      <c r="DG81" s="125">
        <v>182.97758408499999</v>
      </c>
      <c r="DH81" s="49">
        <v>445.988520085</v>
      </c>
      <c r="DI81" s="50">
        <v>445.988520085</v>
      </c>
      <c r="DJ81" s="113">
        <v>0.20673045706285817</v>
      </c>
      <c r="DK81" s="115">
        <v>0.7932695429371418</v>
      </c>
      <c r="DL81" s="115">
        <v>0</v>
      </c>
      <c r="DM81" s="49" t="s">
        <v>608</v>
      </c>
      <c r="DN81" s="49" t="s">
        <v>608</v>
      </c>
      <c r="DO81" s="49" t="s">
        <v>608</v>
      </c>
      <c r="DP81" s="49" t="s">
        <v>608</v>
      </c>
      <c r="DQ81" s="49" t="s">
        <v>608</v>
      </c>
      <c r="DR81" s="49" t="s">
        <v>608</v>
      </c>
      <c r="DS81" s="49" t="s">
        <v>608</v>
      </c>
      <c r="DT81" s="49" t="s">
        <v>608</v>
      </c>
      <c r="DU81" s="49" t="s">
        <v>608</v>
      </c>
      <c r="DV81" s="49" t="s">
        <v>608</v>
      </c>
      <c r="DW81" s="49" t="s">
        <v>608</v>
      </c>
      <c r="DX81" s="49" t="s">
        <v>608</v>
      </c>
      <c r="DY81" s="49" t="s">
        <v>608</v>
      </c>
      <c r="DZ81" s="49" t="s">
        <v>608</v>
      </c>
      <c r="EA81" s="49" t="s">
        <v>608</v>
      </c>
      <c r="EB81" s="49" t="s">
        <v>608</v>
      </c>
      <c r="EC81" s="49" t="s">
        <v>608</v>
      </c>
      <c r="ED81" s="49" t="s">
        <v>608</v>
      </c>
      <c r="EE81" s="49" t="s">
        <v>608</v>
      </c>
      <c r="EF81" s="49" t="s">
        <v>608</v>
      </c>
      <c r="EG81" s="49" t="s">
        <v>608</v>
      </c>
      <c r="EH81" s="49" t="s">
        <v>608</v>
      </c>
      <c r="EI81" s="49" t="s">
        <v>608</v>
      </c>
      <c r="EJ81" s="49" t="s">
        <v>608</v>
      </c>
      <c r="EK81" s="49" t="s">
        <v>608</v>
      </c>
      <c r="EL81" s="49" t="s">
        <v>608</v>
      </c>
      <c r="EM81" s="49" t="s">
        <v>608</v>
      </c>
      <c r="EN81" s="49" t="s">
        <v>608</v>
      </c>
      <c r="EO81" s="49" t="s">
        <v>608</v>
      </c>
      <c r="EP81" s="49" t="s">
        <v>608</v>
      </c>
      <c r="EQ81" s="49" t="s">
        <v>608</v>
      </c>
      <c r="ER81" s="49" t="s">
        <v>608</v>
      </c>
      <c r="ES81" s="49" t="s">
        <v>608</v>
      </c>
      <c r="ET81" s="49" t="s">
        <v>608</v>
      </c>
      <c r="EU81" s="49" t="s">
        <v>608</v>
      </c>
      <c r="EV81" s="49" t="s">
        <v>608</v>
      </c>
      <c r="EW81" s="49" t="s">
        <v>608</v>
      </c>
      <c r="EX81" s="49" t="s">
        <v>608</v>
      </c>
      <c r="EY81" s="50" t="s">
        <v>608</v>
      </c>
      <c r="EZ81" s="50" t="s">
        <v>608</v>
      </c>
      <c r="FA81" s="49" t="s">
        <v>608</v>
      </c>
      <c r="FB81" s="49" t="s">
        <v>608</v>
      </c>
      <c r="FC81" s="49" t="s">
        <v>608</v>
      </c>
      <c r="FD81" s="49" t="s">
        <v>608</v>
      </c>
      <c r="FE81" s="49" t="s">
        <v>608</v>
      </c>
      <c r="FF81" s="50" t="s">
        <v>608</v>
      </c>
      <c r="FG81" s="50" t="s">
        <v>608</v>
      </c>
      <c r="FH81" s="49" t="s">
        <v>608</v>
      </c>
      <c r="FI81" s="49" t="s">
        <v>608</v>
      </c>
      <c r="FJ81" s="49" t="s">
        <v>608</v>
      </c>
      <c r="FK81" s="49" t="s">
        <v>608</v>
      </c>
      <c r="FL81" s="125" t="s">
        <v>608</v>
      </c>
      <c r="FM81" s="125" t="s">
        <v>608</v>
      </c>
      <c r="FN81" s="125" t="s">
        <v>608</v>
      </c>
      <c r="FO81" s="49" t="s">
        <v>608</v>
      </c>
      <c r="FP81" s="49" t="s">
        <v>608</v>
      </c>
      <c r="FQ81" s="49" t="s">
        <v>608</v>
      </c>
      <c r="FR81" s="125" t="s">
        <v>608</v>
      </c>
      <c r="FS81" s="125" t="s">
        <v>608</v>
      </c>
      <c r="FT81" s="125" t="s">
        <v>608</v>
      </c>
      <c r="FU81" s="49" t="s">
        <v>608</v>
      </c>
      <c r="FV81" s="49" t="s">
        <v>608</v>
      </c>
      <c r="FW81" s="49" t="s">
        <v>608</v>
      </c>
      <c r="FX81" s="125" t="s">
        <v>608</v>
      </c>
      <c r="FY81" s="125" t="s">
        <v>608</v>
      </c>
      <c r="FZ81" s="125" t="s">
        <v>608</v>
      </c>
      <c r="GA81" s="49" t="s">
        <v>608</v>
      </c>
      <c r="GB81" s="49" t="s">
        <v>608</v>
      </c>
      <c r="GC81" s="49" t="s">
        <v>608</v>
      </c>
      <c r="GD81" s="125" t="s">
        <v>608</v>
      </c>
      <c r="GE81" s="125" t="s">
        <v>608</v>
      </c>
      <c r="GF81" s="125" t="s">
        <v>608</v>
      </c>
      <c r="GG81" s="49" t="s">
        <v>608</v>
      </c>
      <c r="GH81" s="49" t="s">
        <v>608</v>
      </c>
      <c r="GI81" s="49" t="s">
        <v>608</v>
      </c>
      <c r="GJ81" s="125" t="s">
        <v>608</v>
      </c>
      <c r="GK81" s="125" t="s">
        <v>608</v>
      </c>
      <c r="GL81" s="125" t="s">
        <v>608</v>
      </c>
      <c r="GM81" s="125" t="s">
        <v>608</v>
      </c>
      <c r="GN81" s="125" t="s">
        <v>608</v>
      </c>
      <c r="GO81" s="125" t="s">
        <v>608</v>
      </c>
      <c r="GP81" s="125" t="s">
        <v>608</v>
      </c>
      <c r="GQ81" s="125" t="s">
        <v>608</v>
      </c>
      <c r="GR81" s="125" t="s">
        <v>608</v>
      </c>
      <c r="GS81" s="125" t="s">
        <v>608</v>
      </c>
      <c r="GT81" s="125" t="s">
        <v>608</v>
      </c>
      <c r="GU81" s="125" t="s">
        <v>608</v>
      </c>
      <c r="GV81" s="125" t="s">
        <v>608</v>
      </c>
      <c r="GW81" s="125" t="s">
        <v>608</v>
      </c>
      <c r="GX81" s="125" t="s">
        <v>608</v>
      </c>
      <c r="GY81" s="125" t="s">
        <v>608</v>
      </c>
      <c r="GZ81" s="75"/>
      <c r="HA81" s="75"/>
      <c r="HB81" s="75"/>
      <c r="HC81" s="75"/>
    </row>
    <row r="82" spans="1:211" s="74" customFormat="1" ht="15" customHeight="1">
      <c r="A82" s="69" t="s">
        <v>1176</v>
      </c>
      <c r="B82" s="59" t="s">
        <v>1161</v>
      </c>
      <c r="C82" s="79" t="s">
        <v>625</v>
      </c>
      <c r="D82" s="79"/>
      <c r="E82" s="79"/>
      <c r="F82" s="49">
        <v>6947.610353</v>
      </c>
      <c r="G82" s="49">
        <v>5131.95</v>
      </c>
      <c r="H82" s="141">
        <v>2</v>
      </c>
      <c r="I82" s="140">
        <v>1.3537954097370395</v>
      </c>
      <c r="J82" s="124">
        <v>1.0966724782977231</v>
      </c>
      <c r="K82" s="124">
        <v>0.25712293143931647</v>
      </c>
      <c r="L82" s="49">
        <v>505.09738349999998</v>
      </c>
      <c r="M82" s="125">
        <v>6442.5129694999996</v>
      </c>
      <c r="N82" s="49">
        <v>274.44464449999998</v>
      </c>
      <c r="O82" s="49">
        <v>285.66956099999999</v>
      </c>
      <c r="P82" s="125">
        <v>560.11420550000003</v>
      </c>
      <c r="Q82" s="125">
        <v>0</v>
      </c>
      <c r="R82" s="49">
        <v>540</v>
      </c>
      <c r="S82" s="49">
        <v>540</v>
      </c>
      <c r="T82" s="156" t="s">
        <v>608</v>
      </c>
      <c r="U82" s="156" t="s">
        <v>608</v>
      </c>
      <c r="V82" s="49">
        <v>5342.3987639999996</v>
      </c>
      <c r="W82" s="125">
        <v>5882.3987639999996</v>
      </c>
      <c r="X82" s="125">
        <v>0</v>
      </c>
      <c r="Y82" s="125">
        <v>0</v>
      </c>
      <c r="Z82" s="125">
        <v>0</v>
      </c>
      <c r="AA82" s="115">
        <v>0</v>
      </c>
      <c r="AB82" s="115">
        <v>5.0758012252809674E-2</v>
      </c>
      <c r="AC82" s="115">
        <v>0.94924198774719037</v>
      </c>
      <c r="AD82" s="115">
        <v>0</v>
      </c>
      <c r="AE82" s="115">
        <v>1</v>
      </c>
      <c r="AF82" s="115">
        <v>0.38278233870698664</v>
      </c>
      <c r="AG82" s="115">
        <v>0.20798476947033628</v>
      </c>
      <c r="AH82" s="115">
        <v>0.40923289182267719</v>
      </c>
      <c r="AI82" s="115">
        <v>0</v>
      </c>
      <c r="AJ82" s="115">
        <v>1</v>
      </c>
      <c r="AK82" s="125">
        <v>6947.610353</v>
      </c>
      <c r="AL82" s="125">
        <v>505.09738349999998</v>
      </c>
      <c r="AM82" s="125">
        <v>814.44464449999998</v>
      </c>
      <c r="AN82" s="125">
        <v>1319.5420279999998</v>
      </c>
      <c r="AO82" s="125">
        <v>5628.0683249999993</v>
      </c>
      <c r="AP82" s="125">
        <v>6947.6103529999991</v>
      </c>
      <c r="AQ82" s="115">
        <v>0.18992746584157782</v>
      </c>
      <c r="AR82" s="115">
        <v>0.81007253415842218</v>
      </c>
      <c r="AS82" s="49">
        <v>1319.5420280000001</v>
      </c>
      <c r="AT82" s="49">
        <v>40.705877999999998</v>
      </c>
      <c r="AU82" s="125">
        <v>0</v>
      </c>
      <c r="AV82" s="49">
        <v>5587.3624470000004</v>
      </c>
      <c r="AW82" s="125">
        <v>6947.610353</v>
      </c>
      <c r="AX82" s="49">
        <v>0</v>
      </c>
      <c r="AY82" s="49">
        <v>2593.5090995</v>
      </c>
      <c r="AZ82" s="125">
        <v>2593.5090995</v>
      </c>
      <c r="BA82" s="49">
        <v>461.25967700000001</v>
      </c>
      <c r="BB82" s="49">
        <v>961.57285349999995</v>
      </c>
      <c r="BC82" s="127">
        <v>1422.8325305000001</v>
      </c>
      <c r="BD82" s="49">
        <v>858.28235099999995</v>
      </c>
      <c r="BE82" s="49">
        <v>2072.9863719999998</v>
      </c>
      <c r="BF82" s="125">
        <v>2931.2687229999997</v>
      </c>
      <c r="BG82" s="107">
        <v>7.5267729431525261</v>
      </c>
      <c r="BH82" s="107">
        <v>4.6993921907362344</v>
      </c>
      <c r="BI82" s="118">
        <v>5.2363894520119141</v>
      </c>
      <c r="BJ82" s="49">
        <v>6947.610353</v>
      </c>
      <c r="BK82" s="49">
        <v>7.1344494999999997</v>
      </c>
      <c r="BL82" s="49">
        <v>2586.3746500000002</v>
      </c>
      <c r="BM82" s="125">
        <v>2593.5090995</v>
      </c>
      <c r="BN82" s="49">
        <v>494.83110549999998</v>
      </c>
      <c r="BO82" s="49">
        <v>928.00142500000004</v>
      </c>
      <c r="BP82" s="125">
        <v>1422.8325305000001</v>
      </c>
      <c r="BQ82" s="49">
        <v>858.28235099999995</v>
      </c>
      <c r="BR82" s="49">
        <v>2072.9863719999998</v>
      </c>
      <c r="BS82" s="125">
        <v>2931.2687229999997</v>
      </c>
      <c r="BT82" s="125">
        <v>6947.610353</v>
      </c>
      <c r="BU82" s="130">
        <v>7.4951593884019552</v>
      </c>
      <c r="BV82" s="130">
        <v>4.7040438380239706</v>
      </c>
      <c r="BW82" s="118">
        <v>5.2363894520119141</v>
      </c>
      <c r="BX82" s="49">
        <v>740.631393</v>
      </c>
      <c r="BY82" s="49">
        <v>619.61651300000005</v>
      </c>
      <c r="BZ82" s="125">
        <v>0</v>
      </c>
      <c r="CA82" s="125">
        <v>0</v>
      </c>
      <c r="CB82" s="125">
        <v>1360.2479060000001</v>
      </c>
      <c r="CC82" s="49">
        <v>5407.0249169999997</v>
      </c>
      <c r="CD82" s="49">
        <v>180.33752999999999</v>
      </c>
      <c r="CE82" s="125">
        <v>0</v>
      </c>
      <c r="CF82" s="125">
        <v>0</v>
      </c>
      <c r="CG82" s="125">
        <v>5587.3624469999995</v>
      </c>
      <c r="CH82" s="115">
        <v>0</v>
      </c>
      <c r="CI82" s="115">
        <v>0.99999999999999989</v>
      </c>
      <c r="CJ82" s="125">
        <v>6947.610353</v>
      </c>
      <c r="CK82" s="119">
        <v>970.1735000000001</v>
      </c>
      <c r="CL82" s="82">
        <v>5977.4368530000002</v>
      </c>
      <c r="CM82" s="126">
        <v>6947.610353</v>
      </c>
      <c r="CN82" s="125"/>
      <c r="CO82" s="125"/>
      <c r="CP82" s="126">
        <v>970.1735000000001</v>
      </c>
      <c r="CQ82" s="126">
        <v>5977.4368530000002</v>
      </c>
      <c r="CR82" s="126">
        <v>239.83943300000001</v>
      </c>
      <c r="CS82" s="126">
        <v>5737.5974200000001</v>
      </c>
      <c r="CT82" s="126" t="s">
        <v>608</v>
      </c>
      <c r="CU82" s="126" t="s">
        <v>608</v>
      </c>
      <c r="CV82" s="49">
        <v>59.73</v>
      </c>
      <c r="CW82" s="49">
        <v>169.12</v>
      </c>
      <c r="CX82" s="125">
        <v>228.85</v>
      </c>
      <c r="CY82" s="49">
        <v>27.564791</v>
      </c>
      <c r="CZ82" s="49">
        <v>145.57</v>
      </c>
      <c r="DA82" s="125">
        <v>173.13479100000001</v>
      </c>
      <c r="DB82" s="125">
        <v>401.98479099999997</v>
      </c>
      <c r="DC82" s="125">
        <v>0</v>
      </c>
      <c r="DD82" s="125">
        <v>0</v>
      </c>
      <c r="DE82" s="125">
        <v>0</v>
      </c>
      <c r="DF82" s="125">
        <v>228.85</v>
      </c>
      <c r="DG82" s="125">
        <v>173.13479100000001</v>
      </c>
      <c r="DH82" s="49">
        <v>401.98479099999997</v>
      </c>
      <c r="DI82" s="50">
        <v>401.98479099999997</v>
      </c>
      <c r="DJ82" s="113">
        <v>0.19578644122041772</v>
      </c>
      <c r="DK82" s="115">
        <v>0.80421355877958234</v>
      </c>
      <c r="DL82" s="115">
        <v>0</v>
      </c>
      <c r="DM82" s="49" t="s">
        <v>608</v>
      </c>
      <c r="DN82" s="49" t="s">
        <v>608</v>
      </c>
      <c r="DO82" s="49" t="s">
        <v>608</v>
      </c>
      <c r="DP82" s="49" t="s">
        <v>608</v>
      </c>
      <c r="DQ82" s="49" t="s">
        <v>608</v>
      </c>
      <c r="DR82" s="49" t="s">
        <v>608</v>
      </c>
      <c r="DS82" s="49" t="s">
        <v>608</v>
      </c>
      <c r="DT82" s="49" t="s">
        <v>608</v>
      </c>
      <c r="DU82" s="49" t="s">
        <v>608</v>
      </c>
      <c r="DV82" s="49" t="s">
        <v>608</v>
      </c>
      <c r="DW82" s="49" t="s">
        <v>608</v>
      </c>
      <c r="DX82" s="49" t="s">
        <v>608</v>
      </c>
      <c r="DY82" s="49" t="s">
        <v>608</v>
      </c>
      <c r="DZ82" s="49" t="s">
        <v>608</v>
      </c>
      <c r="EA82" s="49" t="s">
        <v>608</v>
      </c>
      <c r="EB82" s="49" t="s">
        <v>608</v>
      </c>
      <c r="EC82" s="49" t="s">
        <v>608</v>
      </c>
      <c r="ED82" s="49" t="s">
        <v>608</v>
      </c>
      <c r="EE82" s="49" t="s">
        <v>608</v>
      </c>
      <c r="EF82" s="49" t="s">
        <v>608</v>
      </c>
      <c r="EG82" s="49" t="s">
        <v>608</v>
      </c>
      <c r="EH82" s="49" t="s">
        <v>608</v>
      </c>
      <c r="EI82" s="49" t="s">
        <v>608</v>
      </c>
      <c r="EJ82" s="49" t="s">
        <v>608</v>
      </c>
      <c r="EK82" s="49" t="s">
        <v>608</v>
      </c>
      <c r="EL82" s="49" t="s">
        <v>608</v>
      </c>
      <c r="EM82" s="49" t="s">
        <v>608</v>
      </c>
      <c r="EN82" s="49" t="s">
        <v>608</v>
      </c>
      <c r="EO82" s="49" t="s">
        <v>608</v>
      </c>
      <c r="EP82" s="49" t="s">
        <v>608</v>
      </c>
      <c r="EQ82" s="49" t="s">
        <v>608</v>
      </c>
      <c r="ER82" s="49" t="s">
        <v>608</v>
      </c>
      <c r="ES82" s="49" t="s">
        <v>608</v>
      </c>
      <c r="ET82" s="49" t="s">
        <v>608</v>
      </c>
      <c r="EU82" s="49" t="s">
        <v>608</v>
      </c>
      <c r="EV82" s="49" t="s">
        <v>608</v>
      </c>
      <c r="EW82" s="49" t="s">
        <v>608</v>
      </c>
      <c r="EX82" s="49" t="s">
        <v>608</v>
      </c>
      <c r="EY82" s="50" t="s">
        <v>608</v>
      </c>
      <c r="EZ82" s="50" t="s">
        <v>608</v>
      </c>
      <c r="FA82" s="49" t="s">
        <v>608</v>
      </c>
      <c r="FB82" s="49" t="s">
        <v>608</v>
      </c>
      <c r="FC82" s="49" t="s">
        <v>608</v>
      </c>
      <c r="FD82" s="49" t="s">
        <v>608</v>
      </c>
      <c r="FE82" s="49" t="s">
        <v>608</v>
      </c>
      <c r="FF82" s="50" t="s">
        <v>608</v>
      </c>
      <c r="FG82" s="50" t="s">
        <v>608</v>
      </c>
      <c r="FH82" s="49" t="s">
        <v>608</v>
      </c>
      <c r="FI82" s="49" t="s">
        <v>608</v>
      </c>
      <c r="FJ82" s="49" t="s">
        <v>608</v>
      </c>
      <c r="FK82" s="49" t="s">
        <v>608</v>
      </c>
      <c r="FL82" s="125" t="s">
        <v>608</v>
      </c>
      <c r="FM82" s="125" t="s">
        <v>608</v>
      </c>
      <c r="FN82" s="125" t="s">
        <v>608</v>
      </c>
      <c r="FO82" s="49" t="s">
        <v>608</v>
      </c>
      <c r="FP82" s="49" t="s">
        <v>608</v>
      </c>
      <c r="FQ82" s="49" t="s">
        <v>608</v>
      </c>
      <c r="FR82" s="125" t="s">
        <v>608</v>
      </c>
      <c r="FS82" s="125" t="s">
        <v>608</v>
      </c>
      <c r="FT82" s="125" t="s">
        <v>608</v>
      </c>
      <c r="FU82" s="49" t="s">
        <v>608</v>
      </c>
      <c r="FV82" s="49" t="s">
        <v>608</v>
      </c>
      <c r="FW82" s="49" t="s">
        <v>608</v>
      </c>
      <c r="FX82" s="125" t="s">
        <v>608</v>
      </c>
      <c r="FY82" s="125" t="s">
        <v>608</v>
      </c>
      <c r="FZ82" s="125" t="s">
        <v>608</v>
      </c>
      <c r="GA82" s="49" t="s">
        <v>608</v>
      </c>
      <c r="GB82" s="49" t="s">
        <v>608</v>
      </c>
      <c r="GC82" s="49" t="s">
        <v>608</v>
      </c>
      <c r="GD82" s="125" t="s">
        <v>608</v>
      </c>
      <c r="GE82" s="125" t="s">
        <v>608</v>
      </c>
      <c r="GF82" s="125" t="s">
        <v>608</v>
      </c>
      <c r="GG82" s="49" t="s">
        <v>608</v>
      </c>
      <c r="GH82" s="49" t="s">
        <v>608</v>
      </c>
      <c r="GI82" s="49" t="s">
        <v>608</v>
      </c>
      <c r="GJ82" s="125" t="s">
        <v>608</v>
      </c>
      <c r="GK82" s="125" t="s">
        <v>608</v>
      </c>
      <c r="GL82" s="125" t="s">
        <v>608</v>
      </c>
      <c r="GM82" s="125" t="s">
        <v>608</v>
      </c>
      <c r="GN82" s="125" t="s">
        <v>608</v>
      </c>
      <c r="GO82" s="125" t="s">
        <v>608</v>
      </c>
      <c r="GP82" s="125" t="s">
        <v>608</v>
      </c>
      <c r="GQ82" s="125" t="s">
        <v>608</v>
      </c>
      <c r="GR82" s="125" t="s">
        <v>608</v>
      </c>
      <c r="GS82" s="125" t="s">
        <v>608</v>
      </c>
      <c r="GT82" s="125" t="s">
        <v>608</v>
      </c>
      <c r="GU82" s="125" t="s">
        <v>608</v>
      </c>
      <c r="GV82" s="125" t="s">
        <v>608</v>
      </c>
      <c r="GW82" s="125" t="s">
        <v>608</v>
      </c>
      <c r="GX82" s="125" t="s">
        <v>608</v>
      </c>
      <c r="GY82" s="125" t="s">
        <v>608</v>
      </c>
      <c r="GZ82" s="75"/>
      <c r="HA82" s="75"/>
      <c r="HB82" s="75"/>
      <c r="HC82" s="75"/>
    </row>
    <row r="83" spans="1:211" s="74" customFormat="1" ht="15" customHeight="1">
      <c r="A83" s="69" t="s">
        <v>1174</v>
      </c>
      <c r="B83" s="59">
        <v>2018</v>
      </c>
      <c r="C83" s="79" t="s">
        <v>625</v>
      </c>
      <c r="D83" s="59">
        <v>6170.2164910000001</v>
      </c>
      <c r="E83" s="59">
        <v>50.615337875000002</v>
      </c>
      <c r="F83" s="49">
        <v>6220.8318288749997</v>
      </c>
      <c r="G83" s="49">
        <v>5086.693295226507</v>
      </c>
      <c r="H83" s="141">
        <v>2</v>
      </c>
      <c r="I83" s="140">
        <v>1.2229618472796069</v>
      </c>
      <c r="J83" s="124">
        <v>0.91696855182464854</v>
      </c>
      <c r="K83" s="124">
        <v>0.30599329545495829</v>
      </c>
      <c r="L83" s="49">
        <v>805.87235337499999</v>
      </c>
      <c r="M83" s="125">
        <v>5414.9594755000007</v>
      </c>
      <c r="N83" s="49">
        <v>210.621691</v>
      </c>
      <c r="O83" s="49">
        <v>41.075000000000003</v>
      </c>
      <c r="P83" s="125">
        <v>251.69669099999999</v>
      </c>
      <c r="Q83" s="125">
        <v>0</v>
      </c>
      <c r="R83" s="125">
        <v>546.43444950000003</v>
      </c>
      <c r="S83" s="49">
        <v>546.43444950000003</v>
      </c>
      <c r="T83" s="49">
        <v>4582.5569065</v>
      </c>
      <c r="U83" s="49">
        <v>34.271428499999999</v>
      </c>
      <c r="V83" s="49">
        <v>4616.8283350000002</v>
      </c>
      <c r="W83" s="125">
        <v>5163.2627845000006</v>
      </c>
      <c r="X83" s="125">
        <v>0</v>
      </c>
      <c r="Y83" s="125">
        <v>0</v>
      </c>
      <c r="Z83" s="125">
        <v>0</v>
      </c>
      <c r="AA83" s="115">
        <v>0</v>
      </c>
      <c r="AB83" s="115">
        <v>8.8183453038533279E-3</v>
      </c>
      <c r="AC83" s="115">
        <v>0.99118165469614672</v>
      </c>
      <c r="AD83" s="115">
        <v>0</v>
      </c>
      <c r="AE83" s="115">
        <v>1</v>
      </c>
      <c r="AF83" s="115">
        <v>0.51561690540108096</v>
      </c>
      <c r="AG83" s="115">
        <v>0.13476092593193523</v>
      </c>
      <c r="AH83" s="115">
        <v>0.34962216866698365</v>
      </c>
      <c r="AI83" s="115">
        <v>0</v>
      </c>
      <c r="AJ83" s="115">
        <v>0.99999999999999978</v>
      </c>
      <c r="AK83" s="125">
        <v>6220.8318288750006</v>
      </c>
      <c r="AL83" s="125">
        <v>805.87235337499999</v>
      </c>
      <c r="AM83" s="125">
        <v>757.05614050000008</v>
      </c>
      <c r="AN83" s="125">
        <v>1562.9284938750002</v>
      </c>
      <c r="AO83" s="125">
        <v>4657.903335</v>
      </c>
      <c r="AP83" s="125">
        <v>6220.8318288749997</v>
      </c>
      <c r="AQ83" s="115">
        <v>0.25124107786042604</v>
      </c>
      <c r="AR83" s="115">
        <v>0.74875892213957407</v>
      </c>
      <c r="AS83" s="49">
        <v>1556.4940443749999</v>
      </c>
      <c r="AT83" s="49">
        <v>40.705877999999998</v>
      </c>
      <c r="AU83" s="125">
        <v>0</v>
      </c>
      <c r="AV83" s="49">
        <v>4623.6319064999998</v>
      </c>
      <c r="AW83" s="125">
        <v>6220.8318288749997</v>
      </c>
      <c r="AX83" s="49">
        <v>94.760113500000003</v>
      </c>
      <c r="AY83" s="49">
        <v>317.33939850000002</v>
      </c>
      <c r="AZ83" s="125">
        <v>412.099512</v>
      </c>
      <c r="BA83" s="49">
        <v>381.33482850000001</v>
      </c>
      <c r="BB83" s="49">
        <v>547.21108521982501</v>
      </c>
      <c r="BC83" s="127">
        <v>928.54591371982497</v>
      </c>
      <c r="BD83" s="49">
        <v>1080.399102375</v>
      </c>
      <c r="BE83" s="49">
        <v>3799.7873007801754</v>
      </c>
      <c r="BF83" s="125">
        <v>4880.1864031551759</v>
      </c>
      <c r="BG83" s="55">
        <v>6.8</v>
      </c>
      <c r="BH83" s="55">
        <v>14.71</v>
      </c>
      <c r="BI83" s="118">
        <v>12.722683074124033</v>
      </c>
      <c r="BJ83" s="49">
        <v>6220.8318288750006</v>
      </c>
      <c r="BK83" s="49">
        <v>110.4659915</v>
      </c>
      <c r="BL83" s="49">
        <v>301.63352049999997</v>
      </c>
      <c r="BM83" s="125">
        <v>412.099512</v>
      </c>
      <c r="BN83" s="49">
        <v>406.33482850000001</v>
      </c>
      <c r="BO83" s="49">
        <v>522.21108521982501</v>
      </c>
      <c r="BP83" s="125">
        <v>928.54591371982497</v>
      </c>
      <c r="BQ83" s="49">
        <v>1080.399102375</v>
      </c>
      <c r="BR83" s="49">
        <v>3799.7873007801754</v>
      </c>
      <c r="BS83" s="125">
        <v>4880.1864031551759</v>
      </c>
      <c r="BT83" s="125">
        <v>6220.8318288750006</v>
      </c>
      <c r="BU83" s="130">
        <v>6.69</v>
      </c>
      <c r="BV83" s="130">
        <v>14.82</v>
      </c>
      <c r="BW83" s="118">
        <v>12.722683074124033</v>
      </c>
      <c r="BX83" s="49">
        <v>740.14913000000001</v>
      </c>
      <c r="BY83" s="49">
        <v>857.05079237500001</v>
      </c>
      <c r="BZ83" s="125">
        <v>0</v>
      </c>
      <c r="CA83" s="125">
        <v>0</v>
      </c>
      <c r="CB83" s="125">
        <v>1597.1999223749999</v>
      </c>
      <c r="CC83" s="49">
        <v>4623.6319064999998</v>
      </c>
      <c r="CD83" s="49">
        <v>0</v>
      </c>
      <c r="CE83" s="125">
        <v>0</v>
      </c>
      <c r="CF83" s="125">
        <v>0</v>
      </c>
      <c r="CG83" s="125">
        <v>4623.6319064999998</v>
      </c>
      <c r="CH83" s="115">
        <v>0</v>
      </c>
      <c r="CI83" s="115">
        <v>1</v>
      </c>
      <c r="CJ83" s="125">
        <v>6220.8318288749997</v>
      </c>
      <c r="CK83" s="119">
        <v>361.44533787500001</v>
      </c>
      <c r="CL83" s="82">
        <v>5859.3864909999993</v>
      </c>
      <c r="CM83" s="126">
        <v>6220.8318288749997</v>
      </c>
      <c r="CN83" s="125">
        <v>397.5</v>
      </c>
      <c r="CO83" s="125">
        <v>5772.7164910000001</v>
      </c>
      <c r="CP83" s="125">
        <v>361.44533787500001</v>
      </c>
      <c r="CQ83" s="126">
        <v>5859.3864909999993</v>
      </c>
      <c r="CR83" s="126">
        <v>524.79999999999995</v>
      </c>
      <c r="CS83" s="126">
        <v>5334.5864909999991</v>
      </c>
      <c r="CT83" s="126" t="s">
        <v>608</v>
      </c>
      <c r="CU83" s="126" t="s">
        <v>608</v>
      </c>
      <c r="CV83" s="49">
        <v>20.93</v>
      </c>
      <c r="CW83" s="49">
        <v>9.23</v>
      </c>
      <c r="CX83" s="125">
        <v>30.16</v>
      </c>
      <c r="CY83" s="49">
        <v>10.02</v>
      </c>
      <c r="CZ83" s="49">
        <v>49.39</v>
      </c>
      <c r="DA83" s="125">
        <v>59.41</v>
      </c>
      <c r="DB83" s="125">
        <v>89.57</v>
      </c>
      <c r="DC83" s="125">
        <v>0</v>
      </c>
      <c r="DD83" s="125"/>
      <c r="DE83" s="125">
        <v>0</v>
      </c>
      <c r="DF83" s="125">
        <v>30.16</v>
      </c>
      <c r="DG83" s="125">
        <v>59.41</v>
      </c>
      <c r="DH83" s="49">
        <v>89.57</v>
      </c>
      <c r="DI83" s="50">
        <v>89.57</v>
      </c>
      <c r="DJ83" s="113">
        <v>0.25675021706282714</v>
      </c>
      <c r="DK83" s="115">
        <v>0.74324978293717292</v>
      </c>
      <c r="DL83" s="115">
        <v>0</v>
      </c>
      <c r="DM83" s="49" t="s">
        <v>608</v>
      </c>
      <c r="DN83" s="49" t="s">
        <v>608</v>
      </c>
      <c r="DO83" s="49" t="s">
        <v>608</v>
      </c>
      <c r="DP83" s="49" t="s">
        <v>608</v>
      </c>
      <c r="DQ83" s="49" t="s">
        <v>608</v>
      </c>
      <c r="DR83" s="49" t="s">
        <v>608</v>
      </c>
      <c r="DS83" s="49" t="s">
        <v>608</v>
      </c>
      <c r="DT83" s="49" t="s">
        <v>608</v>
      </c>
      <c r="DU83" s="49" t="s">
        <v>608</v>
      </c>
      <c r="DV83" s="49" t="s">
        <v>608</v>
      </c>
      <c r="DW83" s="49" t="s">
        <v>608</v>
      </c>
      <c r="DX83" s="49" t="s">
        <v>608</v>
      </c>
      <c r="DY83" s="49" t="s">
        <v>608</v>
      </c>
      <c r="DZ83" s="49" t="s">
        <v>608</v>
      </c>
      <c r="EA83" s="49" t="s">
        <v>608</v>
      </c>
      <c r="EB83" s="49" t="s">
        <v>608</v>
      </c>
      <c r="EC83" s="49" t="s">
        <v>608</v>
      </c>
      <c r="ED83" s="49" t="s">
        <v>608</v>
      </c>
      <c r="EE83" s="49" t="s">
        <v>608</v>
      </c>
      <c r="EF83" s="49" t="s">
        <v>608</v>
      </c>
      <c r="EG83" s="49" t="s">
        <v>608</v>
      </c>
      <c r="EH83" s="49" t="s">
        <v>608</v>
      </c>
      <c r="EI83" s="49" t="s">
        <v>608</v>
      </c>
      <c r="EJ83" s="49" t="s">
        <v>608</v>
      </c>
      <c r="EK83" s="49" t="s">
        <v>608</v>
      </c>
      <c r="EL83" s="49" t="s">
        <v>608</v>
      </c>
      <c r="EM83" s="49" t="s">
        <v>608</v>
      </c>
      <c r="EN83" s="49" t="s">
        <v>608</v>
      </c>
      <c r="EO83" s="49" t="s">
        <v>608</v>
      </c>
      <c r="EP83" s="49" t="s">
        <v>608</v>
      </c>
      <c r="EQ83" s="49" t="s">
        <v>608</v>
      </c>
      <c r="ER83" s="49" t="s">
        <v>608</v>
      </c>
      <c r="ES83" s="49" t="s">
        <v>608</v>
      </c>
      <c r="ET83" s="49" t="s">
        <v>608</v>
      </c>
      <c r="EU83" s="49" t="s">
        <v>608</v>
      </c>
      <c r="EV83" s="49" t="s">
        <v>608</v>
      </c>
      <c r="EW83" s="49" t="s">
        <v>608</v>
      </c>
      <c r="EX83" s="49" t="s">
        <v>608</v>
      </c>
      <c r="EY83" s="50" t="s">
        <v>608</v>
      </c>
      <c r="EZ83" s="50" t="s">
        <v>608</v>
      </c>
      <c r="FA83" s="49" t="s">
        <v>608</v>
      </c>
      <c r="FB83" s="49" t="s">
        <v>608</v>
      </c>
      <c r="FC83" s="49" t="s">
        <v>608</v>
      </c>
      <c r="FD83" s="49" t="s">
        <v>608</v>
      </c>
      <c r="FE83" s="49" t="s">
        <v>608</v>
      </c>
      <c r="FF83" s="50" t="s">
        <v>608</v>
      </c>
      <c r="FG83" s="50" t="s">
        <v>608</v>
      </c>
      <c r="FH83" s="49" t="s">
        <v>608</v>
      </c>
      <c r="FI83" s="49" t="s">
        <v>608</v>
      </c>
      <c r="FJ83" s="49" t="s">
        <v>608</v>
      </c>
      <c r="FK83" s="49" t="s">
        <v>608</v>
      </c>
      <c r="FL83" s="125" t="s">
        <v>608</v>
      </c>
      <c r="FM83" s="125" t="s">
        <v>608</v>
      </c>
      <c r="FN83" s="125" t="s">
        <v>608</v>
      </c>
      <c r="FO83" s="49" t="s">
        <v>608</v>
      </c>
      <c r="FP83" s="49" t="s">
        <v>608</v>
      </c>
      <c r="FQ83" s="49" t="s">
        <v>608</v>
      </c>
      <c r="FR83" s="125" t="s">
        <v>608</v>
      </c>
      <c r="FS83" s="125" t="s">
        <v>608</v>
      </c>
      <c r="FT83" s="125" t="s">
        <v>608</v>
      </c>
      <c r="FU83" s="49" t="s">
        <v>608</v>
      </c>
      <c r="FV83" s="49" t="s">
        <v>608</v>
      </c>
      <c r="FW83" s="49" t="s">
        <v>608</v>
      </c>
      <c r="FX83" s="125" t="s">
        <v>608</v>
      </c>
      <c r="FY83" s="125" t="s">
        <v>608</v>
      </c>
      <c r="FZ83" s="125" t="s">
        <v>608</v>
      </c>
      <c r="GA83" s="49" t="s">
        <v>608</v>
      </c>
      <c r="GB83" s="49" t="s">
        <v>608</v>
      </c>
      <c r="GC83" s="49" t="s">
        <v>608</v>
      </c>
      <c r="GD83" s="125" t="s">
        <v>608</v>
      </c>
      <c r="GE83" s="125" t="s">
        <v>608</v>
      </c>
      <c r="GF83" s="125" t="s">
        <v>608</v>
      </c>
      <c r="GG83" s="49" t="s">
        <v>608</v>
      </c>
      <c r="GH83" s="49" t="s">
        <v>608</v>
      </c>
      <c r="GI83" s="49" t="s">
        <v>608</v>
      </c>
      <c r="GJ83" s="125" t="s">
        <v>608</v>
      </c>
      <c r="GK83" s="125" t="s">
        <v>608</v>
      </c>
      <c r="GL83" s="125" t="s">
        <v>608</v>
      </c>
      <c r="GM83" s="125" t="s">
        <v>608</v>
      </c>
      <c r="GN83" s="125" t="s">
        <v>608</v>
      </c>
      <c r="GO83" s="125" t="s">
        <v>608</v>
      </c>
      <c r="GP83" s="125" t="s">
        <v>608</v>
      </c>
      <c r="GQ83" s="125" t="s">
        <v>608</v>
      </c>
      <c r="GR83" s="125" t="s">
        <v>608</v>
      </c>
      <c r="GS83" s="125" t="s">
        <v>608</v>
      </c>
      <c r="GT83" s="125" t="s">
        <v>608</v>
      </c>
      <c r="GU83" s="125" t="s">
        <v>608</v>
      </c>
      <c r="GV83" s="125" t="s">
        <v>608</v>
      </c>
      <c r="GW83" s="125" t="s">
        <v>608</v>
      </c>
      <c r="GX83" s="125" t="s">
        <v>608</v>
      </c>
      <c r="GY83" s="125" t="s">
        <v>608</v>
      </c>
      <c r="GZ83" s="75"/>
      <c r="HA83" s="75"/>
      <c r="HB83" s="75"/>
      <c r="HC83" s="75"/>
    </row>
    <row r="84" spans="1:211" s="74" customFormat="1" ht="15" customHeight="1">
      <c r="A84" s="69" t="s">
        <v>1175</v>
      </c>
      <c r="B84" s="59" t="s">
        <v>1164</v>
      </c>
      <c r="C84" s="79" t="s">
        <v>625</v>
      </c>
      <c r="D84" s="59">
        <v>6127.4924314999998</v>
      </c>
      <c r="E84" s="59">
        <v>101.23067575</v>
      </c>
      <c r="F84" s="49">
        <v>6228.7231072499999</v>
      </c>
      <c r="G84" s="49">
        <v>5115.45</v>
      </c>
      <c r="H84" s="141">
        <v>2</v>
      </c>
      <c r="I84" s="140">
        <v>1.2176295550244847</v>
      </c>
      <c r="J84" s="124">
        <v>0.90758070169779781</v>
      </c>
      <c r="K84" s="124">
        <v>0.31004885332668686</v>
      </c>
      <c r="L84" s="49">
        <v>835.41771575000007</v>
      </c>
      <c r="M84" s="125">
        <v>5393.305391500001</v>
      </c>
      <c r="N84" s="49">
        <v>210.621691</v>
      </c>
      <c r="O84" s="49">
        <v>56.359499999999997</v>
      </c>
      <c r="P84" s="125">
        <v>266.98119099999997</v>
      </c>
      <c r="Q84" s="125">
        <v>0</v>
      </c>
      <c r="R84" s="125">
        <v>546.43444950000003</v>
      </c>
      <c r="S84" s="49">
        <v>546.43444950000003</v>
      </c>
      <c r="T84" s="49">
        <v>4545.6183225000004</v>
      </c>
      <c r="U84" s="49">
        <v>34.271428499999999</v>
      </c>
      <c r="V84" s="49">
        <v>4579.8897510000006</v>
      </c>
      <c r="W84" s="125">
        <v>5126.3242005000011</v>
      </c>
      <c r="X84" s="125">
        <v>0</v>
      </c>
      <c r="Y84" s="125">
        <v>0</v>
      </c>
      <c r="Z84" s="125">
        <v>0</v>
      </c>
      <c r="AA84" s="115">
        <v>0</v>
      </c>
      <c r="AB84" s="115">
        <v>1.2156270499875244E-2</v>
      </c>
      <c r="AC84" s="115">
        <v>0.98784372950012489</v>
      </c>
      <c r="AD84" s="115">
        <v>0</v>
      </c>
      <c r="AE84" s="115">
        <v>1.0000000000000002</v>
      </c>
      <c r="AF84" s="115">
        <v>0.52460372424402868</v>
      </c>
      <c r="AG84" s="115">
        <v>0.13226068997828169</v>
      </c>
      <c r="AH84" s="115">
        <v>0.3431355857776896</v>
      </c>
      <c r="AI84" s="115">
        <v>0</v>
      </c>
      <c r="AJ84" s="115">
        <v>1</v>
      </c>
      <c r="AK84" s="125">
        <v>6228.7231072500008</v>
      </c>
      <c r="AL84" s="125">
        <v>835.41771575000007</v>
      </c>
      <c r="AM84" s="125">
        <v>757.05614050000008</v>
      </c>
      <c r="AN84" s="125">
        <v>1592.4738562500002</v>
      </c>
      <c r="AO84" s="125">
        <v>4636.2492510000002</v>
      </c>
      <c r="AP84" s="125">
        <v>6228.7231072499999</v>
      </c>
      <c r="AQ84" s="115">
        <v>0.25566618210984854</v>
      </c>
      <c r="AR84" s="115">
        <v>0.74433381789015152</v>
      </c>
      <c r="AS84" s="49">
        <v>1586.0394067500001</v>
      </c>
      <c r="AT84" s="49">
        <v>40.705877999999998</v>
      </c>
      <c r="AU84" s="125">
        <v>0</v>
      </c>
      <c r="AV84" s="49">
        <v>4601.9778225</v>
      </c>
      <c r="AW84" s="125">
        <v>6228.7231072499999</v>
      </c>
      <c r="AX84" s="49">
        <v>93.126906500000004</v>
      </c>
      <c r="AY84" s="49">
        <v>385.29542800000002</v>
      </c>
      <c r="AZ84" s="125">
        <v>478.42233450000003</v>
      </c>
      <c r="BA84" s="49">
        <v>379.23780499999998</v>
      </c>
      <c r="BB84" s="49">
        <v>504.16839338480003</v>
      </c>
      <c r="BC84" s="127">
        <v>883.40619838480006</v>
      </c>
      <c r="BD84" s="49">
        <v>1113.67469525</v>
      </c>
      <c r="BE84" s="49">
        <v>3753.2198791152</v>
      </c>
      <c r="BF84" s="125">
        <v>4866.8945743652002</v>
      </c>
      <c r="BG84" s="55">
        <v>6.98</v>
      </c>
      <c r="BH84" s="55">
        <v>14.69</v>
      </c>
      <c r="BI84" s="118">
        <v>12.718813735933068</v>
      </c>
      <c r="BJ84" s="49">
        <v>6228.7231072499999</v>
      </c>
      <c r="BK84" s="49">
        <v>133.13278450000001</v>
      </c>
      <c r="BL84" s="49">
        <v>345.28955000000002</v>
      </c>
      <c r="BM84" s="125">
        <v>478.42233450000003</v>
      </c>
      <c r="BN84" s="49">
        <v>404.23780499999998</v>
      </c>
      <c r="BO84" s="49">
        <v>479.16839338480003</v>
      </c>
      <c r="BP84" s="125">
        <v>883.40619838480006</v>
      </c>
      <c r="BQ84" s="49">
        <v>1113.67469525</v>
      </c>
      <c r="BR84" s="49">
        <v>3753.2198791152</v>
      </c>
      <c r="BS84" s="125">
        <v>4866.8945743652002</v>
      </c>
      <c r="BT84" s="125">
        <v>6228.7231072499999</v>
      </c>
      <c r="BU84" s="130">
        <v>6.87</v>
      </c>
      <c r="BV84" s="130">
        <v>14.8</v>
      </c>
      <c r="BW84" s="118">
        <v>12.718813735933068</v>
      </c>
      <c r="BX84" s="49">
        <v>739.66709949999995</v>
      </c>
      <c r="BY84" s="49">
        <v>887.07818525000005</v>
      </c>
      <c r="BZ84" s="125">
        <v>0</v>
      </c>
      <c r="CA84" s="125">
        <v>0</v>
      </c>
      <c r="CB84" s="125">
        <v>1626.7452847499999</v>
      </c>
      <c r="CC84" s="49">
        <v>4601.9778225</v>
      </c>
      <c r="CD84" s="49">
        <v>0</v>
      </c>
      <c r="CE84" s="125">
        <v>0</v>
      </c>
      <c r="CF84" s="125">
        <v>0</v>
      </c>
      <c r="CG84" s="125">
        <v>4601.9778225</v>
      </c>
      <c r="CH84" s="115">
        <v>0</v>
      </c>
      <c r="CI84" s="115">
        <v>1</v>
      </c>
      <c r="CJ84" s="125">
        <v>6228.7231072499999</v>
      </c>
      <c r="CK84" s="119">
        <v>412.06067574999997</v>
      </c>
      <c r="CL84" s="82">
        <v>5816.6624314999999</v>
      </c>
      <c r="CM84" s="126">
        <v>6228.7231072499999</v>
      </c>
      <c r="CN84" s="125">
        <v>291.89999999999998</v>
      </c>
      <c r="CO84" s="125">
        <v>5835.5924315000002</v>
      </c>
      <c r="CP84" s="125">
        <v>412.06067574999997</v>
      </c>
      <c r="CQ84" s="126">
        <v>5816.6624314999999</v>
      </c>
      <c r="CR84" s="126">
        <v>601.78</v>
      </c>
      <c r="CS84" s="126">
        <v>5214.8824315000002</v>
      </c>
      <c r="CT84" s="126" t="s">
        <v>608</v>
      </c>
      <c r="CU84" s="126" t="s">
        <v>608</v>
      </c>
      <c r="CV84" s="49">
        <v>28.34</v>
      </c>
      <c r="CW84" s="49">
        <v>25.49</v>
      </c>
      <c r="CX84" s="125">
        <v>53.83</v>
      </c>
      <c r="CY84" s="49">
        <v>16.572080204999999</v>
      </c>
      <c r="CZ84" s="49">
        <v>51.190633654999999</v>
      </c>
      <c r="DA84" s="125">
        <v>67.762713859999991</v>
      </c>
      <c r="DB84" s="125">
        <v>121.59271385999999</v>
      </c>
      <c r="DC84" s="125">
        <v>0</v>
      </c>
      <c r="DD84" s="125">
        <v>14.283704852808219</v>
      </c>
      <c r="DE84" s="126">
        <v>14.283704852808219</v>
      </c>
      <c r="DF84" s="125">
        <v>53.83</v>
      </c>
      <c r="DG84" s="125">
        <v>53.479009007191785</v>
      </c>
      <c r="DH84" s="49">
        <v>107.30900900719178</v>
      </c>
      <c r="DI84" s="50">
        <v>121.59271385999999</v>
      </c>
      <c r="DJ84" s="113">
        <v>0.26116834168732422</v>
      </c>
      <c r="DK84" s="115">
        <v>0.73883165831267572</v>
      </c>
      <c r="DL84" s="115">
        <v>0</v>
      </c>
      <c r="DM84" s="49" t="s">
        <v>608</v>
      </c>
      <c r="DN84" s="49" t="s">
        <v>608</v>
      </c>
      <c r="DO84" s="49" t="s">
        <v>608</v>
      </c>
      <c r="DP84" s="49" t="s">
        <v>608</v>
      </c>
      <c r="DQ84" s="49" t="s">
        <v>608</v>
      </c>
      <c r="DR84" s="49" t="s">
        <v>608</v>
      </c>
      <c r="DS84" s="49" t="s">
        <v>608</v>
      </c>
      <c r="DT84" s="49" t="s">
        <v>608</v>
      </c>
      <c r="DU84" s="49" t="s">
        <v>608</v>
      </c>
      <c r="DV84" s="49" t="s">
        <v>608</v>
      </c>
      <c r="DW84" s="49" t="s">
        <v>608</v>
      </c>
      <c r="DX84" s="49" t="s">
        <v>608</v>
      </c>
      <c r="DY84" s="49" t="s">
        <v>608</v>
      </c>
      <c r="DZ84" s="49" t="s">
        <v>608</v>
      </c>
      <c r="EA84" s="49" t="s">
        <v>608</v>
      </c>
      <c r="EB84" s="49" t="s">
        <v>608</v>
      </c>
      <c r="EC84" s="49" t="s">
        <v>608</v>
      </c>
      <c r="ED84" s="49" t="s">
        <v>608</v>
      </c>
      <c r="EE84" s="49" t="s">
        <v>608</v>
      </c>
      <c r="EF84" s="49" t="s">
        <v>608</v>
      </c>
      <c r="EG84" s="49" t="s">
        <v>608</v>
      </c>
      <c r="EH84" s="49" t="s">
        <v>608</v>
      </c>
      <c r="EI84" s="49" t="s">
        <v>608</v>
      </c>
      <c r="EJ84" s="49" t="s">
        <v>608</v>
      </c>
      <c r="EK84" s="49" t="s">
        <v>608</v>
      </c>
      <c r="EL84" s="49" t="s">
        <v>608</v>
      </c>
      <c r="EM84" s="49" t="s">
        <v>608</v>
      </c>
      <c r="EN84" s="49" t="s">
        <v>608</v>
      </c>
      <c r="EO84" s="49" t="s">
        <v>608</v>
      </c>
      <c r="EP84" s="49" t="s">
        <v>608</v>
      </c>
      <c r="EQ84" s="49" t="s">
        <v>608</v>
      </c>
      <c r="ER84" s="49" t="s">
        <v>608</v>
      </c>
      <c r="ES84" s="49" t="s">
        <v>608</v>
      </c>
      <c r="ET84" s="49" t="s">
        <v>608</v>
      </c>
      <c r="EU84" s="49" t="s">
        <v>608</v>
      </c>
      <c r="EV84" s="49" t="s">
        <v>608</v>
      </c>
      <c r="EW84" s="49" t="s">
        <v>608</v>
      </c>
      <c r="EX84" s="49" t="s">
        <v>608</v>
      </c>
      <c r="EY84" s="50" t="s">
        <v>608</v>
      </c>
      <c r="EZ84" s="50" t="s">
        <v>608</v>
      </c>
      <c r="FA84" s="49" t="s">
        <v>608</v>
      </c>
      <c r="FB84" s="49" t="s">
        <v>608</v>
      </c>
      <c r="FC84" s="49" t="s">
        <v>608</v>
      </c>
      <c r="FD84" s="49" t="s">
        <v>608</v>
      </c>
      <c r="FE84" s="49" t="s">
        <v>608</v>
      </c>
      <c r="FF84" s="50" t="s">
        <v>608</v>
      </c>
      <c r="FG84" s="50" t="s">
        <v>608</v>
      </c>
      <c r="FH84" s="49" t="s">
        <v>608</v>
      </c>
      <c r="FI84" s="49" t="s">
        <v>608</v>
      </c>
      <c r="FJ84" s="49" t="s">
        <v>608</v>
      </c>
      <c r="FK84" s="49" t="s">
        <v>608</v>
      </c>
      <c r="FL84" s="125" t="s">
        <v>608</v>
      </c>
      <c r="FM84" s="125" t="s">
        <v>608</v>
      </c>
      <c r="FN84" s="125" t="s">
        <v>608</v>
      </c>
      <c r="FO84" s="49" t="s">
        <v>608</v>
      </c>
      <c r="FP84" s="49" t="s">
        <v>608</v>
      </c>
      <c r="FQ84" s="49" t="s">
        <v>608</v>
      </c>
      <c r="FR84" s="125" t="s">
        <v>608</v>
      </c>
      <c r="FS84" s="125" t="s">
        <v>608</v>
      </c>
      <c r="FT84" s="125" t="s">
        <v>608</v>
      </c>
      <c r="FU84" s="49" t="s">
        <v>608</v>
      </c>
      <c r="FV84" s="49" t="s">
        <v>608</v>
      </c>
      <c r="FW84" s="49" t="s">
        <v>608</v>
      </c>
      <c r="FX84" s="125" t="s">
        <v>608</v>
      </c>
      <c r="FY84" s="125" t="s">
        <v>608</v>
      </c>
      <c r="FZ84" s="125" t="s">
        <v>608</v>
      </c>
      <c r="GA84" s="49" t="s">
        <v>608</v>
      </c>
      <c r="GB84" s="49" t="s">
        <v>608</v>
      </c>
      <c r="GC84" s="49" t="s">
        <v>608</v>
      </c>
      <c r="GD84" s="125" t="s">
        <v>608</v>
      </c>
      <c r="GE84" s="125" t="s">
        <v>608</v>
      </c>
      <c r="GF84" s="125" t="s">
        <v>608</v>
      </c>
      <c r="GG84" s="49" t="s">
        <v>608</v>
      </c>
      <c r="GH84" s="49" t="s">
        <v>608</v>
      </c>
      <c r="GI84" s="49" t="s">
        <v>608</v>
      </c>
      <c r="GJ84" s="125" t="s">
        <v>608</v>
      </c>
      <c r="GK84" s="125" t="s">
        <v>608</v>
      </c>
      <c r="GL84" s="125" t="s">
        <v>608</v>
      </c>
      <c r="GM84" s="125" t="s">
        <v>608</v>
      </c>
      <c r="GN84" s="125" t="s">
        <v>608</v>
      </c>
      <c r="GO84" s="125" t="s">
        <v>608</v>
      </c>
      <c r="GP84" s="125" t="s">
        <v>608</v>
      </c>
      <c r="GQ84" s="125" t="s">
        <v>608</v>
      </c>
      <c r="GR84" s="125" t="s">
        <v>608</v>
      </c>
      <c r="GS84" s="125" t="s">
        <v>608</v>
      </c>
      <c r="GT84" s="125" t="s">
        <v>608</v>
      </c>
      <c r="GU84" s="125" t="s">
        <v>608</v>
      </c>
      <c r="GV84" s="125" t="s">
        <v>608</v>
      </c>
      <c r="GW84" s="125" t="s">
        <v>608</v>
      </c>
      <c r="GX84" s="125" t="s">
        <v>608</v>
      </c>
      <c r="GY84" s="125" t="s">
        <v>608</v>
      </c>
      <c r="GZ84" s="75"/>
      <c r="HA84" s="75"/>
      <c r="HB84" s="75"/>
      <c r="HC84" s="75"/>
    </row>
    <row r="85" spans="1:211" s="74" customFormat="1" ht="15" customHeight="1">
      <c r="A85" s="69" t="s">
        <v>1261</v>
      </c>
      <c r="B85" s="59">
        <v>2019</v>
      </c>
      <c r="C85" s="79" t="s">
        <v>625</v>
      </c>
      <c r="D85" s="59">
        <v>6107.5404305000002</v>
      </c>
      <c r="E85" s="59">
        <v>151.8460135</v>
      </c>
      <c r="F85" s="49">
        <v>6259.3864439999998</v>
      </c>
      <c r="G85" s="49">
        <v>5205.3999999999996</v>
      </c>
      <c r="H85" s="141">
        <v>2</v>
      </c>
      <c r="I85" s="140">
        <v>1.2024794336650402</v>
      </c>
      <c r="J85" s="124">
        <v>0.8821481740116035</v>
      </c>
      <c r="K85" s="124">
        <v>0.32033125965343684</v>
      </c>
      <c r="L85" s="49">
        <v>985.87904800000001</v>
      </c>
      <c r="M85" s="125">
        <v>5273.5073960000009</v>
      </c>
      <c r="N85" s="49">
        <v>118.496691</v>
      </c>
      <c r="O85" s="49">
        <v>107.2298905</v>
      </c>
      <c r="P85" s="125">
        <v>225.72658150000001</v>
      </c>
      <c r="Q85" s="125">
        <v>0</v>
      </c>
      <c r="R85" s="125">
        <v>563.07659999999998</v>
      </c>
      <c r="S85" s="49">
        <v>563.07659999999998</v>
      </c>
      <c r="T85" s="49">
        <v>4477.5697650000002</v>
      </c>
      <c r="U85" s="49">
        <v>7.1344494999999997</v>
      </c>
      <c r="V85" s="49">
        <v>4484.7042145000005</v>
      </c>
      <c r="W85" s="125">
        <v>5047.7808145000008</v>
      </c>
      <c r="X85" s="125">
        <v>0</v>
      </c>
      <c r="Y85" s="125">
        <v>0</v>
      </c>
      <c r="Z85" s="125">
        <v>0</v>
      </c>
      <c r="AA85" s="115">
        <v>0</v>
      </c>
      <c r="AB85" s="115">
        <v>2.335179208761751E-2</v>
      </c>
      <c r="AC85" s="115">
        <v>0.97664820791238249</v>
      </c>
      <c r="AD85" s="115">
        <v>0</v>
      </c>
      <c r="AE85" s="115">
        <v>1</v>
      </c>
      <c r="AF85" s="115">
        <v>0.59124871214684838</v>
      </c>
      <c r="AG85" s="115">
        <v>7.1064514546223562E-2</v>
      </c>
      <c r="AH85" s="115">
        <v>0.33768677330692809</v>
      </c>
      <c r="AI85" s="115">
        <v>0</v>
      </c>
      <c r="AJ85" s="115">
        <v>1</v>
      </c>
      <c r="AK85" s="125">
        <v>6259.3864440000007</v>
      </c>
      <c r="AL85" s="125">
        <v>985.87904800000001</v>
      </c>
      <c r="AM85" s="125">
        <v>681.57329099999993</v>
      </c>
      <c r="AN85" s="125">
        <v>1667.4523389999999</v>
      </c>
      <c r="AO85" s="125">
        <v>4591.9341050000003</v>
      </c>
      <c r="AP85" s="125">
        <v>6259.3864439999998</v>
      </c>
      <c r="AQ85" s="115">
        <v>0.26639229801801961</v>
      </c>
      <c r="AR85" s="115">
        <v>0.73360770198198044</v>
      </c>
      <c r="AS85" s="49">
        <v>1667.4523389999999</v>
      </c>
      <c r="AT85" s="49">
        <v>7.1344494999999997</v>
      </c>
      <c r="AU85" s="125">
        <v>0</v>
      </c>
      <c r="AV85" s="49">
        <v>4584.7996555</v>
      </c>
      <c r="AW85" s="125">
        <v>6259.3864439999998</v>
      </c>
      <c r="AX85" s="49">
        <v>5.2694499999999998E-2</v>
      </c>
      <c r="AY85" s="49">
        <v>395.42645651999999</v>
      </c>
      <c r="AZ85" s="125">
        <v>395.47915101999996</v>
      </c>
      <c r="BA85" s="49">
        <v>58.064677500000002</v>
      </c>
      <c r="BB85" s="49">
        <v>610.32982566173439</v>
      </c>
      <c r="BC85" s="127">
        <v>668.39450316173441</v>
      </c>
      <c r="BD85" s="49">
        <v>1609.334967</v>
      </c>
      <c r="BE85" s="49">
        <v>3586.1778228182661</v>
      </c>
      <c r="BF85" s="125">
        <v>5195.5127898182664</v>
      </c>
      <c r="BG85" s="55">
        <v>6.77</v>
      </c>
      <c r="BH85" s="55">
        <v>12.85</v>
      </c>
      <c r="BI85" s="118">
        <v>11.230334828050442</v>
      </c>
      <c r="BJ85" s="49">
        <v>6259.3864440000007</v>
      </c>
      <c r="BK85" s="49">
        <v>7.187144</v>
      </c>
      <c r="BL85" s="49">
        <v>388.29200701999997</v>
      </c>
      <c r="BM85" s="125">
        <v>395.47915101999996</v>
      </c>
      <c r="BN85" s="49">
        <v>58.064677500000002</v>
      </c>
      <c r="BO85" s="49">
        <v>610.32982566173439</v>
      </c>
      <c r="BP85" s="125">
        <v>668.39450316173441</v>
      </c>
      <c r="BQ85" s="49">
        <v>1609.334967</v>
      </c>
      <c r="BR85" s="49">
        <v>3586.1778228182661</v>
      </c>
      <c r="BS85" s="125">
        <v>5195.5127898182664</v>
      </c>
      <c r="BT85" s="125">
        <v>6259.3864440000007</v>
      </c>
      <c r="BU85" s="130">
        <v>6.74</v>
      </c>
      <c r="BV85" s="130">
        <v>12.87</v>
      </c>
      <c r="BW85" s="118">
        <v>11.230334828050442</v>
      </c>
      <c r="BX85" s="49">
        <v>744.892293</v>
      </c>
      <c r="BY85" s="49">
        <v>929.69449550000002</v>
      </c>
      <c r="BZ85" s="125">
        <v>0</v>
      </c>
      <c r="CA85" s="125">
        <v>0</v>
      </c>
      <c r="CB85" s="125">
        <v>1674.5867885</v>
      </c>
      <c r="CC85" s="49">
        <v>4584.7996555</v>
      </c>
      <c r="CD85" s="49">
        <v>0</v>
      </c>
      <c r="CE85" s="125">
        <v>0</v>
      </c>
      <c r="CF85" s="125">
        <v>0</v>
      </c>
      <c r="CG85" s="125">
        <v>4584.7996555</v>
      </c>
      <c r="CH85" s="115">
        <v>0</v>
      </c>
      <c r="CI85" s="115">
        <v>1</v>
      </c>
      <c r="CJ85" s="125">
        <v>6259.3864439999998</v>
      </c>
      <c r="CK85" s="119">
        <v>462.67601349999995</v>
      </c>
      <c r="CL85" s="82">
        <v>5796.7104304999993</v>
      </c>
      <c r="CM85" s="126">
        <v>6259.3864439999998</v>
      </c>
      <c r="CN85" s="125">
        <v>394.75</v>
      </c>
      <c r="CO85" s="125">
        <v>5712.7904305000002</v>
      </c>
      <c r="CP85" s="125">
        <v>462.67601349999995</v>
      </c>
      <c r="CQ85" s="126">
        <v>5796.7104304999993</v>
      </c>
      <c r="CR85" s="126">
        <v>740.15</v>
      </c>
      <c r="CS85" s="126">
        <v>5056.5604304999997</v>
      </c>
      <c r="CT85" s="126" t="s">
        <v>608</v>
      </c>
      <c r="CU85" s="126" t="s">
        <v>608</v>
      </c>
      <c r="CV85" s="49">
        <v>32.126115110000001</v>
      </c>
      <c r="CW85" s="49">
        <v>53.138966715000002</v>
      </c>
      <c r="CX85" s="125">
        <v>85.26508182500001</v>
      </c>
      <c r="CY85" s="49">
        <v>14.499987000000001</v>
      </c>
      <c r="CZ85" s="49">
        <v>46.022639489999996</v>
      </c>
      <c r="DA85" s="125">
        <v>60.522626489999993</v>
      </c>
      <c r="DB85" s="125">
        <v>145.787708315</v>
      </c>
      <c r="DC85" s="125">
        <v>0</v>
      </c>
      <c r="DD85" s="125">
        <v>9.9217145550000012</v>
      </c>
      <c r="DE85" s="126">
        <v>9.9217145550000012</v>
      </c>
      <c r="DF85" s="125">
        <v>85.26508182500001</v>
      </c>
      <c r="DG85" s="125">
        <v>50.600911934999999</v>
      </c>
      <c r="DH85" s="49">
        <v>135.86599376000001</v>
      </c>
      <c r="DI85" s="50">
        <v>145.787708315</v>
      </c>
      <c r="DJ85" s="113">
        <v>0.26753209815080081</v>
      </c>
      <c r="DK85" s="115">
        <v>0.73246790184919919</v>
      </c>
      <c r="DL85" s="115">
        <v>0</v>
      </c>
      <c r="DM85" s="49">
        <v>87.300518803587821</v>
      </c>
      <c r="DN85" s="49">
        <v>495.03519713625707</v>
      </c>
      <c r="DO85" s="49">
        <v>582.33571593984493</v>
      </c>
      <c r="DP85" s="49">
        <v>87.891003502003727</v>
      </c>
      <c r="DQ85" s="49">
        <v>99.352886415763891</v>
      </c>
      <c r="DR85" s="49">
        <v>187.2438899177676</v>
      </c>
      <c r="DS85" s="49">
        <v>769.57960585761248</v>
      </c>
      <c r="DT85" s="49">
        <v>68.399172423848924</v>
      </c>
      <c r="DU85" s="49">
        <v>118.15874422172294</v>
      </c>
      <c r="DV85" s="49">
        <v>186.55791664557188</v>
      </c>
      <c r="DW85" s="49">
        <v>72.671571552481495</v>
      </c>
      <c r="DX85" s="49">
        <v>107.25560306495909</v>
      </c>
      <c r="DY85" s="49">
        <v>179.92717461744058</v>
      </c>
      <c r="DZ85" s="49">
        <v>366.48509126301246</v>
      </c>
      <c r="EA85" s="49">
        <v>81.621335168908416</v>
      </c>
      <c r="EB85" s="49">
        <v>114.97096752121317</v>
      </c>
      <c r="EC85" s="49">
        <v>196.59230269012158</v>
      </c>
      <c r="ED85" s="49">
        <v>69.608345982746783</v>
      </c>
      <c r="EE85" s="49">
        <v>156.23560475603347</v>
      </c>
      <c r="EF85" s="49">
        <v>225.84395073878025</v>
      </c>
      <c r="EG85" s="49">
        <v>422.43625342890186</v>
      </c>
      <c r="EH85" s="49">
        <v>81.48660384833066</v>
      </c>
      <c r="EI85" s="49">
        <v>172.42497647167409</v>
      </c>
      <c r="EJ85" s="49">
        <v>253.91158032000476</v>
      </c>
      <c r="EK85" s="49">
        <v>66.25110087478653</v>
      </c>
      <c r="EL85" s="49">
        <v>158.42175752733465</v>
      </c>
      <c r="EM85" s="49">
        <v>224.67285840212116</v>
      </c>
      <c r="EN85" s="49">
        <v>478.58443872212592</v>
      </c>
      <c r="EO85" s="49">
        <v>89.062819566483014</v>
      </c>
      <c r="EP85" s="49">
        <v>153.98186612028445</v>
      </c>
      <c r="EQ85" s="49">
        <v>243.04468568676748</v>
      </c>
      <c r="ER85" s="49">
        <v>62.723248965080039</v>
      </c>
      <c r="ES85" s="49">
        <v>172.58521800647927</v>
      </c>
      <c r="ET85" s="49">
        <v>235.30846697155931</v>
      </c>
      <c r="EU85" s="49">
        <v>478.35315265832679</v>
      </c>
      <c r="EV85" s="49">
        <v>904.37574006583702</v>
      </c>
      <c r="EW85" s="49">
        <v>930.38739861516683</v>
      </c>
      <c r="EX85" s="49">
        <v>1834.763138681004</v>
      </c>
      <c r="EY85" s="50">
        <v>179.29622155336389</v>
      </c>
      <c r="EZ85" s="50">
        <v>848.85640441719613</v>
      </c>
      <c r="FA85" s="49">
        <v>1028.1526259705599</v>
      </c>
      <c r="FB85" s="49">
        <v>2862.9157646515641</v>
      </c>
      <c r="FC85" s="49">
        <v>203.36013562300417</v>
      </c>
      <c r="FD85" s="49">
        <v>2591.1633577185253</v>
      </c>
      <c r="FE85" s="49">
        <v>2794.5234933415295</v>
      </c>
      <c r="FF85" s="50">
        <v>19.590170784479238</v>
      </c>
      <c r="FG85" s="50">
        <v>1730.1293530605205</v>
      </c>
      <c r="FH85" s="49">
        <v>1749.7195238449997</v>
      </c>
      <c r="FI85" s="49">
        <v>4544.243017186529</v>
      </c>
      <c r="FJ85" s="49">
        <v>103.61</v>
      </c>
      <c r="FK85" s="49">
        <v>14.660814999999999</v>
      </c>
      <c r="FL85" s="49">
        <v>118.270815</v>
      </c>
      <c r="FM85" s="49">
        <v>478.72571593984497</v>
      </c>
      <c r="FN85" s="49">
        <v>172.58307491776759</v>
      </c>
      <c r="FO85" s="49">
        <v>651.30879085761262</v>
      </c>
      <c r="FP85" s="49">
        <v>0</v>
      </c>
      <c r="FQ85" s="49">
        <v>14.660814999999999</v>
      </c>
      <c r="FR85" s="49">
        <v>14.660814999999999</v>
      </c>
      <c r="FS85" s="49">
        <v>186.55791664557188</v>
      </c>
      <c r="FT85" s="49">
        <v>165.26635961744057</v>
      </c>
      <c r="FU85" s="49">
        <v>351.82427626301245</v>
      </c>
      <c r="FV85" s="49">
        <v>0</v>
      </c>
      <c r="FW85" s="49">
        <v>14.660814999999999</v>
      </c>
      <c r="FX85" s="49">
        <v>14.660814999999999</v>
      </c>
      <c r="FY85" s="49">
        <v>196.59230269012158</v>
      </c>
      <c r="FZ85" s="49">
        <v>211.18313573878024</v>
      </c>
      <c r="GA85" s="49">
        <v>407.77543842890179</v>
      </c>
      <c r="GB85" s="49">
        <v>41.444000000000003</v>
      </c>
      <c r="GC85" s="49">
        <v>14.039154999999999</v>
      </c>
      <c r="GD85" s="49">
        <v>55.483155000000004</v>
      </c>
      <c r="GE85" s="49">
        <v>212.46758032000474</v>
      </c>
      <c r="GF85" s="49">
        <v>210.63370340212117</v>
      </c>
      <c r="GG85" s="49">
        <v>423.10128372212591</v>
      </c>
      <c r="GH85" s="49">
        <v>0</v>
      </c>
      <c r="GI85" s="49">
        <v>12.174175</v>
      </c>
      <c r="GJ85" s="49">
        <v>12.174175</v>
      </c>
      <c r="GK85" s="49">
        <v>243.04468568676748</v>
      </c>
      <c r="GL85" s="49">
        <v>223.13429197155932</v>
      </c>
      <c r="GM85" s="49">
        <v>466.1789776583268</v>
      </c>
      <c r="GN85" s="49">
        <v>41.444000000000003</v>
      </c>
      <c r="GO85" s="49">
        <v>57.438793750000002</v>
      </c>
      <c r="GP85" s="49">
        <v>98.882793750000005</v>
      </c>
      <c r="GQ85" s="49">
        <v>1793.319138681004</v>
      </c>
      <c r="GR85" s="49">
        <v>970.71383222056011</v>
      </c>
      <c r="GS85" s="49">
        <v>2764.0329709015641</v>
      </c>
      <c r="GT85" s="49">
        <v>124.33199999999999</v>
      </c>
      <c r="GU85" s="49">
        <v>84.571662500000002</v>
      </c>
      <c r="GV85" s="49">
        <v>208.9036625</v>
      </c>
      <c r="GW85" s="49">
        <v>2670.1914933415301</v>
      </c>
      <c r="GX85" s="49">
        <v>1665.1478613449997</v>
      </c>
      <c r="GY85" s="49">
        <v>4335.33935468653</v>
      </c>
      <c r="GZ85" s="75"/>
      <c r="HA85" s="75"/>
      <c r="HB85" s="75"/>
      <c r="HC85" s="75"/>
    </row>
    <row r="86" spans="1:211" s="74" customFormat="1" ht="15" customHeight="1">
      <c r="A86" s="69" t="s">
        <v>1289</v>
      </c>
      <c r="B86" s="59" t="s">
        <v>1287</v>
      </c>
      <c r="C86" s="79" t="s">
        <v>625</v>
      </c>
      <c r="D86" s="59">
        <v>6150.5232358199828</v>
      </c>
      <c r="E86" s="59">
        <v>202.46135150000001</v>
      </c>
      <c r="F86" s="49">
        <v>6352.9845873199829</v>
      </c>
      <c r="G86" s="49">
        <v>5210.45</v>
      </c>
      <c r="H86" s="141">
        <v>2</v>
      </c>
      <c r="I86" s="140">
        <v>1.2192775263787166</v>
      </c>
      <c r="J86" s="124">
        <v>0.85570037523630393</v>
      </c>
      <c r="K86" s="124">
        <v>0.36357715114241246</v>
      </c>
      <c r="L86" s="49">
        <v>1196.5737016699829</v>
      </c>
      <c r="M86" s="125">
        <v>5156.4108856499997</v>
      </c>
      <c r="N86" s="49">
        <v>134.75026550000001</v>
      </c>
      <c r="O86" s="49">
        <v>53.521150499999997</v>
      </c>
      <c r="P86" s="125">
        <v>188.27141600000002</v>
      </c>
      <c r="Q86" s="125">
        <v>0</v>
      </c>
      <c r="R86" s="125">
        <v>563.07659999999998</v>
      </c>
      <c r="S86" s="49">
        <v>563.07659999999998</v>
      </c>
      <c r="T86" s="49">
        <v>4399.2043346499995</v>
      </c>
      <c r="U86" s="49">
        <v>5.8585349999999998</v>
      </c>
      <c r="V86" s="49">
        <v>4405.0628696499998</v>
      </c>
      <c r="W86" s="125">
        <v>4968.1394696500001</v>
      </c>
      <c r="X86" s="125">
        <v>0</v>
      </c>
      <c r="Y86" s="125">
        <v>0</v>
      </c>
      <c r="Z86" s="125">
        <v>0</v>
      </c>
      <c r="AA86" s="115">
        <v>0</v>
      </c>
      <c r="AB86" s="115">
        <v>1.2004069062760287E-2</v>
      </c>
      <c r="AC86" s="115">
        <v>0.98799593093723981</v>
      </c>
      <c r="AD86" s="115">
        <v>0</v>
      </c>
      <c r="AE86" s="115">
        <v>1</v>
      </c>
      <c r="AF86" s="115">
        <v>0.63163711118262955</v>
      </c>
      <c r="AG86" s="115">
        <v>7.1130819867363873E-2</v>
      </c>
      <c r="AH86" s="115">
        <v>0.29723206895000659</v>
      </c>
      <c r="AI86" s="115">
        <v>0</v>
      </c>
      <c r="AJ86" s="115">
        <v>1</v>
      </c>
      <c r="AK86" s="125">
        <v>6352.9845873199829</v>
      </c>
      <c r="AL86" s="125">
        <v>1196.5737016699829</v>
      </c>
      <c r="AM86" s="125">
        <v>697.82686549999994</v>
      </c>
      <c r="AN86" s="125">
        <v>1894.4005671699829</v>
      </c>
      <c r="AO86" s="125">
        <v>4458.5840201499996</v>
      </c>
      <c r="AP86" s="125">
        <v>6352.9845873199829</v>
      </c>
      <c r="AQ86" s="115">
        <v>0.29819064427624226</v>
      </c>
      <c r="AR86" s="115">
        <v>0.70180935572375769</v>
      </c>
      <c r="AS86" s="49">
        <v>1894.4005671699829</v>
      </c>
      <c r="AT86" s="49">
        <v>5.8585349999999998</v>
      </c>
      <c r="AU86" s="125">
        <v>0</v>
      </c>
      <c r="AV86" s="49">
        <v>4452.7254851499993</v>
      </c>
      <c r="AW86" s="125">
        <v>6352.984587319982</v>
      </c>
      <c r="AX86" s="49">
        <v>33.827758500000002</v>
      </c>
      <c r="AY86" s="49">
        <v>348.77264489999999</v>
      </c>
      <c r="AZ86" s="125">
        <v>382.6004034</v>
      </c>
      <c r="BA86" s="49">
        <v>121.88488599999999</v>
      </c>
      <c r="BB86" s="49">
        <v>671.10855049980944</v>
      </c>
      <c r="BC86" s="127">
        <v>792.99343649980938</v>
      </c>
      <c r="BD86" s="49">
        <v>1738.687922669983</v>
      </c>
      <c r="BE86" s="49">
        <v>3438.7028247501903</v>
      </c>
      <c r="BF86" s="125">
        <v>5177.3907474201733</v>
      </c>
      <c r="BG86" s="55">
        <v>7.0119999999999996</v>
      </c>
      <c r="BH86" s="55">
        <v>13.21</v>
      </c>
      <c r="BI86" s="118">
        <v>11.361814386775851</v>
      </c>
      <c r="BJ86" s="49">
        <v>6352.9845873199829</v>
      </c>
      <c r="BK86" s="49">
        <v>33.827758500000002</v>
      </c>
      <c r="BL86" s="49">
        <v>348.77264489999999</v>
      </c>
      <c r="BM86" s="125">
        <v>382.6004034</v>
      </c>
      <c r="BN86" s="49">
        <v>121.88488599999999</v>
      </c>
      <c r="BO86" s="49">
        <v>671.10855049980944</v>
      </c>
      <c r="BP86" s="125">
        <v>792.99343649980938</v>
      </c>
      <c r="BQ86" s="49">
        <v>1738.68792266998</v>
      </c>
      <c r="BR86" s="49">
        <v>3438.7028247501898</v>
      </c>
      <c r="BS86" s="125">
        <v>5177.3907474201696</v>
      </c>
      <c r="BT86" s="125">
        <v>6352.9845873199793</v>
      </c>
      <c r="BU86" s="130">
        <v>7</v>
      </c>
      <c r="BV86" s="130">
        <v>13.22</v>
      </c>
      <c r="BW86" s="118">
        <v>11.361814386775851</v>
      </c>
      <c r="BX86" s="49">
        <v>776.00680299999999</v>
      </c>
      <c r="BY86" s="49">
        <v>1124.252299169983</v>
      </c>
      <c r="BZ86" s="125">
        <v>0</v>
      </c>
      <c r="CA86" s="125">
        <v>0</v>
      </c>
      <c r="CB86" s="125">
        <v>1900.259102169983</v>
      </c>
      <c r="CC86" s="49">
        <v>4452.7254851499993</v>
      </c>
      <c r="CD86" s="49">
        <v>0</v>
      </c>
      <c r="CE86" s="125">
        <v>0</v>
      </c>
      <c r="CF86" s="125">
        <v>0</v>
      </c>
      <c r="CG86" s="125">
        <v>4452.7254851499993</v>
      </c>
      <c r="CH86" s="115">
        <v>0</v>
      </c>
      <c r="CI86" s="115">
        <v>0.99999999999999989</v>
      </c>
      <c r="CJ86" s="125">
        <v>6352.984587319982</v>
      </c>
      <c r="CK86" s="119">
        <v>513.29135162500006</v>
      </c>
      <c r="CL86" s="82">
        <v>5839.6932356949828</v>
      </c>
      <c r="CM86" s="126">
        <v>6352.9845873199829</v>
      </c>
      <c r="CN86" s="125">
        <v>329.95</v>
      </c>
      <c r="CO86" s="125">
        <v>5820.573235819983</v>
      </c>
      <c r="CP86" s="125">
        <v>513.29135162500006</v>
      </c>
      <c r="CQ86" s="126">
        <v>5839.6932356949828</v>
      </c>
      <c r="CR86" s="126">
        <v>1006.8454158350002</v>
      </c>
      <c r="CS86" s="126">
        <v>4832.8478198599823</v>
      </c>
      <c r="CT86" s="126" t="s">
        <v>608</v>
      </c>
      <c r="CU86" s="126" t="s">
        <v>608</v>
      </c>
      <c r="CV86" s="49">
        <v>25.1918045</v>
      </c>
      <c r="CW86" s="49">
        <v>83.59778378499999</v>
      </c>
      <c r="CX86" s="125">
        <v>108.78958828499999</v>
      </c>
      <c r="CY86" s="49">
        <v>35.330057005</v>
      </c>
      <c r="CZ86" s="49">
        <v>48.174848359999999</v>
      </c>
      <c r="DA86" s="125">
        <v>83.504905364999999</v>
      </c>
      <c r="DB86" s="125">
        <v>192.29449364999999</v>
      </c>
      <c r="DC86" s="125">
        <v>0</v>
      </c>
      <c r="DD86" s="125">
        <v>10.117936465000001</v>
      </c>
      <c r="DE86" s="126">
        <v>10.117936465000001</v>
      </c>
      <c r="DF86" s="125">
        <v>108.78958828499999</v>
      </c>
      <c r="DG86" s="125">
        <v>73.386968899999999</v>
      </c>
      <c r="DH86" s="49">
        <v>182.17655718499998</v>
      </c>
      <c r="DI86" s="50">
        <v>192.29449364999999</v>
      </c>
      <c r="DJ86" s="113">
        <v>0.29911281478043228</v>
      </c>
      <c r="DK86" s="115">
        <v>0.70088718521956761</v>
      </c>
      <c r="DL86" s="115">
        <v>0</v>
      </c>
      <c r="DM86" s="58" t="s">
        <v>608</v>
      </c>
      <c r="DN86" s="58" t="s">
        <v>608</v>
      </c>
      <c r="DO86" s="58" t="s">
        <v>608</v>
      </c>
      <c r="DP86" s="58" t="s">
        <v>608</v>
      </c>
      <c r="DQ86" s="58" t="s">
        <v>608</v>
      </c>
      <c r="DR86" s="58" t="s">
        <v>608</v>
      </c>
      <c r="DS86" s="58" t="s">
        <v>608</v>
      </c>
      <c r="DT86" s="58" t="s">
        <v>608</v>
      </c>
      <c r="DU86" s="58" t="s">
        <v>608</v>
      </c>
      <c r="DV86" s="58" t="s">
        <v>608</v>
      </c>
      <c r="DW86" s="58" t="s">
        <v>608</v>
      </c>
      <c r="DX86" s="58" t="s">
        <v>608</v>
      </c>
      <c r="DY86" s="58" t="s">
        <v>608</v>
      </c>
      <c r="DZ86" s="58" t="s">
        <v>608</v>
      </c>
      <c r="EA86" s="58" t="s">
        <v>608</v>
      </c>
      <c r="EB86" s="58" t="s">
        <v>608</v>
      </c>
      <c r="EC86" s="58" t="s">
        <v>608</v>
      </c>
      <c r="ED86" s="58" t="s">
        <v>608</v>
      </c>
      <c r="EE86" s="58" t="s">
        <v>608</v>
      </c>
      <c r="EF86" s="58" t="s">
        <v>608</v>
      </c>
      <c r="EG86" s="58" t="s">
        <v>608</v>
      </c>
      <c r="EH86" s="58" t="s">
        <v>608</v>
      </c>
      <c r="EI86" s="58" t="s">
        <v>608</v>
      </c>
      <c r="EJ86" s="58" t="s">
        <v>608</v>
      </c>
      <c r="EK86" s="58" t="s">
        <v>608</v>
      </c>
      <c r="EL86" s="58" t="s">
        <v>608</v>
      </c>
      <c r="EM86" s="58" t="s">
        <v>608</v>
      </c>
      <c r="EN86" s="58" t="s">
        <v>608</v>
      </c>
      <c r="EO86" s="58" t="s">
        <v>608</v>
      </c>
      <c r="EP86" s="58" t="s">
        <v>608</v>
      </c>
      <c r="EQ86" s="58" t="s">
        <v>608</v>
      </c>
      <c r="ER86" s="58" t="s">
        <v>608</v>
      </c>
      <c r="ES86" s="58" t="s">
        <v>608</v>
      </c>
      <c r="ET86" s="58" t="s">
        <v>608</v>
      </c>
      <c r="EU86" s="58" t="s">
        <v>608</v>
      </c>
      <c r="EV86" s="58" t="s">
        <v>608</v>
      </c>
      <c r="EW86" s="58" t="s">
        <v>608</v>
      </c>
      <c r="EX86" s="58" t="s">
        <v>608</v>
      </c>
      <c r="EY86" s="58" t="s">
        <v>608</v>
      </c>
      <c r="EZ86" s="58" t="s">
        <v>608</v>
      </c>
      <c r="FA86" s="58" t="s">
        <v>608</v>
      </c>
      <c r="FB86" s="58" t="s">
        <v>608</v>
      </c>
      <c r="FC86" s="58" t="s">
        <v>608</v>
      </c>
      <c r="FD86" s="58" t="s">
        <v>608</v>
      </c>
      <c r="FE86" s="58" t="s">
        <v>608</v>
      </c>
      <c r="FF86" s="58" t="s">
        <v>608</v>
      </c>
      <c r="FG86" s="58" t="s">
        <v>608</v>
      </c>
      <c r="FH86" s="58" t="s">
        <v>608</v>
      </c>
      <c r="FI86" s="58" t="s">
        <v>608</v>
      </c>
      <c r="FJ86" s="58" t="s">
        <v>608</v>
      </c>
      <c r="FK86" s="58" t="s">
        <v>608</v>
      </c>
      <c r="FL86" s="58" t="s">
        <v>608</v>
      </c>
      <c r="FM86" s="58" t="s">
        <v>608</v>
      </c>
      <c r="FN86" s="58" t="s">
        <v>608</v>
      </c>
      <c r="FO86" s="58" t="s">
        <v>608</v>
      </c>
      <c r="FP86" s="58" t="s">
        <v>608</v>
      </c>
      <c r="FQ86" s="58" t="s">
        <v>608</v>
      </c>
      <c r="FR86" s="58" t="s">
        <v>608</v>
      </c>
      <c r="FS86" s="58" t="s">
        <v>608</v>
      </c>
      <c r="FT86" s="58" t="s">
        <v>608</v>
      </c>
      <c r="FU86" s="58" t="s">
        <v>608</v>
      </c>
      <c r="FV86" s="58" t="s">
        <v>608</v>
      </c>
      <c r="FW86" s="58" t="s">
        <v>608</v>
      </c>
      <c r="FX86" s="58" t="s">
        <v>608</v>
      </c>
      <c r="FY86" s="58" t="s">
        <v>608</v>
      </c>
      <c r="FZ86" s="58" t="s">
        <v>608</v>
      </c>
      <c r="GA86" s="58" t="s">
        <v>608</v>
      </c>
      <c r="GB86" s="58" t="s">
        <v>608</v>
      </c>
      <c r="GC86" s="58" t="s">
        <v>608</v>
      </c>
      <c r="GD86" s="58" t="s">
        <v>608</v>
      </c>
      <c r="GE86" s="58" t="s">
        <v>608</v>
      </c>
      <c r="GF86" s="58" t="s">
        <v>608</v>
      </c>
      <c r="GG86" s="58" t="s">
        <v>608</v>
      </c>
      <c r="GH86" s="58" t="s">
        <v>608</v>
      </c>
      <c r="GI86" s="58" t="s">
        <v>608</v>
      </c>
      <c r="GJ86" s="58" t="s">
        <v>608</v>
      </c>
      <c r="GK86" s="58" t="s">
        <v>608</v>
      </c>
      <c r="GL86" s="58" t="s">
        <v>608</v>
      </c>
      <c r="GM86" s="58" t="s">
        <v>608</v>
      </c>
      <c r="GN86" s="58" t="s">
        <v>608</v>
      </c>
      <c r="GO86" s="58" t="s">
        <v>608</v>
      </c>
      <c r="GP86" s="58" t="s">
        <v>608</v>
      </c>
      <c r="GQ86" s="58" t="s">
        <v>608</v>
      </c>
      <c r="GR86" s="58" t="s">
        <v>608</v>
      </c>
      <c r="GS86" s="58" t="s">
        <v>608</v>
      </c>
      <c r="GT86" s="58" t="s">
        <v>608</v>
      </c>
      <c r="GU86" s="58" t="s">
        <v>608</v>
      </c>
      <c r="GV86" s="58" t="s">
        <v>608</v>
      </c>
      <c r="GW86" s="58" t="s">
        <v>608</v>
      </c>
      <c r="GX86" s="58" t="s">
        <v>608</v>
      </c>
      <c r="GY86" s="58" t="s">
        <v>608</v>
      </c>
      <c r="GZ86" s="75"/>
      <c r="HA86" s="75"/>
      <c r="HB86" s="75"/>
      <c r="HC86" s="75"/>
    </row>
    <row r="87" spans="1:211" s="74" customFormat="1" ht="15" customHeight="1">
      <c r="A87" s="69" t="s">
        <v>1359</v>
      </c>
      <c r="B87" s="59">
        <v>2020</v>
      </c>
      <c r="C87" s="79" t="s">
        <v>625</v>
      </c>
      <c r="D87" s="59">
        <v>6359.8847845</v>
      </c>
      <c r="E87" s="59">
        <v>202.46135157413701</v>
      </c>
      <c r="F87" s="49">
        <v>6562.3461360741367</v>
      </c>
      <c r="G87" s="49">
        <v>4426.6000000000004</v>
      </c>
      <c r="H87" s="141">
        <v>2</v>
      </c>
      <c r="I87" s="140">
        <v>1.4824800379691268</v>
      </c>
      <c r="J87" s="124">
        <v>0.98912714758505405</v>
      </c>
      <c r="K87" s="124">
        <v>0.49335289038407287</v>
      </c>
      <c r="L87" s="49">
        <v>1523.3024815741369</v>
      </c>
      <c r="M87" s="125">
        <v>5039.0436545000002</v>
      </c>
      <c r="N87" s="49">
        <v>127.51862300000001</v>
      </c>
      <c r="O87" s="49">
        <v>70.841212999999996</v>
      </c>
      <c r="P87" s="125">
        <v>198.359836</v>
      </c>
      <c r="Q87" s="125">
        <v>0</v>
      </c>
      <c r="R87" s="125">
        <v>533.0548</v>
      </c>
      <c r="S87" s="49">
        <v>533.0548</v>
      </c>
      <c r="T87" s="49">
        <v>4301.7704835000004</v>
      </c>
      <c r="U87" s="49">
        <v>5.8585349999999998</v>
      </c>
      <c r="V87" s="49">
        <v>4307.6290185000007</v>
      </c>
      <c r="W87" s="125">
        <v>4840.6838185000006</v>
      </c>
      <c r="X87" s="125">
        <v>0</v>
      </c>
      <c r="Y87" s="125">
        <v>0</v>
      </c>
      <c r="Z87" s="125">
        <v>0</v>
      </c>
      <c r="AA87" s="115">
        <v>0</v>
      </c>
      <c r="AB87" s="115">
        <v>1.6179443790743972E-2</v>
      </c>
      <c r="AC87" s="115">
        <v>0.98382055620925613</v>
      </c>
      <c r="AD87" s="115">
        <v>0</v>
      </c>
      <c r="AE87" s="115">
        <v>1</v>
      </c>
      <c r="AF87" s="115">
        <v>0.69752245463378826</v>
      </c>
      <c r="AG87" s="115">
        <v>5.8390965683037081E-2</v>
      </c>
      <c r="AH87" s="115">
        <v>0.24408657968317454</v>
      </c>
      <c r="AI87" s="115">
        <v>0</v>
      </c>
      <c r="AJ87" s="115">
        <v>0.99999999999999978</v>
      </c>
      <c r="AK87" s="125">
        <v>6562.3461360741367</v>
      </c>
      <c r="AL87" s="125">
        <v>1523.3024815741369</v>
      </c>
      <c r="AM87" s="125">
        <v>660.57342300000005</v>
      </c>
      <c r="AN87" s="125">
        <v>2183.8759045741372</v>
      </c>
      <c r="AO87" s="125">
        <v>4378.4702315000004</v>
      </c>
      <c r="AP87" s="125">
        <v>6562.3461360741376</v>
      </c>
      <c r="AQ87" s="115">
        <v>0.33278889276642465</v>
      </c>
      <c r="AR87" s="115">
        <v>0.66721110723357535</v>
      </c>
      <c r="AS87" s="49">
        <v>2183.8759045741372</v>
      </c>
      <c r="AT87" s="49">
        <v>5.8585349999999998</v>
      </c>
      <c r="AU87" s="125">
        <v>0</v>
      </c>
      <c r="AV87" s="49">
        <v>4372.6116965000001</v>
      </c>
      <c r="AW87" s="125">
        <v>6562.3461360741367</v>
      </c>
      <c r="AX87" s="49">
        <v>4.1186974999999997</v>
      </c>
      <c r="AY87" s="49">
        <v>353.50112999999999</v>
      </c>
      <c r="AZ87" s="125">
        <v>357.61982749999999</v>
      </c>
      <c r="BA87" s="49">
        <v>117.78469200000001</v>
      </c>
      <c r="BB87" s="49">
        <v>714.34865454316196</v>
      </c>
      <c r="BC87" s="127">
        <v>832.13334654316191</v>
      </c>
      <c r="BD87" s="49">
        <v>2061.9725150741369</v>
      </c>
      <c r="BE87" s="49">
        <v>3310.6204469568384</v>
      </c>
      <c r="BF87" s="125">
        <v>5372.5929620309753</v>
      </c>
      <c r="BG87" s="55">
        <v>6.94</v>
      </c>
      <c r="BH87" s="55">
        <v>12.55</v>
      </c>
      <c r="BI87" s="118">
        <v>10.683054311580358</v>
      </c>
      <c r="BJ87" s="49">
        <v>6562.3461360741367</v>
      </c>
      <c r="BK87" s="49">
        <v>4.1186974999999997</v>
      </c>
      <c r="BL87" s="49">
        <v>353.50112999999999</v>
      </c>
      <c r="BM87" s="125">
        <v>357.61982749999999</v>
      </c>
      <c r="BN87" s="49">
        <v>117.78469200000001</v>
      </c>
      <c r="BO87" s="49">
        <v>714.34865454316196</v>
      </c>
      <c r="BP87" s="125">
        <v>832.13334654316191</v>
      </c>
      <c r="BQ87" s="49">
        <v>2067.8310500741368</v>
      </c>
      <c r="BR87" s="49">
        <v>3304.761911956838</v>
      </c>
      <c r="BS87" s="125">
        <v>5372.5929620309744</v>
      </c>
      <c r="BT87" s="125">
        <v>6562.3461360741367</v>
      </c>
      <c r="BU87" s="130">
        <v>6.94</v>
      </c>
      <c r="BV87" s="130">
        <v>12.56</v>
      </c>
      <c r="BW87" s="118">
        <v>10.683054311580358</v>
      </c>
      <c r="BX87" s="49">
        <v>747.32080800000006</v>
      </c>
      <c r="BY87" s="49">
        <v>1442.4136315741371</v>
      </c>
      <c r="BZ87" s="125">
        <v>0</v>
      </c>
      <c r="CA87" s="125">
        <v>0</v>
      </c>
      <c r="CB87" s="125">
        <v>2189.734439574137</v>
      </c>
      <c r="CC87" s="49">
        <v>4372.6116965000001</v>
      </c>
      <c r="CD87" s="49">
        <v>0</v>
      </c>
      <c r="CE87" s="125">
        <v>0</v>
      </c>
      <c r="CF87" s="125">
        <v>0</v>
      </c>
      <c r="CG87" s="125">
        <v>4372.6116965000001</v>
      </c>
      <c r="CH87" s="115">
        <v>0</v>
      </c>
      <c r="CI87" s="115">
        <v>1</v>
      </c>
      <c r="CJ87" s="125">
        <v>6562.3461360741367</v>
      </c>
      <c r="CK87" s="119">
        <v>513.29135150000002</v>
      </c>
      <c r="CL87" s="82">
        <v>6049.0547845741366</v>
      </c>
      <c r="CM87" s="126">
        <v>6562.3461360741367</v>
      </c>
      <c r="CN87" s="125">
        <v>448.45</v>
      </c>
      <c r="CO87" s="125">
        <v>5911.4347845000002</v>
      </c>
      <c r="CP87" s="125">
        <v>513.29135150000002</v>
      </c>
      <c r="CQ87" s="126">
        <v>6049.0547845741366</v>
      </c>
      <c r="CR87" s="126">
        <v>1329.0510090900002</v>
      </c>
      <c r="CS87" s="126">
        <v>4720.003775484136</v>
      </c>
      <c r="CT87" s="126" t="s">
        <v>608</v>
      </c>
      <c r="CU87" s="126" t="s">
        <v>608</v>
      </c>
      <c r="CV87" s="49">
        <v>62.313074499999999</v>
      </c>
      <c r="CW87" s="49">
        <v>134.66640914499999</v>
      </c>
      <c r="CX87" s="125">
        <v>196.97948364499999</v>
      </c>
      <c r="CY87" s="49">
        <v>34.031217745000006</v>
      </c>
      <c r="CZ87" s="49">
        <v>51.654420289999997</v>
      </c>
      <c r="DA87" s="125">
        <v>85.685638035000011</v>
      </c>
      <c r="DB87" s="125">
        <v>282.66512167999997</v>
      </c>
      <c r="DC87" s="125">
        <v>0</v>
      </c>
      <c r="DD87" s="125">
        <v>10.831569705000001</v>
      </c>
      <c r="DE87" s="126">
        <v>10.831569705000001</v>
      </c>
      <c r="DF87" s="125">
        <v>196.97948364499999</v>
      </c>
      <c r="DG87" s="125">
        <v>74.854068329999976</v>
      </c>
      <c r="DH87" s="49">
        <v>271.83355197499998</v>
      </c>
      <c r="DI87" s="50">
        <v>282.66512167999997</v>
      </c>
      <c r="DJ87" s="113">
        <v>0.33368164284063895</v>
      </c>
      <c r="DK87" s="115">
        <v>0.66631835715936116</v>
      </c>
      <c r="DL87" s="115">
        <v>0</v>
      </c>
      <c r="DM87" s="58">
        <v>79.497601537702607</v>
      </c>
      <c r="DN87" s="58">
        <v>422.94052265804316</v>
      </c>
      <c r="DO87" s="58">
        <v>502.43812419574579</v>
      </c>
      <c r="DP87" s="58">
        <v>66.722028915586165</v>
      </c>
      <c r="DQ87" s="58">
        <v>113.18356237071437</v>
      </c>
      <c r="DR87" s="58">
        <v>179.90559128630053</v>
      </c>
      <c r="DS87" s="58">
        <v>682.34371548204626</v>
      </c>
      <c r="DT87" s="58">
        <v>93.589681446949271</v>
      </c>
      <c r="DU87" s="58">
        <v>97.013338792425543</v>
      </c>
      <c r="DV87" s="58">
        <v>190.60302023937481</v>
      </c>
      <c r="DW87" s="58">
        <v>66.882555878514594</v>
      </c>
      <c r="DX87" s="58">
        <v>161.51884472221985</v>
      </c>
      <c r="DY87" s="58">
        <v>228.40140060073446</v>
      </c>
      <c r="DZ87" s="58">
        <v>419.00442084010928</v>
      </c>
      <c r="EA87" s="58">
        <v>105.87905901161353</v>
      </c>
      <c r="EB87" s="58">
        <v>170.94651350136158</v>
      </c>
      <c r="EC87" s="58">
        <v>276.8255725129751</v>
      </c>
      <c r="ED87" s="58">
        <v>65.35463002727009</v>
      </c>
      <c r="EE87" s="58">
        <v>177.52844787686101</v>
      </c>
      <c r="EF87" s="58">
        <v>242.88307790413108</v>
      </c>
      <c r="EG87" s="58">
        <v>519.70865041710613</v>
      </c>
      <c r="EH87" s="58">
        <v>137.97163998212838</v>
      </c>
      <c r="EI87" s="58">
        <v>166.44877163772196</v>
      </c>
      <c r="EJ87" s="58">
        <v>304.42041161985037</v>
      </c>
      <c r="EK87" s="58">
        <v>62.639262987710595</v>
      </c>
      <c r="EL87" s="58">
        <v>190.51653132182085</v>
      </c>
      <c r="EM87" s="58">
        <v>253.15579430953144</v>
      </c>
      <c r="EN87" s="58">
        <v>557.57620592938179</v>
      </c>
      <c r="EO87" s="58">
        <v>285.2875241753917</v>
      </c>
      <c r="EP87" s="58">
        <v>158.62569091655666</v>
      </c>
      <c r="EQ87" s="58">
        <v>443.91321509194836</v>
      </c>
      <c r="ER87" s="58">
        <v>57.28360578081432</v>
      </c>
      <c r="ES87" s="58">
        <v>183.373943827593</v>
      </c>
      <c r="ET87" s="58">
        <v>240.65754960840732</v>
      </c>
      <c r="EU87" s="58">
        <v>684.57076470035565</v>
      </c>
      <c r="EV87" s="58">
        <v>1145.8646521182559</v>
      </c>
      <c r="EW87" s="58">
        <v>959.20320847821165</v>
      </c>
      <c r="EX87" s="58">
        <v>2105.0678605964677</v>
      </c>
      <c r="EY87" s="58">
        <v>123.14458126997319</v>
      </c>
      <c r="EZ87" s="58">
        <v>830.33635593241286</v>
      </c>
      <c r="FA87" s="58">
        <v>953.48093720238603</v>
      </c>
      <c r="FB87" s="58">
        <v>3058.5487977988537</v>
      </c>
      <c r="FC87" s="58">
        <v>335.78574621601905</v>
      </c>
      <c r="FD87" s="58">
        <v>2393.9528405557976</v>
      </c>
      <c r="FE87" s="58">
        <v>2729.7385867718167</v>
      </c>
      <c r="FF87" s="58">
        <v>22.151086290375012</v>
      </c>
      <c r="FG87" s="58">
        <v>1592.1670492204523</v>
      </c>
      <c r="FH87" s="58">
        <v>1614.3181355108272</v>
      </c>
      <c r="FI87" s="58">
        <v>4344.0567222826439</v>
      </c>
      <c r="FJ87" s="219">
        <v>79.497601537702607</v>
      </c>
      <c r="FK87" s="219">
        <v>66.722028915586165</v>
      </c>
      <c r="FL87" s="217">
        <v>146.21963045328877</v>
      </c>
      <c r="FM87" s="219">
        <v>422.94052265804316</v>
      </c>
      <c r="FN87" s="219">
        <v>113.18356237071437</v>
      </c>
      <c r="FO87" s="217">
        <v>536.12408502875758</v>
      </c>
      <c r="FP87" s="219">
        <v>93.589681446949271</v>
      </c>
      <c r="FQ87" s="219">
        <v>66.882555878514594</v>
      </c>
      <c r="FR87" s="219">
        <v>160.47223732546388</v>
      </c>
      <c r="FS87" s="219">
        <v>97.013338792425543</v>
      </c>
      <c r="FT87" s="219">
        <v>161.51884472221985</v>
      </c>
      <c r="FU87" s="219">
        <v>258.5321835146454</v>
      </c>
      <c r="FV87" s="219">
        <v>105.87905901161353</v>
      </c>
      <c r="FW87" s="219">
        <v>65.35463002727009</v>
      </c>
      <c r="FX87" s="219">
        <v>171.23368903888363</v>
      </c>
      <c r="FY87" s="219">
        <v>170.94651350136158</v>
      </c>
      <c r="FZ87" s="219">
        <v>177.52844787686101</v>
      </c>
      <c r="GA87" s="219">
        <v>348.47496137822259</v>
      </c>
      <c r="GB87" s="219">
        <v>137.97163998212838</v>
      </c>
      <c r="GC87" s="219">
        <v>62.639262987710595</v>
      </c>
      <c r="GD87" s="219">
        <v>200.61090296983897</v>
      </c>
      <c r="GE87" s="219">
        <v>166.44877163772196</v>
      </c>
      <c r="GF87" s="219">
        <v>190.51653132182085</v>
      </c>
      <c r="GG87" s="219">
        <v>356.96530295954278</v>
      </c>
      <c r="GH87" s="219">
        <v>33.743558589999999</v>
      </c>
      <c r="GI87" s="219">
        <v>16.056643651076786</v>
      </c>
      <c r="GJ87" s="219">
        <v>49.800202241076789</v>
      </c>
      <c r="GK87" s="219">
        <v>410.16965650194834</v>
      </c>
      <c r="GL87" s="219">
        <v>224.6009059573305</v>
      </c>
      <c r="GM87" s="219">
        <v>634.77056245927884</v>
      </c>
      <c r="GN87" s="219">
        <v>167.98234471249998</v>
      </c>
      <c r="GO87" s="219">
        <v>58.212764116054387</v>
      </c>
      <c r="GP87" s="219">
        <v>226.19510882855437</v>
      </c>
      <c r="GQ87" s="219">
        <v>1937.0855158839674</v>
      </c>
      <c r="GR87" s="219">
        <v>895.26817308633144</v>
      </c>
      <c r="GS87" s="219">
        <v>2832.3536889702991</v>
      </c>
      <c r="GT87" s="219">
        <v>124.33199999999999</v>
      </c>
      <c r="GU87" s="219">
        <v>75.143152499999999</v>
      </c>
      <c r="GV87" s="219">
        <v>199.47515249999998</v>
      </c>
      <c r="GW87" s="219">
        <v>2605.40658677182</v>
      </c>
      <c r="GX87" s="219">
        <v>1539.1749830108313</v>
      </c>
      <c r="GY87" s="210">
        <v>4144.5815697826511</v>
      </c>
      <c r="GZ87" s="75"/>
      <c r="HA87" s="75"/>
      <c r="HB87" s="75"/>
      <c r="HC87" s="75"/>
    </row>
    <row r="88" spans="1:211" s="74" customFormat="1" ht="15" customHeight="1">
      <c r="A88" s="87" t="s">
        <v>644</v>
      </c>
      <c r="B88" s="74">
        <v>2006</v>
      </c>
      <c r="C88" s="81" t="s">
        <v>645</v>
      </c>
      <c r="D88" s="209">
        <v>1049.3</v>
      </c>
      <c r="E88" s="206">
        <v>0</v>
      </c>
      <c r="F88" s="125">
        <v>1049.3</v>
      </c>
      <c r="G88" s="125">
        <v>1213.0999999999999</v>
      </c>
      <c r="H88" s="130">
        <v>2</v>
      </c>
      <c r="I88" s="115">
        <v>0.86497403346797463</v>
      </c>
      <c r="J88" s="124">
        <v>0.11495504904789383</v>
      </c>
      <c r="K88" s="124">
        <v>0.75036497403346802</v>
      </c>
      <c r="L88" s="125">
        <v>379.53181000000001</v>
      </c>
      <c r="M88" s="125">
        <v>670.18790999999999</v>
      </c>
      <c r="N88" s="125">
        <v>470.71598</v>
      </c>
      <c r="O88" s="125">
        <v>77.648200000000003</v>
      </c>
      <c r="P88" s="125">
        <v>548.36418000000003</v>
      </c>
      <c r="Q88" s="125">
        <v>0</v>
      </c>
      <c r="R88" s="125">
        <v>60.019959999999998</v>
      </c>
      <c r="S88" s="125">
        <v>60.019959999999998</v>
      </c>
      <c r="T88" s="125">
        <v>49.736820000000002</v>
      </c>
      <c r="U88" s="125">
        <v>0</v>
      </c>
      <c r="V88" s="125">
        <v>49.736820000000002</v>
      </c>
      <c r="W88" s="125">
        <v>109.75677999999999</v>
      </c>
      <c r="X88" s="125">
        <v>0</v>
      </c>
      <c r="Y88" s="125">
        <v>12.06695</v>
      </c>
      <c r="Z88" s="125">
        <v>12.06695</v>
      </c>
      <c r="AA88" s="115">
        <v>0</v>
      </c>
      <c r="AB88" s="115">
        <v>0.55680963130173067</v>
      </c>
      <c r="AC88" s="115">
        <v>0.35665914221218964</v>
      </c>
      <c r="AD88" s="115">
        <v>8.6531226486079763E-2</v>
      </c>
      <c r="AE88" s="115">
        <v>1</v>
      </c>
      <c r="AF88" s="115">
        <v>0.41694524495677238</v>
      </c>
      <c r="AG88" s="115">
        <v>0.51711815561959651</v>
      </c>
      <c r="AH88" s="115">
        <v>6.5936599423631129E-2</v>
      </c>
      <c r="AI88" s="115">
        <v>0</v>
      </c>
      <c r="AJ88" s="115">
        <v>1</v>
      </c>
      <c r="AK88" s="125">
        <v>1049.7197200000001</v>
      </c>
      <c r="AL88" s="125">
        <v>379.53181000000001</v>
      </c>
      <c r="AM88" s="125">
        <v>530.73594000000003</v>
      </c>
      <c r="AN88" s="125">
        <v>910.26774999999998</v>
      </c>
      <c r="AO88" s="125">
        <v>139.45196999999999</v>
      </c>
      <c r="AP88" s="125">
        <v>1049.7197200000001</v>
      </c>
      <c r="AQ88" s="115">
        <v>0.86715313874450217</v>
      </c>
      <c r="AR88" s="115">
        <v>0.13284686125549777</v>
      </c>
      <c r="AS88" s="132" t="s">
        <v>608</v>
      </c>
      <c r="AT88" s="132" t="s">
        <v>608</v>
      </c>
      <c r="AU88" s="132" t="s">
        <v>608</v>
      </c>
      <c r="AV88" s="132" t="s">
        <v>608</v>
      </c>
      <c r="AW88" s="132" t="s">
        <v>608</v>
      </c>
      <c r="AX88" s="132" t="s">
        <v>608</v>
      </c>
      <c r="AY88" s="132" t="s">
        <v>608</v>
      </c>
      <c r="AZ88" s="132" t="s">
        <v>608</v>
      </c>
      <c r="BA88" s="132" t="s">
        <v>608</v>
      </c>
      <c r="BB88" s="132" t="s">
        <v>608</v>
      </c>
      <c r="BC88" s="132" t="s">
        <v>608</v>
      </c>
      <c r="BD88" s="132" t="s">
        <v>608</v>
      </c>
      <c r="BE88" s="132" t="s">
        <v>608</v>
      </c>
      <c r="BF88" s="132" t="s">
        <v>608</v>
      </c>
      <c r="BG88" s="141" t="s">
        <v>608</v>
      </c>
      <c r="BH88" s="141" t="s">
        <v>608</v>
      </c>
      <c r="BI88" s="107" t="s">
        <v>608</v>
      </c>
      <c r="BJ88" s="132" t="s">
        <v>608</v>
      </c>
      <c r="BK88" s="132" t="s">
        <v>608</v>
      </c>
      <c r="BL88" s="132" t="s">
        <v>608</v>
      </c>
      <c r="BM88" s="132" t="s">
        <v>608</v>
      </c>
      <c r="BN88" s="132" t="s">
        <v>608</v>
      </c>
      <c r="BO88" s="132" t="s">
        <v>608</v>
      </c>
      <c r="BP88" s="132" t="s">
        <v>608</v>
      </c>
      <c r="BQ88" s="132" t="s">
        <v>608</v>
      </c>
      <c r="BR88" s="132" t="s">
        <v>608</v>
      </c>
      <c r="BS88" s="132" t="s">
        <v>608</v>
      </c>
      <c r="BT88" s="132" t="s">
        <v>608</v>
      </c>
      <c r="BU88" s="130" t="s">
        <v>608</v>
      </c>
      <c r="BV88" s="130" t="s">
        <v>608</v>
      </c>
      <c r="BW88" s="137" t="s">
        <v>608</v>
      </c>
      <c r="BX88" s="125">
        <v>660.11462999999992</v>
      </c>
      <c r="BY88" s="125">
        <v>0</v>
      </c>
      <c r="BZ88" s="125">
        <v>0</v>
      </c>
      <c r="CA88" s="125">
        <v>250.36297999999999</v>
      </c>
      <c r="CB88" s="125">
        <v>910.47760999999991</v>
      </c>
      <c r="CC88" s="125">
        <v>138.82238999999998</v>
      </c>
      <c r="CD88" s="125">
        <v>0</v>
      </c>
      <c r="CE88" s="125">
        <v>0</v>
      </c>
      <c r="CF88" s="125">
        <v>0</v>
      </c>
      <c r="CG88" s="125">
        <v>138.82238999999998</v>
      </c>
      <c r="CH88" s="115">
        <v>0.23860000000000001</v>
      </c>
      <c r="CI88" s="115">
        <v>0.76139999999999985</v>
      </c>
      <c r="CJ88" s="125">
        <v>1049.3</v>
      </c>
      <c r="CK88" s="125">
        <v>114.3737</v>
      </c>
      <c r="CL88" s="125">
        <v>934.92629999999986</v>
      </c>
      <c r="CM88" s="125">
        <v>1049.3</v>
      </c>
      <c r="CN88" s="125">
        <v>8.6880000000000006</v>
      </c>
      <c r="CO88" s="125">
        <v>1040.6119999999999</v>
      </c>
      <c r="CP88" s="125">
        <v>114.3737</v>
      </c>
      <c r="CQ88" s="125">
        <v>934.92629999999997</v>
      </c>
      <c r="CR88" s="125">
        <v>35.076299999999947</v>
      </c>
      <c r="CS88" s="125">
        <v>899.85</v>
      </c>
      <c r="CT88" s="126" t="s">
        <v>608</v>
      </c>
      <c r="CU88" s="126" t="s">
        <v>608</v>
      </c>
      <c r="CV88" s="125">
        <v>60.6</v>
      </c>
      <c r="CW88" s="125">
        <v>2.5</v>
      </c>
      <c r="CX88" s="125">
        <v>63.1</v>
      </c>
      <c r="CY88" s="125">
        <v>58.8</v>
      </c>
      <c r="CZ88" s="125">
        <v>11.3</v>
      </c>
      <c r="DA88" s="125">
        <v>70.099999999999994</v>
      </c>
      <c r="DB88" s="125">
        <v>133.19999999999999</v>
      </c>
      <c r="DC88" s="132" t="s">
        <v>608</v>
      </c>
      <c r="DD88" s="132" t="s">
        <v>608</v>
      </c>
      <c r="DE88" s="125">
        <v>8.1</v>
      </c>
      <c r="DF88" s="132" t="s">
        <v>608</v>
      </c>
      <c r="DG88" s="132" t="s">
        <v>608</v>
      </c>
      <c r="DH88" s="125">
        <v>125.1</v>
      </c>
      <c r="DI88" s="50">
        <v>133.19999999999999</v>
      </c>
      <c r="DJ88" s="113">
        <v>0.62909999999999999</v>
      </c>
      <c r="DK88" s="115">
        <v>0.1323</v>
      </c>
      <c r="DL88" s="115">
        <v>0.23860000000000001</v>
      </c>
      <c r="DM88" s="132" t="s">
        <v>608</v>
      </c>
      <c r="DN88" s="132" t="s">
        <v>608</v>
      </c>
      <c r="DO88" s="132" t="s">
        <v>608</v>
      </c>
      <c r="DP88" s="132" t="s">
        <v>608</v>
      </c>
      <c r="DQ88" s="132" t="s">
        <v>608</v>
      </c>
      <c r="DR88" s="132" t="s">
        <v>608</v>
      </c>
      <c r="DS88" s="132" t="s">
        <v>608</v>
      </c>
      <c r="DT88" s="132" t="s">
        <v>608</v>
      </c>
      <c r="DU88" s="132" t="s">
        <v>608</v>
      </c>
      <c r="DV88" s="132" t="s">
        <v>608</v>
      </c>
      <c r="DW88" s="132" t="s">
        <v>608</v>
      </c>
      <c r="DX88" s="132" t="s">
        <v>608</v>
      </c>
      <c r="DY88" s="132" t="s">
        <v>608</v>
      </c>
      <c r="DZ88" s="132" t="s">
        <v>608</v>
      </c>
      <c r="EA88" s="132" t="s">
        <v>608</v>
      </c>
      <c r="EB88" s="132" t="s">
        <v>608</v>
      </c>
      <c r="EC88" s="132" t="s">
        <v>608</v>
      </c>
      <c r="ED88" s="132" t="s">
        <v>608</v>
      </c>
      <c r="EE88" s="132" t="s">
        <v>608</v>
      </c>
      <c r="EF88" s="132" t="s">
        <v>608</v>
      </c>
      <c r="EG88" s="132" t="s">
        <v>608</v>
      </c>
      <c r="EH88" s="132" t="s">
        <v>608</v>
      </c>
      <c r="EI88" s="132" t="s">
        <v>608</v>
      </c>
      <c r="EJ88" s="132" t="s">
        <v>608</v>
      </c>
      <c r="EK88" s="132" t="s">
        <v>608</v>
      </c>
      <c r="EL88" s="132" t="s">
        <v>608</v>
      </c>
      <c r="EM88" s="132" t="s">
        <v>608</v>
      </c>
      <c r="EN88" s="132" t="s">
        <v>608</v>
      </c>
      <c r="EO88" s="132" t="s">
        <v>608</v>
      </c>
      <c r="EP88" s="132" t="s">
        <v>608</v>
      </c>
      <c r="EQ88" s="132" t="s">
        <v>608</v>
      </c>
      <c r="ER88" s="132" t="s">
        <v>608</v>
      </c>
      <c r="ES88" s="132" t="s">
        <v>608</v>
      </c>
      <c r="ET88" s="132" t="s">
        <v>608</v>
      </c>
      <c r="EU88" s="132" t="s">
        <v>608</v>
      </c>
      <c r="EV88" s="132" t="s">
        <v>608</v>
      </c>
      <c r="EW88" s="132" t="s">
        <v>608</v>
      </c>
      <c r="EX88" s="132" t="s">
        <v>608</v>
      </c>
      <c r="EY88" s="132" t="s">
        <v>608</v>
      </c>
      <c r="EZ88" s="132" t="s">
        <v>608</v>
      </c>
      <c r="FA88" s="132" t="s">
        <v>608</v>
      </c>
      <c r="FB88" s="132" t="s">
        <v>608</v>
      </c>
      <c r="FC88" s="132" t="s">
        <v>608</v>
      </c>
      <c r="FD88" s="132" t="s">
        <v>608</v>
      </c>
      <c r="FE88" s="132" t="s">
        <v>608</v>
      </c>
      <c r="FF88" s="132" t="s">
        <v>608</v>
      </c>
      <c r="FG88" s="132" t="s">
        <v>608</v>
      </c>
      <c r="FH88" s="132" t="s">
        <v>608</v>
      </c>
      <c r="FI88" s="132" t="s">
        <v>608</v>
      </c>
      <c r="FJ88" s="132" t="s">
        <v>608</v>
      </c>
      <c r="FK88" s="132" t="s">
        <v>608</v>
      </c>
      <c r="FL88" s="132" t="s">
        <v>608</v>
      </c>
      <c r="FM88" s="132" t="s">
        <v>608</v>
      </c>
      <c r="FN88" s="132" t="s">
        <v>608</v>
      </c>
      <c r="FO88" s="132" t="s">
        <v>608</v>
      </c>
      <c r="FP88" s="132" t="s">
        <v>608</v>
      </c>
      <c r="FQ88" s="132" t="s">
        <v>608</v>
      </c>
      <c r="FR88" s="132" t="s">
        <v>608</v>
      </c>
      <c r="FS88" s="132" t="s">
        <v>608</v>
      </c>
      <c r="FT88" s="132" t="s">
        <v>608</v>
      </c>
      <c r="FU88" s="132" t="s">
        <v>608</v>
      </c>
      <c r="FV88" s="132" t="s">
        <v>608</v>
      </c>
      <c r="FW88" s="132" t="s">
        <v>608</v>
      </c>
      <c r="FX88" s="132" t="s">
        <v>608</v>
      </c>
      <c r="FY88" s="132" t="s">
        <v>608</v>
      </c>
      <c r="FZ88" s="132" t="s">
        <v>608</v>
      </c>
      <c r="GA88" s="132" t="s">
        <v>608</v>
      </c>
      <c r="GB88" s="132" t="s">
        <v>608</v>
      </c>
      <c r="GC88" s="132" t="s">
        <v>608</v>
      </c>
      <c r="GD88" s="132" t="s">
        <v>608</v>
      </c>
      <c r="GE88" s="132" t="s">
        <v>608</v>
      </c>
      <c r="GF88" s="132" t="s">
        <v>608</v>
      </c>
      <c r="GG88" s="132" t="s">
        <v>608</v>
      </c>
      <c r="GH88" s="132" t="s">
        <v>608</v>
      </c>
      <c r="GI88" s="132" t="s">
        <v>608</v>
      </c>
      <c r="GJ88" s="132" t="s">
        <v>608</v>
      </c>
      <c r="GK88" s="132" t="s">
        <v>608</v>
      </c>
      <c r="GL88" s="132" t="s">
        <v>608</v>
      </c>
      <c r="GM88" s="132" t="s">
        <v>608</v>
      </c>
      <c r="GN88" s="132" t="s">
        <v>608</v>
      </c>
      <c r="GO88" s="132" t="s">
        <v>608</v>
      </c>
      <c r="GP88" s="132" t="s">
        <v>608</v>
      </c>
      <c r="GQ88" s="132" t="s">
        <v>608</v>
      </c>
      <c r="GR88" s="132" t="s">
        <v>608</v>
      </c>
      <c r="GS88" s="132" t="s">
        <v>608</v>
      </c>
      <c r="GT88" s="132" t="s">
        <v>608</v>
      </c>
      <c r="GU88" s="132" t="s">
        <v>608</v>
      </c>
      <c r="GV88" s="132" t="s">
        <v>608</v>
      </c>
      <c r="GW88" s="132" t="s">
        <v>608</v>
      </c>
      <c r="GX88" s="132" t="s">
        <v>608</v>
      </c>
      <c r="GY88" s="132" t="s">
        <v>608</v>
      </c>
    </row>
    <row r="89" spans="1:211" s="74" customFormat="1" ht="15" customHeight="1">
      <c r="A89" s="87" t="s">
        <v>646</v>
      </c>
      <c r="B89" s="74">
        <v>2007</v>
      </c>
      <c r="C89" s="81" t="s">
        <v>645</v>
      </c>
      <c r="D89" s="209">
        <v>1072.8</v>
      </c>
      <c r="E89" s="206">
        <v>0</v>
      </c>
      <c r="F89" s="125">
        <v>1072.8</v>
      </c>
      <c r="G89" s="125">
        <v>1277.1428571428571</v>
      </c>
      <c r="H89" s="130">
        <v>1.9825999999999999</v>
      </c>
      <c r="I89" s="115">
        <v>0.84</v>
      </c>
      <c r="J89" s="124">
        <v>0.126</v>
      </c>
      <c r="K89" s="124">
        <v>0.71399999999999997</v>
      </c>
      <c r="L89" s="125">
        <v>359.60256000000004</v>
      </c>
      <c r="M89" s="125">
        <v>713.19743999999992</v>
      </c>
      <c r="N89" s="125">
        <v>547.23527999999999</v>
      </c>
      <c r="O89" s="125">
        <v>77.885279999999995</v>
      </c>
      <c r="P89" s="125">
        <v>625.12055999999995</v>
      </c>
      <c r="Q89" s="125">
        <v>0</v>
      </c>
      <c r="R89" s="125">
        <v>5.0421599999999991</v>
      </c>
      <c r="S89" s="125">
        <v>5.0421599999999991</v>
      </c>
      <c r="T89" s="125">
        <v>71.877600000000001</v>
      </c>
      <c r="U89" s="125">
        <v>0</v>
      </c>
      <c r="V89" s="125">
        <v>71.877600000000001</v>
      </c>
      <c r="W89" s="125">
        <v>76.919759999999997</v>
      </c>
      <c r="X89" s="125">
        <v>0</v>
      </c>
      <c r="Y89" s="125">
        <v>11.157120000000001</v>
      </c>
      <c r="Z89" s="125">
        <v>11.157120000000001</v>
      </c>
      <c r="AA89" s="115">
        <v>0</v>
      </c>
      <c r="AB89" s="115">
        <v>0.48399999999999999</v>
      </c>
      <c r="AC89" s="115">
        <v>0.44666666666666671</v>
      </c>
      <c r="AD89" s="115">
        <v>6.9333333333333344E-2</v>
      </c>
      <c r="AE89" s="115">
        <v>1</v>
      </c>
      <c r="AF89" s="115">
        <v>0.39435294117647063</v>
      </c>
      <c r="AG89" s="115">
        <v>0.60011764705882353</v>
      </c>
      <c r="AH89" s="115">
        <v>5.5294117647058817E-3</v>
      </c>
      <c r="AI89" s="115">
        <v>0</v>
      </c>
      <c r="AJ89" s="115">
        <v>1</v>
      </c>
      <c r="AK89" s="125">
        <v>1072.8</v>
      </c>
      <c r="AL89" s="125">
        <v>359.60256000000004</v>
      </c>
      <c r="AM89" s="125">
        <v>552.27743999999996</v>
      </c>
      <c r="AN89" s="125">
        <v>911.88</v>
      </c>
      <c r="AO89" s="125">
        <v>160.91999999999999</v>
      </c>
      <c r="AP89" s="125">
        <v>1072.8</v>
      </c>
      <c r="AQ89" s="115">
        <v>0.85</v>
      </c>
      <c r="AR89" s="115">
        <v>0.15</v>
      </c>
      <c r="AS89" s="132" t="s">
        <v>608</v>
      </c>
      <c r="AT89" s="132" t="s">
        <v>608</v>
      </c>
      <c r="AU89" s="132" t="s">
        <v>608</v>
      </c>
      <c r="AV89" s="132" t="s">
        <v>608</v>
      </c>
      <c r="AW89" s="132" t="s">
        <v>608</v>
      </c>
      <c r="AX89" s="132" t="s">
        <v>608</v>
      </c>
      <c r="AY89" s="132" t="s">
        <v>608</v>
      </c>
      <c r="AZ89" s="132" t="s">
        <v>608</v>
      </c>
      <c r="BA89" s="132" t="s">
        <v>608</v>
      </c>
      <c r="BB89" s="132" t="s">
        <v>608</v>
      </c>
      <c r="BC89" s="132" t="s">
        <v>608</v>
      </c>
      <c r="BD89" s="132" t="s">
        <v>608</v>
      </c>
      <c r="BE89" s="132" t="s">
        <v>608</v>
      </c>
      <c r="BF89" s="132" t="s">
        <v>608</v>
      </c>
      <c r="BG89" s="141" t="s">
        <v>608</v>
      </c>
      <c r="BH89" s="141" t="s">
        <v>608</v>
      </c>
      <c r="BI89" s="107" t="s">
        <v>608</v>
      </c>
      <c r="BJ89" s="132" t="s">
        <v>608</v>
      </c>
      <c r="BK89" s="132" t="s">
        <v>608</v>
      </c>
      <c r="BL89" s="132" t="s">
        <v>608</v>
      </c>
      <c r="BM89" s="132" t="s">
        <v>608</v>
      </c>
      <c r="BN89" s="132" t="s">
        <v>608</v>
      </c>
      <c r="BO89" s="132" t="s">
        <v>608</v>
      </c>
      <c r="BP89" s="132" t="s">
        <v>608</v>
      </c>
      <c r="BQ89" s="132" t="s">
        <v>608</v>
      </c>
      <c r="BR89" s="132" t="s">
        <v>608</v>
      </c>
      <c r="BS89" s="132" t="s">
        <v>608</v>
      </c>
      <c r="BT89" s="132" t="s">
        <v>608</v>
      </c>
      <c r="BU89" s="130" t="s">
        <v>608</v>
      </c>
      <c r="BV89" s="130" t="s">
        <v>608</v>
      </c>
      <c r="BW89" s="137" t="s">
        <v>608</v>
      </c>
      <c r="BX89" s="125">
        <v>657.41183999999998</v>
      </c>
      <c r="BY89" s="125">
        <v>0</v>
      </c>
      <c r="BZ89" s="125">
        <v>0</v>
      </c>
      <c r="CA89" s="125">
        <v>254.36088000000001</v>
      </c>
      <c r="CB89" s="125">
        <v>911.77271999999994</v>
      </c>
      <c r="CC89" s="125">
        <v>161.02728000000002</v>
      </c>
      <c r="CD89" s="125">
        <v>0</v>
      </c>
      <c r="CE89" s="125">
        <v>0</v>
      </c>
      <c r="CF89" s="125">
        <v>0</v>
      </c>
      <c r="CG89" s="125">
        <v>161.02728000000002</v>
      </c>
      <c r="CH89" s="115">
        <v>0.23710000000000001</v>
      </c>
      <c r="CI89" s="115">
        <v>0.76290000000000002</v>
      </c>
      <c r="CJ89" s="125">
        <v>1072.8</v>
      </c>
      <c r="CK89" s="125">
        <v>116.93519999999999</v>
      </c>
      <c r="CL89" s="125">
        <v>955.86479999999983</v>
      </c>
      <c r="CM89" s="125">
        <v>1072.7999999999997</v>
      </c>
      <c r="CN89" s="125">
        <v>8.0869999999999997</v>
      </c>
      <c r="CO89" s="125">
        <v>1064.713</v>
      </c>
      <c r="CP89" s="125">
        <v>116.93519999999999</v>
      </c>
      <c r="CQ89" s="125">
        <v>955.86479999999995</v>
      </c>
      <c r="CR89" s="125">
        <v>45.814799999999991</v>
      </c>
      <c r="CS89" s="125">
        <v>910.05</v>
      </c>
      <c r="CT89" s="126" t="s">
        <v>608</v>
      </c>
      <c r="CU89" s="126" t="s">
        <v>608</v>
      </c>
      <c r="CV89" s="125">
        <v>60.2</v>
      </c>
      <c r="CW89" s="125">
        <v>5.9</v>
      </c>
      <c r="CX89" s="125">
        <v>66.100000000000009</v>
      </c>
      <c r="CY89" s="125">
        <v>54.7</v>
      </c>
      <c r="CZ89" s="125">
        <v>12.6</v>
      </c>
      <c r="DA89" s="125">
        <v>67.3</v>
      </c>
      <c r="DB89" s="125">
        <v>133.4</v>
      </c>
      <c r="DC89" s="132" t="s">
        <v>608</v>
      </c>
      <c r="DD89" s="132" t="s">
        <v>608</v>
      </c>
      <c r="DE89" s="125">
        <v>9.6</v>
      </c>
      <c r="DF89" s="132" t="s">
        <v>608</v>
      </c>
      <c r="DG89" s="132" t="s">
        <v>608</v>
      </c>
      <c r="DH89" s="125">
        <v>123.8</v>
      </c>
      <c r="DI89" s="50">
        <v>133.4</v>
      </c>
      <c r="DJ89" s="113">
        <v>0.61280000000000001</v>
      </c>
      <c r="DK89" s="115">
        <v>0.15010000000000001</v>
      </c>
      <c r="DL89" s="115">
        <v>0.23710000000000001</v>
      </c>
      <c r="DM89" s="132" t="s">
        <v>608</v>
      </c>
      <c r="DN89" s="132" t="s">
        <v>608</v>
      </c>
      <c r="DO89" s="132" t="s">
        <v>608</v>
      </c>
      <c r="DP89" s="132" t="s">
        <v>608</v>
      </c>
      <c r="DQ89" s="132" t="s">
        <v>608</v>
      </c>
      <c r="DR89" s="132" t="s">
        <v>608</v>
      </c>
      <c r="DS89" s="132" t="s">
        <v>608</v>
      </c>
      <c r="DT89" s="132" t="s">
        <v>608</v>
      </c>
      <c r="DU89" s="132" t="s">
        <v>608</v>
      </c>
      <c r="DV89" s="132" t="s">
        <v>608</v>
      </c>
      <c r="DW89" s="132" t="s">
        <v>608</v>
      </c>
      <c r="DX89" s="132" t="s">
        <v>608</v>
      </c>
      <c r="DY89" s="132" t="s">
        <v>608</v>
      </c>
      <c r="DZ89" s="132" t="s">
        <v>608</v>
      </c>
      <c r="EA89" s="132" t="s">
        <v>608</v>
      </c>
      <c r="EB89" s="132" t="s">
        <v>608</v>
      </c>
      <c r="EC89" s="132" t="s">
        <v>608</v>
      </c>
      <c r="ED89" s="132" t="s">
        <v>608</v>
      </c>
      <c r="EE89" s="132" t="s">
        <v>608</v>
      </c>
      <c r="EF89" s="132" t="s">
        <v>608</v>
      </c>
      <c r="EG89" s="132" t="s">
        <v>608</v>
      </c>
      <c r="EH89" s="132" t="s">
        <v>608</v>
      </c>
      <c r="EI89" s="132" t="s">
        <v>608</v>
      </c>
      <c r="EJ89" s="132" t="s">
        <v>608</v>
      </c>
      <c r="EK89" s="132" t="s">
        <v>608</v>
      </c>
      <c r="EL89" s="132" t="s">
        <v>608</v>
      </c>
      <c r="EM89" s="132" t="s">
        <v>608</v>
      </c>
      <c r="EN89" s="132" t="s">
        <v>608</v>
      </c>
      <c r="EO89" s="132" t="s">
        <v>608</v>
      </c>
      <c r="EP89" s="132" t="s">
        <v>608</v>
      </c>
      <c r="EQ89" s="132" t="s">
        <v>608</v>
      </c>
      <c r="ER89" s="132" t="s">
        <v>608</v>
      </c>
      <c r="ES89" s="132" t="s">
        <v>608</v>
      </c>
      <c r="ET89" s="132" t="s">
        <v>608</v>
      </c>
      <c r="EU89" s="132" t="s">
        <v>608</v>
      </c>
      <c r="EV89" s="132" t="s">
        <v>608</v>
      </c>
      <c r="EW89" s="132" t="s">
        <v>608</v>
      </c>
      <c r="EX89" s="132" t="s">
        <v>608</v>
      </c>
      <c r="EY89" s="132" t="s">
        <v>608</v>
      </c>
      <c r="EZ89" s="132" t="s">
        <v>608</v>
      </c>
      <c r="FA89" s="132" t="s">
        <v>608</v>
      </c>
      <c r="FB89" s="132" t="s">
        <v>608</v>
      </c>
      <c r="FC89" s="132" t="s">
        <v>608</v>
      </c>
      <c r="FD89" s="132" t="s">
        <v>608</v>
      </c>
      <c r="FE89" s="132" t="s">
        <v>608</v>
      </c>
      <c r="FF89" s="132" t="s">
        <v>608</v>
      </c>
      <c r="FG89" s="132" t="s">
        <v>608</v>
      </c>
      <c r="FH89" s="132" t="s">
        <v>608</v>
      </c>
      <c r="FI89" s="132" t="s">
        <v>608</v>
      </c>
      <c r="FJ89" s="132" t="s">
        <v>608</v>
      </c>
      <c r="FK89" s="132" t="s">
        <v>608</v>
      </c>
      <c r="FL89" s="132" t="s">
        <v>608</v>
      </c>
      <c r="FM89" s="132" t="s">
        <v>608</v>
      </c>
      <c r="FN89" s="132" t="s">
        <v>608</v>
      </c>
      <c r="FO89" s="132" t="s">
        <v>608</v>
      </c>
      <c r="FP89" s="132" t="s">
        <v>608</v>
      </c>
      <c r="FQ89" s="132" t="s">
        <v>608</v>
      </c>
      <c r="FR89" s="132" t="s">
        <v>608</v>
      </c>
      <c r="FS89" s="132" t="s">
        <v>608</v>
      </c>
      <c r="FT89" s="132" t="s">
        <v>608</v>
      </c>
      <c r="FU89" s="132" t="s">
        <v>608</v>
      </c>
      <c r="FV89" s="132" t="s">
        <v>608</v>
      </c>
      <c r="FW89" s="132" t="s">
        <v>608</v>
      </c>
      <c r="FX89" s="132" t="s">
        <v>608</v>
      </c>
      <c r="FY89" s="132" t="s">
        <v>608</v>
      </c>
      <c r="FZ89" s="132" t="s">
        <v>608</v>
      </c>
      <c r="GA89" s="132" t="s">
        <v>608</v>
      </c>
      <c r="GB89" s="132" t="s">
        <v>608</v>
      </c>
      <c r="GC89" s="132" t="s">
        <v>608</v>
      </c>
      <c r="GD89" s="132" t="s">
        <v>608</v>
      </c>
      <c r="GE89" s="132" t="s">
        <v>608</v>
      </c>
      <c r="GF89" s="132" t="s">
        <v>608</v>
      </c>
      <c r="GG89" s="132" t="s">
        <v>608</v>
      </c>
      <c r="GH89" s="132" t="s">
        <v>608</v>
      </c>
      <c r="GI89" s="132" t="s">
        <v>608</v>
      </c>
      <c r="GJ89" s="132" t="s">
        <v>608</v>
      </c>
      <c r="GK89" s="132" t="s">
        <v>608</v>
      </c>
      <c r="GL89" s="132" t="s">
        <v>608</v>
      </c>
      <c r="GM89" s="132" t="s">
        <v>608</v>
      </c>
      <c r="GN89" s="132" t="s">
        <v>608</v>
      </c>
      <c r="GO89" s="132" t="s">
        <v>608</v>
      </c>
      <c r="GP89" s="132" t="s">
        <v>608</v>
      </c>
      <c r="GQ89" s="132" t="s">
        <v>608</v>
      </c>
      <c r="GR89" s="132" t="s">
        <v>608</v>
      </c>
      <c r="GS89" s="132" t="s">
        <v>608</v>
      </c>
      <c r="GT89" s="132" t="s">
        <v>608</v>
      </c>
      <c r="GU89" s="132" t="s">
        <v>608</v>
      </c>
      <c r="GV89" s="132" t="s">
        <v>608</v>
      </c>
      <c r="GW89" s="132" t="s">
        <v>608</v>
      </c>
      <c r="GX89" s="132" t="s">
        <v>608</v>
      </c>
      <c r="GY89" s="132" t="s">
        <v>608</v>
      </c>
    </row>
    <row r="90" spans="1:211" s="74" customFormat="1" ht="15" customHeight="1">
      <c r="A90" s="87" t="s">
        <v>647</v>
      </c>
      <c r="B90" s="74">
        <v>2008</v>
      </c>
      <c r="C90" s="81" t="s">
        <v>645</v>
      </c>
      <c r="D90" s="209">
        <v>1077.5</v>
      </c>
      <c r="E90" s="206">
        <v>0</v>
      </c>
      <c r="F90" s="125">
        <v>1077.5</v>
      </c>
      <c r="G90" s="125">
        <v>1363.9240506329113</v>
      </c>
      <c r="H90" s="130">
        <v>1.9938</v>
      </c>
      <c r="I90" s="115">
        <v>0.79</v>
      </c>
      <c r="J90" s="124">
        <v>0.12200092807424595</v>
      </c>
      <c r="K90" s="124">
        <v>0.66802400000000017</v>
      </c>
      <c r="L90" s="125">
        <v>361.39349999999996</v>
      </c>
      <c r="M90" s="125">
        <v>716.09999999999991</v>
      </c>
      <c r="N90" s="125">
        <v>2.9</v>
      </c>
      <c r="O90" s="125">
        <v>10.5</v>
      </c>
      <c r="P90" s="125">
        <v>13.4</v>
      </c>
      <c r="Q90" s="125">
        <v>0</v>
      </c>
      <c r="R90" s="125">
        <v>546.79999999999995</v>
      </c>
      <c r="S90" s="125">
        <v>546.79999999999995</v>
      </c>
      <c r="T90" s="125">
        <v>155.9</v>
      </c>
      <c r="U90" s="125">
        <v>0</v>
      </c>
      <c r="V90" s="125">
        <v>155.9</v>
      </c>
      <c r="W90" s="125">
        <v>702.69999999999993</v>
      </c>
      <c r="X90" s="125">
        <v>0</v>
      </c>
      <c r="Y90" s="125">
        <v>0</v>
      </c>
      <c r="Z90" s="125">
        <v>0</v>
      </c>
      <c r="AA90" s="115">
        <v>0</v>
      </c>
      <c r="AB90" s="115">
        <v>6.3100961538461536E-2</v>
      </c>
      <c r="AC90" s="115">
        <v>0.93689903846153844</v>
      </c>
      <c r="AD90" s="115">
        <v>0</v>
      </c>
      <c r="AE90" s="115">
        <v>1</v>
      </c>
      <c r="AF90" s="115">
        <v>0.39665906956860081</v>
      </c>
      <c r="AG90" s="115">
        <v>3.1829883541041617E-3</v>
      </c>
      <c r="AH90" s="115">
        <v>0.600157942077295</v>
      </c>
      <c r="AI90" s="115">
        <v>0</v>
      </c>
      <c r="AJ90" s="115">
        <v>1</v>
      </c>
      <c r="AK90" s="125">
        <v>1077.4934999999998</v>
      </c>
      <c r="AL90" s="125">
        <v>361.39349999999996</v>
      </c>
      <c r="AM90" s="125">
        <v>549.69999999999993</v>
      </c>
      <c r="AN90" s="125">
        <v>911.09349999999995</v>
      </c>
      <c r="AO90" s="125">
        <v>166.4</v>
      </c>
      <c r="AP90" s="125">
        <v>1077.4935</v>
      </c>
      <c r="AQ90" s="115">
        <v>0.84556751386435269</v>
      </c>
      <c r="AR90" s="115">
        <v>0.15443248613564722</v>
      </c>
      <c r="AS90" s="125">
        <v>911.13400000000013</v>
      </c>
      <c r="AT90" s="125">
        <v>0</v>
      </c>
      <c r="AU90" s="125">
        <v>0</v>
      </c>
      <c r="AV90" s="125">
        <v>166.36599999999999</v>
      </c>
      <c r="AW90" s="125">
        <v>1077.5</v>
      </c>
      <c r="AX90" s="125">
        <v>12.6</v>
      </c>
      <c r="AY90" s="125">
        <v>101.9</v>
      </c>
      <c r="AZ90" s="125">
        <v>114.5</v>
      </c>
      <c r="BA90" s="125">
        <v>9.5</v>
      </c>
      <c r="BB90" s="125">
        <v>0</v>
      </c>
      <c r="BC90" s="127">
        <v>9.5</v>
      </c>
      <c r="BD90" s="125">
        <v>889</v>
      </c>
      <c r="BE90" s="125">
        <v>64.5</v>
      </c>
      <c r="BF90" s="125">
        <v>953.5</v>
      </c>
      <c r="BG90" s="107">
        <v>9.7973328943035884</v>
      </c>
      <c r="BH90" s="107">
        <v>4.4885817307692308</v>
      </c>
      <c r="BI90" s="107">
        <v>8.9774892538434674</v>
      </c>
      <c r="BJ90" s="49">
        <v>1077.5</v>
      </c>
      <c r="BK90" s="125">
        <v>12.6</v>
      </c>
      <c r="BL90" s="125">
        <v>101.9</v>
      </c>
      <c r="BM90" s="125">
        <v>114.5</v>
      </c>
      <c r="BN90" s="125">
        <v>9.5</v>
      </c>
      <c r="BO90" s="125">
        <v>0</v>
      </c>
      <c r="BP90" s="125">
        <v>9.5</v>
      </c>
      <c r="BQ90" s="125">
        <v>889</v>
      </c>
      <c r="BR90" s="125">
        <v>64.5</v>
      </c>
      <c r="BS90" s="125">
        <v>953.5</v>
      </c>
      <c r="BT90" s="125">
        <v>1077.5</v>
      </c>
      <c r="BU90" s="130" t="s">
        <v>608</v>
      </c>
      <c r="BV90" s="130" t="s">
        <v>608</v>
      </c>
      <c r="BW90" s="137">
        <v>8.9774892538434674</v>
      </c>
      <c r="BX90" s="125">
        <v>364.3</v>
      </c>
      <c r="BY90" s="125">
        <v>0</v>
      </c>
      <c r="BZ90" s="125">
        <v>0</v>
      </c>
      <c r="CA90" s="125">
        <v>546.79999999999995</v>
      </c>
      <c r="CB90" s="125">
        <v>911.09999999999991</v>
      </c>
      <c r="CC90" s="125">
        <v>166.36599999999999</v>
      </c>
      <c r="CD90" s="125">
        <v>0</v>
      </c>
      <c r="CE90" s="125">
        <v>0</v>
      </c>
      <c r="CF90" s="125">
        <v>0</v>
      </c>
      <c r="CG90" s="125">
        <v>166.36599999999999</v>
      </c>
      <c r="CH90" s="115">
        <v>0.5074709976798143</v>
      </c>
      <c r="CI90" s="115">
        <v>0.49249744779582361</v>
      </c>
      <c r="CJ90" s="125">
        <v>1077.4659999999999</v>
      </c>
      <c r="CK90" s="125">
        <v>106.1</v>
      </c>
      <c r="CL90" s="125">
        <v>971.4</v>
      </c>
      <c r="CM90" s="125">
        <v>1077.5</v>
      </c>
      <c r="CN90" s="125">
        <v>7.0129999999999999</v>
      </c>
      <c r="CO90" s="125">
        <v>1070.4870000000001</v>
      </c>
      <c r="CP90" s="125">
        <v>106.1</v>
      </c>
      <c r="CQ90" s="125">
        <v>971.4</v>
      </c>
      <c r="CR90" s="125">
        <v>166.40000000000009</v>
      </c>
      <c r="CS90" s="125">
        <v>804.99999999999989</v>
      </c>
      <c r="CT90" s="126" t="s">
        <v>608</v>
      </c>
      <c r="CU90" s="126" t="s">
        <v>608</v>
      </c>
      <c r="CV90" s="125">
        <v>43.6</v>
      </c>
      <c r="CW90" s="125">
        <v>11.8</v>
      </c>
      <c r="CX90" s="125">
        <v>55.400000000000006</v>
      </c>
      <c r="CY90" s="125">
        <v>40.799999999999997</v>
      </c>
      <c r="CZ90" s="125">
        <v>12</v>
      </c>
      <c r="DA90" s="125">
        <v>52.8</v>
      </c>
      <c r="DB90" s="125">
        <v>108.2</v>
      </c>
      <c r="DC90" s="132" t="s">
        <v>608</v>
      </c>
      <c r="DD90" s="132" t="s">
        <v>608</v>
      </c>
      <c r="DE90" s="125">
        <v>9.1</v>
      </c>
      <c r="DF90" s="132" t="s">
        <v>608</v>
      </c>
      <c r="DG90" s="132" t="s">
        <v>608</v>
      </c>
      <c r="DH90" s="125">
        <v>99.7</v>
      </c>
      <c r="DI90" s="50">
        <v>108.8</v>
      </c>
      <c r="DJ90" s="113">
        <v>0.3381081166366271</v>
      </c>
      <c r="DK90" s="115">
        <v>0.15440487217230056</v>
      </c>
      <c r="DL90" s="115">
        <v>0.50748701119107242</v>
      </c>
      <c r="DM90" s="125">
        <v>28.1</v>
      </c>
      <c r="DN90" s="125">
        <v>1</v>
      </c>
      <c r="DO90" s="125">
        <v>29.1</v>
      </c>
      <c r="DP90" s="125">
        <v>44.9</v>
      </c>
      <c r="DQ90" s="125">
        <v>13.2</v>
      </c>
      <c r="DR90" s="125">
        <v>58.1</v>
      </c>
      <c r="DS90" s="125">
        <v>87.2</v>
      </c>
      <c r="DT90" s="125">
        <v>29</v>
      </c>
      <c r="DU90" s="125">
        <v>0.7</v>
      </c>
      <c r="DV90" s="125">
        <v>29.7</v>
      </c>
      <c r="DW90" s="125">
        <v>48.7</v>
      </c>
      <c r="DX90" s="125">
        <v>13.8</v>
      </c>
      <c r="DY90" s="125">
        <v>62.5</v>
      </c>
      <c r="DZ90" s="125">
        <v>92.2</v>
      </c>
      <c r="EA90" s="125">
        <v>27.9</v>
      </c>
      <c r="EB90" s="125">
        <v>0.4</v>
      </c>
      <c r="EC90" s="125">
        <v>28.3</v>
      </c>
      <c r="ED90" s="125">
        <v>54.4</v>
      </c>
      <c r="EE90" s="125">
        <v>14.4</v>
      </c>
      <c r="EF90" s="125">
        <v>68.8</v>
      </c>
      <c r="EG90" s="125">
        <v>97.1</v>
      </c>
      <c r="EH90" s="125">
        <v>28.9</v>
      </c>
      <c r="EI90" s="125">
        <v>0.9</v>
      </c>
      <c r="EJ90" s="125">
        <v>29.8</v>
      </c>
      <c r="EK90" s="125">
        <v>59.9</v>
      </c>
      <c r="EL90" s="125">
        <v>15</v>
      </c>
      <c r="EM90" s="125">
        <v>74.900000000000006</v>
      </c>
      <c r="EN90" s="125">
        <v>104.7</v>
      </c>
      <c r="EO90" s="132" t="s">
        <v>608</v>
      </c>
      <c r="EP90" s="132" t="s">
        <v>608</v>
      </c>
      <c r="EQ90" s="132" t="s">
        <v>608</v>
      </c>
      <c r="ER90" s="132" t="s">
        <v>608</v>
      </c>
      <c r="ES90" s="132" t="s">
        <v>608</v>
      </c>
      <c r="ET90" s="132" t="s">
        <v>608</v>
      </c>
      <c r="EU90" s="132" t="s">
        <v>608</v>
      </c>
      <c r="EV90" s="125">
        <v>134.69999999999999</v>
      </c>
      <c r="EW90" s="132" t="s">
        <v>608</v>
      </c>
      <c r="EX90" s="125">
        <v>134.69999999999999</v>
      </c>
      <c r="EY90" s="125">
        <v>280</v>
      </c>
      <c r="EZ90" s="132" t="s">
        <v>608</v>
      </c>
      <c r="FA90" s="125">
        <v>280</v>
      </c>
      <c r="FB90" s="125">
        <v>414.7</v>
      </c>
      <c r="FC90" s="125">
        <v>122.1</v>
      </c>
      <c r="FD90" s="132" t="s">
        <v>608</v>
      </c>
      <c r="FE90" s="125">
        <v>122.1</v>
      </c>
      <c r="FF90" s="125">
        <v>100.3</v>
      </c>
      <c r="FG90" s="132" t="s">
        <v>608</v>
      </c>
      <c r="FH90" s="125">
        <v>100.3</v>
      </c>
      <c r="FI90" s="125">
        <v>222.4</v>
      </c>
      <c r="FJ90" s="132" t="s">
        <v>608</v>
      </c>
      <c r="FK90" s="132" t="s">
        <v>608</v>
      </c>
      <c r="FL90" s="125">
        <v>11.4</v>
      </c>
      <c r="FM90" s="132" t="s">
        <v>608</v>
      </c>
      <c r="FN90" s="132" t="s">
        <v>608</v>
      </c>
      <c r="FO90" s="125">
        <v>75.8</v>
      </c>
      <c r="FP90" s="132" t="s">
        <v>608</v>
      </c>
      <c r="FQ90" s="132" t="s">
        <v>608</v>
      </c>
      <c r="FR90" s="125">
        <v>12</v>
      </c>
      <c r="FS90" s="132" t="s">
        <v>608</v>
      </c>
      <c r="FT90" s="132" t="s">
        <v>608</v>
      </c>
      <c r="FU90" s="125">
        <v>80.2</v>
      </c>
      <c r="FV90" s="132" t="s">
        <v>608</v>
      </c>
      <c r="FW90" s="132" t="s">
        <v>608</v>
      </c>
      <c r="FX90" s="125">
        <v>12.6</v>
      </c>
      <c r="FY90" s="132" t="s">
        <v>608</v>
      </c>
      <c r="FZ90" s="132" t="s">
        <v>608</v>
      </c>
      <c r="GA90" s="125">
        <v>84.5</v>
      </c>
      <c r="GB90" s="132" t="s">
        <v>608</v>
      </c>
      <c r="GC90" s="132" t="s">
        <v>608</v>
      </c>
      <c r="GD90" s="125">
        <v>13.2</v>
      </c>
      <c r="GE90" s="132" t="s">
        <v>608</v>
      </c>
      <c r="GF90" s="132" t="s">
        <v>608</v>
      </c>
      <c r="GG90" s="125">
        <v>91.4</v>
      </c>
      <c r="GH90" s="132" t="s">
        <v>608</v>
      </c>
      <c r="GI90" s="132" t="s">
        <v>608</v>
      </c>
      <c r="GJ90" s="132" t="s">
        <v>608</v>
      </c>
      <c r="GK90" s="132" t="s">
        <v>608</v>
      </c>
      <c r="GL90" s="132" t="s">
        <v>608</v>
      </c>
      <c r="GM90" s="125">
        <v>414.7</v>
      </c>
      <c r="GN90" s="132" t="s">
        <v>608</v>
      </c>
      <c r="GO90" s="132" t="s">
        <v>608</v>
      </c>
      <c r="GP90" s="132" t="s">
        <v>608</v>
      </c>
      <c r="GQ90" s="132" t="s">
        <v>608</v>
      </c>
      <c r="GR90" s="132" t="s">
        <v>608</v>
      </c>
      <c r="GS90" s="132" t="s">
        <v>608</v>
      </c>
      <c r="GT90" s="132" t="s">
        <v>608</v>
      </c>
      <c r="GU90" s="132" t="s">
        <v>608</v>
      </c>
      <c r="GV90" s="132" t="s">
        <v>608</v>
      </c>
      <c r="GW90" s="132" t="s">
        <v>608</v>
      </c>
      <c r="GX90" s="132" t="s">
        <v>608</v>
      </c>
      <c r="GY90" s="125">
        <v>222.4</v>
      </c>
    </row>
    <row r="91" spans="1:211" s="74" customFormat="1" ht="15" customHeight="1">
      <c r="A91" s="87" t="s">
        <v>648</v>
      </c>
      <c r="B91" s="57" t="s">
        <v>580</v>
      </c>
      <c r="C91" s="81" t="s">
        <v>645</v>
      </c>
      <c r="D91" s="209">
        <v>1074.7</v>
      </c>
      <c r="E91" s="206">
        <v>0</v>
      </c>
      <c r="F91" s="125">
        <v>1074.7</v>
      </c>
      <c r="G91" s="125">
        <v>1377.8205128205129</v>
      </c>
      <c r="H91" s="166" t="s">
        <v>608</v>
      </c>
      <c r="I91" s="115">
        <v>0.77999999999999992</v>
      </c>
      <c r="J91" s="124">
        <v>0.11098157457895226</v>
      </c>
      <c r="K91" s="124">
        <v>0.66915867590955613</v>
      </c>
      <c r="L91" s="125">
        <v>384.85007000000007</v>
      </c>
      <c r="M91" s="125">
        <v>690.0499299999999</v>
      </c>
      <c r="N91" s="125">
        <v>536.59988999999996</v>
      </c>
      <c r="O91" s="125">
        <v>93.159369999999996</v>
      </c>
      <c r="P91" s="125">
        <v>629.75925999999993</v>
      </c>
      <c r="Q91" s="125">
        <v>0</v>
      </c>
      <c r="R91" s="125">
        <v>0.53735000000000011</v>
      </c>
      <c r="S91" s="125">
        <v>0.53735000000000011</v>
      </c>
      <c r="T91" s="125">
        <v>59.753319999999995</v>
      </c>
      <c r="U91" s="125">
        <v>0</v>
      </c>
      <c r="V91" s="125">
        <v>59.753319999999995</v>
      </c>
      <c r="W91" s="125">
        <v>60.290669999999999</v>
      </c>
      <c r="X91" s="125">
        <v>0</v>
      </c>
      <c r="Y91" s="125">
        <v>0</v>
      </c>
      <c r="Z91" s="125">
        <v>0</v>
      </c>
      <c r="AA91" s="115">
        <v>0</v>
      </c>
      <c r="AB91" s="115">
        <v>0.60923243191915599</v>
      </c>
      <c r="AC91" s="115">
        <v>0.39076756808084401</v>
      </c>
      <c r="AD91" s="115">
        <v>0</v>
      </c>
      <c r="AE91" s="115">
        <v>1</v>
      </c>
      <c r="AF91" s="115">
        <v>0.41741363012903082</v>
      </c>
      <c r="AG91" s="115">
        <v>0.58200355273870308</v>
      </c>
      <c r="AH91" s="115">
        <v>5.8281713226616982E-4</v>
      </c>
      <c r="AI91" s="115">
        <v>0</v>
      </c>
      <c r="AJ91" s="115">
        <v>1</v>
      </c>
      <c r="AK91" s="125">
        <v>1074.9000000000001</v>
      </c>
      <c r="AL91" s="125">
        <v>384.85007000000007</v>
      </c>
      <c r="AM91" s="125">
        <v>537.13723999999991</v>
      </c>
      <c r="AN91" s="125">
        <v>921.98730999999998</v>
      </c>
      <c r="AO91" s="125">
        <v>152.91269</v>
      </c>
      <c r="AP91" s="125">
        <v>1074.9000000000001</v>
      </c>
      <c r="AQ91" s="115">
        <v>0.85774240394455292</v>
      </c>
      <c r="AR91" s="115">
        <v>0.14225759605544699</v>
      </c>
      <c r="AS91" s="125">
        <v>921.98054999999999</v>
      </c>
      <c r="AT91" s="125">
        <v>0</v>
      </c>
      <c r="AU91" s="125">
        <v>0</v>
      </c>
      <c r="AV91" s="125">
        <v>152.91944999999998</v>
      </c>
      <c r="AW91" s="125">
        <v>1074.9000000000001</v>
      </c>
      <c r="AX91" s="125">
        <v>2.3643399999999999</v>
      </c>
      <c r="AY91" s="125">
        <v>105.77747000000001</v>
      </c>
      <c r="AZ91" s="125">
        <v>108.14181000000001</v>
      </c>
      <c r="BA91" s="125">
        <v>10.42459</v>
      </c>
      <c r="BB91" s="125">
        <v>33.3157</v>
      </c>
      <c r="BC91" s="127">
        <v>43.740290000000002</v>
      </c>
      <c r="BD91" s="125">
        <v>909.01790000000005</v>
      </c>
      <c r="BE91" s="125">
        <v>13.756159999999999</v>
      </c>
      <c r="BF91" s="125">
        <v>922.77406000000008</v>
      </c>
      <c r="BG91" s="107">
        <v>9.8920994271652329</v>
      </c>
      <c r="BH91" s="107">
        <v>2.1369300081328455</v>
      </c>
      <c r="BI91" s="107">
        <v>8.7888676686109672</v>
      </c>
      <c r="BJ91" s="49">
        <v>1074.65616</v>
      </c>
      <c r="BK91" s="126">
        <v>2.3643399999999999</v>
      </c>
      <c r="BL91" s="126">
        <v>105.77747000000001</v>
      </c>
      <c r="BM91" s="125">
        <v>108.14181000000001</v>
      </c>
      <c r="BN91" s="126">
        <v>10.42459</v>
      </c>
      <c r="BO91" s="126">
        <v>33.3157</v>
      </c>
      <c r="BP91" s="125">
        <v>43.740290000000002</v>
      </c>
      <c r="BQ91" s="126">
        <v>909.01790000000005</v>
      </c>
      <c r="BR91" s="126">
        <v>13.756159999999999</v>
      </c>
      <c r="BS91" s="125">
        <v>922.77406000000008</v>
      </c>
      <c r="BT91" s="125">
        <v>1074.65616</v>
      </c>
      <c r="BU91" s="130" t="s">
        <v>608</v>
      </c>
      <c r="BV91" s="130" t="s">
        <v>608</v>
      </c>
      <c r="BW91" s="137">
        <v>8.7888676686109672</v>
      </c>
      <c r="BX91" s="125">
        <v>713.67115999999999</v>
      </c>
      <c r="BY91" s="125">
        <v>0</v>
      </c>
      <c r="BZ91" s="125">
        <v>0</v>
      </c>
      <c r="CA91" s="125">
        <v>208.16939000000002</v>
      </c>
      <c r="CB91" s="125">
        <v>921.84055000000001</v>
      </c>
      <c r="CC91" s="125">
        <v>152.85944999999998</v>
      </c>
      <c r="CD91" s="125">
        <v>0</v>
      </c>
      <c r="CE91" s="125">
        <v>0</v>
      </c>
      <c r="CF91" s="125">
        <v>0</v>
      </c>
      <c r="CG91" s="125">
        <v>152.85944999999998</v>
      </c>
      <c r="CH91" s="115">
        <v>0.19370000000000001</v>
      </c>
      <c r="CI91" s="115">
        <v>0.80630000000000002</v>
      </c>
      <c r="CJ91" s="125">
        <v>1074.7</v>
      </c>
      <c r="CK91" s="125">
        <v>85.975999999999999</v>
      </c>
      <c r="CL91" s="125">
        <v>988.72400000000005</v>
      </c>
      <c r="CM91" s="125">
        <v>1074.7</v>
      </c>
      <c r="CN91" s="125">
        <v>9.2940000000000005</v>
      </c>
      <c r="CO91" s="125">
        <v>1065.4059999999999</v>
      </c>
      <c r="CP91" s="125">
        <v>85.975999999999999</v>
      </c>
      <c r="CQ91" s="125">
        <v>988.72400000000005</v>
      </c>
      <c r="CR91" s="125"/>
      <c r="CS91" s="125">
        <v>988.72400000000005</v>
      </c>
      <c r="CT91" s="126" t="s">
        <v>608</v>
      </c>
      <c r="CU91" s="126" t="s">
        <v>608</v>
      </c>
      <c r="CV91" s="125">
        <v>17.399999999999999</v>
      </c>
      <c r="CW91" s="125">
        <v>4.3</v>
      </c>
      <c r="CX91" s="125">
        <v>21.7</v>
      </c>
      <c r="CY91" s="125">
        <v>18.8</v>
      </c>
      <c r="CZ91" s="125">
        <v>6.2</v>
      </c>
      <c r="DA91" s="125">
        <v>25</v>
      </c>
      <c r="DB91" s="125">
        <v>46.7</v>
      </c>
      <c r="DC91" s="132" t="s">
        <v>608</v>
      </c>
      <c r="DD91" s="132" t="s">
        <v>608</v>
      </c>
      <c r="DE91" s="125">
        <v>4.7</v>
      </c>
      <c r="DF91" s="132" t="s">
        <v>608</v>
      </c>
      <c r="DG91" s="132" t="s">
        <v>608</v>
      </c>
      <c r="DH91" s="125">
        <v>42</v>
      </c>
      <c r="DI91" s="50">
        <v>46.7</v>
      </c>
      <c r="DJ91" s="113">
        <v>0.66406546943333022</v>
      </c>
      <c r="DK91" s="115">
        <v>0.14223453056666974</v>
      </c>
      <c r="DL91" s="115">
        <v>0.19370000000000001</v>
      </c>
      <c r="DM91" s="125">
        <v>28</v>
      </c>
      <c r="DN91" s="125">
        <v>1</v>
      </c>
      <c r="DO91" s="125">
        <v>29</v>
      </c>
      <c r="DP91" s="125">
        <v>45.9</v>
      </c>
      <c r="DQ91" s="125">
        <v>13.2</v>
      </c>
      <c r="DR91" s="125">
        <v>59.1</v>
      </c>
      <c r="DS91" s="125">
        <v>88.1</v>
      </c>
      <c r="DT91" s="125">
        <v>29</v>
      </c>
      <c r="DU91" s="125">
        <v>0.7</v>
      </c>
      <c r="DV91" s="125">
        <v>29.7</v>
      </c>
      <c r="DW91" s="125">
        <v>50.8</v>
      </c>
      <c r="DX91" s="125">
        <v>13.8</v>
      </c>
      <c r="DY91" s="125">
        <v>64.599999999999994</v>
      </c>
      <c r="DZ91" s="125">
        <v>94.3</v>
      </c>
      <c r="EA91" s="125">
        <v>28.4</v>
      </c>
      <c r="EB91" s="125">
        <v>0.4</v>
      </c>
      <c r="EC91" s="125">
        <v>28.8</v>
      </c>
      <c r="ED91" s="125">
        <v>57.1</v>
      </c>
      <c r="EE91" s="125">
        <v>14.4</v>
      </c>
      <c r="EF91" s="125">
        <v>71.5</v>
      </c>
      <c r="EG91" s="125">
        <v>100.3</v>
      </c>
      <c r="EH91" s="125">
        <v>31.5</v>
      </c>
      <c r="EI91" s="125">
        <v>0.9</v>
      </c>
      <c r="EJ91" s="125">
        <v>32.4</v>
      </c>
      <c r="EK91" s="125">
        <v>62.8</v>
      </c>
      <c r="EL91" s="125">
        <v>15</v>
      </c>
      <c r="EM91" s="125">
        <v>77.8</v>
      </c>
      <c r="EN91" s="125">
        <v>110.2</v>
      </c>
      <c r="EO91" s="132" t="s">
        <v>608</v>
      </c>
      <c r="EP91" s="132" t="s">
        <v>608</v>
      </c>
      <c r="EQ91" s="132" t="s">
        <v>608</v>
      </c>
      <c r="ER91" s="132" t="s">
        <v>608</v>
      </c>
      <c r="ES91" s="132" t="s">
        <v>608</v>
      </c>
      <c r="ET91" s="132" t="s">
        <v>608</v>
      </c>
      <c r="EU91" s="132" t="s">
        <v>608</v>
      </c>
      <c r="EV91" s="125">
        <v>155.80000000000001</v>
      </c>
      <c r="EW91" s="132" t="s">
        <v>608</v>
      </c>
      <c r="EX91" s="125">
        <v>155.80000000000001</v>
      </c>
      <c r="EY91" s="125">
        <v>292.3</v>
      </c>
      <c r="EZ91" s="132" t="s">
        <v>608</v>
      </c>
      <c r="FA91" s="125">
        <v>292.3</v>
      </c>
      <c r="FB91" s="125">
        <v>448.1</v>
      </c>
      <c r="FC91" s="125">
        <v>732.5</v>
      </c>
      <c r="FD91" s="132" t="s">
        <v>608</v>
      </c>
      <c r="FE91" s="125">
        <v>732.5</v>
      </c>
      <c r="FF91" s="125">
        <v>305.10000000000002</v>
      </c>
      <c r="FG91" s="132" t="s">
        <v>608</v>
      </c>
      <c r="FH91" s="125">
        <v>305.10000000000002</v>
      </c>
      <c r="FI91" s="125">
        <v>1037.5999999999999</v>
      </c>
      <c r="FJ91" s="132" t="s">
        <v>608</v>
      </c>
      <c r="FK91" s="132" t="s">
        <v>608</v>
      </c>
      <c r="FL91" s="125">
        <v>11.4</v>
      </c>
      <c r="FM91" s="132" t="s">
        <v>608</v>
      </c>
      <c r="FN91" s="132" t="s">
        <v>608</v>
      </c>
      <c r="FO91" s="125">
        <v>76.7</v>
      </c>
      <c r="FP91" s="132" t="s">
        <v>608</v>
      </c>
      <c r="FQ91" s="132" t="s">
        <v>608</v>
      </c>
      <c r="FR91" s="125">
        <v>11.4</v>
      </c>
      <c r="FS91" s="132" t="s">
        <v>608</v>
      </c>
      <c r="FT91" s="132" t="s">
        <v>608</v>
      </c>
      <c r="FU91" s="125">
        <v>76.7</v>
      </c>
      <c r="FV91" s="132" t="s">
        <v>608</v>
      </c>
      <c r="FW91" s="132" t="s">
        <v>608</v>
      </c>
      <c r="FX91" s="125">
        <v>12.6</v>
      </c>
      <c r="FY91" s="132" t="s">
        <v>608</v>
      </c>
      <c r="FZ91" s="132" t="s">
        <v>608</v>
      </c>
      <c r="GA91" s="125">
        <v>87.7</v>
      </c>
      <c r="GB91" s="132" t="s">
        <v>608</v>
      </c>
      <c r="GC91" s="132" t="s">
        <v>608</v>
      </c>
      <c r="GD91" s="125">
        <v>13.2</v>
      </c>
      <c r="GE91" s="132" t="s">
        <v>608</v>
      </c>
      <c r="GF91" s="132" t="s">
        <v>608</v>
      </c>
      <c r="GG91" s="125">
        <v>97</v>
      </c>
      <c r="GH91" s="132" t="s">
        <v>608</v>
      </c>
      <c r="GI91" s="132" t="s">
        <v>608</v>
      </c>
      <c r="GJ91" s="132" t="s">
        <v>608</v>
      </c>
      <c r="GK91" s="132" t="s">
        <v>608</v>
      </c>
      <c r="GL91" s="132" t="s">
        <v>608</v>
      </c>
      <c r="GM91" s="125">
        <v>448.1</v>
      </c>
      <c r="GN91" s="132" t="s">
        <v>608</v>
      </c>
      <c r="GO91" s="132" t="s">
        <v>608</v>
      </c>
      <c r="GP91" s="132" t="s">
        <v>608</v>
      </c>
      <c r="GQ91" s="132" t="s">
        <v>608</v>
      </c>
      <c r="GR91" s="132" t="s">
        <v>608</v>
      </c>
      <c r="GS91" s="132" t="s">
        <v>608</v>
      </c>
      <c r="GT91" s="132" t="s">
        <v>608</v>
      </c>
      <c r="GU91" s="132" t="s">
        <v>608</v>
      </c>
      <c r="GV91" s="132" t="s">
        <v>608</v>
      </c>
      <c r="GW91" s="132" t="s">
        <v>608</v>
      </c>
      <c r="GX91" s="132" t="s">
        <v>608</v>
      </c>
      <c r="GY91" s="125">
        <v>1037.5999999999999</v>
      </c>
    </row>
    <row r="92" spans="1:211" s="74" customFormat="1" ht="15" customHeight="1">
      <c r="A92" s="87" t="s">
        <v>649</v>
      </c>
      <c r="B92" s="57">
        <v>2009</v>
      </c>
      <c r="C92" s="81" t="s">
        <v>645</v>
      </c>
      <c r="D92" s="209">
        <v>1094.8</v>
      </c>
      <c r="E92" s="206">
        <v>0</v>
      </c>
      <c r="F92" s="125">
        <v>1094.8</v>
      </c>
      <c r="G92" s="125">
        <v>1335.1219512195123</v>
      </c>
      <c r="H92" s="130">
        <v>1.9440999999999999</v>
      </c>
      <c r="I92" s="115">
        <v>0.81999999999999984</v>
      </c>
      <c r="J92" s="124">
        <v>0.11482097186700767</v>
      </c>
      <c r="K92" s="124">
        <v>0.70497921867007673</v>
      </c>
      <c r="L92" s="125">
        <v>394.2</v>
      </c>
      <c r="M92" s="125">
        <v>700.59999999999991</v>
      </c>
      <c r="N92" s="125">
        <v>0.5</v>
      </c>
      <c r="O92" s="125">
        <v>67.900000000000006</v>
      </c>
      <c r="P92" s="125">
        <v>68.400000000000006</v>
      </c>
      <c r="Q92" s="125">
        <v>0</v>
      </c>
      <c r="R92" s="125">
        <v>546.79999999999995</v>
      </c>
      <c r="S92" s="125">
        <v>546.79999999999995</v>
      </c>
      <c r="T92" s="125">
        <v>85.4</v>
      </c>
      <c r="U92" s="125">
        <v>0</v>
      </c>
      <c r="V92" s="125">
        <v>85.4</v>
      </c>
      <c r="W92" s="125">
        <v>632.19999999999993</v>
      </c>
      <c r="X92" s="125">
        <v>0</v>
      </c>
      <c r="Y92" s="125">
        <v>0</v>
      </c>
      <c r="Z92" s="125">
        <v>0</v>
      </c>
      <c r="AA92" s="115">
        <v>0</v>
      </c>
      <c r="AB92" s="115">
        <v>0.44292237442922378</v>
      </c>
      <c r="AC92" s="115">
        <v>0.55707762557077622</v>
      </c>
      <c r="AD92" s="115">
        <v>0</v>
      </c>
      <c r="AE92" s="115">
        <v>1</v>
      </c>
      <c r="AF92" s="115">
        <v>0.41869357408390867</v>
      </c>
      <c r="AG92" s="115">
        <v>5.3106744556558679E-4</v>
      </c>
      <c r="AH92" s="115">
        <v>0.58077535847052575</v>
      </c>
      <c r="AI92" s="115">
        <v>0</v>
      </c>
      <c r="AJ92" s="115">
        <v>1</v>
      </c>
      <c r="AK92" s="125">
        <v>1094.8</v>
      </c>
      <c r="AL92" s="125">
        <v>394.2</v>
      </c>
      <c r="AM92" s="125">
        <v>547.29999999999995</v>
      </c>
      <c r="AN92" s="125">
        <v>941.5</v>
      </c>
      <c r="AO92" s="125">
        <v>153.30000000000001</v>
      </c>
      <c r="AP92" s="125">
        <v>1094.8</v>
      </c>
      <c r="AQ92" s="115">
        <v>0.85997442455242967</v>
      </c>
      <c r="AR92" s="115">
        <v>0.14002557544757036</v>
      </c>
      <c r="AS92" s="125">
        <v>941.23323000000005</v>
      </c>
      <c r="AT92" s="125">
        <v>0</v>
      </c>
      <c r="AU92" s="125">
        <v>0</v>
      </c>
      <c r="AV92" s="125">
        <v>153.30000000000001</v>
      </c>
      <c r="AW92" s="125">
        <v>1094.53323</v>
      </c>
      <c r="AX92" s="125">
        <v>8</v>
      </c>
      <c r="AY92" s="125">
        <v>112.4</v>
      </c>
      <c r="AZ92" s="125">
        <v>120.4</v>
      </c>
      <c r="BA92" s="125">
        <v>16.399999999999999</v>
      </c>
      <c r="BB92" s="125">
        <v>0</v>
      </c>
      <c r="BC92" s="127">
        <v>16.399999999999999</v>
      </c>
      <c r="BD92" s="125">
        <v>917.3</v>
      </c>
      <c r="BE92" s="125">
        <v>40.9</v>
      </c>
      <c r="BF92" s="125">
        <v>958.19999999999993</v>
      </c>
      <c r="BG92" s="107">
        <v>9.7929276839757886</v>
      </c>
      <c r="BH92" s="107">
        <v>3.4011741682974557</v>
      </c>
      <c r="BI92" s="107">
        <v>8.8979187198238989</v>
      </c>
      <c r="BJ92" s="49">
        <v>1095</v>
      </c>
      <c r="BK92" s="125">
        <v>8</v>
      </c>
      <c r="BL92" s="125">
        <v>112.4</v>
      </c>
      <c r="BM92" s="125">
        <v>120.4</v>
      </c>
      <c r="BN92" s="125">
        <v>16.399999999999999</v>
      </c>
      <c r="BO92" s="125">
        <v>0</v>
      </c>
      <c r="BP92" s="125">
        <v>16.399999999999999</v>
      </c>
      <c r="BQ92" s="125">
        <v>917.3</v>
      </c>
      <c r="BR92" s="125">
        <v>40.9</v>
      </c>
      <c r="BS92" s="125">
        <v>958.19999999999993</v>
      </c>
      <c r="BT92" s="125">
        <v>1095</v>
      </c>
      <c r="BU92" s="130" t="s">
        <v>608</v>
      </c>
      <c r="BV92" s="130" t="s">
        <v>608</v>
      </c>
      <c r="BW92" s="137">
        <v>8.8979187198238989</v>
      </c>
      <c r="BX92" s="125">
        <v>394.5</v>
      </c>
      <c r="BY92" s="125">
        <v>0</v>
      </c>
      <c r="BZ92" s="125">
        <v>0</v>
      </c>
      <c r="CA92" s="125">
        <v>546.79999999999995</v>
      </c>
      <c r="CB92" s="125">
        <v>941.3</v>
      </c>
      <c r="CC92" s="125">
        <v>153.30000000000001</v>
      </c>
      <c r="CD92" s="125">
        <v>0</v>
      </c>
      <c r="CE92" s="125">
        <v>0</v>
      </c>
      <c r="CF92" s="125">
        <v>0</v>
      </c>
      <c r="CG92" s="125">
        <v>153.30000000000001</v>
      </c>
      <c r="CH92" s="115">
        <v>0.49945195469492143</v>
      </c>
      <c r="CI92" s="115">
        <v>0.50036536353671901</v>
      </c>
      <c r="CJ92" s="125">
        <v>1094.5999999999999</v>
      </c>
      <c r="CK92" s="125">
        <v>85</v>
      </c>
      <c r="CL92" s="125">
        <v>1009.8</v>
      </c>
      <c r="CM92" s="125">
        <v>1094.8</v>
      </c>
      <c r="CN92" s="125">
        <v>37.18</v>
      </c>
      <c r="CO92" s="125">
        <v>1057.6199999999999</v>
      </c>
      <c r="CP92" s="125">
        <v>85</v>
      </c>
      <c r="CQ92" s="125">
        <v>1009.8</v>
      </c>
      <c r="CR92" s="125">
        <v>796.8</v>
      </c>
      <c r="CS92" s="125">
        <v>213</v>
      </c>
      <c r="CT92" s="126" t="s">
        <v>608</v>
      </c>
      <c r="CU92" s="126" t="s">
        <v>608</v>
      </c>
      <c r="CV92" s="125">
        <v>34.700000000000003</v>
      </c>
      <c r="CW92" s="125">
        <v>7.3</v>
      </c>
      <c r="CX92" s="125">
        <v>42</v>
      </c>
      <c r="CY92" s="125">
        <v>36.4</v>
      </c>
      <c r="CZ92" s="125">
        <v>12.2</v>
      </c>
      <c r="DA92" s="125">
        <v>48.599999999999994</v>
      </c>
      <c r="DB92" s="125">
        <v>90.6</v>
      </c>
      <c r="DC92" s="132" t="s">
        <v>608</v>
      </c>
      <c r="DD92" s="132" t="s">
        <v>608</v>
      </c>
      <c r="DE92" s="125">
        <v>8.6</v>
      </c>
      <c r="DF92" s="132" t="s">
        <v>608</v>
      </c>
      <c r="DG92" s="132" t="s">
        <v>608</v>
      </c>
      <c r="DH92" s="125">
        <v>81.900000000000006</v>
      </c>
      <c r="DI92" s="50">
        <v>90.5</v>
      </c>
      <c r="DJ92" s="113">
        <v>0.36033978808914874</v>
      </c>
      <c r="DK92" s="115">
        <v>0.14005116024118403</v>
      </c>
      <c r="DL92" s="115">
        <v>0.49954321213228575</v>
      </c>
      <c r="DM92" s="125">
        <v>28.4</v>
      </c>
      <c r="DN92" s="125">
        <v>0.7</v>
      </c>
      <c r="DO92" s="125">
        <v>29.099999999999998</v>
      </c>
      <c r="DP92" s="125">
        <v>46.6</v>
      </c>
      <c r="DQ92" s="125">
        <v>13.7</v>
      </c>
      <c r="DR92" s="125">
        <v>60.3</v>
      </c>
      <c r="DS92" s="125">
        <v>89.399999999999991</v>
      </c>
      <c r="DT92" s="125">
        <v>28.4</v>
      </c>
      <c r="DU92" s="125">
        <v>0.4</v>
      </c>
      <c r="DV92" s="125">
        <v>28.799999999999997</v>
      </c>
      <c r="DW92" s="125">
        <v>53.1</v>
      </c>
      <c r="DX92" s="125">
        <v>14</v>
      </c>
      <c r="DY92" s="125">
        <v>67.099999999999994</v>
      </c>
      <c r="DZ92" s="125">
        <v>95.899999999999991</v>
      </c>
      <c r="EA92" s="125">
        <v>31.6</v>
      </c>
      <c r="EB92" s="125">
        <v>0.9</v>
      </c>
      <c r="EC92" s="125">
        <v>32.5</v>
      </c>
      <c r="ED92" s="125">
        <v>59</v>
      </c>
      <c r="EE92" s="125">
        <v>14.1</v>
      </c>
      <c r="EF92" s="125">
        <v>73.099999999999994</v>
      </c>
      <c r="EG92" s="125">
        <v>105.6</v>
      </c>
      <c r="EH92" s="125">
        <v>33</v>
      </c>
      <c r="EI92" s="125">
        <v>0.4</v>
      </c>
      <c r="EJ92" s="125">
        <v>33</v>
      </c>
      <c r="EK92" s="125">
        <v>278.2</v>
      </c>
      <c r="EL92" s="132" t="s">
        <v>608</v>
      </c>
      <c r="EM92" s="125">
        <v>278.2</v>
      </c>
      <c r="EN92" s="125">
        <v>311.2</v>
      </c>
      <c r="EO92" s="132" t="s">
        <v>608</v>
      </c>
      <c r="EP92" s="132" t="s">
        <v>608</v>
      </c>
      <c r="EQ92" s="132" t="s">
        <v>608</v>
      </c>
      <c r="ER92" s="132" t="s">
        <v>608</v>
      </c>
      <c r="ES92" s="132" t="s">
        <v>608</v>
      </c>
      <c r="ET92" s="132" t="s">
        <v>608</v>
      </c>
      <c r="EU92" s="132" t="s">
        <v>608</v>
      </c>
      <c r="EV92" s="125">
        <v>183.4</v>
      </c>
      <c r="EW92" s="132" t="s">
        <v>608</v>
      </c>
      <c r="EX92" s="125">
        <v>183.4</v>
      </c>
      <c r="EY92" s="125">
        <v>272.60000000000002</v>
      </c>
      <c r="EZ92" s="132" t="s">
        <v>608</v>
      </c>
      <c r="FA92" s="125">
        <v>272.60000000000002</v>
      </c>
      <c r="FB92" s="125">
        <v>456</v>
      </c>
      <c r="FC92" s="125">
        <v>749.4</v>
      </c>
      <c r="FD92" s="132" t="s">
        <v>608</v>
      </c>
      <c r="FE92" s="125">
        <v>749.4</v>
      </c>
      <c r="FF92" s="125">
        <v>244.1</v>
      </c>
      <c r="FG92" s="132" t="s">
        <v>608</v>
      </c>
      <c r="FH92" s="125">
        <v>244.1</v>
      </c>
      <c r="FI92" s="125">
        <v>993.5</v>
      </c>
      <c r="FJ92" s="132" t="s">
        <v>608</v>
      </c>
      <c r="FK92" s="132" t="s">
        <v>608</v>
      </c>
      <c r="FL92" s="125">
        <v>12</v>
      </c>
      <c r="FM92" s="132" t="s">
        <v>608</v>
      </c>
      <c r="FN92" s="132" t="s">
        <v>608</v>
      </c>
      <c r="FO92" s="125">
        <v>75.099999999999994</v>
      </c>
      <c r="FP92" s="132" t="s">
        <v>608</v>
      </c>
      <c r="FQ92" s="132" t="s">
        <v>608</v>
      </c>
      <c r="FR92" s="125">
        <v>12.6</v>
      </c>
      <c r="FS92" s="132" t="s">
        <v>608</v>
      </c>
      <c r="FT92" s="132" t="s">
        <v>608</v>
      </c>
      <c r="FU92" s="125">
        <v>81.599999999999994</v>
      </c>
      <c r="FV92" s="132" t="s">
        <v>608</v>
      </c>
      <c r="FW92" s="132" t="s">
        <v>608</v>
      </c>
      <c r="FX92" s="125">
        <v>13.2</v>
      </c>
      <c r="FY92" s="132" t="s">
        <v>608</v>
      </c>
      <c r="FZ92" s="132" t="s">
        <v>608</v>
      </c>
      <c r="GA92" s="125">
        <v>90.7</v>
      </c>
      <c r="GB92" s="132" t="s">
        <v>608</v>
      </c>
      <c r="GC92" s="132" t="s">
        <v>608</v>
      </c>
      <c r="GD92" s="132" t="s">
        <v>608</v>
      </c>
      <c r="GE92" s="132" t="s">
        <v>608</v>
      </c>
      <c r="GF92" s="132" t="s">
        <v>608</v>
      </c>
      <c r="GG92" s="125">
        <v>90.9</v>
      </c>
      <c r="GH92" s="132" t="s">
        <v>608</v>
      </c>
      <c r="GI92" s="132" t="s">
        <v>608</v>
      </c>
      <c r="GJ92" s="132" t="s">
        <v>608</v>
      </c>
      <c r="GK92" s="132" t="s">
        <v>608</v>
      </c>
      <c r="GL92" s="132" t="s">
        <v>608</v>
      </c>
      <c r="GM92" s="125">
        <v>456.1</v>
      </c>
      <c r="GN92" s="132" t="s">
        <v>608</v>
      </c>
      <c r="GO92" s="132" t="s">
        <v>608</v>
      </c>
      <c r="GP92" s="132" t="s">
        <v>608</v>
      </c>
      <c r="GQ92" s="132" t="s">
        <v>608</v>
      </c>
      <c r="GR92" s="132" t="s">
        <v>608</v>
      </c>
      <c r="GS92" s="132" t="s">
        <v>608</v>
      </c>
      <c r="GT92" s="132" t="s">
        <v>608</v>
      </c>
      <c r="GU92" s="132" t="s">
        <v>608</v>
      </c>
      <c r="GV92" s="132" t="s">
        <v>608</v>
      </c>
      <c r="GW92" s="132" t="s">
        <v>608</v>
      </c>
      <c r="GX92" s="132" t="s">
        <v>608</v>
      </c>
      <c r="GY92" s="125">
        <v>694.9</v>
      </c>
    </row>
    <row r="93" spans="1:211" s="74" customFormat="1" ht="15" customHeight="1">
      <c r="A93" s="87" t="s">
        <v>650</v>
      </c>
      <c r="B93" s="39" t="s">
        <v>583</v>
      </c>
      <c r="C93" s="81" t="s">
        <v>645</v>
      </c>
      <c r="D93" s="209">
        <v>1100.5999999999999</v>
      </c>
      <c r="E93" s="206">
        <v>0</v>
      </c>
      <c r="F93" s="125">
        <v>1100.5999999999999</v>
      </c>
      <c r="G93" s="125">
        <v>1361.6350496838304</v>
      </c>
      <c r="H93" s="166" t="s">
        <v>608</v>
      </c>
      <c r="I93" s="115">
        <v>0.80829294182428513</v>
      </c>
      <c r="J93" s="124">
        <v>0.11427437920030781</v>
      </c>
      <c r="K93" s="124">
        <v>0.69401856262397743</v>
      </c>
      <c r="L93" s="125">
        <v>398.2</v>
      </c>
      <c r="M93" s="125">
        <v>702.8</v>
      </c>
      <c r="N93" s="125">
        <v>0</v>
      </c>
      <c r="O93" s="125">
        <v>0</v>
      </c>
      <c r="P93" s="125">
        <v>0</v>
      </c>
      <c r="Q93" s="125">
        <v>0</v>
      </c>
      <c r="R93" s="125">
        <v>546.79999999999995</v>
      </c>
      <c r="S93" s="125">
        <v>546.79999999999995</v>
      </c>
      <c r="T93" s="125">
        <v>156</v>
      </c>
      <c r="U93" s="125">
        <v>0</v>
      </c>
      <c r="V93" s="125">
        <v>156</v>
      </c>
      <c r="W93" s="125">
        <v>702.8</v>
      </c>
      <c r="X93" s="125">
        <v>0</v>
      </c>
      <c r="Y93" s="125">
        <v>0</v>
      </c>
      <c r="Z93" s="125">
        <v>0</v>
      </c>
      <c r="AA93" s="115">
        <v>0</v>
      </c>
      <c r="AB93" s="115">
        <v>0</v>
      </c>
      <c r="AC93" s="115">
        <v>1</v>
      </c>
      <c r="AD93" s="115">
        <v>0</v>
      </c>
      <c r="AE93" s="115">
        <v>1</v>
      </c>
      <c r="AF93" s="115">
        <v>0.42137566137566135</v>
      </c>
      <c r="AG93" s="115">
        <v>0</v>
      </c>
      <c r="AH93" s="115">
        <v>0.5786243386243386</v>
      </c>
      <c r="AI93" s="115">
        <v>0</v>
      </c>
      <c r="AJ93" s="115">
        <v>1</v>
      </c>
      <c r="AK93" s="125">
        <v>1101</v>
      </c>
      <c r="AL93" s="125">
        <v>398.2</v>
      </c>
      <c r="AM93" s="125">
        <v>546.79999999999995</v>
      </c>
      <c r="AN93" s="125">
        <v>945</v>
      </c>
      <c r="AO93" s="125">
        <v>156</v>
      </c>
      <c r="AP93" s="125">
        <v>1101</v>
      </c>
      <c r="AQ93" s="115">
        <v>0.85831062670299729</v>
      </c>
      <c r="AR93" s="115">
        <v>0.14168937329700274</v>
      </c>
      <c r="AS93" s="125">
        <v>945</v>
      </c>
      <c r="AT93" s="125">
        <v>0</v>
      </c>
      <c r="AU93" s="125">
        <v>0</v>
      </c>
      <c r="AV93" s="125">
        <v>155.6</v>
      </c>
      <c r="AW93" s="125">
        <v>1100.5999999999999</v>
      </c>
      <c r="AX93" s="125">
        <v>3.5</v>
      </c>
      <c r="AY93" s="125">
        <v>109.3</v>
      </c>
      <c r="AZ93" s="125">
        <v>112.8</v>
      </c>
      <c r="BA93" s="125">
        <v>7</v>
      </c>
      <c r="BB93" s="125">
        <v>0</v>
      </c>
      <c r="BC93" s="127">
        <v>7</v>
      </c>
      <c r="BD93" s="125">
        <v>934.5</v>
      </c>
      <c r="BE93" s="125">
        <v>46.3</v>
      </c>
      <c r="BF93" s="125">
        <v>980.8</v>
      </c>
      <c r="BG93" s="107">
        <v>9.9111111111111114</v>
      </c>
      <c r="BH93" s="107">
        <v>3.678020565552699</v>
      </c>
      <c r="BI93" s="107">
        <v>9.0279484180074672</v>
      </c>
      <c r="BJ93" s="49">
        <v>1100.5999999999999</v>
      </c>
      <c r="BK93" s="125">
        <v>3.5</v>
      </c>
      <c r="BL93" s="125">
        <v>109.3</v>
      </c>
      <c r="BM93" s="125">
        <v>112.8</v>
      </c>
      <c r="BN93" s="125">
        <v>7</v>
      </c>
      <c r="BO93" s="125">
        <v>0</v>
      </c>
      <c r="BP93" s="125">
        <v>7</v>
      </c>
      <c r="BQ93" s="125">
        <v>934.5</v>
      </c>
      <c r="BR93" s="125">
        <v>46.3</v>
      </c>
      <c r="BS93" s="125">
        <v>980.8</v>
      </c>
      <c r="BT93" s="125">
        <v>1100.5999999999999</v>
      </c>
      <c r="BU93" s="130" t="s">
        <v>608</v>
      </c>
      <c r="BV93" s="130" t="s">
        <v>608</v>
      </c>
      <c r="BW93" s="137">
        <v>9.0279484180074672</v>
      </c>
      <c r="BX93" s="125">
        <v>398.2</v>
      </c>
      <c r="BY93" s="125">
        <v>0</v>
      </c>
      <c r="BZ93" s="125">
        <v>0</v>
      </c>
      <c r="CA93" s="125">
        <v>546.79999999999995</v>
      </c>
      <c r="CB93" s="125">
        <v>945</v>
      </c>
      <c r="CC93" s="125">
        <v>155.6</v>
      </c>
      <c r="CD93" s="125">
        <v>0</v>
      </c>
      <c r="CE93" s="125">
        <v>0</v>
      </c>
      <c r="CF93" s="125">
        <v>0</v>
      </c>
      <c r="CG93" s="125">
        <v>155.6</v>
      </c>
      <c r="CH93" s="115">
        <v>0.49681991640923134</v>
      </c>
      <c r="CI93" s="115">
        <v>0.50318008359076871</v>
      </c>
      <c r="CJ93" s="125">
        <v>1100.5999999999999</v>
      </c>
      <c r="CK93" s="125">
        <v>47.6</v>
      </c>
      <c r="CL93" s="125">
        <v>1053</v>
      </c>
      <c r="CM93" s="125">
        <v>1100.5999999999999</v>
      </c>
      <c r="CN93" s="125">
        <v>34.917000000000002</v>
      </c>
      <c r="CO93" s="125">
        <v>1065.683</v>
      </c>
      <c r="CP93" s="125">
        <v>47.6</v>
      </c>
      <c r="CQ93" s="125">
        <v>1053</v>
      </c>
      <c r="CR93" s="125">
        <v>835</v>
      </c>
      <c r="CS93" s="125">
        <v>218</v>
      </c>
      <c r="CT93" s="126" t="s">
        <v>608</v>
      </c>
      <c r="CU93" s="126" t="s">
        <v>608</v>
      </c>
      <c r="CV93" s="125">
        <v>13.4</v>
      </c>
      <c r="CW93" s="125">
        <v>10.1</v>
      </c>
      <c r="CX93" s="125">
        <v>23.5</v>
      </c>
      <c r="CY93" s="125">
        <v>17.3</v>
      </c>
      <c r="CZ93" s="125">
        <v>4.9000000000000004</v>
      </c>
      <c r="DA93" s="125">
        <v>22.200000000000003</v>
      </c>
      <c r="DB93" s="125">
        <v>45.7</v>
      </c>
      <c r="DC93" s="132" t="s">
        <v>608</v>
      </c>
      <c r="DD93" s="132" t="s">
        <v>608</v>
      </c>
      <c r="DE93" s="125">
        <v>3.2</v>
      </c>
      <c r="DF93" s="132" t="s">
        <v>608</v>
      </c>
      <c r="DG93" s="132" t="s">
        <v>608</v>
      </c>
      <c r="DH93" s="125">
        <v>42.5</v>
      </c>
      <c r="DI93" s="50">
        <v>45.7</v>
      </c>
      <c r="DJ93" s="113">
        <v>0.36180265309831006</v>
      </c>
      <c r="DK93" s="115">
        <v>0.14137743049245866</v>
      </c>
      <c r="DL93" s="115">
        <v>0.49681991640923134</v>
      </c>
      <c r="DM93" s="132" t="s">
        <v>608</v>
      </c>
      <c r="DN93" s="132" t="s">
        <v>608</v>
      </c>
      <c r="DO93" s="132" t="s">
        <v>608</v>
      </c>
      <c r="DP93" s="132" t="s">
        <v>608</v>
      </c>
      <c r="DQ93" s="132" t="s">
        <v>608</v>
      </c>
      <c r="DR93" s="132" t="s">
        <v>608</v>
      </c>
      <c r="DS93" s="132" t="s">
        <v>608</v>
      </c>
      <c r="DT93" s="132" t="s">
        <v>608</v>
      </c>
      <c r="DU93" s="132" t="s">
        <v>608</v>
      </c>
      <c r="DV93" s="132" t="s">
        <v>608</v>
      </c>
      <c r="DW93" s="132" t="s">
        <v>608</v>
      </c>
      <c r="DX93" s="132" t="s">
        <v>608</v>
      </c>
      <c r="DY93" s="132" t="s">
        <v>608</v>
      </c>
      <c r="DZ93" s="132" t="s">
        <v>608</v>
      </c>
      <c r="EA93" s="132" t="s">
        <v>608</v>
      </c>
      <c r="EB93" s="132" t="s">
        <v>608</v>
      </c>
      <c r="EC93" s="132" t="s">
        <v>608</v>
      </c>
      <c r="ED93" s="132" t="s">
        <v>608</v>
      </c>
      <c r="EE93" s="132" t="s">
        <v>608</v>
      </c>
      <c r="EF93" s="132" t="s">
        <v>608</v>
      </c>
      <c r="EG93" s="132" t="s">
        <v>608</v>
      </c>
      <c r="EH93" s="132" t="s">
        <v>608</v>
      </c>
      <c r="EI93" s="132" t="s">
        <v>608</v>
      </c>
      <c r="EJ93" s="132" t="s">
        <v>608</v>
      </c>
      <c r="EK93" s="132" t="s">
        <v>608</v>
      </c>
      <c r="EL93" s="132" t="s">
        <v>608</v>
      </c>
      <c r="EM93" s="132" t="s">
        <v>608</v>
      </c>
      <c r="EN93" s="132" t="s">
        <v>608</v>
      </c>
      <c r="EO93" s="132" t="s">
        <v>608</v>
      </c>
      <c r="EP93" s="132" t="s">
        <v>608</v>
      </c>
      <c r="EQ93" s="132" t="s">
        <v>608</v>
      </c>
      <c r="ER93" s="132" t="s">
        <v>608</v>
      </c>
      <c r="ES93" s="132" t="s">
        <v>608</v>
      </c>
      <c r="ET93" s="132" t="s">
        <v>608</v>
      </c>
      <c r="EU93" s="132" t="s">
        <v>608</v>
      </c>
      <c r="EV93" s="132" t="s">
        <v>608</v>
      </c>
      <c r="EW93" s="132" t="s">
        <v>608</v>
      </c>
      <c r="EX93" s="132" t="s">
        <v>608</v>
      </c>
      <c r="EY93" s="132" t="s">
        <v>608</v>
      </c>
      <c r="EZ93" s="132" t="s">
        <v>608</v>
      </c>
      <c r="FA93" s="132" t="s">
        <v>608</v>
      </c>
      <c r="FB93" s="132" t="s">
        <v>608</v>
      </c>
      <c r="FC93" s="132" t="s">
        <v>608</v>
      </c>
      <c r="FD93" s="132" t="s">
        <v>608</v>
      </c>
      <c r="FE93" s="132" t="s">
        <v>608</v>
      </c>
      <c r="FF93" s="132" t="s">
        <v>608</v>
      </c>
      <c r="FG93" s="132" t="s">
        <v>608</v>
      </c>
      <c r="FH93" s="132" t="s">
        <v>608</v>
      </c>
      <c r="FI93" s="132" t="s">
        <v>608</v>
      </c>
      <c r="FJ93" s="132" t="s">
        <v>608</v>
      </c>
      <c r="FK93" s="132" t="s">
        <v>608</v>
      </c>
      <c r="FL93" s="132" t="s">
        <v>608</v>
      </c>
      <c r="FM93" s="132" t="s">
        <v>608</v>
      </c>
      <c r="FN93" s="132" t="s">
        <v>608</v>
      </c>
      <c r="FO93" s="132" t="s">
        <v>608</v>
      </c>
      <c r="FP93" s="132" t="s">
        <v>608</v>
      </c>
      <c r="FQ93" s="132" t="s">
        <v>608</v>
      </c>
      <c r="FR93" s="132" t="s">
        <v>608</v>
      </c>
      <c r="FS93" s="132" t="s">
        <v>608</v>
      </c>
      <c r="FT93" s="132" t="s">
        <v>608</v>
      </c>
      <c r="FU93" s="132" t="s">
        <v>608</v>
      </c>
      <c r="FV93" s="132" t="s">
        <v>608</v>
      </c>
      <c r="FW93" s="132" t="s">
        <v>608</v>
      </c>
      <c r="FX93" s="132" t="s">
        <v>608</v>
      </c>
      <c r="FY93" s="132" t="s">
        <v>608</v>
      </c>
      <c r="FZ93" s="132" t="s">
        <v>608</v>
      </c>
      <c r="GA93" s="132" t="s">
        <v>608</v>
      </c>
      <c r="GB93" s="132" t="s">
        <v>608</v>
      </c>
      <c r="GC93" s="132" t="s">
        <v>608</v>
      </c>
      <c r="GD93" s="132" t="s">
        <v>608</v>
      </c>
      <c r="GE93" s="132" t="s">
        <v>608</v>
      </c>
      <c r="GF93" s="132" t="s">
        <v>608</v>
      </c>
      <c r="GG93" s="132" t="s">
        <v>608</v>
      </c>
      <c r="GH93" s="132" t="s">
        <v>608</v>
      </c>
      <c r="GI93" s="132" t="s">
        <v>608</v>
      </c>
      <c r="GJ93" s="132" t="s">
        <v>608</v>
      </c>
      <c r="GK93" s="132" t="s">
        <v>608</v>
      </c>
      <c r="GL93" s="132" t="s">
        <v>608</v>
      </c>
      <c r="GM93" s="132" t="s">
        <v>608</v>
      </c>
      <c r="GN93" s="132" t="s">
        <v>608</v>
      </c>
      <c r="GO93" s="132" t="s">
        <v>608</v>
      </c>
      <c r="GP93" s="132" t="s">
        <v>608</v>
      </c>
      <c r="GQ93" s="132" t="s">
        <v>608</v>
      </c>
      <c r="GR93" s="132" t="s">
        <v>608</v>
      </c>
      <c r="GS93" s="132" t="s">
        <v>608</v>
      </c>
      <c r="GT93" s="132" t="s">
        <v>608</v>
      </c>
      <c r="GU93" s="132" t="s">
        <v>608</v>
      </c>
      <c r="GV93" s="132" t="s">
        <v>608</v>
      </c>
      <c r="GW93" s="132" t="s">
        <v>608</v>
      </c>
      <c r="GX93" s="132" t="s">
        <v>608</v>
      </c>
      <c r="GY93" s="132" t="s">
        <v>608</v>
      </c>
    </row>
    <row r="94" spans="1:211" s="74" customFormat="1" ht="15" customHeight="1">
      <c r="A94" s="87" t="s">
        <v>651</v>
      </c>
      <c r="B94" s="57">
        <v>2010</v>
      </c>
      <c r="C94" s="81" t="s">
        <v>645</v>
      </c>
      <c r="D94" s="209">
        <v>1124.4000000000001</v>
      </c>
      <c r="E94" s="206">
        <v>0</v>
      </c>
      <c r="F94" s="125">
        <v>1124.4000000000001</v>
      </c>
      <c r="G94" s="125">
        <v>1388.1481481481483</v>
      </c>
      <c r="H94" s="130">
        <v>1.9363999999999999</v>
      </c>
      <c r="I94" s="115">
        <v>0.80999999999999994</v>
      </c>
      <c r="J94" s="124">
        <v>0.12952508004268942</v>
      </c>
      <c r="K94" s="124">
        <v>0.68011472785485583</v>
      </c>
      <c r="L94" s="125">
        <v>397.8</v>
      </c>
      <c r="M94" s="125">
        <v>726.59999999999991</v>
      </c>
      <c r="N94" s="125">
        <v>0</v>
      </c>
      <c r="O94" s="125">
        <v>23.9</v>
      </c>
      <c r="P94" s="125">
        <v>23.9</v>
      </c>
      <c r="Q94" s="125">
        <v>0</v>
      </c>
      <c r="R94" s="125">
        <v>546.79999999999995</v>
      </c>
      <c r="S94" s="125">
        <v>546.79999999999995</v>
      </c>
      <c r="T94" s="125">
        <v>155.9</v>
      </c>
      <c r="U94" s="125">
        <v>0</v>
      </c>
      <c r="V94" s="125">
        <v>155.9</v>
      </c>
      <c r="W94" s="125">
        <v>702.69999999999993</v>
      </c>
      <c r="X94" s="125">
        <v>0</v>
      </c>
      <c r="Y94" s="125">
        <v>0</v>
      </c>
      <c r="Z94" s="125">
        <v>0</v>
      </c>
      <c r="AA94" s="115">
        <v>0</v>
      </c>
      <c r="AB94" s="115">
        <v>0.13292547274749719</v>
      </c>
      <c r="AC94" s="115">
        <v>0.86707452725250278</v>
      </c>
      <c r="AD94" s="115">
        <v>0</v>
      </c>
      <c r="AE94" s="115">
        <v>1</v>
      </c>
      <c r="AF94" s="115">
        <v>0.42113063730679656</v>
      </c>
      <c r="AG94" s="115">
        <v>0</v>
      </c>
      <c r="AH94" s="115">
        <v>0.57886936269320344</v>
      </c>
      <c r="AI94" s="115">
        <v>0</v>
      </c>
      <c r="AJ94" s="115">
        <v>1</v>
      </c>
      <c r="AK94" s="125">
        <v>1124.3999999999999</v>
      </c>
      <c r="AL94" s="125">
        <v>397.8</v>
      </c>
      <c r="AM94" s="125">
        <v>546.79999999999995</v>
      </c>
      <c r="AN94" s="125">
        <v>944.59999999999991</v>
      </c>
      <c r="AO94" s="125">
        <v>179.8</v>
      </c>
      <c r="AP94" s="125">
        <v>1124.3999999999999</v>
      </c>
      <c r="AQ94" s="115">
        <v>0.84009249377445749</v>
      </c>
      <c r="AR94" s="115">
        <v>0.15990750622554253</v>
      </c>
      <c r="AS94" s="125">
        <v>944.1</v>
      </c>
      <c r="AT94" s="125">
        <v>0</v>
      </c>
      <c r="AU94" s="125">
        <v>0</v>
      </c>
      <c r="AV94" s="50">
        <v>179.8</v>
      </c>
      <c r="AW94" s="125">
        <v>1123.9000000000001</v>
      </c>
      <c r="AX94" s="125">
        <v>3.1</v>
      </c>
      <c r="AY94" s="125">
        <v>104.5</v>
      </c>
      <c r="AZ94" s="125">
        <v>107.6</v>
      </c>
      <c r="BA94" s="125">
        <v>13.4</v>
      </c>
      <c r="BB94" s="125">
        <v>0</v>
      </c>
      <c r="BC94" s="127">
        <v>13.4</v>
      </c>
      <c r="BD94" s="125">
        <v>927.9</v>
      </c>
      <c r="BE94" s="125">
        <v>75.5</v>
      </c>
      <c r="BF94" s="125">
        <v>1003.4</v>
      </c>
      <c r="BG94" s="107">
        <v>9.8640406607369773</v>
      </c>
      <c r="BH94" s="107">
        <v>4.7750000000000004</v>
      </c>
      <c r="BI94" s="107">
        <v>9.0502648595981405</v>
      </c>
      <c r="BJ94" s="49">
        <v>1124.4000000000001</v>
      </c>
      <c r="BK94" s="125">
        <v>3.1</v>
      </c>
      <c r="BL94" s="125">
        <v>104.5</v>
      </c>
      <c r="BM94" s="125">
        <v>107.6</v>
      </c>
      <c r="BN94" s="125">
        <v>13.4</v>
      </c>
      <c r="BO94" s="125">
        <v>0</v>
      </c>
      <c r="BP94" s="125">
        <v>13.4</v>
      </c>
      <c r="BQ94" s="125">
        <v>927.9</v>
      </c>
      <c r="BR94" s="125">
        <v>75.5</v>
      </c>
      <c r="BS94" s="125">
        <v>1003.4</v>
      </c>
      <c r="BT94" s="125">
        <v>1124.4000000000001</v>
      </c>
      <c r="BU94" s="130" t="s">
        <v>608</v>
      </c>
      <c r="BV94" s="130" t="s">
        <v>608</v>
      </c>
      <c r="BW94" s="137">
        <v>9.0502648595981405</v>
      </c>
      <c r="BX94" s="125">
        <v>397.8</v>
      </c>
      <c r="BY94" s="125">
        <v>0</v>
      </c>
      <c r="BZ94" s="125">
        <v>0</v>
      </c>
      <c r="CA94" s="125">
        <v>546.79999999999995</v>
      </c>
      <c r="CB94" s="125">
        <v>944.59999999999991</v>
      </c>
      <c r="CC94" s="125">
        <v>179.8</v>
      </c>
      <c r="CD94" s="125">
        <v>0</v>
      </c>
      <c r="CE94" s="125">
        <v>0</v>
      </c>
      <c r="CF94" s="125">
        <v>0</v>
      </c>
      <c r="CG94" s="125">
        <v>179.8</v>
      </c>
      <c r="CH94" s="115">
        <v>0.48630380647456412</v>
      </c>
      <c r="CI94" s="115">
        <v>0.51369619352543572</v>
      </c>
      <c r="CJ94" s="125">
        <v>1124.3999999999999</v>
      </c>
      <c r="CK94" s="125">
        <v>76.5</v>
      </c>
      <c r="CL94" s="125">
        <v>1047.9000000000001</v>
      </c>
      <c r="CM94" s="125">
        <v>1124.4000000000001</v>
      </c>
      <c r="CN94" s="125">
        <v>38.313000000000002</v>
      </c>
      <c r="CO94" s="125">
        <v>1086.087</v>
      </c>
      <c r="CP94" s="125">
        <v>76.5</v>
      </c>
      <c r="CQ94" s="125">
        <v>1047.9000000000001</v>
      </c>
      <c r="CR94" s="125">
        <v>829.90000000000009</v>
      </c>
      <c r="CS94" s="125">
        <v>218</v>
      </c>
      <c r="CT94" s="126" t="s">
        <v>608</v>
      </c>
      <c r="CU94" s="126" t="s">
        <v>608</v>
      </c>
      <c r="CV94" s="125">
        <v>27.3</v>
      </c>
      <c r="CW94" s="125">
        <v>10.9</v>
      </c>
      <c r="CX94" s="125">
        <v>38.200000000000003</v>
      </c>
      <c r="CY94" s="125">
        <v>38.9</v>
      </c>
      <c r="CZ94" s="125">
        <v>9.1</v>
      </c>
      <c r="DA94" s="125">
        <v>48</v>
      </c>
      <c r="DB94" s="125">
        <v>86.2</v>
      </c>
      <c r="DC94" s="132" t="s">
        <v>608</v>
      </c>
      <c r="DD94" s="132" t="s">
        <v>608</v>
      </c>
      <c r="DE94" s="125">
        <v>4.9000000000000004</v>
      </c>
      <c r="DF94" s="132" t="s">
        <v>608</v>
      </c>
      <c r="DG94" s="132" t="s">
        <v>608</v>
      </c>
      <c r="DH94" s="125">
        <v>81.3</v>
      </c>
      <c r="DI94" s="50">
        <v>86.2</v>
      </c>
      <c r="DJ94" s="113">
        <v>0.35378868729989327</v>
      </c>
      <c r="DK94" s="115">
        <v>0.15990750622554253</v>
      </c>
      <c r="DL94" s="115">
        <v>0.48630380647456423</v>
      </c>
      <c r="DM94" s="132" t="s">
        <v>608</v>
      </c>
      <c r="DN94" s="132" t="s">
        <v>608</v>
      </c>
      <c r="DO94" s="132" t="s">
        <v>608</v>
      </c>
      <c r="DP94" s="132" t="s">
        <v>608</v>
      </c>
      <c r="DQ94" s="132" t="s">
        <v>608</v>
      </c>
      <c r="DR94" s="132" t="s">
        <v>608</v>
      </c>
      <c r="DS94" s="132" t="s">
        <v>608</v>
      </c>
      <c r="DT94" s="132" t="s">
        <v>608</v>
      </c>
      <c r="DU94" s="132" t="s">
        <v>608</v>
      </c>
      <c r="DV94" s="132" t="s">
        <v>608</v>
      </c>
      <c r="DW94" s="132" t="s">
        <v>608</v>
      </c>
      <c r="DX94" s="132" t="s">
        <v>608</v>
      </c>
      <c r="DY94" s="132" t="s">
        <v>608</v>
      </c>
      <c r="DZ94" s="132" t="s">
        <v>608</v>
      </c>
      <c r="EA94" s="132" t="s">
        <v>608</v>
      </c>
      <c r="EB94" s="132" t="s">
        <v>608</v>
      </c>
      <c r="EC94" s="132" t="s">
        <v>608</v>
      </c>
      <c r="ED94" s="132" t="s">
        <v>608</v>
      </c>
      <c r="EE94" s="132" t="s">
        <v>608</v>
      </c>
      <c r="EF94" s="132" t="s">
        <v>608</v>
      </c>
      <c r="EG94" s="132" t="s">
        <v>608</v>
      </c>
      <c r="EH94" s="132" t="s">
        <v>608</v>
      </c>
      <c r="EI94" s="132" t="s">
        <v>608</v>
      </c>
      <c r="EJ94" s="132" t="s">
        <v>608</v>
      </c>
      <c r="EK94" s="132" t="s">
        <v>608</v>
      </c>
      <c r="EL94" s="132" t="s">
        <v>608</v>
      </c>
      <c r="EM94" s="132" t="s">
        <v>608</v>
      </c>
      <c r="EN94" s="132" t="s">
        <v>608</v>
      </c>
      <c r="EO94" s="132" t="s">
        <v>608</v>
      </c>
      <c r="EP94" s="132" t="s">
        <v>608</v>
      </c>
      <c r="EQ94" s="132" t="s">
        <v>608</v>
      </c>
      <c r="ER94" s="132" t="s">
        <v>608</v>
      </c>
      <c r="ES94" s="132" t="s">
        <v>608</v>
      </c>
      <c r="ET94" s="132" t="s">
        <v>608</v>
      </c>
      <c r="EU94" s="132" t="s">
        <v>608</v>
      </c>
      <c r="EV94" s="132" t="s">
        <v>608</v>
      </c>
      <c r="EW94" s="132" t="s">
        <v>608</v>
      </c>
      <c r="EX94" s="132" t="s">
        <v>608</v>
      </c>
      <c r="EY94" s="132" t="s">
        <v>608</v>
      </c>
      <c r="EZ94" s="132" t="s">
        <v>608</v>
      </c>
      <c r="FA94" s="132" t="s">
        <v>608</v>
      </c>
      <c r="FB94" s="132" t="s">
        <v>608</v>
      </c>
      <c r="FC94" s="132" t="s">
        <v>608</v>
      </c>
      <c r="FD94" s="132" t="s">
        <v>608</v>
      </c>
      <c r="FE94" s="132" t="s">
        <v>608</v>
      </c>
      <c r="FF94" s="132" t="s">
        <v>608</v>
      </c>
      <c r="FG94" s="132" t="s">
        <v>608</v>
      </c>
      <c r="FH94" s="132" t="s">
        <v>608</v>
      </c>
      <c r="FI94" s="132" t="s">
        <v>608</v>
      </c>
      <c r="FJ94" s="132" t="s">
        <v>608</v>
      </c>
      <c r="FK94" s="132" t="s">
        <v>608</v>
      </c>
      <c r="FL94" s="132" t="s">
        <v>608</v>
      </c>
      <c r="FM94" s="132" t="s">
        <v>608</v>
      </c>
      <c r="FN94" s="132" t="s">
        <v>608</v>
      </c>
      <c r="FO94" s="132" t="s">
        <v>608</v>
      </c>
      <c r="FP94" s="132" t="s">
        <v>608</v>
      </c>
      <c r="FQ94" s="132" t="s">
        <v>608</v>
      </c>
      <c r="FR94" s="132" t="s">
        <v>608</v>
      </c>
      <c r="FS94" s="132" t="s">
        <v>608</v>
      </c>
      <c r="FT94" s="132" t="s">
        <v>608</v>
      </c>
      <c r="FU94" s="132" t="s">
        <v>608</v>
      </c>
      <c r="FV94" s="132" t="s">
        <v>608</v>
      </c>
      <c r="FW94" s="132" t="s">
        <v>608</v>
      </c>
      <c r="FX94" s="132" t="s">
        <v>608</v>
      </c>
      <c r="FY94" s="132" t="s">
        <v>608</v>
      </c>
      <c r="FZ94" s="132" t="s">
        <v>608</v>
      </c>
      <c r="GA94" s="132" t="s">
        <v>608</v>
      </c>
      <c r="GB94" s="132" t="s">
        <v>608</v>
      </c>
      <c r="GC94" s="132" t="s">
        <v>608</v>
      </c>
      <c r="GD94" s="132" t="s">
        <v>608</v>
      </c>
      <c r="GE94" s="132" t="s">
        <v>608</v>
      </c>
      <c r="GF94" s="132" t="s">
        <v>608</v>
      </c>
      <c r="GG94" s="132" t="s">
        <v>608</v>
      </c>
      <c r="GH94" s="132" t="s">
        <v>608</v>
      </c>
      <c r="GI94" s="132" t="s">
        <v>608</v>
      </c>
      <c r="GJ94" s="132" t="s">
        <v>608</v>
      </c>
      <c r="GK94" s="132" t="s">
        <v>608</v>
      </c>
      <c r="GL94" s="132" t="s">
        <v>608</v>
      </c>
      <c r="GM94" s="132" t="s">
        <v>608</v>
      </c>
      <c r="GN94" s="132" t="s">
        <v>608</v>
      </c>
      <c r="GO94" s="132" t="s">
        <v>608</v>
      </c>
      <c r="GP94" s="132" t="s">
        <v>608</v>
      </c>
      <c r="GQ94" s="132" t="s">
        <v>608</v>
      </c>
      <c r="GR94" s="132" t="s">
        <v>608</v>
      </c>
      <c r="GS94" s="132" t="s">
        <v>608</v>
      </c>
      <c r="GT94" s="132" t="s">
        <v>608</v>
      </c>
      <c r="GU94" s="132" t="s">
        <v>608</v>
      </c>
      <c r="GV94" s="132" t="s">
        <v>608</v>
      </c>
      <c r="GW94" s="132" t="s">
        <v>608</v>
      </c>
      <c r="GX94" s="132" t="s">
        <v>608</v>
      </c>
      <c r="GY94" s="132" t="s">
        <v>608</v>
      </c>
    </row>
    <row r="95" spans="1:211" s="74" customFormat="1" ht="15" customHeight="1">
      <c r="A95" s="87" t="s">
        <v>652</v>
      </c>
      <c r="B95" s="57" t="s">
        <v>586</v>
      </c>
      <c r="C95" s="81" t="s">
        <v>645</v>
      </c>
      <c r="D95" s="209">
        <v>1145.5</v>
      </c>
      <c r="E95" s="206">
        <v>0</v>
      </c>
      <c r="F95" s="125">
        <v>1145.5</v>
      </c>
      <c r="G95" s="125">
        <v>1418.0918180537951</v>
      </c>
      <c r="H95" s="166" t="s">
        <v>608</v>
      </c>
      <c r="I95" s="115">
        <v>0.80777562173096584</v>
      </c>
      <c r="J95" s="124">
        <v>0.13355975797105624</v>
      </c>
      <c r="K95" s="124">
        <v>0.67470948482949633</v>
      </c>
      <c r="L95" s="125">
        <v>410.1</v>
      </c>
      <c r="M95" s="125">
        <v>735.4</v>
      </c>
      <c r="N95" s="125">
        <v>0</v>
      </c>
      <c r="O95" s="125">
        <v>32.700000000000003</v>
      </c>
      <c r="P95" s="125">
        <v>32.700000000000003</v>
      </c>
      <c r="Q95" s="125">
        <v>0</v>
      </c>
      <c r="R95" s="125">
        <v>546.79999999999995</v>
      </c>
      <c r="S95" s="125">
        <v>546.79999999999995</v>
      </c>
      <c r="T95" s="125">
        <v>155.9</v>
      </c>
      <c r="U95" s="125">
        <v>0</v>
      </c>
      <c r="V95" s="125">
        <v>155.9</v>
      </c>
      <c r="W95" s="125">
        <v>702.69999999999993</v>
      </c>
      <c r="X95" s="125">
        <v>0</v>
      </c>
      <c r="Y95" s="125">
        <v>0</v>
      </c>
      <c r="Z95" s="125">
        <v>0</v>
      </c>
      <c r="AA95" s="115">
        <v>0</v>
      </c>
      <c r="AB95" s="115">
        <v>0.17338282078472958</v>
      </c>
      <c r="AC95" s="115">
        <v>0.82661717921527034</v>
      </c>
      <c r="AD95" s="115">
        <v>0</v>
      </c>
      <c r="AE95" s="115">
        <v>0.99999999999999989</v>
      </c>
      <c r="AF95" s="115">
        <v>0.4285714285714286</v>
      </c>
      <c r="AG95" s="115">
        <v>0</v>
      </c>
      <c r="AH95" s="115">
        <v>0.5714285714285714</v>
      </c>
      <c r="AI95" s="115">
        <v>0</v>
      </c>
      <c r="AJ95" s="115">
        <v>1</v>
      </c>
      <c r="AK95" s="125">
        <v>1145.5</v>
      </c>
      <c r="AL95" s="125">
        <v>410.1</v>
      </c>
      <c r="AM95" s="125">
        <v>546.79999999999995</v>
      </c>
      <c r="AN95" s="125">
        <v>956.9</v>
      </c>
      <c r="AO95" s="125">
        <v>188.60000000000002</v>
      </c>
      <c r="AP95" s="125">
        <v>1145.5</v>
      </c>
      <c r="AQ95" s="115">
        <v>0.83535573985159317</v>
      </c>
      <c r="AR95" s="115">
        <v>0.16464426014840683</v>
      </c>
      <c r="AS95" s="125">
        <v>956.8</v>
      </c>
      <c r="AT95" s="125">
        <v>0</v>
      </c>
      <c r="AU95" s="125">
        <v>0</v>
      </c>
      <c r="AV95" s="125">
        <v>189.4</v>
      </c>
      <c r="AW95" s="125">
        <v>1146.2</v>
      </c>
      <c r="AX95" s="125">
        <v>1.1000000000000001</v>
      </c>
      <c r="AY95" s="125">
        <v>113.4</v>
      </c>
      <c r="AZ95" s="125">
        <v>114.5</v>
      </c>
      <c r="BA95" s="125">
        <v>12.1</v>
      </c>
      <c r="BB95" s="125">
        <v>0</v>
      </c>
      <c r="BC95" s="127">
        <v>12.1</v>
      </c>
      <c r="BD95" s="125">
        <v>943.6</v>
      </c>
      <c r="BE95" s="125">
        <v>75.3</v>
      </c>
      <c r="BF95" s="125">
        <v>1018.9</v>
      </c>
      <c r="BG95" s="107">
        <v>9.8948056020066879</v>
      </c>
      <c r="BH95" s="107">
        <v>4.5914149443561207</v>
      </c>
      <c r="BI95" s="107">
        <v>9.0216327708998385</v>
      </c>
      <c r="BJ95" s="49">
        <v>1145.5</v>
      </c>
      <c r="BK95" s="125">
        <v>1.1000000000000001</v>
      </c>
      <c r="BL95" s="125">
        <v>113.4</v>
      </c>
      <c r="BM95" s="125">
        <v>114.5</v>
      </c>
      <c r="BN95" s="125">
        <v>12.1</v>
      </c>
      <c r="BO95" s="125">
        <v>0</v>
      </c>
      <c r="BP95" s="125">
        <v>12.1</v>
      </c>
      <c r="BQ95" s="125">
        <v>943.6</v>
      </c>
      <c r="BR95" s="125">
        <v>75.3</v>
      </c>
      <c r="BS95" s="125">
        <v>1018.9</v>
      </c>
      <c r="BT95" s="125">
        <v>1145.5</v>
      </c>
      <c r="BU95" s="130" t="s">
        <v>608</v>
      </c>
      <c r="BV95" s="130" t="s">
        <v>608</v>
      </c>
      <c r="BW95" s="137">
        <v>9.0216327708998385</v>
      </c>
      <c r="BX95" s="125">
        <v>410</v>
      </c>
      <c r="BY95" s="125">
        <v>0</v>
      </c>
      <c r="BZ95" s="125">
        <v>0</v>
      </c>
      <c r="CA95" s="125">
        <v>546.79999999999995</v>
      </c>
      <c r="CB95" s="125">
        <v>956.8</v>
      </c>
      <c r="CC95" s="125">
        <v>188.6</v>
      </c>
      <c r="CD95" s="125">
        <v>0</v>
      </c>
      <c r="CE95" s="125">
        <v>0</v>
      </c>
      <c r="CF95" s="125">
        <v>0</v>
      </c>
      <c r="CG95" s="125">
        <v>188.6</v>
      </c>
      <c r="CH95" s="115">
        <v>0.47734613705805323</v>
      </c>
      <c r="CI95" s="115">
        <v>0.52256656481885644</v>
      </c>
      <c r="CJ95" s="125">
        <v>1145.3999999999999</v>
      </c>
      <c r="CK95" s="125">
        <v>86.9</v>
      </c>
      <c r="CL95" s="125">
        <v>1058.5999999999999</v>
      </c>
      <c r="CM95" s="125">
        <v>1145.5</v>
      </c>
      <c r="CN95" s="125">
        <v>39.405999999999999</v>
      </c>
      <c r="CO95" s="125">
        <v>1106.0940000000001</v>
      </c>
      <c r="CP95" s="125">
        <v>86.9</v>
      </c>
      <c r="CQ95" s="125">
        <v>1058.5999999999999</v>
      </c>
      <c r="CR95" s="125">
        <v>840.59999999999991</v>
      </c>
      <c r="CS95" s="125">
        <v>218</v>
      </c>
      <c r="CT95" s="126" t="s">
        <v>608</v>
      </c>
      <c r="CU95" s="126" t="s">
        <v>608</v>
      </c>
      <c r="CV95" s="125">
        <v>13.8</v>
      </c>
      <c r="CW95" s="125">
        <v>0.7</v>
      </c>
      <c r="CX95" s="125">
        <v>14.5</v>
      </c>
      <c r="CY95" s="125">
        <v>21.6</v>
      </c>
      <c r="CZ95" s="125">
        <v>4.5999999999999996</v>
      </c>
      <c r="DA95" s="125">
        <v>26.200000000000003</v>
      </c>
      <c r="DB95" s="125">
        <v>40.700000000000003</v>
      </c>
      <c r="DC95" s="132" t="s">
        <v>608</v>
      </c>
      <c r="DD95" s="132" t="s">
        <v>608</v>
      </c>
      <c r="DE95" s="125">
        <v>3</v>
      </c>
      <c r="DF95" s="132" t="s">
        <v>608</v>
      </c>
      <c r="DG95" s="132" t="s">
        <v>608</v>
      </c>
      <c r="DH95" s="125">
        <v>37.700000000000003</v>
      </c>
      <c r="DI95" s="50">
        <v>40.700000000000003</v>
      </c>
      <c r="DJ95" s="113">
        <v>0.35792230467044961</v>
      </c>
      <c r="DK95" s="115">
        <v>0.16465863453815263</v>
      </c>
      <c r="DL95" s="115">
        <v>0.47738781211803738</v>
      </c>
      <c r="DM95" s="125">
        <v>27.8</v>
      </c>
      <c r="DN95" s="125">
        <v>0.7</v>
      </c>
      <c r="DO95" s="125">
        <v>28.5</v>
      </c>
      <c r="DP95" s="125">
        <v>42.9</v>
      </c>
      <c r="DQ95" s="125">
        <v>13.7</v>
      </c>
      <c r="DR95" s="125">
        <v>56.599999999999994</v>
      </c>
      <c r="DS95" s="125">
        <v>85.1</v>
      </c>
      <c r="DT95" s="125">
        <v>28.4</v>
      </c>
      <c r="DU95" s="125">
        <v>0.4</v>
      </c>
      <c r="DV95" s="125">
        <v>28.799999999999997</v>
      </c>
      <c r="DW95" s="125">
        <v>49.3</v>
      </c>
      <c r="DX95" s="125">
        <v>14</v>
      </c>
      <c r="DY95" s="125">
        <v>63.3</v>
      </c>
      <c r="DZ95" s="125">
        <v>92.1</v>
      </c>
      <c r="EA95" s="125">
        <v>31.9</v>
      </c>
      <c r="EB95" s="125">
        <v>0.9</v>
      </c>
      <c r="EC95" s="125">
        <v>32.799999999999997</v>
      </c>
      <c r="ED95" s="125">
        <v>56.4</v>
      </c>
      <c r="EE95" s="125">
        <v>14.1</v>
      </c>
      <c r="EF95" s="125">
        <v>70.5</v>
      </c>
      <c r="EG95" s="125">
        <v>103.3</v>
      </c>
      <c r="EH95" s="125">
        <v>35.1</v>
      </c>
      <c r="EI95" s="132" t="s">
        <v>608</v>
      </c>
      <c r="EJ95" s="125">
        <v>35.1</v>
      </c>
      <c r="EK95" s="125">
        <v>56.3</v>
      </c>
      <c r="EL95" s="132" t="s">
        <v>608</v>
      </c>
      <c r="EM95" s="125">
        <v>56.3</v>
      </c>
      <c r="EN95" s="125">
        <v>91.4</v>
      </c>
      <c r="EO95" s="125">
        <v>37</v>
      </c>
      <c r="EP95" s="132" t="s">
        <v>608</v>
      </c>
      <c r="EQ95" s="125">
        <v>37</v>
      </c>
      <c r="ER95" s="125">
        <v>55.8</v>
      </c>
      <c r="ES95" s="132" t="s">
        <v>608</v>
      </c>
      <c r="ET95" s="125">
        <v>55.8</v>
      </c>
      <c r="EU95" s="125">
        <v>92.8</v>
      </c>
      <c r="EV95" s="125">
        <v>260.3</v>
      </c>
      <c r="EW95" s="132" t="s">
        <v>608</v>
      </c>
      <c r="EX95" s="125">
        <v>260.3</v>
      </c>
      <c r="EY95" s="125">
        <v>264.3</v>
      </c>
      <c r="EZ95" s="132" t="s">
        <v>608</v>
      </c>
      <c r="FA95" s="125">
        <v>264.3</v>
      </c>
      <c r="FB95" s="125">
        <v>524.6</v>
      </c>
      <c r="FC95" s="125">
        <v>670</v>
      </c>
      <c r="FD95" s="132" t="s">
        <v>608</v>
      </c>
      <c r="FE95" s="125">
        <v>670</v>
      </c>
      <c r="FF95" s="125">
        <v>201.4</v>
      </c>
      <c r="FG95" s="125">
        <v>0</v>
      </c>
      <c r="FH95" s="125">
        <v>201.4</v>
      </c>
      <c r="FI95" s="125">
        <v>871.4</v>
      </c>
      <c r="FJ95" s="132" t="s">
        <v>608</v>
      </c>
      <c r="FK95" s="132" t="s">
        <v>608</v>
      </c>
      <c r="FL95" s="125">
        <v>12</v>
      </c>
      <c r="FM95" s="132" t="s">
        <v>608</v>
      </c>
      <c r="FN95" s="132" t="s">
        <v>608</v>
      </c>
      <c r="FO95" s="125">
        <v>83</v>
      </c>
      <c r="FP95" s="132" t="s">
        <v>608</v>
      </c>
      <c r="FQ95" s="132" t="s">
        <v>608</v>
      </c>
      <c r="FR95" s="125">
        <v>12.6</v>
      </c>
      <c r="FS95" s="132" t="s">
        <v>608</v>
      </c>
      <c r="FT95" s="132" t="s">
        <v>608</v>
      </c>
      <c r="FU95" s="125">
        <v>91.2</v>
      </c>
      <c r="FV95" s="132" t="s">
        <v>608</v>
      </c>
      <c r="FW95" s="132" t="s">
        <v>608</v>
      </c>
      <c r="FX95" s="125">
        <v>13.2</v>
      </c>
      <c r="FY95" s="132" t="s">
        <v>608</v>
      </c>
      <c r="FZ95" s="132" t="s">
        <v>608</v>
      </c>
      <c r="GA95" s="125">
        <v>99.1</v>
      </c>
      <c r="GB95" s="132" t="s">
        <v>608</v>
      </c>
      <c r="GC95" s="132" t="s">
        <v>608</v>
      </c>
      <c r="GD95" s="132" t="s">
        <v>608</v>
      </c>
      <c r="GE95" s="132" t="s">
        <v>608</v>
      </c>
      <c r="GF95" s="132" t="s">
        <v>608</v>
      </c>
      <c r="GG95" s="125">
        <v>98.9</v>
      </c>
      <c r="GH95" s="132" t="s">
        <v>608</v>
      </c>
      <c r="GI95" s="132" t="s">
        <v>608</v>
      </c>
      <c r="GJ95" s="132" t="s">
        <v>608</v>
      </c>
      <c r="GK95" s="132" t="s">
        <v>608</v>
      </c>
      <c r="GL95" s="132" t="s">
        <v>608</v>
      </c>
      <c r="GM95" s="125">
        <v>98.3</v>
      </c>
      <c r="GN95" s="132" t="s">
        <v>608</v>
      </c>
      <c r="GO95" s="132" t="s">
        <v>608</v>
      </c>
      <c r="GP95" s="132" t="s">
        <v>608</v>
      </c>
      <c r="GQ95" s="132" t="s">
        <v>608</v>
      </c>
      <c r="GR95" s="132" t="s">
        <v>608</v>
      </c>
      <c r="GS95" s="125">
        <v>539.70000000000005</v>
      </c>
      <c r="GT95" s="132" t="s">
        <v>608</v>
      </c>
      <c r="GU95" s="132" t="s">
        <v>608</v>
      </c>
      <c r="GV95" s="132" t="s">
        <v>608</v>
      </c>
      <c r="GW95" s="132" t="s">
        <v>608</v>
      </c>
      <c r="GX95" s="132" t="s">
        <v>608</v>
      </c>
      <c r="GY95" s="125">
        <v>905.9</v>
      </c>
    </row>
    <row r="96" spans="1:211" s="74" customFormat="1" ht="15" customHeight="1">
      <c r="A96" s="87" t="s">
        <v>653</v>
      </c>
      <c r="B96" s="74">
        <v>2011</v>
      </c>
      <c r="C96" s="81" t="s">
        <v>645</v>
      </c>
      <c r="D96" s="209">
        <v>1142.5</v>
      </c>
      <c r="E96" s="206">
        <v>0</v>
      </c>
      <c r="F96" s="125">
        <v>1142.5</v>
      </c>
      <c r="G96" s="125">
        <v>1448.0354879594422</v>
      </c>
      <c r="H96" s="130">
        <v>1.9852000000000001</v>
      </c>
      <c r="I96" s="115">
        <v>0.78900000000000003</v>
      </c>
      <c r="J96" s="124">
        <v>0.12934765864332606</v>
      </c>
      <c r="K96" s="124">
        <v>0.65965234135667405</v>
      </c>
      <c r="L96" s="125">
        <v>408.4</v>
      </c>
      <c r="M96" s="125">
        <v>734.09999999999991</v>
      </c>
      <c r="N96" s="125">
        <v>0</v>
      </c>
      <c r="O96" s="125">
        <v>31.4</v>
      </c>
      <c r="P96" s="125">
        <v>31.4</v>
      </c>
      <c r="Q96" s="125">
        <v>0</v>
      </c>
      <c r="R96" s="125">
        <v>546.79999999999995</v>
      </c>
      <c r="S96" s="125">
        <v>546.79999999999995</v>
      </c>
      <c r="T96" s="125">
        <v>155.9</v>
      </c>
      <c r="U96" s="125">
        <v>0</v>
      </c>
      <c r="V96" s="125">
        <v>155.9</v>
      </c>
      <c r="W96" s="125">
        <v>702.69999999999993</v>
      </c>
      <c r="X96" s="125">
        <v>0</v>
      </c>
      <c r="Y96" s="125">
        <v>0</v>
      </c>
      <c r="Z96" s="125">
        <v>0</v>
      </c>
      <c r="AA96" s="115">
        <v>0</v>
      </c>
      <c r="AB96" s="115">
        <v>0.16764548852108915</v>
      </c>
      <c r="AC96" s="115">
        <v>0.83235451147891082</v>
      </c>
      <c r="AD96" s="115">
        <v>0</v>
      </c>
      <c r="AE96" s="115">
        <v>1</v>
      </c>
      <c r="AF96" s="115">
        <v>0.42755443886097155</v>
      </c>
      <c r="AG96" s="115">
        <v>0</v>
      </c>
      <c r="AH96" s="115">
        <v>0.57244556113902845</v>
      </c>
      <c r="AI96" s="115">
        <v>0</v>
      </c>
      <c r="AJ96" s="115">
        <v>1</v>
      </c>
      <c r="AK96" s="125">
        <v>1142.5</v>
      </c>
      <c r="AL96" s="125">
        <v>408.4</v>
      </c>
      <c r="AM96" s="125">
        <v>546.79999999999995</v>
      </c>
      <c r="AN96" s="125">
        <v>955.19999999999993</v>
      </c>
      <c r="AO96" s="125">
        <v>187.3</v>
      </c>
      <c r="AP96" s="125">
        <v>1142.5</v>
      </c>
      <c r="AQ96" s="115">
        <v>0.83606126914660828</v>
      </c>
      <c r="AR96" s="115">
        <v>0.1639387308533917</v>
      </c>
      <c r="AS96" s="50">
        <v>955.2</v>
      </c>
      <c r="AT96" s="125">
        <v>0</v>
      </c>
      <c r="AU96" s="125">
        <v>0</v>
      </c>
      <c r="AV96" s="50">
        <v>187.29999999999998</v>
      </c>
      <c r="AW96" s="125">
        <v>1142.5</v>
      </c>
      <c r="AX96" s="125">
        <v>0.7</v>
      </c>
      <c r="AY96" s="125">
        <v>111.6</v>
      </c>
      <c r="AZ96" s="125">
        <v>112.3</v>
      </c>
      <c r="BA96" s="125">
        <v>10.8</v>
      </c>
      <c r="BB96" s="125">
        <v>0</v>
      </c>
      <c r="BC96" s="127">
        <v>10.8</v>
      </c>
      <c r="BD96" s="125">
        <v>943.7</v>
      </c>
      <c r="BE96" s="125">
        <v>75.7</v>
      </c>
      <c r="BF96" s="125">
        <v>1019.4000000000001</v>
      </c>
      <c r="BG96" s="107">
        <v>9.9086055276381906</v>
      </c>
      <c r="BH96" s="107">
        <v>4.6374799786438867</v>
      </c>
      <c r="BI96" s="107">
        <v>9.0444638949671763</v>
      </c>
      <c r="BJ96" s="49">
        <v>1142.5</v>
      </c>
      <c r="BK96" s="125">
        <v>0.7</v>
      </c>
      <c r="BL96" s="125">
        <v>111.6</v>
      </c>
      <c r="BM96" s="125">
        <v>112.3</v>
      </c>
      <c r="BN96" s="125">
        <v>10.8</v>
      </c>
      <c r="BO96" s="125">
        <v>0</v>
      </c>
      <c r="BP96" s="125">
        <v>10.8</v>
      </c>
      <c r="BQ96" s="125">
        <v>943.7</v>
      </c>
      <c r="BR96" s="125">
        <v>75.7</v>
      </c>
      <c r="BS96" s="125">
        <v>1019.4000000000001</v>
      </c>
      <c r="BT96" s="125">
        <v>1142.5</v>
      </c>
      <c r="BU96" s="130" t="s">
        <v>608</v>
      </c>
      <c r="BV96" s="130" t="s">
        <v>608</v>
      </c>
      <c r="BW96" s="137">
        <v>9.0444638949671763</v>
      </c>
      <c r="BX96" s="125">
        <v>408.4</v>
      </c>
      <c r="BY96" s="125">
        <v>0</v>
      </c>
      <c r="BZ96" s="125">
        <v>0</v>
      </c>
      <c r="CA96" s="50">
        <v>546.79999999999995</v>
      </c>
      <c r="CB96" s="125">
        <v>955.19999999999993</v>
      </c>
      <c r="CC96" s="125">
        <v>187.29999999999998</v>
      </c>
      <c r="CD96" s="125">
        <v>0</v>
      </c>
      <c r="CE96" s="125">
        <v>0</v>
      </c>
      <c r="CF96" s="125">
        <v>0</v>
      </c>
      <c r="CG96" s="125">
        <v>187.29999999999998</v>
      </c>
      <c r="CH96" s="115">
        <v>0.47859956236323847</v>
      </c>
      <c r="CI96" s="115">
        <v>0.52140043763676147</v>
      </c>
      <c r="CJ96" s="125">
        <v>1142.5</v>
      </c>
      <c r="CK96" s="125">
        <v>81.3</v>
      </c>
      <c r="CL96" s="125">
        <v>1061.2</v>
      </c>
      <c r="CM96" s="125">
        <v>1142.5</v>
      </c>
      <c r="CN96" s="125">
        <v>37.494</v>
      </c>
      <c r="CO96" s="125">
        <v>1105.0060000000001</v>
      </c>
      <c r="CP96" s="125">
        <v>81.3</v>
      </c>
      <c r="CQ96" s="125">
        <v>1061.2</v>
      </c>
      <c r="CR96" s="125">
        <v>825.1</v>
      </c>
      <c r="CS96" s="125">
        <v>236.10000000000002</v>
      </c>
      <c r="CT96" s="126" t="s">
        <v>608</v>
      </c>
      <c r="CU96" s="126" t="s">
        <v>608</v>
      </c>
      <c r="CV96" s="50">
        <v>26.5</v>
      </c>
      <c r="CW96" s="50">
        <v>1.1000000000000001</v>
      </c>
      <c r="CX96" s="125">
        <v>27.6</v>
      </c>
      <c r="CY96" s="125">
        <v>42.7</v>
      </c>
      <c r="CZ96" s="125">
        <v>9.1999999999999993</v>
      </c>
      <c r="DA96" s="125">
        <v>51.900000000000006</v>
      </c>
      <c r="DB96" s="125">
        <v>79.5</v>
      </c>
      <c r="DC96" s="132" t="s">
        <v>608</v>
      </c>
      <c r="DD96" s="132" t="s">
        <v>608</v>
      </c>
      <c r="DE96" s="50">
        <v>5.6</v>
      </c>
      <c r="DF96" s="132" t="s">
        <v>608</v>
      </c>
      <c r="DG96" s="132" t="s">
        <v>608</v>
      </c>
      <c r="DH96" s="50">
        <v>73.8</v>
      </c>
      <c r="DI96" s="50">
        <v>79.399999999999991</v>
      </c>
      <c r="DJ96" s="113">
        <v>0.3574617067833698</v>
      </c>
      <c r="DK96" s="115">
        <v>0.16393873085339167</v>
      </c>
      <c r="DL96" s="115">
        <v>0.47859956236323847</v>
      </c>
      <c r="DM96" s="125">
        <v>27.4</v>
      </c>
      <c r="DN96" s="50">
        <v>0.4</v>
      </c>
      <c r="DO96" s="50">
        <v>27.799999999999997</v>
      </c>
      <c r="DP96" s="125">
        <v>49.3</v>
      </c>
      <c r="DQ96" s="125">
        <v>14</v>
      </c>
      <c r="DR96" s="125">
        <v>63.3</v>
      </c>
      <c r="DS96" s="125">
        <v>91.1</v>
      </c>
      <c r="DT96" s="125">
        <v>31.9</v>
      </c>
      <c r="DU96" s="125">
        <v>0.9</v>
      </c>
      <c r="DV96" s="125">
        <v>32.799999999999997</v>
      </c>
      <c r="DW96" s="125">
        <v>56.6</v>
      </c>
      <c r="DX96" s="125">
        <v>14.1</v>
      </c>
      <c r="DY96" s="125">
        <v>70.7</v>
      </c>
      <c r="DZ96" s="125">
        <v>103.5</v>
      </c>
      <c r="EA96" s="125">
        <v>35.200000000000003</v>
      </c>
      <c r="EB96" s="132" t="s">
        <v>608</v>
      </c>
      <c r="EC96" s="125">
        <v>35.200000000000003</v>
      </c>
      <c r="ED96" s="125">
        <v>56.1</v>
      </c>
      <c r="EE96" s="132" t="s">
        <v>608</v>
      </c>
      <c r="EF96" s="125">
        <v>56.1</v>
      </c>
      <c r="EG96" s="125">
        <v>91.300000000000011</v>
      </c>
      <c r="EH96" s="125">
        <v>37.1</v>
      </c>
      <c r="EI96" s="132" t="s">
        <v>608</v>
      </c>
      <c r="EJ96" s="125">
        <v>37.1</v>
      </c>
      <c r="EK96" s="125">
        <v>56.1</v>
      </c>
      <c r="EL96" s="132" t="s">
        <v>608</v>
      </c>
      <c r="EM96" s="125">
        <v>56.1</v>
      </c>
      <c r="EN96" s="125">
        <v>93.2</v>
      </c>
      <c r="EO96" s="125">
        <v>38.5</v>
      </c>
      <c r="EP96" s="132" t="s">
        <v>608</v>
      </c>
      <c r="EQ96" s="125">
        <v>38.5</v>
      </c>
      <c r="ER96" s="125">
        <v>55.5</v>
      </c>
      <c r="ES96" s="132" t="s">
        <v>608</v>
      </c>
      <c r="ET96" s="125">
        <v>55.5</v>
      </c>
      <c r="EU96" s="125">
        <v>94</v>
      </c>
      <c r="EV96" s="125">
        <v>310.2</v>
      </c>
      <c r="EW96" s="132" t="s">
        <v>608</v>
      </c>
      <c r="EX96" s="125">
        <v>310.2</v>
      </c>
      <c r="EY96" s="125">
        <v>254.1</v>
      </c>
      <c r="EZ96" s="132" t="s">
        <v>608</v>
      </c>
      <c r="FA96" s="125">
        <v>254.1</v>
      </c>
      <c r="FB96" s="125">
        <v>564.29999999999995</v>
      </c>
      <c r="FC96" s="125">
        <v>626.9</v>
      </c>
      <c r="FD96" s="132" t="s">
        <v>608</v>
      </c>
      <c r="FE96" s="125">
        <v>626.9</v>
      </c>
      <c r="FF96" s="125">
        <v>161.6</v>
      </c>
      <c r="FG96" s="125">
        <v>0</v>
      </c>
      <c r="FH96" s="125">
        <v>161.6</v>
      </c>
      <c r="FI96" s="125">
        <v>788.5</v>
      </c>
      <c r="FJ96" s="132" t="s">
        <v>608</v>
      </c>
      <c r="FK96" s="132" t="s">
        <v>608</v>
      </c>
      <c r="FL96" s="125">
        <v>12.6</v>
      </c>
      <c r="FM96" s="132" t="s">
        <v>608</v>
      </c>
      <c r="FN96" s="132" t="s">
        <v>608</v>
      </c>
      <c r="FO96" s="125">
        <v>78.5</v>
      </c>
      <c r="FP96" s="132" t="s">
        <v>608</v>
      </c>
      <c r="FQ96" s="132" t="s">
        <v>608</v>
      </c>
      <c r="FR96" s="125">
        <v>13.2</v>
      </c>
      <c r="FS96" s="132" t="s">
        <v>608</v>
      </c>
      <c r="FT96" s="132" t="s">
        <v>608</v>
      </c>
      <c r="FU96" s="125">
        <v>90.3</v>
      </c>
      <c r="FV96" s="132" t="s">
        <v>608</v>
      </c>
      <c r="FW96" s="132" t="s">
        <v>608</v>
      </c>
      <c r="FX96" s="132" t="s">
        <v>608</v>
      </c>
      <c r="FY96" s="132" t="s">
        <v>608</v>
      </c>
      <c r="FZ96" s="132" t="s">
        <v>608</v>
      </c>
      <c r="GA96" s="125">
        <v>91.7</v>
      </c>
      <c r="GB96" s="132" t="s">
        <v>608</v>
      </c>
      <c r="GC96" s="132" t="s">
        <v>608</v>
      </c>
      <c r="GD96" s="132" t="s">
        <v>608</v>
      </c>
      <c r="GE96" s="132" t="s">
        <v>608</v>
      </c>
      <c r="GF96" s="132" t="s">
        <v>608</v>
      </c>
      <c r="GG96" s="125">
        <v>93.2</v>
      </c>
      <c r="GH96" s="132" t="s">
        <v>608</v>
      </c>
      <c r="GI96" s="132" t="s">
        <v>608</v>
      </c>
      <c r="GJ96" s="132" t="s">
        <v>608</v>
      </c>
      <c r="GK96" s="132" t="s">
        <v>608</v>
      </c>
      <c r="GL96" s="132" t="s">
        <v>608</v>
      </c>
      <c r="GM96" s="125">
        <v>94</v>
      </c>
      <c r="GN96" s="132" t="s">
        <v>608</v>
      </c>
      <c r="GO96" s="132" t="s">
        <v>608</v>
      </c>
      <c r="GP96" s="132" t="s">
        <v>608</v>
      </c>
      <c r="GQ96" s="132" t="s">
        <v>608</v>
      </c>
      <c r="GR96" s="132" t="s">
        <v>608</v>
      </c>
      <c r="GS96" s="125">
        <v>564.29999999999995</v>
      </c>
      <c r="GT96" s="132" t="s">
        <v>608</v>
      </c>
      <c r="GU96" s="132" t="s">
        <v>608</v>
      </c>
      <c r="GV96" s="132" t="s">
        <v>608</v>
      </c>
      <c r="GW96" s="132" t="s">
        <v>608</v>
      </c>
      <c r="GX96" s="132" t="s">
        <v>608</v>
      </c>
      <c r="GY96" s="125">
        <v>788.5</v>
      </c>
    </row>
    <row r="97" spans="1:207" s="74" customFormat="1" ht="15" customHeight="1">
      <c r="A97" s="87" t="s">
        <v>654</v>
      </c>
      <c r="B97" s="57" t="s">
        <v>589</v>
      </c>
      <c r="C97" s="81" t="s">
        <v>645</v>
      </c>
      <c r="D97" s="209">
        <v>1154.5</v>
      </c>
      <c r="E97" s="206">
        <v>0</v>
      </c>
      <c r="F97" s="125">
        <v>1154.5</v>
      </c>
      <c r="G97" s="125">
        <v>1478.611432416006</v>
      </c>
      <c r="H97" s="166" t="s">
        <v>608</v>
      </c>
      <c r="I97" s="115">
        <v>0.78080013091308387</v>
      </c>
      <c r="J97" s="124">
        <v>0.1316775967854287</v>
      </c>
      <c r="K97" s="124">
        <v>0.64912253412765519</v>
      </c>
      <c r="L97" s="125">
        <v>413.1</v>
      </c>
      <c r="M97" s="125">
        <v>741.49999999999989</v>
      </c>
      <c r="N97" s="125">
        <v>0</v>
      </c>
      <c r="O97" s="125">
        <v>38.799999999999997</v>
      </c>
      <c r="P97" s="125">
        <v>38.799999999999997</v>
      </c>
      <c r="Q97" s="125">
        <v>0</v>
      </c>
      <c r="R97" s="125">
        <v>546.79999999999995</v>
      </c>
      <c r="S97" s="125">
        <v>546.79999999999995</v>
      </c>
      <c r="T97" s="125">
        <v>155.9</v>
      </c>
      <c r="U97" s="125">
        <v>0</v>
      </c>
      <c r="V97" s="125">
        <v>155.9</v>
      </c>
      <c r="W97" s="125">
        <v>702.69999999999993</v>
      </c>
      <c r="X97" s="125">
        <v>0</v>
      </c>
      <c r="Y97" s="125">
        <v>0</v>
      </c>
      <c r="Z97" s="125">
        <v>0</v>
      </c>
      <c r="AA97" s="115">
        <v>0</v>
      </c>
      <c r="AB97" s="115">
        <v>0.1992809450436569</v>
      </c>
      <c r="AC97" s="115">
        <v>0.80071905495634321</v>
      </c>
      <c r="AD97" s="115">
        <v>0</v>
      </c>
      <c r="AE97" s="115">
        <v>1</v>
      </c>
      <c r="AF97" s="115">
        <v>0.43035732888842593</v>
      </c>
      <c r="AG97" s="115">
        <v>0</v>
      </c>
      <c r="AH97" s="115">
        <v>0.56964267111157407</v>
      </c>
      <c r="AI97" s="115">
        <v>0</v>
      </c>
      <c r="AJ97" s="115">
        <v>1</v>
      </c>
      <c r="AK97" s="125">
        <v>1154.5999999999999</v>
      </c>
      <c r="AL97" s="125">
        <v>413.1</v>
      </c>
      <c r="AM97" s="125">
        <v>546.79999999999995</v>
      </c>
      <c r="AN97" s="125">
        <v>959.9</v>
      </c>
      <c r="AO97" s="125">
        <v>194.7</v>
      </c>
      <c r="AP97" s="125">
        <v>1154.5999999999999</v>
      </c>
      <c r="AQ97" s="115">
        <v>0.83137017148796122</v>
      </c>
      <c r="AR97" s="115">
        <v>0.16862982851203881</v>
      </c>
      <c r="AS97" s="50">
        <v>959.8</v>
      </c>
      <c r="AT97" s="125">
        <v>0</v>
      </c>
      <c r="AU97" s="125">
        <v>0</v>
      </c>
      <c r="AV97" s="50">
        <v>194.7</v>
      </c>
      <c r="AW97" s="125">
        <v>1154.5</v>
      </c>
      <c r="AX97" s="125">
        <v>0.4</v>
      </c>
      <c r="AY97" s="125">
        <v>118.3</v>
      </c>
      <c r="AZ97" s="125">
        <v>118.7</v>
      </c>
      <c r="BA97" s="125">
        <v>15.1</v>
      </c>
      <c r="BB97" s="125">
        <v>0</v>
      </c>
      <c r="BC97" s="127">
        <v>15.1</v>
      </c>
      <c r="BD97" s="125">
        <v>944.3</v>
      </c>
      <c r="BE97" s="125">
        <v>76.400000000000006</v>
      </c>
      <c r="BF97" s="125">
        <v>1020.6999999999999</v>
      </c>
      <c r="BG97" s="107">
        <v>9.8782558866430499</v>
      </c>
      <c r="BH97" s="107">
        <v>4.5315870570107855</v>
      </c>
      <c r="BI97" s="107">
        <v>8.9766480387914989</v>
      </c>
      <c r="BJ97" s="49">
        <v>1154.5</v>
      </c>
      <c r="BK97" s="125">
        <v>0.4</v>
      </c>
      <c r="BL97" s="125">
        <v>118.3</v>
      </c>
      <c r="BM97" s="125">
        <v>118.7</v>
      </c>
      <c r="BN97" s="125">
        <v>15.1</v>
      </c>
      <c r="BO97" s="125">
        <v>0</v>
      </c>
      <c r="BP97" s="125">
        <v>15.1</v>
      </c>
      <c r="BQ97" s="125">
        <v>944.3</v>
      </c>
      <c r="BR97" s="125">
        <v>76.400000000000006</v>
      </c>
      <c r="BS97" s="125">
        <v>1020.6999999999999</v>
      </c>
      <c r="BT97" s="125">
        <v>1154.5</v>
      </c>
      <c r="BU97" s="130" t="s">
        <v>608</v>
      </c>
      <c r="BV97" s="130" t="s">
        <v>608</v>
      </c>
      <c r="BW97" s="137">
        <v>8.9766480387914989</v>
      </c>
      <c r="BX97" s="125">
        <v>413</v>
      </c>
      <c r="BY97" s="125">
        <v>0</v>
      </c>
      <c r="BZ97" s="125">
        <v>0</v>
      </c>
      <c r="CA97" s="50">
        <v>546.79999999999995</v>
      </c>
      <c r="CB97" s="125">
        <v>959.8</v>
      </c>
      <c r="CC97" s="125">
        <v>194.7</v>
      </c>
      <c r="CD97" s="125">
        <v>0</v>
      </c>
      <c r="CE97" s="125">
        <v>0</v>
      </c>
      <c r="CF97" s="125">
        <v>0</v>
      </c>
      <c r="CG97" s="125">
        <v>194.7</v>
      </c>
      <c r="CH97" s="115">
        <v>0.47362494586401033</v>
      </c>
      <c r="CI97" s="115">
        <v>0.52637505413598962</v>
      </c>
      <c r="CJ97" s="125">
        <v>1154.5</v>
      </c>
      <c r="CK97" s="125">
        <v>85.2</v>
      </c>
      <c r="CL97" s="125">
        <v>1069.3</v>
      </c>
      <c r="CM97" s="125">
        <v>1154.5</v>
      </c>
      <c r="CN97" s="125">
        <v>36.802</v>
      </c>
      <c r="CO97" s="125">
        <v>1117.6980000000001</v>
      </c>
      <c r="CP97" s="125">
        <v>85.2</v>
      </c>
      <c r="CQ97" s="125">
        <v>1069.3</v>
      </c>
      <c r="CR97" s="125">
        <v>807.4</v>
      </c>
      <c r="CS97" s="125">
        <v>261.89999999999998</v>
      </c>
      <c r="CT97" s="126" t="s">
        <v>608</v>
      </c>
      <c r="CU97" s="126" t="s">
        <v>608</v>
      </c>
      <c r="CV97" s="50">
        <v>13.6</v>
      </c>
      <c r="CW97" s="50">
        <v>0.5</v>
      </c>
      <c r="CX97" s="125">
        <v>14.1</v>
      </c>
      <c r="CY97" s="125">
        <v>21.3</v>
      </c>
      <c r="CZ97" s="125">
        <v>4.3</v>
      </c>
      <c r="DA97" s="125">
        <v>25.6</v>
      </c>
      <c r="DB97" s="125">
        <v>39.700000000000003</v>
      </c>
      <c r="DC97" s="132" t="s">
        <v>608</v>
      </c>
      <c r="DD97" s="132" t="s">
        <v>608</v>
      </c>
      <c r="DE97" s="50">
        <v>3.4</v>
      </c>
      <c r="DF97" s="132" t="s">
        <v>608</v>
      </c>
      <c r="DG97" s="132" t="s">
        <v>608</v>
      </c>
      <c r="DH97" s="50">
        <v>36.299999999999997</v>
      </c>
      <c r="DI97" s="50">
        <v>39.699999999999996</v>
      </c>
      <c r="DJ97" s="113">
        <v>0.35773061931572109</v>
      </c>
      <c r="DK97" s="115">
        <v>0.1686444348202685</v>
      </c>
      <c r="DL97" s="115">
        <v>0.47362494586401033</v>
      </c>
      <c r="DM97" s="125">
        <v>28.1</v>
      </c>
      <c r="DN97" s="50">
        <v>0.5</v>
      </c>
      <c r="DO97" s="50">
        <v>28.6</v>
      </c>
      <c r="DP97" s="125">
        <v>26.5</v>
      </c>
      <c r="DQ97" s="125">
        <v>14</v>
      </c>
      <c r="DR97" s="125">
        <v>40.5</v>
      </c>
      <c r="DS97" s="125">
        <v>69.099999999999994</v>
      </c>
      <c r="DT97" s="125">
        <v>31.6</v>
      </c>
      <c r="DU97" s="125">
        <v>0.9</v>
      </c>
      <c r="DV97" s="125">
        <v>32.5</v>
      </c>
      <c r="DW97" s="125">
        <v>57</v>
      </c>
      <c r="DX97" s="125">
        <v>71.099999999999994</v>
      </c>
      <c r="DY97" s="125">
        <v>128.1</v>
      </c>
      <c r="DZ97" s="125">
        <v>160.6</v>
      </c>
      <c r="EA97" s="125">
        <v>34.9</v>
      </c>
      <c r="EB97" s="132" t="s">
        <v>608</v>
      </c>
      <c r="EC97" s="125">
        <v>34.9</v>
      </c>
      <c r="ED97" s="125">
        <v>57.3</v>
      </c>
      <c r="EE97" s="132" t="s">
        <v>608</v>
      </c>
      <c r="EF97" s="125">
        <v>57.3</v>
      </c>
      <c r="EG97" s="125">
        <v>92.199999999999989</v>
      </c>
      <c r="EH97" s="125">
        <v>36.799999999999997</v>
      </c>
      <c r="EI97" s="132" t="s">
        <v>608</v>
      </c>
      <c r="EJ97" s="125">
        <v>36.799999999999997</v>
      </c>
      <c r="EK97" s="125">
        <v>57.1</v>
      </c>
      <c r="EL97" s="132" t="s">
        <v>608</v>
      </c>
      <c r="EM97" s="125">
        <v>57.1</v>
      </c>
      <c r="EN97" s="125">
        <v>93.9</v>
      </c>
      <c r="EO97" s="125">
        <v>38.4</v>
      </c>
      <c r="EP97" s="132" t="s">
        <v>608</v>
      </c>
      <c r="EQ97" s="125">
        <v>38.4</v>
      </c>
      <c r="ER97" s="125">
        <v>56.6</v>
      </c>
      <c r="ES97" s="132" t="s">
        <v>608</v>
      </c>
      <c r="ET97" s="125">
        <v>56.6</v>
      </c>
      <c r="EU97" s="125">
        <v>95</v>
      </c>
      <c r="EV97" s="125">
        <v>314.5</v>
      </c>
      <c r="EW97" s="132" t="s">
        <v>608</v>
      </c>
      <c r="EX97" s="125">
        <v>314.5</v>
      </c>
      <c r="EY97" s="125">
        <v>259.2</v>
      </c>
      <c r="EZ97" s="132" t="s">
        <v>608</v>
      </c>
      <c r="FA97" s="125">
        <v>259.2</v>
      </c>
      <c r="FB97" s="125">
        <v>573.70000000000005</v>
      </c>
      <c r="FC97" s="125">
        <v>633.4</v>
      </c>
      <c r="FD97" s="132" t="s">
        <v>608</v>
      </c>
      <c r="FE97" s="125">
        <v>633.4</v>
      </c>
      <c r="FF97" s="125">
        <v>165.6</v>
      </c>
      <c r="FG97" s="132" t="s">
        <v>608</v>
      </c>
      <c r="FH97" s="125">
        <v>165.6</v>
      </c>
      <c r="FI97" s="125">
        <v>799</v>
      </c>
      <c r="FJ97" s="132" t="s">
        <v>608</v>
      </c>
      <c r="FK97" s="132" t="s">
        <v>608</v>
      </c>
      <c r="FL97" s="125">
        <v>12.6</v>
      </c>
      <c r="FM97" s="132" t="s">
        <v>608</v>
      </c>
      <c r="FN97" s="132" t="s">
        <v>608</v>
      </c>
      <c r="FO97" s="125">
        <v>56.5</v>
      </c>
      <c r="FP97" s="132" t="s">
        <v>608</v>
      </c>
      <c r="FQ97" s="132" t="s">
        <v>608</v>
      </c>
      <c r="FR97" s="125">
        <v>13.2</v>
      </c>
      <c r="FS97" s="132" t="s">
        <v>608</v>
      </c>
      <c r="FT97" s="132" t="s">
        <v>608</v>
      </c>
      <c r="FU97" s="125">
        <v>90.4</v>
      </c>
      <c r="FV97" s="132" t="s">
        <v>608</v>
      </c>
      <c r="FW97" s="132" t="s">
        <v>608</v>
      </c>
      <c r="FX97" s="132" t="s">
        <v>608</v>
      </c>
      <c r="FY97" s="132" t="s">
        <v>608</v>
      </c>
      <c r="FZ97" s="132" t="s">
        <v>608</v>
      </c>
      <c r="GA97" s="125">
        <v>92.2</v>
      </c>
      <c r="GB97" s="132" t="s">
        <v>608</v>
      </c>
      <c r="GC97" s="132" t="s">
        <v>608</v>
      </c>
      <c r="GD97" s="132" t="s">
        <v>608</v>
      </c>
      <c r="GE97" s="132" t="s">
        <v>608</v>
      </c>
      <c r="GF97" s="132" t="s">
        <v>608</v>
      </c>
      <c r="GG97" s="125">
        <v>93.9</v>
      </c>
      <c r="GH97" s="132" t="s">
        <v>608</v>
      </c>
      <c r="GI97" s="132" t="s">
        <v>608</v>
      </c>
      <c r="GJ97" s="132" t="s">
        <v>608</v>
      </c>
      <c r="GK97" s="132" t="s">
        <v>608</v>
      </c>
      <c r="GL97" s="132" t="s">
        <v>608</v>
      </c>
      <c r="GM97" s="125">
        <v>95</v>
      </c>
      <c r="GN97" s="132" t="s">
        <v>608</v>
      </c>
      <c r="GO97" s="132" t="s">
        <v>608</v>
      </c>
      <c r="GP97" s="132" t="s">
        <v>608</v>
      </c>
      <c r="GQ97" s="132" t="s">
        <v>608</v>
      </c>
      <c r="GR97" s="132" t="s">
        <v>608</v>
      </c>
      <c r="GS97" s="125">
        <v>573.70000000000005</v>
      </c>
      <c r="GT97" s="132" t="s">
        <v>608</v>
      </c>
      <c r="GU97" s="132" t="s">
        <v>608</v>
      </c>
      <c r="GV97" s="132" t="s">
        <v>608</v>
      </c>
      <c r="GW97" s="132" t="s">
        <v>608</v>
      </c>
      <c r="GX97" s="132" t="s">
        <v>608</v>
      </c>
      <c r="GY97" s="125">
        <v>799</v>
      </c>
    </row>
    <row r="98" spans="1:207" s="74" customFormat="1" ht="15" customHeight="1">
      <c r="A98" s="87" t="s">
        <v>655</v>
      </c>
      <c r="B98" s="74">
        <v>2012</v>
      </c>
      <c r="C98" s="81" t="s">
        <v>645</v>
      </c>
      <c r="D98" s="209">
        <v>1157.5</v>
      </c>
      <c r="E98" s="206">
        <v>0</v>
      </c>
      <c r="F98" s="125">
        <v>1157.5</v>
      </c>
      <c r="G98" s="125">
        <v>1572.6</v>
      </c>
      <c r="H98" s="130">
        <v>2</v>
      </c>
      <c r="I98" s="115">
        <v>0.73604222307007505</v>
      </c>
      <c r="J98" s="124">
        <v>0.12399847386493708</v>
      </c>
      <c r="K98" s="124">
        <v>0.61204374920513804</v>
      </c>
      <c r="L98" s="125">
        <v>415.7</v>
      </c>
      <c r="M98" s="125">
        <v>741.79999999999984</v>
      </c>
      <c r="N98" s="125">
        <v>0</v>
      </c>
      <c r="O98" s="125">
        <v>36.4</v>
      </c>
      <c r="P98" s="125">
        <v>36.4</v>
      </c>
      <c r="Q98" s="125">
        <v>0</v>
      </c>
      <c r="R98" s="125">
        <v>546.79999999999995</v>
      </c>
      <c r="S98" s="125">
        <v>546.79999999999995</v>
      </c>
      <c r="T98" s="125">
        <v>155.80000000000001</v>
      </c>
      <c r="U98" s="125">
        <v>0</v>
      </c>
      <c r="V98" s="125">
        <v>155.80000000000001</v>
      </c>
      <c r="W98" s="125">
        <v>702.59999999999991</v>
      </c>
      <c r="X98" s="125">
        <v>0</v>
      </c>
      <c r="Y98" s="125">
        <v>2.8</v>
      </c>
      <c r="Z98" s="125">
        <v>2.8</v>
      </c>
      <c r="AA98" s="115">
        <v>0</v>
      </c>
      <c r="AB98" s="115">
        <v>0.18666666666666662</v>
      </c>
      <c r="AC98" s="115">
        <v>0.79897435897435887</v>
      </c>
      <c r="AD98" s="115">
        <v>1.4358974358974355E-2</v>
      </c>
      <c r="AE98" s="115">
        <v>0.99999999999999989</v>
      </c>
      <c r="AF98" s="115">
        <v>0.43189610389610389</v>
      </c>
      <c r="AG98" s="115">
        <v>0</v>
      </c>
      <c r="AH98" s="115">
        <v>0.56810389610389611</v>
      </c>
      <c r="AI98" s="115">
        <v>0</v>
      </c>
      <c r="AJ98" s="115">
        <v>1</v>
      </c>
      <c r="AK98" s="125">
        <v>1157.4999999999998</v>
      </c>
      <c r="AL98" s="125">
        <v>415.7</v>
      </c>
      <c r="AM98" s="125">
        <v>546.79999999999995</v>
      </c>
      <c r="AN98" s="125">
        <v>962.5</v>
      </c>
      <c r="AO98" s="125">
        <v>195.00000000000003</v>
      </c>
      <c r="AP98" s="125">
        <v>1157.5</v>
      </c>
      <c r="AQ98" s="115">
        <v>0.83153347732181426</v>
      </c>
      <c r="AR98" s="115">
        <v>0.16846652267818576</v>
      </c>
      <c r="AS98" s="125">
        <v>962.5</v>
      </c>
      <c r="AT98" s="125">
        <v>0</v>
      </c>
      <c r="AU98" s="125">
        <v>0</v>
      </c>
      <c r="AV98" s="50">
        <v>195</v>
      </c>
      <c r="AW98" s="125">
        <v>1157.5</v>
      </c>
      <c r="AX98" s="125">
        <v>2.2999999999999998</v>
      </c>
      <c r="AY98" s="125">
        <v>115.7</v>
      </c>
      <c r="AZ98" s="125">
        <v>118</v>
      </c>
      <c r="BA98" s="125">
        <v>39.700000000000003</v>
      </c>
      <c r="BB98" s="125">
        <v>4.5</v>
      </c>
      <c r="BC98" s="127">
        <v>44.2</v>
      </c>
      <c r="BD98" s="125">
        <v>920.5</v>
      </c>
      <c r="BE98" s="125">
        <v>74.8</v>
      </c>
      <c r="BF98" s="125">
        <v>995.3</v>
      </c>
      <c r="BG98" s="107">
        <v>9.669142857142857</v>
      </c>
      <c r="BH98" s="107">
        <v>4.4869230769230768</v>
      </c>
      <c r="BI98" s="107">
        <v>8.7961123110151185</v>
      </c>
      <c r="BJ98" s="49">
        <v>1157.5</v>
      </c>
      <c r="BK98" s="125">
        <v>2.2999999999999998</v>
      </c>
      <c r="BL98" s="125">
        <v>115.7</v>
      </c>
      <c r="BM98" s="125">
        <v>118</v>
      </c>
      <c r="BN98" s="125">
        <v>39.700000000000003</v>
      </c>
      <c r="BO98" s="125">
        <v>4.5</v>
      </c>
      <c r="BP98" s="125">
        <v>44.2</v>
      </c>
      <c r="BQ98" s="125">
        <v>920.5</v>
      </c>
      <c r="BR98" s="125">
        <v>74.8</v>
      </c>
      <c r="BS98" s="125">
        <v>995.3</v>
      </c>
      <c r="BT98" s="125">
        <v>1157.5</v>
      </c>
      <c r="BU98" s="130" t="s">
        <v>608</v>
      </c>
      <c r="BV98" s="130" t="s">
        <v>608</v>
      </c>
      <c r="BW98" s="137">
        <v>8.7961123110151185</v>
      </c>
      <c r="BX98" s="125">
        <v>415.7</v>
      </c>
      <c r="BY98" s="125">
        <v>0</v>
      </c>
      <c r="BZ98" s="125">
        <v>0</v>
      </c>
      <c r="CA98" s="50">
        <v>546.79999999999995</v>
      </c>
      <c r="CB98" s="125">
        <v>962.5</v>
      </c>
      <c r="CC98" s="125">
        <v>195</v>
      </c>
      <c r="CD98" s="125">
        <v>0</v>
      </c>
      <c r="CE98" s="125">
        <v>0</v>
      </c>
      <c r="CF98" s="125">
        <v>0</v>
      </c>
      <c r="CG98" s="125">
        <v>195</v>
      </c>
      <c r="CH98" s="115">
        <v>0.47239740820734338</v>
      </c>
      <c r="CI98" s="115">
        <v>0.52760259179265667</v>
      </c>
      <c r="CJ98" s="125">
        <v>1157.5</v>
      </c>
      <c r="CK98" s="125">
        <v>77.099999999999994</v>
      </c>
      <c r="CL98" s="125">
        <v>1080.4000000000001</v>
      </c>
      <c r="CM98" s="125">
        <v>1157.5</v>
      </c>
      <c r="CN98" s="125">
        <v>39.155000000000001</v>
      </c>
      <c r="CO98" s="125">
        <v>1118.345</v>
      </c>
      <c r="CP98" s="125">
        <v>77.099999999999994</v>
      </c>
      <c r="CQ98" s="125">
        <v>1080.4000000000001</v>
      </c>
      <c r="CR98" s="125">
        <v>288.89999999999998</v>
      </c>
      <c r="CS98" s="125">
        <v>791.50000000000011</v>
      </c>
      <c r="CT98" s="126" t="s">
        <v>608</v>
      </c>
      <c r="CU98" s="126" t="s">
        <v>608</v>
      </c>
      <c r="CV98" s="50">
        <v>28.3</v>
      </c>
      <c r="CW98" s="50">
        <v>1.5</v>
      </c>
      <c r="CX98" s="125">
        <v>29.8</v>
      </c>
      <c r="CY98" s="125">
        <v>38</v>
      </c>
      <c r="CZ98" s="125">
        <v>8.8000000000000007</v>
      </c>
      <c r="DA98" s="125">
        <v>46.8</v>
      </c>
      <c r="DB98" s="125">
        <v>76.599999999999994</v>
      </c>
      <c r="DC98" s="132" t="s">
        <v>608</v>
      </c>
      <c r="DD98" s="132" t="s">
        <v>608</v>
      </c>
      <c r="DE98" s="50">
        <v>6.4</v>
      </c>
      <c r="DF98" s="132" t="s">
        <v>608</v>
      </c>
      <c r="DG98" s="132" t="s">
        <v>608</v>
      </c>
      <c r="DH98" s="50">
        <v>70.2</v>
      </c>
      <c r="DI98" s="50">
        <v>76.600000000000009</v>
      </c>
      <c r="DJ98" s="113">
        <v>0.35913606911447082</v>
      </c>
      <c r="DK98" s="115">
        <v>0.16846652267818574</v>
      </c>
      <c r="DL98" s="115">
        <v>0.47239740820734338</v>
      </c>
      <c r="DM98" s="132" t="s">
        <v>608</v>
      </c>
      <c r="DN98" s="132" t="s">
        <v>608</v>
      </c>
      <c r="DO98" s="132" t="s">
        <v>608</v>
      </c>
      <c r="DP98" s="132" t="s">
        <v>608</v>
      </c>
      <c r="DQ98" s="132" t="s">
        <v>608</v>
      </c>
      <c r="DR98" s="132" t="s">
        <v>608</v>
      </c>
      <c r="DS98" s="132" t="s">
        <v>608</v>
      </c>
      <c r="DT98" s="132" t="s">
        <v>608</v>
      </c>
      <c r="DU98" s="132" t="s">
        <v>608</v>
      </c>
      <c r="DV98" s="132" t="s">
        <v>608</v>
      </c>
      <c r="DW98" s="132" t="s">
        <v>608</v>
      </c>
      <c r="DX98" s="132" t="s">
        <v>608</v>
      </c>
      <c r="DY98" s="132" t="s">
        <v>608</v>
      </c>
      <c r="DZ98" s="132" t="s">
        <v>608</v>
      </c>
      <c r="EA98" s="132" t="s">
        <v>608</v>
      </c>
      <c r="EB98" s="132" t="s">
        <v>608</v>
      </c>
      <c r="EC98" s="132" t="s">
        <v>608</v>
      </c>
      <c r="ED98" s="132" t="s">
        <v>608</v>
      </c>
      <c r="EE98" s="132" t="s">
        <v>608</v>
      </c>
      <c r="EF98" s="132" t="s">
        <v>608</v>
      </c>
      <c r="EG98" s="132" t="s">
        <v>608</v>
      </c>
      <c r="EH98" s="132" t="s">
        <v>608</v>
      </c>
      <c r="EI98" s="132" t="s">
        <v>608</v>
      </c>
      <c r="EJ98" s="132" t="s">
        <v>608</v>
      </c>
      <c r="EK98" s="132" t="s">
        <v>608</v>
      </c>
      <c r="EL98" s="132" t="s">
        <v>608</v>
      </c>
      <c r="EM98" s="132" t="s">
        <v>608</v>
      </c>
      <c r="EN98" s="132" t="s">
        <v>608</v>
      </c>
      <c r="EO98" s="132" t="s">
        <v>608</v>
      </c>
      <c r="EP98" s="132" t="s">
        <v>608</v>
      </c>
      <c r="EQ98" s="132" t="s">
        <v>608</v>
      </c>
      <c r="ER98" s="132" t="s">
        <v>608</v>
      </c>
      <c r="ES98" s="132" t="s">
        <v>608</v>
      </c>
      <c r="ET98" s="132" t="s">
        <v>608</v>
      </c>
      <c r="EU98" s="132" t="s">
        <v>608</v>
      </c>
      <c r="EV98" s="132" t="s">
        <v>608</v>
      </c>
      <c r="EW98" s="132" t="s">
        <v>608</v>
      </c>
      <c r="EX98" s="132" t="s">
        <v>608</v>
      </c>
      <c r="EY98" s="132" t="s">
        <v>608</v>
      </c>
      <c r="EZ98" s="132" t="s">
        <v>608</v>
      </c>
      <c r="FA98" s="132" t="s">
        <v>608</v>
      </c>
      <c r="FB98" s="132" t="s">
        <v>608</v>
      </c>
      <c r="FC98" s="132" t="s">
        <v>608</v>
      </c>
      <c r="FD98" s="132" t="s">
        <v>608</v>
      </c>
      <c r="FE98" s="132" t="s">
        <v>608</v>
      </c>
      <c r="FF98" s="132" t="s">
        <v>608</v>
      </c>
      <c r="FG98" s="132" t="s">
        <v>608</v>
      </c>
      <c r="FH98" s="132" t="s">
        <v>608</v>
      </c>
      <c r="FI98" s="132" t="s">
        <v>608</v>
      </c>
      <c r="FJ98" s="132" t="s">
        <v>608</v>
      </c>
      <c r="FK98" s="132" t="s">
        <v>608</v>
      </c>
      <c r="FL98" s="132" t="s">
        <v>608</v>
      </c>
      <c r="FM98" s="132" t="s">
        <v>608</v>
      </c>
      <c r="FN98" s="132" t="s">
        <v>608</v>
      </c>
      <c r="FO98" s="132" t="s">
        <v>608</v>
      </c>
      <c r="FP98" s="132" t="s">
        <v>608</v>
      </c>
      <c r="FQ98" s="132" t="s">
        <v>608</v>
      </c>
      <c r="FR98" s="132" t="s">
        <v>608</v>
      </c>
      <c r="FS98" s="132" t="s">
        <v>608</v>
      </c>
      <c r="FT98" s="132" t="s">
        <v>608</v>
      </c>
      <c r="FU98" s="132" t="s">
        <v>608</v>
      </c>
      <c r="FV98" s="132" t="s">
        <v>608</v>
      </c>
      <c r="FW98" s="132" t="s">
        <v>608</v>
      </c>
      <c r="FX98" s="132" t="s">
        <v>608</v>
      </c>
      <c r="FY98" s="132" t="s">
        <v>608</v>
      </c>
      <c r="FZ98" s="132" t="s">
        <v>608</v>
      </c>
      <c r="GA98" s="132" t="s">
        <v>608</v>
      </c>
      <c r="GB98" s="132" t="s">
        <v>608</v>
      </c>
      <c r="GC98" s="132" t="s">
        <v>608</v>
      </c>
      <c r="GD98" s="132" t="s">
        <v>608</v>
      </c>
      <c r="GE98" s="132" t="s">
        <v>608</v>
      </c>
      <c r="GF98" s="132" t="s">
        <v>608</v>
      </c>
      <c r="GG98" s="132" t="s">
        <v>608</v>
      </c>
      <c r="GH98" s="132" t="s">
        <v>608</v>
      </c>
      <c r="GI98" s="132" t="s">
        <v>608</v>
      </c>
      <c r="GJ98" s="132" t="s">
        <v>608</v>
      </c>
      <c r="GK98" s="132" t="s">
        <v>608</v>
      </c>
      <c r="GL98" s="132" t="s">
        <v>608</v>
      </c>
      <c r="GM98" s="132" t="s">
        <v>608</v>
      </c>
      <c r="GN98" s="132" t="s">
        <v>608</v>
      </c>
      <c r="GO98" s="132" t="s">
        <v>608</v>
      </c>
      <c r="GP98" s="132" t="s">
        <v>608</v>
      </c>
      <c r="GQ98" s="132" t="s">
        <v>608</v>
      </c>
      <c r="GR98" s="132" t="s">
        <v>608</v>
      </c>
      <c r="GS98" s="132" t="s">
        <v>608</v>
      </c>
      <c r="GT98" s="132" t="s">
        <v>608</v>
      </c>
      <c r="GU98" s="132" t="s">
        <v>608</v>
      </c>
      <c r="GV98" s="132" t="s">
        <v>608</v>
      </c>
      <c r="GW98" s="132" t="s">
        <v>608</v>
      </c>
      <c r="GX98" s="132" t="s">
        <v>608</v>
      </c>
      <c r="GY98" s="132" t="s">
        <v>608</v>
      </c>
    </row>
    <row r="99" spans="1:207" s="74" customFormat="1" ht="15" customHeight="1">
      <c r="A99" s="87" t="s">
        <v>656</v>
      </c>
      <c r="B99" s="62" t="s">
        <v>592</v>
      </c>
      <c r="C99" s="81" t="s">
        <v>645</v>
      </c>
      <c r="D99" s="209">
        <v>1169.5999999999999</v>
      </c>
      <c r="E99" s="206">
        <v>0</v>
      </c>
      <c r="F99" s="125">
        <v>1169.5999999999999</v>
      </c>
      <c r="G99" s="125">
        <v>1615.35</v>
      </c>
      <c r="H99" s="166" t="s">
        <v>608</v>
      </c>
      <c r="I99" s="115">
        <v>0.72405361067260965</v>
      </c>
      <c r="J99" s="124">
        <v>0.11669297675426381</v>
      </c>
      <c r="K99" s="124">
        <v>0.60736063391834594</v>
      </c>
      <c r="L99" s="125">
        <v>454.6</v>
      </c>
      <c r="M99" s="125">
        <v>714.99999999999989</v>
      </c>
      <c r="N99" s="125">
        <v>0</v>
      </c>
      <c r="O99" s="125">
        <v>30.3</v>
      </c>
      <c r="P99" s="125">
        <v>30.3</v>
      </c>
      <c r="Q99" s="125">
        <v>0</v>
      </c>
      <c r="R99" s="125">
        <v>526.5</v>
      </c>
      <c r="S99" s="125">
        <v>526.5</v>
      </c>
      <c r="T99" s="125">
        <v>155.80000000000001</v>
      </c>
      <c r="U99" s="125">
        <v>0</v>
      </c>
      <c r="V99" s="125">
        <v>155.80000000000001</v>
      </c>
      <c r="W99" s="125">
        <v>682.3</v>
      </c>
      <c r="X99" s="125">
        <v>0</v>
      </c>
      <c r="Y99" s="125">
        <v>2.4</v>
      </c>
      <c r="Z99" s="125">
        <v>2.4</v>
      </c>
      <c r="AA99" s="115">
        <v>0</v>
      </c>
      <c r="AB99" s="115">
        <v>0.16074270557029174</v>
      </c>
      <c r="AC99" s="115">
        <v>0.82652519893899201</v>
      </c>
      <c r="AD99" s="115">
        <v>1.2732095490716178E-2</v>
      </c>
      <c r="AE99" s="115">
        <v>1</v>
      </c>
      <c r="AF99" s="115">
        <v>0.46335745591682809</v>
      </c>
      <c r="AG99" s="115">
        <v>0</v>
      </c>
      <c r="AH99" s="115">
        <v>0.53664254408317191</v>
      </c>
      <c r="AI99" s="115">
        <v>0</v>
      </c>
      <c r="AJ99" s="115">
        <v>1</v>
      </c>
      <c r="AK99" s="125">
        <v>1169.5999999999999</v>
      </c>
      <c r="AL99" s="125">
        <v>454.6</v>
      </c>
      <c r="AM99" s="125">
        <v>526.5</v>
      </c>
      <c r="AN99" s="125">
        <v>981.1</v>
      </c>
      <c r="AO99" s="125">
        <v>188.50000000000003</v>
      </c>
      <c r="AP99" s="125">
        <v>1169.6000000000001</v>
      </c>
      <c r="AQ99" s="115">
        <v>0.83883378932968533</v>
      </c>
      <c r="AR99" s="115">
        <v>0.16116621067031464</v>
      </c>
      <c r="AS99" s="125">
        <v>981.1</v>
      </c>
      <c r="AT99" s="125">
        <v>0</v>
      </c>
      <c r="AU99" s="125">
        <v>0</v>
      </c>
      <c r="AV99" s="50">
        <v>188.5</v>
      </c>
      <c r="AW99" s="125">
        <v>1169.5999999999999</v>
      </c>
      <c r="AX99" s="125">
        <v>3.1</v>
      </c>
      <c r="AY99" s="125">
        <v>110.4</v>
      </c>
      <c r="AZ99" s="125">
        <v>113.5</v>
      </c>
      <c r="BA99" s="125">
        <v>43.3</v>
      </c>
      <c r="BB99" s="125">
        <v>3.5</v>
      </c>
      <c r="BC99" s="127">
        <v>46.8</v>
      </c>
      <c r="BD99" s="125">
        <v>934.7</v>
      </c>
      <c r="BE99" s="125">
        <v>74.599999999999994</v>
      </c>
      <c r="BF99" s="125">
        <v>1009.3000000000001</v>
      </c>
      <c r="BG99" s="107">
        <v>9.6405565181938648</v>
      </c>
      <c r="BH99" s="107">
        <v>4.5896551724137931</v>
      </c>
      <c r="BI99" s="107">
        <v>8.8265218878248977</v>
      </c>
      <c r="BJ99" s="49">
        <v>1169.6000000000001</v>
      </c>
      <c r="BK99" s="125">
        <v>3.1</v>
      </c>
      <c r="BL99" s="125">
        <v>110.4</v>
      </c>
      <c r="BM99" s="125">
        <v>113.5</v>
      </c>
      <c r="BN99" s="125">
        <v>43.3</v>
      </c>
      <c r="BO99" s="125">
        <v>3.5</v>
      </c>
      <c r="BP99" s="125">
        <v>46.8</v>
      </c>
      <c r="BQ99" s="125">
        <v>934.7</v>
      </c>
      <c r="BR99" s="125">
        <v>74.599999999999994</v>
      </c>
      <c r="BS99" s="125">
        <v>1009.3000000000001</v>
      </c>
      <c r="BT99" s="125">
        <v>1169.6000000000001</v>
      </c>
      <c r="BU99" s="130" t="s">
        <v>608</v>
      </c>
      <c r="BV99" s="130" t="s">
        <v>608</v>
      </c>
      <c r="BW99" s="137">
        <v>8.8265218878248977</v>
      </c>
      <c r="BX99" s="125">
        <v>454.6</v>
      </c>
      <c r="BY99" s="125">
        <v>0</v>
      </c>
      <c r="BZ99" s="125">
        <v>0</v>
      </c>
      <c r="CA99" s="50">
        <v>526.5</v>
      </c>
      <c r="CB99" s="125">
        <v>981.1</v>
      </c>
      <c r="CC99" s="125">
        <v>188.5</v>
      </c>
      <c r="CD99" s="125">
        <v>0</v>
      </c>
      <c r="CE99" s="125">
        <v>0</v>
      </c>
      <c r="CF99" s="125">
        <v>0</v>
      </c>
      <c r="CG99" s="125">
        <v>188.5</v>
      </c>
      <c r="CH99" s="115">
        <v>0.4501538987688099</v>
      </c>
      <c r="CI99" s="115">
        <v>0.54984610123119027</v>
      </c>
      <c r="CJ99" s="125">
        <v>1169.5999999999999</v>
      </c>
      <c r="CK99" s="125">
        <v>71.599999999999994</v>
      </c>
      <c r="CL99" s="125">
        <v>1098</v>
      </c>
      <c r="CM99" s="125">
        <v>1169.5999999999999</v>
      </c>
      <c r="CN99" s="125">
        <v>39.201999999999998</v>
      </c>
      <c r="CO99" s="125">
        <v>1130.3979999999999</v>
      </c>
      <c r="CP99" s="125">
        <v>71.599999999999994</v>
      </c>
      <c r="CQ99" s="125">
        <v>1098</v>
      </c>
      <c r="CR99" s="125">
        <v>357.5</v>
      </c>
      <c r="CS99" s="125">
        <v>740.5</v>
      </c>
      <c r="CT99" s="126" t="s">
        <v>608</v>
      </c>
      <c r="CU99" s="126" t="s">
        <v>608</v>
      </c>
      <c r="CV99" s="50">
        <v>68.400000000000006</v>
      </c>
      <c r="CW99" s="50">
        <v>1.2</v>
      </c>
      <c r="CX99" s="125">
        <v>69.600000000000009</v>
      </c>
      <c r="CY99" s="125">
        <v>4.6999999999999957</v>
      </c>
      <c r="CZ99" s="125">
        <v>3.2</v>
      </c>
      <c r="DA99" s="125">
        <v>7.8999999999999959</v>
      </c>
      <c r="DB99" s="125">
        <v>77.5</v>
      </c>
      <c r="DC99" s="132" t="s">
        <v>608</v>
      </c>
      <c r="DD99" s="132" t="s">
        <v>608</v>
      </c>
      <c r="DE99" s="50">
        <v>2.2999999999999998</v>
      </c>
      <c r="DF99" s="132" t="s">
        <v>608</v>
      </c>
      <c r="DG99" s="132" t="s">
        <v>608</v>
      </c>
      <c r="DH99" s="50">
        <v>75.2</v>
      </c>
      <c r="DI99" s="50">
        <v>77.5</v>
      </c>
      <c r="DJ99" s="113">
        <v>0.38867989056087554</v>
      </c>
      <c r="DK99" s="115">
        <v>0.16116621067031464</v>
      </c>
      <c r="DL99" s="115">
        <v>0.4501538987688099</v>
      </c>
      <c r="DM99" s="132" t="s">
        <v>608</v>
      </c>
      <c r="DN99" s="132" t="s">
        <v>608</v>
      </c>
      <c r="DO99" s="132" t="s">
        <v>608</v>
      </c>
      <c r="DP99" s="132" t="s">
        <v>608</v>
      </c>
      <c r="DQ99" s="132" t="s">
        <v>608</v>
      </c>
      <c r="DR99" s="132" t="s">
        <v>608</v>
      </c>
      <c r="DS99" s="132" t="s">
        <v>608</v>
      </c>
      <c r="DT99" s="132" t="s">
        <v>608</v>
      </c>
      <c r="DU99" s="132" t="s">
        <v>608</v>
      </c>
      <c r="DV99" s="132" t="s">
        <v>608</v>
      </c>
      <c r="DW99" s="132" t="s">
        <v>608</v>
      </c>
      <c r="DX99" s="132" t="s">
        <v>608</v>
      </c>
      <c r="DY99" s="132" t="s">
        <v>608</v>
      </c>
      <c r="DZ99" s="132" t="s">
        <v>608</v>
      </c>
      <c r="EA99" s="132" t="s">
        <v>608</v>
      </c>
      <c r="EB99" s="132" t="s">
        <v>608</v>
      </c>
      <c r="EC99" s="132" t="s">
        <v>608</v>
      </c>
      <c r="ED99" s="132" t="s">
        <v>608</v>
      </c>
      <c r="EE99" s="132" t="s">
        <v>608</v>
      </c>
      <c r="EF99" s="132" t="s">
        <v>608</v>
      </c>
      <c r="EG99" s="132" t="s">
        <v>608</v>
      </c>
      <c r="EH99" s="132" t="s">
        <v>608</v>
      </c>
      <c r="EI99" s="132" t="s">
        <v>608</v>
      </c>
      <c r="EJ99" s="132" t="s">
        <v>608</v>
      </c>
      <c r="EK99" s="132" t="s">
        <v>608</v>
      </c>
      <c r="EL99" s="132" t="s">
        <v>608</v>
      </c>
      <c r="EM99" s="132" t="s">
        <v>608</v>
      </c>
      <c r="EN99" s="132" t="s">
        <v>608</v>
      </c>
      <c r="EO99" s="132" t="s">
        <v>608</v>
      </c>
      <c r="EP99" s="132" t="s">
        <v>608</v>
      </c>
      <c r="EQ99" s="132" t="s">
        <v>608</v>
      </c>
      <c r="ER99" s="132" t="s">
        <v>608</v>
      </c>
      <c r="ES99" s="132" t="s">
        <v>608</v>
      </c>
      <c r="ET99" s="132" t="s">
        <v>608</v>
      </c>
      <c r="EU99" s="132" t="s">
        <v>608</v>
      </c>
      <c r="EV99" s="132" t="s">
        <v>608</v>
      </c>
      <c r="EW99" s="132" t="s">
        <v>608</v>
      </c>
      <c r="EX99" s="132" t="s">
        <v>608</v>
      </c>
      <c r="EY99" s="132" t="s">
        <v>608</v>
      </c>
      <c r="EZ99" s="132" t="s">
        <v>608</v>
      </c>
      <c r="FA99" s="132" t="s">
        <v>608</v>
      </c>
      <c r="FB99" s="132" t="s">
        <v>608</v>
      </c>
      <c r="FC99" s="132" t="s">
        <v>608</v>
      </c>
      <c r="FD99" s="132" t="s">
        <v>608</v>
      </c>
      <c r="FE99" s="132" t="s">
        <v>608</v>
      </c>
      <c r="FF99" s="132" t="s">
        <v>608</v>
      </c>
      <c r="FG99" s="132" t="s">
        <v>608</v>
      </c>
      <c r="FH99" s="132" t="s">
        <v>608</v>
      </c>
      <c r="FI99" s="132" t="s">
        <v>608</v>
      </c>
      <c r="FJ99" s="132" t="s">
        <v>608</v>
      </c>
      <c r="FK99" s="132" t="s">
        <v>608</v>
      </c>
      <c r="FL99" s="132" t="s">
        <v>608</v>
      </c>
      <c r="FM99" s="132" t="s">
        <v>608</v>
      </c>
      <c r="FN99" s="132" t="s">
        <v>608</v>
      </c>
      <c r="FO99" s="132" t="s">
        <v>608</v>
      </c>
      <c r="FP99" s="132" t="s">
        <v>608</v>
      </c>
      <c r="FQ99" s="132" t="s">
        <v>608</v>
      </c>
      <c r="FR99" s="132" t="s">
        <v>608</v>
      </c>
      <c r="FS99" s="132" t="s">
        <v>608</v>
      </c>
      <c r="FT99" s="132" t="s">
        <v>608</v>
      </c>
      <c r="FU99" s="132" t="s">
        <v>608</v>
      </c>
      <c r="FV99" s="132" t="s">
        <v>608</v>
      </c>
      <c r="FW99" s="132" t="s">
        <v>608</v>
      </c>
      <c r="FX99" s="132" t="s">
        <v>608</v>
      </c>
      <c r="FY99" s="132" t="s">
        <v>608</v>
      </c>
      <c r="FZ99" s="132" t="s">
        <v>608</v>
      </c>
      <c r="GA99" s="132" t="s">
        <v>608</v>
      </c>
      <c r="GB99" s="132" t="s">
        <v>608</v>
      </c>
      <c r="GC99" s="132" t="s">
        <v>608</v>
      </c>
      <c r="GD99" s="132" t="s">
        <v>608</v>
      </c>
      <c r="GE99" s="132" t="s">
        <v>608</v>
      </c>
      <c r="GF99" s="132" t="s">
        <v>608</v>
      </c>
      <c r="GG99" s="132" t="s">
        <v>608</v>
      </c>
      <c r="GH99" s="132" t="s">
        <v>608</v>
      </c>
      <c r="GI99" s="132" t="s">
        <v>608</v>
      </c>
      <c r="GJ99" s="132" t="s">
        <v>608</v>
      </c>
      <c r="GK99" s="132" t="s">
        <v>608</v>
      </c>
      <c r="GL99" s="132" t="s">
        <v>608</v>
      </c>
      <c r="GM99" s="132" t="s">
        <v>608</v>
      </c>
      <c r="GN99" s="132" t="s">
        <v>608</v>
      </c>
      <c r="GO99" s="132" t="s">
        <v>608</v>
      </c>
      <c r="GP99" s="132" t="s">
        <v>608</v>
      </c>
      <c r="GQ99" s="132" t="s">
        <v>608</v>
      </c>
      <c r="GR99" s="132" t="s">
        <v>608</v>
      </c>
      <c r="GS99" s="132" t="s">
        <v>608</v>
      </c>
      <c r="GT99" s="132" t="s">
        <v>608</v>
      </c>
      <c r="GU99" s="132" t="s">
        <v>608</v>
      </c>
      <c r="GV99" s="132" t="s">
        <v>608</v>
      </c>
      <c r="GW99" s="132" t="s">
        <v>608</v>
      </c>
      <c r="GX99" s="132" t="s">
        <v>608</v>
      </c>
      <c r="GY99" s="132" t="s">
        <v>608</v>
      </c>
    </row>
    <row r="100" spans="1:207" s="74" customFormat="1" ht="15" customHeight="1">
      <c r="A100" s="87" t="s">
        <v>657</v>
      </c>
      <c r="B100" s="62">
        <v>2013</v>
      </c>
      <c r="C100" s="81" t="s">
        <v>645</v>
      </c>
      <c r="D100" s="209">
        <v>1228.7</v>
      </c>
      <c r="E100" s="206">
        <v>0</v>
      </c>
      <c r="F100" s="125">
        <v>1228.7</v>
      </c>
      <c r="G100" s="125">
        <v>1624.3</v>
      </c>
      <c r="H100" s="130">
        <v>2</v>
      </c>
      <c r="I100" s="115">
        <v>0.75644893184756512</v>
      </c>
      <c r="J100" s="124">
        <v>0.11875884996613927</v>
      </c>
      <c r="K100" s="124">
        <v>0.63769008188142584</v>
      </c>
      <c r="L100" s="125">
        <v>509.2</v>
      </c>
      <c r="M100" s="125">
        <v>721.80000000000007</v>
      </c>
      <c r="N100" s="125">
        <v>0</v>
      </c>
      <c r="O100" s="125">
        <v>34.700000000000003</v>
      </c>
      <c r="P100" s="125">
        <v>34.700000000000003</v>
      </c>
      <c r="Q100" s="125">
        <v>0</v>
      </c>
      <c r="R100" s="125">
        <v>526.5</v>
      </c>
      <c r="S100" s="125">
        <v>526.5</v>
      </c>
      <c r="T100" s="125">
        <v>158.20000000000002</v>
      </c>
      <c r="U100" s="125">
        <v>0</v>
      </c>
      <c r="V100" s="125">
        <v>158.20000000000002</v>
      </c>
      <c r="W100" s="125">
        <v>684.7</v>
      </c>
      <c r="X100" s="125">
        <v>0</v>
      </c>
      <c r="Y100" s="125">
        <v>2.4</v>
      </c>
      <c r="Z100" s="125">
        <v>2.4</v>
      </c>
      <c r="AA100" s="115">
        <v>0</v>
      </c>
      <c r="AB100" s="115">
        <v>0.17767537122375829</v>
      </c>
      <c r="AC100" s="115">
        <v>0.81003584229390668</v>
      </c>
      <c r="AD100" s="115">
        <v>1.2288786482334866E-2</v>
      </c>
      <c r="AE100" s="115">
        <v>0.99999999999999989</v>
      </c>
      <c r="AF100" s="115">
        <v>0.49164816066428502</v>
      </c>
      <c r="AG100" s="115">
        <v>0</v>
      </c>
      <c r="AH100" s="115">
        <v>0.50835183933571493</v>
      </c>
      <c r="AI100" s="115">
        <v>0</v>
      </c>
      <c r="AJ100" s="115">
        <v>1</v>
      </c>
      <c r="AK100" s="125">
        <v>1231</v>
      </c>
      <c r="AL100" s="125">
        <v>509.2</v>
      </c>
      <c r="AM100" s="125">
        <v>526.5</v>
      </c>
      <c r="AN100" s="125">
        <v>1035.7</v>
      </c>
      <c r="AO100" s="125">
        <v>195.30000000000004</v>
      </c>
      <c r="AP100" s="125">
        <v>1231</v>
      </c>
      <c r="AQ100" s="115">
        <v>0.84134849715678317</v>
      </c>
      <c r="AR100" s="115">
        <v>0.15865150284321694</v>
      </c>
      <c r="AS100" s="125">
        <v>1035.8</v>
      </c>
      <c r="AT100" s="125">
        <v>0</v>
      </c>
      <c r="AU100" s="125">
        <v>0</v>
      </c>
      <c r="AV100" s="50">
        <v>192.9</v>
      </c>
      <c r="AW100" s="125">
        <v>1228.7</v>
      </c>
      <c r="AX100" s="125">
        <v>1.2</v>
      </c>
      <c r="AY100" s="125">
        <v>115.1</v>
      </c>
      <c r="AZ100" s="125">
        <v>116.3</v>
      </c>
      <c r="BA100" s="125">
        <v>32.6</v>
      </c>
      <c r="BB100" s="125">
        <v>3.3</v>
      </c>
      <c r="BC100" s="127">
        <v>35.9</v>
      </c>
      <c r="BD100" s="125">
        <v>1002</v>
      </c>
      <c r="BE100" s="125">
        <v>74.5</v>
      </c>
      <c r="BF100" s="125">
        <v>1076.5</v>
      </c>
      <c r="BG100" s="107">
        <v>9.7535238463023752</v>
      </c>
      <c r="BH100" s="107">
        <v>4.5015552099533442</v>
      </c>
      <c r="BI100" s="107">
        <v>8.9202911292601623</v>
      </c>
      <c r="BJ100" s="49">
        <v>1228.7</v>
      </c>
      <c r="BK100" s="125">
        <v>1.2</v>
      </c>
      <c r="BL100" s="125">
        <v>115.1</v>
      </c>
      <c r="BM100" s="125">
        <v>116.3</v>
      </c>
      <c r="BN100" s="125">
        <v>32.6</v>
      </c>
      <c r="BO100" s="125">
        <v>3.3</v>
      </c>
      <c r="BP100" s="125">
        <v>35.9</v>
      </c>
      <c r="BQ100" s="125">
        <v>1002</v>
      </c>
      <c r="BR100" s="125">
        <v>74.5</v>
      </c>
      <c r="BS100" s="125">
        <v>1076.5</v>
      </c>
      <c r="BT100" s="125">
        <v>1228.7</v>
      </c>
      <c r="BU100" s="130" t="s">
        <v>608</v>
      </c>
      <c r="BV100" s="130" t="s">
        <v>608</v>
      </c>
      <c r="BW100" s="137">
        <v>8.9202911292601623</v>
      </c>
      <c r="BX100" s="125">
        <v>509.3</v>
      </c>
      <c r="BY100" s="125">
        <v>0</v>
      </c>
      <c r="BZ100" s="125">
        <v>0</v>
      </c>
      <c r="CA100" s="50">
        <v>526.5</v>
      </c>
      <c r="CB100" s="125">
        <v>1035.8</v>
      </c>
      <c r="CC100" s="125">
        <v>192.9</v>
      </c>
      <c r="CD100" s="125">
        <v>0</v>
      </c>
      <c r="CE100" s="125">
        <v>0</v>
      </c>
      <c r="CF100" s="125">
        <v>0</v>
      </c>
      <c r="CG100" s="125">
        <v>192.9</v>
      </c>
      <c r="CH100" s="115">
        <v>0.428501668430048</v>
      </c>
      <c r="CI100" s="115">
        <v>0.571498331569952</v>
      </c>
      <c r="CJ100" s="125">
        <v>1228.7</v>
      </c>
      <c r="CK100" s="125">
        <v>76.8</v>
      </c>
      <c r="CL100" s="125">
        <v>1151.9000000000001</v>
      </c>
      <c r="CM100" s="125">
        <v>1228.7</v>
      </c>
      <c r="CN100" s="125">
        <v>39.036999999999999</v>
      </c>
      <c r="CO100" s="125">
        <v>1189.663</v>
      </c>
      <c r="CP100" s="125">
        <v>76.8</v>
      </c>
      <c r="CQ100" s="125">
        <v>1151.9000000000001</v>
      </c>
      <c r="CR100" s="125">
        <v>405.1</v>
      </c>
      <c r="CS100" s="125">
        <v>746.80000000000007</v>
      </c>
      <c r="CT100" s="126" t="s">
        <v>608</v>
      </c>
      <c r="CU100" s="126" t="s">
        <v>608</v>
      </c>
      <c r="CV100" s="50">
        <v>85.7</v>
      </c>
      <c r="CW100" s="50">
        <v>1.7</v>
      </c>
      <c r="CX100" s="125">
        <v>87.4</v>
      </c>
      <c r="CY100" s="125">
        <v>20.9</v>
      </c>
      <c r="CZ100" s="125">
        <v>8.3000000000000007</v>
      </c>
      <c r="DA100" s="125">
        <v>29.2</v>
      </c>
      <c r="DB100" s="125">
        <v>116.60000000000001</v>
      </c>
      <c r="DC100" s="125">
        <v>0</v>
      </c>
      <c r="DD100" s="125">
        <v>0</v>
      </c>
      <c r="DE100" s="50">
        <v>0</v>
      </c>
      <c r="DF100" s="50">
        <v>87.4</v>
      </c>
      <c r="DG100" s="50">
        <v>29.2</v>
      </c>
      <c r="DH100" s="50">
        <v>116.60000000000001</v>
      </c>
      <c r="DI100" s="50">
        <v>116.60000000000001</v>
      </c>
      <c r="DJ100" s="113">
        <v>0.41450313339301703</v>
      </c>
      <c r="DK100" s="115">
        <v>0.15699519817693497</v>
      </c>
      <c r="DL100" s="115">
        <v>0.428501668430048</v>
      </c>
      <c r="DM100" s="125">
        <v>34.9</v>
      </c>
      <c r="DN100" s="50">
        <v>1.9</v>
      </c>
      <c r="DO100" s="50">
        <v>36.799999999999997</v>
      </c>
      <c r="DP100" s="125">
        <v>38.200000000000003</v>
      </c>
      <c r="DQ100" s="125">
        <v>3.9</v>
      </c>
      <c r="DR100" s="125">
        <v>42.1</v>
      </c>
      <c r="DS100" s="125">
        <v>78.900000000000006</v>
      </c>
      <c r="DT100" s="125">
        <v>37.6</v>
      </c>
      <c r="DU100" s="125">
        <v>1.1000000000000001</v>
      </c>
      <c r="DV100" s="125">
        <v>38.700000000000003</v>
      </c>
      <c r="DW100" s="125">
        <v>38.799999999999997</v>
      </c>
      <c r="DX100" s="125">
        <v>2.6</v>
      </c>
      <c r="DY100" s="125">
        <v>41.4</v>
      </c>
      <c r="DZ100" s="125">
        <v>80.099999999999994</v>
      </c>
      <c r="EA100" s="125">
        <v>41.4</v>
      </c>
      <c r="EB100" s="125">
        <v>1.1000000000000001</v>
      </c>
      <c r="EC100" s="125">
        <v>42.5</v>
      </c>
      <c r="ED100" s="125">
        <v>38.700000000000003</v>
      </c>
      <c r="EE100" s="125">
        <v>1.5</v>
      </c>
      <c r="EF100" s="125">
        <v>40.200000000000003</v>
      </c>
      <c r="EG100" s="125">
        <v>82.7</v>
      </c>
      <c r="EH100" s="125">
        <v>43.7</v>
      </c>
      <c r="EI100" s="125">
        <v>0.9</v>
      </c>
      <c r="EJ100" s="125">
        <v>44.6</v>
      </c>
      <c r="EK100" s="125">
        <v>38</v>
      </c>
      <c r="EL100" s="125">
        <v>25.5</v>
      </c>
      <c r="EM100" s="125">
        <v>63.5</v>
      </c>
      <c r="EN100" s="125">
        <v>108.1</v>
      </c>
      <c r="EO100" s="125">
        <v>43.9</v>
      </c>
      <c r="EP100" s="125">
        <v>1</v>
      </c>
      <c r="EQ100" s="125">
        <v>44.9</v>
      </c>
      <c r="ER100" s="125">
        <v>46.4</v>
      </c>
      <c r="ES100" s="125">
        <v>26.9</v>
      </c>
      <c r="ET100" s="125">
        <v>73.3</v>
      </c>
      <c r="EU100" s="125">
        <v>118.19999999999999</v>
      </c>
      <c r="EV100" s="125">
        <v>319.7</v>
      </c>
      <c r="EW100" s="125">
        <v>1</v>
      </c>
      <c r="EX100" s="125">
        <v>320.7</v>
      </c>
      <c r="EY100" s="125">
        <v>201.2</v>
      </c>
      <c r="EZ100" s="132" t="s">
        <v>608</v>
      </c>
      <c r="FA100" s="125">
        <v>201.2</v>
      </c>
      <c r="FB100" s="125">
        <v>521.9</v>
      </c>
      <c r="FC100" s="125">
        <v>638.79999999999995</v>
      </c>
      <c r="FD100" s="132" t="s">
        <v>608</v>
      </c>
      <c r="FE100" s="125">
        <v>638.79999999999995</v>
      </c>
      <c r="FF100" s="125">
        <v>230.3</v>
      </c>
      <c r="FG100" s="132" t="s">
        <v>608</v>
      </c>
      <c r="FH100" s="125">
        <v>230.3</v>
      </c>
      <c r="FI100" s="125">
        <v>869.09999999999991</v>
      </c>
      <c r="FJ100" s="132" t="s">
        <v>608</v>
      </c>
      <c r="FK100" s="132" t="s">
        <v>608</v>
      </c>
      <c r="FL100" s="125">
        <v>6.8</v>
      </c>
      <c r="FM100" s="132" t="s">
        <v>608</v>
      </c>
      <c r="FN100" s="132" t="s">
        <v>608</v>
      </c>
      <c r="FO100" s="125">
        <v>72.100000000000009</v>
      </c>
      <c r="FP100" s="132" t="s">
        <v>608</v>
      </c>
      <c r="FQ100" s="132" t="s">
        <v>608</v>
      </c>
      <c r="FR100" s="125">
        <v>6.8</v>
      </c>
      <c r="FS100" s="132" t="s">
        <v>608</v>
      </c>
      <c r="FT100" s="132" t="s">
        <v>608</v>
      </c>
      <c r="FU100" s="125">
        <v>73.3</v>
      </c>
      <c r="FV100" s="132" t="s">
        <v>608</v>
      </c>
      <c r="FW100" s="132" t="s">
        <v>608</v>
      </c>
      <c r="FX100" s="125">
        <v>7</v>
      </c>
      <c r="FY100" s="132" t="s">
        <v>608</v>
      </c>
      <c r="FZ100" s="132" t="s">
        <v>608</v>
      </c>
      <c r="GA100" s="125">
        <v>75.7</v>
      </c>
      <c r="GB100" s="132" t="s">
        <v>608</v>
      </c>
      <c r="GC100" s="132" t="s">
        <v>608</v>
      </c>
      <c r="GD100" s="125">
        <v>7.3</v>
      </c>
      <c r="GE100" s="132" t="s">
        <v>608</v>
      </c>
      <c r="GF100" s="132" t="s">
        <v>608</v>
      </c>
      <c r="GG100" s="125">
        <v>100.89999999999999</v>
      </c>
      <c r="GH100" s="132" t="s">
        <v>608</v>
      </c>
      <c r="GI100" s="132" t="s">
        <v>608</v>
      </c>
      <c r="GJ100" s="125">
        <v>7.6</v>
      </c>
      <c r="GK100" s="132" t="s">
        <v>608</v>
      </c>
      <c r="GL100" s="132" t="s">
        <v>608</v>
      </c>
      <c r="GM100" s="125">
        <v>110.6</v>
      </c>
      <c r="GN100" s="132" t="s">
        <v>608</v>
      </c>
      <c r="GO100" s="132" t="s">
        <v>608</v>
      </c>
      <c r="GP100" s="132" t="s">
        <v>608</v>
      </c>
      <c r="GQ100" s="132" t="s">
        <v>608</v>
      </c>
      <c r="GR100" s="132" t="s">
        <v>608</v>
      </c>
      <c r="GS100" s="125">
        <v>521.9</v>
      </c>
      <c r="GT100" s="132" t="s">
        <v>608</v>
      </c>
      <c r="GU100" s="132" t="s">
        <v>608</v>
      </c>
      <c r="GV100" s="132" t="s">
        <v>608</v>
      </c>
      <c r="GW100" s="132" t="s">
        <v>608</v>
      </c>
      <c r="GX100" s="132" t="s">
        <v>608</v>
      </c>
      <c r="GY100" s="125">
        <v>869.09999999999991</v>
      </c>
    </row>
    <row r="101" spans="1:207" s="74" customFormat="1" ht="15" customHeight="1">
      <c r="A101" s="87" t="s">
        <v>658</v>
      </c>
      <c r="B101" s="62" t="s">
        <v>595</v>
      </c>
      <c r="C101" s="81" t="s">
        <v>645</v>
      </c>
      <c r="D101" s="209">
        <v>1235.2</v>
      </c>
      <c r="E101" s="206">
        <v>0</v>
      </c>
      <c r="F101" s="125">
        <v>1235.2</v>
      </c>
      <c r="G101" s="125">
        <v>1699.1</v>
      </c>
      <c r="H101" s="139">
        <v>2</v>
      </c>
      <c r="I101" s="115">
        <v>0.72697310340768651</v>
      </c>
      <c r="J101" s="124">
        <v>0.11170619739862281</v>
      </c>
      <c r="K101" s="124">
        <v>0.61526690600906375</v>
      </c>
      <c r="L101" s="125">
        <v>518.79999999999995</v>
      </c>
      <c r="M101" s="125">
        <v>718.69999999999993</v>
      </c>
      <c r="N101" s="125">
        <v>0</v>
      </c>
      <c r="O101" s="125">
        <v>32</v>
      </c>
      <c r="P101" s="125">
        <v>32</v>
      </c>
      <c r="Q101" s="125">
        <v>0</v>
      </c>
      <c r="R101" s="125">
        <v>526.5</v>
      </c>
      <c r="S101" s="125">
        <v>526.5</v>
      </c>
      <c r="T101" s="125">
        <v>157.80000000000001</v>
      </c>
      <c r="U101" s="125">
        <v>0</v>
      </c>
      <c r="V101" s="125">
        <v>157.80000000000001</v>
      </c>
      <c r="W101" s="125">
        <v>684.3</v>
      </c>
      <c r="X101" s="125">
        <v>0</v>
      </c>
      <c r="Y101" s="125">
        <v>2.4</v>
      </c>
      <c r="Z101" s="125">
        <v>2.4</v>
      </c>
      <c r="AA101" s="115">
        <v>0</v>
      </c>
      <c r="AB101" s="115">
        <v>0.16649323621227885</v>
      </c>
      <c r="AC101" s="115">
        <v>0.82101977107180024</v>
      </c>
      <c r="AD101" s="115">
        <v>1.2486992715920913E-2</v>
      </c>
      <c r="AE101" s="115">
        <v>1</v>
      </c>
      <c r="AF101" s="115">
        <v>0.49631684683822824</v>
      </c>
      <c r="AG101" s="115">
        <v>0</v>
      </c>
      <c r="AH101" s="115">
        <v>0.50368315316177181</v>
      </c>
      <c r="AI101" s="115">
        <v>0</v>
      </c>
      <c r="AJ101" s="115">
        <v>1</v>
      </c>
      <c r="AK101" s="125">
        <v>1237.5</v>
      </c>
      <c r="AL101" s="125">
        <v>518.79999999999995</v>
      </c>
      <c r="AM101" s="125">
        <v>526.5</v>
      </c>
      <c r="AN101" s="125">
        <v>1045.3</v>
      </c>
      <c r="AO101" s="125">
        <v>192.20000000000002</v>
      </c>
      <c r="AP101" s="125">
        <v>1237.5</v>
      </c>
      <c r="AQ101" s="115">
        <v>0.8446868686868686</v>
      </c>
      <c r="AR101" s="115">
        <v>0.15531313131313132</v>
      </c>
      <c r="AS101" s="125">
        <v>1045.4000000000001</v>
      </c>
      <c r="AT101" s="125">
        <v>0</v>
      </c>
      <c r="AU101" s="125">
        <v>0</v>
      </c>
      <c r="AV101" s="50">
        <v>189.8</v>
      </c>
      <c r="AW101" s="125">
        <v>1235.2</v>
      </c>
      <c r="AX101" s="125">
        <v>0.8</v>
      </c>
      <c r="AY101" s="125">
        <v>112.5</v>
      </c>
      <c r="AZ101" s="125">
        <v>113.3</v>
      </c>
      <c r="BA101" s="125">
        <v>37.299999999999997</v>
      </c>
      <c r="BB101" s="125">
        <v>2.8</v>
      </c>
      <c r="BC101" s="127">
        <v>40.099999999999994</v>
      </c>
      <c r="BD101" s="125">
        <v>1007.2</v>
      </c>
      <c r="BE101" s="125">
        <v>74.5</v>
      </c>
      <c r="BF101" s="125">
        <v>1081.7</v>
      </c>
      <c r="BG101" s="107">
        <v>9.7254855065531416</v>
      </c>
      <c r="BH101" s="107">
        <v>4.5547945205479445</v>
      </c>
      <c r="BI101" s="107">
        <v>8.9224092984640908</v>
      </c>
      <c r="BJ101" s="49">
        <v>1235.0999999999999</v>
      </c>
      <c r="BK101" s="125">
        <v>0.8</v>
      </c>
      <c r="BL101" s="125">
        <v>112.5</v>
      </c>
      <c r="BM101" s="125">
        <v>113.3</v>
      </c>
      <c r="BN101" s="125">
        <v>37.299999999999997</v>
      </c>
      <c r="BO101" s="125">
        <v>2.8</v>
      </c>
      <c r="BP101" s="125">
        <v>40.099999999999994</v>
      </c>
      <c r="BQ101" s="125">
        <v>1007.2</v>
      </c>
      <c r="BR101" s="125">
        <v>74.5</v>
      </c>
      <c r="BS101" s="125">
        <v>1081.7</v>
      </c>
      <c r="BT101" s="125">
        <v>1235.0999999999999</v>
      </c>
      <c r="BU101" s="130" t="s">
        <v>608</v>
      </c>
      <c r="BV101" s="130" t="s">
        <v>608</v>
      </c>
      <c r="BW101" s="137">
        <v>8.9224092984640908</v>
      </c>
      <c r="BX101" s="125">
        <v>518.9</v>
      </c>
      <c r="BY101" s="125">
        <v>0</v>
      </c>
      <c r="BZ101" s="125">
        <v>0</v>
      </c>
      <c r="CA101" s="50">
        <v>526.5</v>
      </c>
      <c r="CB101" s="125">
        <v>1045.4000000000001</v>
      </c>
      <c r="CC101" s="125">
        <v>189.8</v>
      </c>
      <c r="CD101" s="125">
        <v>0</v>
      </c>
      <c r="CE101" s="125">
        <v>0</v>
      </c>
      <c r="CF101" s="125">
        <v>0</v>
      </c>
      <c r="CG101" s="125">
        <v>189.8</v>
      </c>
      <c r="CH101" s="115">
        <v>0.42624676165803105</v>
      </c>
      <c r="CI101" s="115">
        <v>0.5737532383419689</v>
      </c>
      <c r="CJ101" s="125">
        <v>1235.2</v>
      </c>
      <c r="CK101" s="125">
        <v>74.8</v>
      </c>
      <c r="CL101" s="125">
        <v>1160.4000000000001</v>
      </c>
      <c r="CM101" s="125">
        <v>1235.2</v>
      </c>
      <c r="CN101" s="125">
        <v>45.552</v>
      </c>
      <c r="CO101" s="125">
        <v>1189.6480000000001</v>
      </c>
      <c r="CP101" s="125">
        <v>74.8</v>
      </c>
      <c r="CQ101" s="125">
        <v>1160.4000000000001</v>
      </c>
      <c r="CR101" s="125">
        <v>441.3</v>
      </c>
      <c r="CS101" s="125">
        <v>719.10000000000014</v>
      </c>
      <c r="CT101" s="126" t="s">
        <v>608</v>
      </c>
      <c r="CU101" s="126" t="s">
        <v>608</v>
      </c>
      <c r="CV101" s="50">
        <v>17.7</v>
      </c>
      <c r="CW101" s="50">
        <v>0.6</v>
      </c>
      <c r="CX101" s="125">
        <v>18.3</v>
      </c>
      <c r="CY101" s="125">
        <v>18.399999999999999</v>
      </c>
      <c r="CZ101" s="125">
        <v>2.8</v>
      </c>
      <c r="DA101" s="125">
        <v>21.2</v>
      </c>
      <c r="DB101" s="125">
        <v>39.5</v>
      </c>
      <c r="DC101" s="125">
        <v>0</v>
      </c>
      <c r="DD101" s="125">
        <v>0</v>
      </c>
      <c r="DE101" s="50">
        <v>0</v>
      </c>
      <c r="DF101" s="50">
        <v>18.3</v>
      </c>
      <c r="DG101" s="50">
        <v>21.2</v>
      </c>
      <c r="DH101" s="50">
        <v>39.5</v>
      </c>
      <c r="DI101" s="50">
        <v>39.5</v>
      </c>
      <c r="DJ101" s="113">
        <v>0.42009391191709844</v>
      </c>
      <c r="DK101" s="115">
        <v>0.15365932642487046</v>
      </c>
      <c r="DL101" s="115">
        <v>0.42624676165803105</v>
      </c>
      <c r="DM101" s="132" t="s">
        <v>608</v>
      </c>
      <c r="DN101" s="132" t="s">
        <v>608</v>
      </c>
      <c r="DO101" s="132" t="s">
        <v>608</v>
      </c>
      <c r="DP101" s="132" t="s">
        <v>608</v>
      </c>
      <c r="DQ101" s="132" t="s">
        <v>608</v>
      </c>
      <c r="DR101" s="132" t="s">
        <v>608</v>
      </c>
      <c r="DS101" s="132" t="s">
        <v>608</v>
      </c>
      <c r="DT101" s="132" t="s">
        <v>608</v>
      </c>
      <c r="DU101" s="132" t="s">
        <v>608</v>
      </c>
      <c r="DV101" s="132" t="s">
        <v>608</v>
      </c>
      <c r="DW101" s="132" t="s">
        <v>608</v>
      </c>
      <c r="DX101" s="132" t="s">
        <v>608</v>
      </c>
      <c r="DY101" s="132" t="s">
        <v>608</v>
      </c>
      <c r="DZ101" s="132" t="s">
        <v>608</v>
      </c>
      <c r="EA101" s="132" t="s">
        <v>608</v>
      </c>
      <c r="EB101" s="132" t="s">
        <v>608</v>
      </c>
      <c r="EC101" s="132" t="s">
        <v>608</v>
      </c>
      <c r="ED101" s="132" t="s">
        <v>608</v>
      </c>
      <c r="EE101" s="132" t="s">
        <v>608</v>
      </c>
      <c r="EF101" s="132" t="s">
        <v>608</v>
      </c>
      <c r="EG101" s="132" t="s">
        <v>608</v>
      </c>
      <c r="EH101" s="132" t="s">
        <v>608</v>
      </c>
      <c r="EI101" s="132" t="s">
        <v>608</v>
      </c>
      <c r="EJ101" s="132" t="s">
        <v>608</v>
      </c>
      <c r="EK101" s="132" t="s">
        <v>608</v>
      </c>
      <c r="EL101" s="132" t="s">
        <v>608</v>
      </c>
      <c r="EM101" s="132" t="s">
        <v>608</v>
      </c>
      <c r="EN101" s="132" t="s">
        <v>608</v>
      </c>
      <c r="EO101" s="132" t="s">
        <v>608</v>
      </c>
      <c r="EP101" s="132" t="s">
        <v>608</v>
      </c>
      <c r="EQ101" s="132" t="s">
        <v>608</v>
      </c>
      <c r="ER101" s="132" t="s">
        <v>608</v>
      </c>
      <c r="ES101" s="132" t="s">
        <v>608</v>
      </c>
      <c r="ET101" s="132" t="s">
        <v>608</v>
      </c>
      <c r="EU101" s="132" t="s">
        <v>608</v>
      </c>
      <c r="EV101" s="132" t="s">
        <v>608</v>
      </c>
      <c r="EW101" s="132" t="s">
        <v>608</v>
      </c>
      <c r="EX101" s="132" t="s">
        <v>608</v>
      </c>
      <c r="EY101" s="132" t="s">
        <v>608</v>
      </c>
      <c r="EZ101" s="132" t="s">
        <v>608</v>
      </c>
      <c r="FA101" s="132" t="s">
        <v>608</v>
      </c>
      <c r="FB101" s="132" t="s">
        <v>608</v>
      </c>
      <c r="FC101" s="132" t="s">
        <v>608</v>
      </c>
      <c r="FD101" s="132" t="s">
        <v>608</v>
      </c>
      <c r="FE101" s="132" t="s">
        <v>608</v>
      </c>
      <c r="FF101" s="132" t="s">
        <v>608</v>
      </c>
      <c r="FG101" s="132" t="s">
        <v>608</v>
      </c>
      <c r="FH101" s="132" t="s">
        <v>608</v>
      </c>
      <c r="FI101" s="132" t="s">
        <v>608</v>
      </c>
      <c r="FJ101" s="132" t="s">
        <v>608</v>
      </c>
      <c r="FK101" s="132" t="s">
        <v>608</v>
      </c>
      <c r="FL101" s="132" t="s">
        <v>608</v>
      </c>
      <c r="FM101" s="132" t="s">
        <v>608</v>
      </c>
      <c r="FN101" s="132" t="s">
        <v>608</v>
      </c>
      <c r="FO101" s="132" t="s">
        <v>608</v>
      </c>
      <c r="FP101" s="132" t="s">
        <v>608</v>
      </c>
      <c r="FQ101" s="132" t="s">
        <v>608</v>
      </c>
      <c r="FR101" s="132" t="s">
        <v>608</v>
      </c>
      <c r="FS101" s="132" t="s">
        <v>608</v>
      </c>
      <c r="FT101" s="132" t="s">
        <v>608</v>
      </c>
      <c r="FU101" s="132" t="s">
        <v>608</v>
      </c>
      <c r="FV101" s="132" t="s">
        <v>608</v>
      </c>
      <c r="FW101" s="132" t="s">
        <v>608</v>
      </c>
      <c r="FX101" s="132" t="s">
        <v>608</v>
      </c>
      <c r="FY101" s="132" t="s">
        <v>608</v>
      </c>
      <c r="FZ101" s="132" t="s">
        <v>608</v>
      </c>
      <c r="GA101" s="132" t="s">
        <v>608</v>
      </c>
      <c r="GB101" s="132" t="s">
        <v>608</v>
      </c>
      <c r="GC101" s="132" t="s">
        <v>608</v>
      </c>
      <c r="GD101" s="132" t="s">
        <v>608</v>
      </c>
      <c r="GE101" s="132" t="s">
        <v>608</v>
      </c>
      <c r="GF101" s="132" t="s">
        <v>608</v>
      </c>
      <c r="GG101" s="132" t="s">
        <v>608</v>
      </c>
      <c r="GH101" s="132" t="s">
        <v>608</v>
      </c>
      <c r="GI101" s="132" t="s">
        <v>608</v>
      </c>
      <c r="GJ101" s="132" t="s">
        <v>608</v>
      </c>
      <c r="GK101" s="132" t="s">
        <v>608</v>
      </c>
      <c r="GL101" s="132" t="s">
        <v>608</v>
      </c>
      <c r="GM101" s="132" t="s">
        <v>608</v>
      </c>
      <c r="GN101" s="132" t="s">
        <v>608</v>
      </c>
      <c r="GO101" s="132" t="s">
        <v>608</v>
      </c>
      <c r="GP101" s="132" t="s">
        <v>608</v>
      </c>
      <c r="GQ101" s="132" t="s">
        <v>608</v>
      </c>
      <c r="GR101" s="132" t="s">
        <v>608</v>
      </c>
      <c r="GS101" s="132" t="s">
        <v>608</v>
      </c>
      <c r="GT101" s="132" t="s">
        <v>608</v>
      </c>
      <c r="GU101" s="132" t="s">
        <v>608</v>
      </c>
      <c r="GV101" s="132" t="s">
        <v>608</v>
      </c>
      <c r="GW101" s="132" t="s">
        <v>608</v>
      </c>
      <c r="GX101" s="132" t="s">
        <v>608</v>
      </c>
      <c r="GY101" s="132" t="s">
        <v>608</v>
      </c>
    </row>
    <row r="102" spans="1:207" s="74" customFormat="1" ht="15" customHeight="1">
      <c r="A102" s="87" t="s">
        <v>659</v>
      </c>
      <c r="B102" s="62">
        <v>2014</v>
      </c>
      <c r="C102" s="81" t="s">
        <v>645</v>
      </c>
      <c r="D102" s="209">
        <v>1274.5999999999999</v>
      </c>
      <c r="E102" s="206">
        <v>0</v>
      </c>
      <c r="F102" s="125">
        <v>1274.5999999999999</v>
      </c>
      <c r="G102" s="125">
        <v>1717.85</v>
      </c>
      <c r="H102" s="139">
        <v>2</v>
      </c>
      <c r="I102" s="115">
        <v>0.7419739791017842</v>
      </c>
      <c r="J102" s="124">
        <v>0.10949733678726316</v>
      </c>
      <c r="K102" s="124">
        <v>0.63247664231452105</v>
      </c>
      <c r="L102" s="125">
        <v>560</v>
      </c>
      <c r="M102" s="125">
        <v>716.99999999999989</v>
      </c>
      <c r="N102" s="125">
        <v>0</v>
      </c>
      <c r="O102" s="125">
        <v>32.299999999999997</v>
      </c>
      <c r="P102" s="125">
        <v>32.299999999999997</v>
      </c>
      <c r="Q102" s="125">
        <v>0</v>
      </c>
      <c r="R102" s="125">
        <v>526.5</v>
      </c>
      <c r="S102" s="125">
        <v>526.5</v>
      </c>
      <c r="T102" s="125">
        <v>155.80000000000001</v>
      </c>
      <c r="U102" s="125">
        <v>0</v>
      </c>
      <c r="V102" s="125">
        <v>155.80000000000001</v>
      </c>
      <c r="W102" s="125">
        <v>682.3</v>
      </c>
      <c r="X102" s="125">
        <v>0</v>
      </c>
      <c r="Y102" s="125">
        <v>2.4</v>
      </c>
      <c r="Z102" s="125">
        <v>2.4</v>
      </c>
      <c r="AA102" s="115">
        <v>0</v>
      </c>
      <c r="AB102" s="115">
        <v>0.16955380577427817</v>
      </c>
      <c r="AC102" s="115">
        <v>0.81784776902887135</v>
      </c>
      <c r="AD102" s="115">
        <v>1.2598425196850392E-2</v>
      </c>
      <c r="AE102" s="115">
        <v>0.99999999999999989</v>
      </c>
      <c r="AF102" s="115">
        <v>0.51541647491946618</v>
      </c>
      <c r="AG102" s="115">
        <v>0</v>
      </c>
      <c r="AH102" s="115">
        <v>0.48458352508053382</v>
      </c>
      <c r="AI102" s="115">
        <v>0</v>
      </c>
      <c r="AJ102" s="115">
        <v>1</v>
      </c>
      <c r="AK102" s="125">
        <v>1277</v>
      </c>
      <c r="AL102" s="125">
        <v>560</v>
      </c>
      <c r="AM102" s="125">
        <v>526.5</v>
      </c>
      <c r="AN102" s="125">
        <v>1086.5</v>
      </c>
      <c r="AO102" s="125">
        <v>190.50000000000003</v>
      </c>
      <c r="AP102" s="125">
        <v>1277</v>
      </c>
      <c r="AQ102" s="115">
        <v>0.85082223962411907</v>
      </c>
      <c r="AR102" s="115">
        <v>0.14917776037588099</v>
      </c>
      <c r="AS102" s="125">
        <v>1086.5</v>
      </c>
      <c r="AT102" s="125">
        <v>0</v>
      </c>
      <c r="AU102" s="125">
        <v>0</v>
      </c>
      <c r="AV102" s="50">
        <v>188.1</v>
      </c>
      <c r="AW102" s="125">
        <v>1274.5999999999999</v>
      </c>
      <c r="AX102" s="125">
        <v>0.3</v>
      </c>
      <c r="AY102" s="125">
        <v>111.4</v>
      </c>
      <c r="AZ102" s="125">
        <v>111.7</v>
      </c>
      <c r="BA102" s="125">
        <v>32.9</v>
      </c>
      <c r="BB102" s="125">
        <v>2.2000000000000002</v>
      </c>
      <c r="BC102" s="127">
        <v>35.1</v>
      </c>
      <c r="BD102" s="125">
        <v>1053.5</v>
      </c>
      <c r="BE102" s="125">
        <v>74.5</v>
      </c>
      <c r="BF102" s="125">
        <v>1128</v>
      </c>
      <c r="BG102" s="107">
        <v>9.7704518266310831</v>
      </c>
      <c r="BH102" s="107">
        <v>4.5821371610845292</v>
      </c>
      <c r="BI102" s="107">
        <v>8.9964706646995118</v>
      </c>
      <c r="BJ102" s="49">
        <v>1274.8</v>
      </c>
      <c r="BK102" s="125">
        <v>0.3</v>
      </c>
      <c r="BL102" s="125">
        <v>111.2</v>
      </c>
      <c r="BM102" s="125">
        <v>111.5</v>
      </c>
      <c r="BN102" s="125">
        <v>32.9</v>
      </c>
      <c r="BO102" s="125">
        <v>2.2000000000000002</v>
      </c>
      <c r="BP102" s="125">
        <v>35.1</v>
      </c>
      <c r="BQ102" s="125">
        <v>1053.5</v>
      </c>
      <c r="BR102" s="125">
        <v>74.5</v>
      </c>
      <c r="BS102" s="125">
        <v>1128</v>
      </c>
      <c r="BT102" s="125">
        <v>1274.5999999999999</v>
      </c>
      <c r="BU102" s="130" t="s">
        <v>608</v>
      </c>
      <c r="BV102" s="130" t="s">
        <v>608</v>
      </c>
      <c r="BW102" s="137">
        <v>8.9964706646995118</v>
      </c>
      <c r="BX102" s="125">
        <v>560</v>
      </c>
      <c r="BY102" s="125">
        <v>0</v>
      </c>
      <c r="BZ102" s="125">
        <v>0</v>
      </c>
      <c r="CA102" s="50">
        <v>526.5</v>
      </c>
      <c r="CB102" s="125">
        <v>1086.5</v>
      </c>
      <c r="CC102" s="125">
        <v>188.1</v>
      </c>
      <c r="CD102" s="125">
        <v>0</v>
      </c>
      <c r="CE102" s="125">
        <v>0</v>
      </c>
      <c r="CF102" s="125">
        <v>0</v>
      </c>
      <c r="CG102" s="125">
        <v>188.1</v>
      </c>
      <c r="CH102" s="115">
        <v>0.41307076729954501</v>
      </c>
      <c r="CI102" s="115">
        <v>0.58692923270045505</v>
      </c>
      <c r="CJ102" s="125">
        <v>1274.5999999999999</v>
      </c>
      <c r="CK102" s="125">
        <v>72.099999999999994</v>
      </c>
      <c r="CL102" s="125">
        <v>1202.5</v>
      </c>
      <c r="CM102" s="125">
        <v>1274.5999999999999</v>
      </c>
      <c r="CN102" s="125">
        <v>37.962000000000003</v>
      </c>
      <c r="CO102" s="125">
        <v>1236.6379999999999</v>
      </c>
      <c r="CP102" s="125">
        <v>72.099999999999994</v>
      </c>
      <c r="CQ102" s="125">
        <v>1202.5</v>
      </c>
      <c r="CR102" s="125">
        <v>486.8</v>
      </c>
      <c r="CS102" s="125">
        <v>715.7</v>
      </c>
      <c r="CT102" s="126" t="s">
        <v>608</v>
      </c>
      <c r="CU102" s="126" t="s">
        <v>608</v>
      </c>
      <c r="CV102" s="50">
        <v>33.799999999999997</v>
      </c>
      <c r="CW102" s="50">
        <v>1.1000000000000001</v>
      </c>
      <c r="CX102" s="125">
        <v>34.9</v>
      </c>
      <c r="CY102" s="125">
        <v>37.1</v>
      </c>
      <c r="CZ102" s="125">
        <v>7.4</v>
      </c>
      <c r="DA102" s="125">
        <v>44.5</v>
      </c>
      <c r="DB102" s="125">
        <v>79.400000000000006</v>
      </c>
      <c r="DC102" s="125">
        <v>0</v>
      </c>
      <c r="DD102" s="125">
        <v>0</v>
      </c>
      <c r="DE102" s="50">
        <v>0</v>
      </c>
      <c r="DF102" s="50">
        <v>34.9</v>
      </c>
      <c r="DG102" s="50">
        <v>44.5</v>
      </c>
      <c r="DH102" s="50">
        <v>79.400000000000006</v>
      </c>
      <c r="DI102" s="50">
        <v>79.400000000000006</v>
      </c>
      <c r="DJ102" s="113">
        <v>0.43935352267378003</v>
      </c>
      <c r="DK102" s="115">
        <v>0.14757571002667505</v>
      </c>
      <c r="DL102" s="115">
        <v>0.41307076729954501</v>
      </c>
      <c r="DM102" s="125">
        <v>37.5</v>
      </c>
      <c r="DN102" s="50">
        <v>1.1000000000000001</v>
      </c>
      <c r="DO102" s="50">
        <v>38.6</v>
      </c>
      <c r="DP102" s="125">
        <v>37.6</v>
      </c>
      <c r="DQ102" s="125">
        <v>2.6</v>
      </c>
      <c r="DR102" s="50">
        <v>40.200000000000003</v>
      </c>
      <c r="DS102" s="125">
        <v>78.800000000000011</v>
      </c>
      <c r="DT102" s="125">
        <v>42.9</v>
      </c>
      <c r="DU102" s="125">
        <v>1.1000000000000001</v>
      </c>
      <c r="DV102" s="125">
        <v>44</v>
      </c>
      <c r="DW102" s="125">
        <v>38.4</v>
      </c>
      <c r="DX102" s="125">
        <v>1.5</v>
      </c>
      <c r="DY102" s="125">
        <v>39.9</v>
      </c>
      <c r="DZ102" s="125">
        <v>83.9</v>
      </c>
      <c r="EA102" s="125">
        <v>45.8</v>
      </c>
      <c r="EB102" s="125">
        <v>0.9</v>
      </c>
      <c r="EC102" s="125">
        <v>46.699999999999996</v>
      </c>
      <c r="ED102" s="125">
        <v>37.700000000000003</v>
      </c>
      <c r="EE102" s="125">
        <v>25.5</v>
      </c>
      <c r="EF102" s="125">
        <v>63.2</v>
      </c>
      <c r="EG102" s="125">
        <v>109.9</v>
      </c>
      <c r="EH102" s="125">
        <v>46.2</v>
      </c>
      <c r="EI102" s="125">
        <v>1</v>
      </c>
      <c r="EJ102" s="125">
        <v>47.2</v>
      </c>
      <c r="EK102" s="125">
        <v>46.2</v>
      </c>
      <c r="EL102" s="125">
        <v>26.9</v>
      </c>
      <c r="EM102" s="125">
        <v>73.099999999999994</v>
      </c>
      <c r="EN102" s="125">
        <v>120.3</v>
      </c>
      <c r="EO102" s="125">
        <v>58.7</v>
      </c>
      <c r="EP102" s="125">
        <v>1</v>
      </c>
      <c r="EQ102" s="125">
        <v>59.7</v>
      </c>
      <c r="ER102" s="125">
        <v>45.3</v>
      </c>
      <c r="ES102" s="125">
        <v>0</v>
      </c>
      <c r="ET102" s="125">
        <v>45.3</v>
      </c>
      <c r="EU102" s="125">
        <v>105</v>
      </c>
      <c r="EV102" s="125">
        <v>404.2</v>
      </c>
      <c r="EW102" s="125">
        <v>1</v>
      </c>
      <c r="EX102" s="125">
        <v>405.2</v>
      </c>
      <c r="EY102" s="125">
        <v>217.9</v>
      </c>
      <c r="EZ102" s="125">
        <v>0</v>
      </c>
      <c r="FA102" s="125">
        <v>217.9</v>
      </c>
      <c r="FB102" s="125">
        <v>623.1</v>
      </c>
      <c r="FC102" s="125">
        <v>555.1</v>
      </c>
      <c r="FD102" s="125">
        <v>1</v>
      </c>
      <c r="FE102" s="125">
        <v>556.1</v>
      </c>
      <c r="FF102" s="125">
        <v>170.3</v>
      </c>
      <c r="FG102" s="125">
        <v>0</v>
      </c>
      <c r="FH102" s="125">
        <v>170.3</v>
      </c>
      <c r="FI102" s="125">
        <v>726.40000000000009</v>
      </c>
      <c r="FJ102" s="125">
        <v>6.8</v>
      </c>
      <c r="FK102" s="125">
        <v>0</v>
      </c>
      <c r="FL102" s="125">
        <v>6.8</v>
      </c>
      <c r="FM102" s="125">
        <v>31.8</v>
      </c>
      <c r="FN102" s="125">
        <v>40.200000000000003</v>
      </c>
      <c r="FO102" s="125">
        <v>72</v>
      </c>
      <c r="FP102" s="125">
        <v>7</v>
      </c>
      <c r="FQ102" s="125">
        <v>0</v>
      </c>
      <c r="FR102" s="125">
        <v>7</v>
      </c>
      <c r="FS102" s="125">
        <v>37</v>
      </c>
      <c r="FT102" s="125">
        <v>39.9</v>
      </c>
      <c r="FU102" s="125">
        <v>76.900000000000006</v>
      </c>
      <c r="FV102" s="125">
        <v>7.3</v>
      </c>
      <c r="FW102" s="125">
        <v>0</v>
      </c>
      <c r="FX102" s="125">
        <v>7.3</v>
      </c>
      <c r="FY102" s="125">
        <v>39.4</v>
      </c>
      <c r="FZ102" s="125">
        <v>63.2</v>
      </c>
      <c r="GA102" s="125">
        <v>102.6</v>
      </c>
      <c r="GB102" s="125">
        <v>7.6</v>
      </c>
      <c r="GC102" s="125">
        <v>0</v>
      </c>
      <c r="GD102" s="125">
        <v>7.6</v>
      </c>
      <c r="GE102" s="125">
        <v>39.6</v>
      </c>
      <c r="GF102" s="125">
        <v>73.099999999999994</v>
      </c>
      <c r="GG102" s="125">
        <v>112.69999999999999</v>
      </c>
      <c r="GH102" s="125">
        <v>0</v>
      </c>
      <c r="GI102" s="125">
        <v>0</v>
      </c>
      <c r="GJ102" s="125">
        <v>0</v>
      </c>
      <c r="GK102" s="125">
        <v>59.7</v>
      </c>
      <c r="GL102" s="125">
        <v>45.3</v>
      </c>
      <c r="GM102" s="125">
        <v>105</v>
      </c>
      <c r="GN102" s="125">
        <v>0</v>
      </c>
      <c r="GO102" s="125">
        <v>0</v>
      </c>
      <c r="GP102" s="125">
        <v>0</v>
      </c>
      <c r="GQ102" s="125">
        <v>405.2</v>
      </c>
      <c r="GR102" s="125">
        <v>217.9</v>
      </c>
      <c r="GS102" s="125">
        <v>623.1</v>
      </c>
      <c r="GT102" s="125">
        <v>0</v>
      </c>
      <c r="GU102" s="125">
        <v>0</v>
      </c>
      <c r="GV102" s="125">
        <v>0</v>
      </c>
      <c r="GW102" s="125">
        <v>556.1</v>
      </c>
      <c r="GX102" s="125">
        <v>170.3</v>
      </c>
      <c r="GY102" s="125">
        <v>726.40000000000009</v>
      </c>
    </row>
    <row r="103" spans="1:207" s="74" customFormat="1" ht="15" customHeight="1">
      <c r="A103" s="61" t="s">
        <v>660</v>
      </c>
      <c r="B103" s="57" t="s">
        <v>598</v>
      </c>
      <c r="C103" s="38" t="s">
        <v>645</v>
      </c>
      <c r="D103" s="209">
        <v>1327.9</v>
      </c>
      <c r="E103" s="206">
        <v>0</v>
      </c>
      <c r="F103" s="125">
        <v>1327.9</v>
      </c>
      <c r="G103" s="125">
        <v>1778.6</v>
      </c>
      <c r="H103" s="139">
        <v>2</v>
      </c>
      <c r="I103" s="115">
        <v>0.74659844821769938</v>
      </c>
      <c r="J103" s="124">
        <v>0.11503429663780501</v>
      </c>
      <c r="K103" s="124">
        <v>0.63156415157989432</v>
      </c>
      <c r="L103" s="125">
        <v>596.70000000000005</v>
      </c>
      <c r="M103" s="125">
        <v>731.19999999999993</v>
      </c>
      <c r="N103" s="125">
        <v>0</v>
      </c>
      <c r="O103" s="125">
        <v>28.9</v>
      </c>
      <c r="P103" s="125">
        <v>28.9</v>
      </c>
      <c r="Q103" s="125">
        <v>0</v>
      </c>
      <c r="R103" s="125">
        <v>526.5</v>
      </c>
      <c r="S103" s="125">
        <v>526.5</v>
      </c>
      <c r="T103" s="125">
        <v>175.8</v>
      </c>
      <c r="U103" s="125">
        <v>0</v>
      </c>
      <c r="V103" s="125">
        <v>175.8</v>
      </c>
      <c r="W103" s="125">
        <v>702.3</v>
      </c>
      <c r="X103" s="125">
        <v>0</v>
      </c>
      <c r="Y103" s="125">
        <v>0</v>
      </c>
      <c r="Z103" s="125">
        <v>0</v>
      </c>
      <c r="AA103" s="115">
        <v>0</v>
      </c>
      <c r="AB103" s="115">
        <v>0.1411822178798241</v>
      </c>
      <c r="AC103" s="115">
        <v>0.8588177821201759</v>
      </c>
      <c r="AD103" s="115">
        <v>0</v>
      </c>
      <c r="AE103" s="115">
        <v>1</v>
      </c>
      <c r="AF103" s="115">
        <v>0.53125</v>
      </c>
      <c r="AG103" s="115">
        <v>0</v>
      </c>
      <c r="AH103" s="115">
        <v>0.46875</v>
      </c>
      <c r="AI103" s="115">
        <v>0</v>
      </c>
      <c r="AJ103" s="115">
        <v>1</v>
      </c>
      <c r="AK103" s="125">
        <v>1327.9</v>
      </c>
      <c r="AL103" s="125">
        <v>596.70000000000005</v>
      </c>
      <c r="AM103" s="125">
        <v>526.5</v>
      </c>
      <c r="AN103" s="125">
        <v>1123.2</v>
      </c>
      <c r="AO103" s="125">
        <v>204.70000000000002</v>
      </c>
      <c r="AP103" s="125">
        <v>1327.9</v>
      </c>
      <c r="AQ103" s="115">
        <v>0.84584682581519688</v>
      </c>
      <c r="AR103" s="115">
        <v>0.15415317418480307</v>
      </c>
      <c r="AS103" s="125">
        <v>1123.3</v>
      </c>
      <c r="AT103" s="125">
        <v>0</v>
      </c>
      <c r="AU103" s="125">
        <v>0</v>
      </c>
      <c r="AV103" s="50">
        <v>204.6</v>
      </c>
      <c r="AW103" s="125">
        <v>1327.8999999999999</v>
      </c>
      <c r="AX103" s="125">
        <v>3.4</v>
      </c>
      <c r="AY103" s="125">
        <v>108.3</v>
      </c>
      <c r="AZ103" s="125">
        <v>111.7</v>
      </c>
      <c r="BA103" s="125">
        <v>28.8</v>
      </c>
      <c r="BB103" s="125">
        <v>2.7</v>
      </c>
      <c r="BC103" s="127">
        <v>31.5</v>
      </c>
      <c r="BD103" s="125">
        <v>1091.0999999999999</v>
      </c>
      <c r="BE103" s="125">
        <v>93.6</v>
      </c>
      <c r="BF103" s="125">
        <v>1184.6999999999998</v>
      </c>
      <c r="BG103" s="107">
        <v>9.7804682631532085</v>
      </c>
      <c r="BH103" s="107">
        <v>5.137096774193548</v>
      </c>
      <c r="BI103" s="107">
        <v>9.0646778092108615</v>
      </c>
      <c r="BJ103" s="49">
        <v>1327.8999999999999</v>
      </c>
      <c r="BK103" s="125">
        <v>3.4</v>
      </c>
      <c r="BL103" s="125">
        <v>108.3</v>
      </c>
      <c r="BM103" s="125">
        <v>111.7</v>
      </c>
      <c r="BN103" s="125">
        <v>28.8</v>
      </c>
      <c r="BO103" s="125">
        <v>2.7</v>
      </c>
      <c r="BP103" s="125">
        <v>31.5</v>
      </c>
      <c r="BQ103" s="125">
        <v>1091.0999999999999</v>
      </c>
      <c r="BR103" s="125">
        <v>93.6</v>
      </c>
      <c r="BS103" s="125">
        <v>1184.6999999999998</v>
      </c>
      <c r="BT103" s="125">
        <v>1327.8999999999999</v>
      </c>
      <c r="BU103" s="130" t="s">
        <v>608</v>
      </c>
      <c r="BV103" s="130" t="s">
        <v>608</v>
      </c>
      <c r="BW103" s="137">
        <v>9.0646778092108615</v>
      </c>
      <c r="BX103" s="125">
        <v>596.79999999999995</v>
      </c>
      <c r="BY103" s="125">
        <v>0</v>
      </c>
      <c r="BZ103" s="125">
        <v>0</v>
      </c>
      <c r="CA103" s="50">
        <v>526.5</v>
      </c>
      <c r="CB103" s="125">
        <v>1123.3</v>
      </c>
      <c r="CC103" s="125">
        <v>204.6</v>
      </c>
      <c r="CD103" s="125">
        <v>0</v>
      </c>
      <c r="CE103" s="125">
        <v>0</v>
      </c>
      <c r="CF103" s="125">
        <v>0</v>
      </c>
      <c r="CG103" s="125">
        <v>204.6</v>
      </c>
      <c r="CH103" s="115">
        <v>0.39649069960087352</v>
      </c>
      <c r="CI103" s="115">
        <v>0.60350930039912642</v>
      </c>
      <c r="CJ103" s="125">
        <v>1327.8999999999999</v>
      </c>
      <c r="CK103" s="125">
        <v>81.400000000000006</v>
      </c>
      <c r="CL103" s="125">
        <v>1246.2</v>
      </c>
      <c r="CM103" s="125">
        <v>1327.6000000000001</v>
      </c>
      <c r="CN103" s="125">
        <v>43.167999999999999</v>
      </c>
      <c r="CO103" s="125">
        <v>1284.7320000000002</v>
      </c>
      <c r="CP103" s="125">
        <v>81.400000000000006</v>
      </c>
      <c r="CQ103" s="125">
        <v>1246.5</v>
      </c>
      <c r="CR103" s="125">
        <v>539.1</v>
      </c>
      <c r="CS103" s="125">
        <v>707.4</v>
      </c>
      <c r="CT103" s="126" t="s">
        <v>608</v>
      </c>
      <c r="CU103" s="126" t="s">
        <v>608</v>
      </c>
      <c r="CV103" s="50">
        <v>17.5</v>
      </c>
      <c r="CW103" s="50">
        <v>0.5</v>
      </c>
      <c r="CX103" s="125">
        <v>18</v>
      </c>
      <c r="CY103" s="125">
        <v>18.899999999999999</v>
      </c>
      <c r="CZ103" s="125">
        <v>2.8</v>
      </c>
      <c r="DA103" s="125">
        <v>21.7</v>
      </c>
      <c r="DB103" s="125">
        <v>39.700000000000003</v>
      </c>
      <c r="DC103" s="125">
        <v>0</v>
      </c>
      <c r="DD103" s="125">
        <v>1.8</v>
      </c>
      <c r="DE103" s="50">
        <v>1.8</v>
      </c>
      <c r="DF103" s="50">
        <v>18</v>
      </c>
      <c r="DG103" s="50">
        <v>19.899999999999999</v>
      </c>
      <c r="DH103" s="50">
        <v>37.9</v>
      </c>
      <c r="DI103" s="50">
        <v>39.699999999999996</v>
      </c>
      <c r="DJ103" s="113">
        <v>0.44943143308984101</v>
      </c>
      <c r="DK103" s="115">
        <v>0.15407786730928535</v>
      </c>
      <c r="DL103" s="115">
        <v>0.39649069960087358</v>
      </c>
      <c r="DM103" s="125">
        <v>19.600000000000001</v>
      </c>
      <c r="DN103" s="50">
        <v>1.4</v>
      </c>
      <c r="DO103" s="50">
        <v>21</v>
      </c>
      <c r="DP103" s="125">
        <v>18.399999999999999</v>
      </c>
      <c r="DQ103" s="125">
        <v>8.6</v>
      </c>
      <c r="DR103" s="50">
        <v>27</v>
      </c>
      <c r="DS103" s="125">
        <v>48</v>
      </c>
      <c r="DT103" s="125">
        <v>45.1</v>
      </c>
      <c r="DU103" s="125">
        <v>1.1000000000000001</v>
      </c>
      <c r="DV103" s="125">
        <v>46.2</v>
      </c>
      <c r="DW103" s="125">
        <v>38.700000000000003</v>
      </c>
      <c r="DX103" s="125">
        <v>14.4</v>
      </c>
      <c r="DY103" s="125">
        <v>53.1</v>
      </c>
      <c r="DZ103" s="125">
        <v>99.300000000000011</v>
      </c>
      <c r="EA103" s="125">
        <v>46.2</v>
      </c>
      <c r="EB103" s="125">
        <v>0.9</v>
      </c>
      <c r="EC103" s="125">
        <v>47.1</v>
      </c>
      <c r="ED103" s="125">
        <v>38.1</v>
      </c>
      <c r="EE103" s="125">
        <v>20.2</v>
      </c>
      <c r="EF103" s="125">
        <v>58.3</v>
      </c>
      <c r="EG103" s="125">
        <v>105.4</v>
      </c>
      <c r="EH103" s="125">
        <v>46.6</v>
      </c>
      <c r="EI103" s="125">
        <v>1</v>
      </c>
      <c r="EJ103" s="125">
        <v>47.6</v>
      </c>
      <c r="EK103" s="125">
        <v>46.7</v>
      </c>
      <c r="EL103" s="125">
        <v>20.100000000000001</v>
      </c>
      <c r="EM103" s="125">
        <v>66.800000000000011</v>
      </c>
      <c r="EN103" s="125">
        <v>114.4</v>
      </c>
      <c r="EO103" s="125">
        <v>59.6</v>
      </c>
      <c r="EP103" s="125">
        <v>1</v>
      </c>
      <c r="EQ103" s="125">
        <v>60.6</v>
      </c>
      <c r="ER103" s="125">
        <v>45.9</v>
      </c>
      <c r="ES103" s="125">
        <v>20.100000000000001</v>
      </c>
      <c r="ET103" s="125">
        <v>66</v>
      </c>
      <c r="EU103" s="125">
        <v>126.6</v>
      </c>
      <c r="EV103" s="125">
        <v>347.6</v>
      </c>
      <c r="EW103" s="125">
        <v>1</v>
      </c>
      <c r="EX103" s="125">
        <v>348.6</v>
      </c>
      <c r="EY103" s="125">
        <v>191.4</v>
      </c>
      <c r="EZ103" s="125">
        <v>0</v>
      </c>
      <c r="FA103" s="125">
        <v>191.4</v>
      </c>
      <c r="FB103" s="125">
        <v>540</v>
      </c>
      <c r="FC103" s="125">
        <v>602.6</v>
      </c>
      <c r="FD103" s="125">
        <v>1</v>
      </c>
      <c r="FE103" s="125">
        <v>603.6</v>
      </c>
      <c r="FF103" s="125">
        <v>202.2</v>
      </c>
      <c r="FG103" s="125">
        <v>0</v>
      </c>
      <c r="FH103" s="125">
        <v>202.2</v>
      </c>
      <c r="FI103" s="125">
        <v>805.8</v>
      </c>
      <c r="FJ103" s="125">
        <v>7.1</v>
      </c>
      <c r="FK103" s="125">
        <v>0</v>
      </c>
      <c r="FL103" s="125">
        <v>7.1</v>
      </c>
      <c r="FM103" s="125">
        <v>13.9</v>
      </c>
      <c r="FN103" s="125">
        <v>27</v>
      </c>
      <c r="FO103" s="125">
        <v>40.9</v>
      </c>
      <c r="FP103" s="125">
        <v>7</v>
      </c>
      <c r="FQ103" s="125">
        <v>0</v>
      </c>
      <c r="FR103" s="125">
        <v>7</v>
      </c>
      <c r="FS103" s="125">
        <v>39.200000000000003</v>
      </c>
      <c r="FT103" s="125">
        <v>53.1</v>
      </c>
      <c r="FU103" s="125">
        <v>92.300000000000011</v>
      </c>
      <c r="FV103" s="125">
        <v>7.3</v>
      </c>
      <c r="FW103" s="125">
        <v>0</v>
      </c>
      <c r="FX103" s="125">
        <v>7.3</v>
      </c>
      <c r="FY103" s="125">
        <v>39.799999999999997</v>
      </c>
      <c r="FZ103" s="125">
        <v>58.3</v>
      </c>
      <c r="GA103" s="125">
        <v>98.1</v>
      </c>
      <c r="GB103" s="125">
        <v>7.6</v>
      </c>
      <c r="GC103" s="125">
        <v>0</v>
      </c>
      <c r="GD103" s="125">
        <v>7.6</v>
      </c>
      <c r="GE103" s="125">
        <v>40</v>
      </c>
      <c r="GF103" s="125">
        <v>66.8</v>
      </c>
      <c r="GG103" s="125">
        <v>106.8</v>
      </c>
      <c r="GH103" s="125">
        <v>0</v>
      </c>
      <c r="GI103" s="125">
        <v>0</v>
      </c>
      <c r="GJ103" s="125">
        <v>0</v>
      </c>
      <c r="GK103" s="125">
        <v>60.6</v>
      </c>
      <c r="GL103" s="125">
        <v>66</v>
      </c>
      <c r="GM103" s="125">
        <v>126.6</v>
      </c>
      <c r="GN103" s="125">
        <v>0</v>
      </c>
      <c r="GO103" s="125">
        <v>0</v>
      </c>
      <c r="GP103" s="125">
        <v>0</v>
      </c>
      <c r="GQ103" s="125">
        <v>348.6</v>
      </c>
      <c r="GR103" s="125">
        <v>191.4</v>
      </c>
      <c r="GS103" s="125">
        <v>540</v>
      </c>
      <c r="GT103" s="125">
        <v>0</v>
      </c>
      <c r="GU103" s="125">
        <v>0</v>
      </c>
      <c r="GV103" s="125">
        <v>0</v>
      </c>
      <c r="GW103" s="125">
        <v>603.6</v>
      </c>
      <c r="GX103" s="125">
        <v>202.2</v>
      </c>
      <c r="GY103" s="125">
        <v>805.8</v>
      </c>
    </row>
    <row r="104" spans="1:207" s="74" customFormat="1" ht="15" customHeight="1">
      <c r="A104" s="87" t="s">
        <v>661</v>
      </c>
      <c r="B104" s="62">
        <v>2015</v>
      </c>
      <c r="C104" s="81" t="s">
        <v>645</v>
      </c>
      <c r="D104" s="209">
        <v>1385</v>
      </c>
      <c r="E104" s="206">
        <v>0</v>
      </c>
      <c r="F104" s="125">
        <v>1385</v>
      </c>
      <c r="G104" s="125">
        <v>1778.6</v>
      </c>
      <c r="H104" s="139">
        <v>2</v>
      </c>
      <c r="I104" s="115">
        <v>0.77870235016304967</v>
      </c>
      <c r="J104" s="124">
        <v>0.13898571910491397</v>
      </c>
      <c r="K104" s="124">
        <v>0.63971663105813559</v>
      </c>
      <c r="L104" s="125">
        <v>611.29999999999995</v>
      </c>
      <c r="M104" s="125">
        <v>773.7</v>
      </c>
      <c r="N104" s="125">
        <v>0</v>
      </c>
      <c r="O104" s="125">
        <v>34.700000000000003</v>
      </c>
      <c r="P104" s="125">
        <v>34.700000000000003</v>
      </c>
      <c r="Q104" s="125">
        <v>0</v>
      </c>
      <c r="R104" s="125">
        <v>526.5</v>
      </c>
      <c r="S104" s="125">
        <v>526.5</v>
      </c>
      <c r="T104" s="125">
        <v>212.5</v>
      </c>
      <c r="U104" s="125">
        <v>0</v>
      </c>
      <c r="V104" s="125">
        <v>212.5</v>
      </c>
      <c r="W104" s="125">
        <v>739</v>
      </c>
      <c r="X104" s="125">
        <v>0</v>
      </c>
      <c r="Y104" s="125">
        <v>0</v>
      </c>
      <c r="Z104" s="125">
        <v>0</v>
      </c>
      <c r="AA104" s="115">
        <v>0</v>
      </c>
      <c r="AB104" s="115">
        <v>0.14037216828478966</v>
      </c>
      <c r="AC104" s="115">
        <v>0.8596278317152104</v>
      </c>
      <c r="AD104" s="115">
        <v>0</v>
      </c>
      <c r="AE104" s="115">
        <v>1</v>
      </c>
      <c r="AF104" s="115">
        <v>0.53726489716997716</v>
      </c>
      <c r="AG104" s="115">
        <v>0</v>
      </c>
      <c r="AH104" s="115">
        <v>0.46273510283002289</v>
      </c>
      <c r="AI104" s="115">
        <v>0</v>
      </c>
      <c r="AJ104" s="115">
        <v>1</v>
      </c>
      <c r="AK104" s="125">
        <v>1385</v>
      </c>
      <c r="AL104" s="125">
        <v>611.29999999999995</v>
      </c>
      <c r="AM104" s="125">
        <v>526.5</v>
      </c>
      <c r="AN104" s="125">
        <v>1137.8</v>
      </c>
      <c r="AO104" s="125">
        <v>247.2</v>
      </c>
      <c r="AP104" s="125">
        <v>1385</v>
      </c>
      <c r="AQ104" s="115">
        <v>0.82151624548736457</v>
      </c>
      <c r="AR104" s="115">
        <v>0.17848375451263537</v>
      </c>
      <c r="AS104" s="125">
        <v>1137.8</v>
      </c>
      <c r="AT104" s="125">
        <v>0</v>
      </c>
      <c r="AU104" s="125">
        <v>0</v>
      </c>
      <c r="AV104" s="50">
        <v>247.23</v>
      </c>
      <c r="AW104" s="125">
        <v>1385.03</v>
      </c>
      <c r="AX104" s="125">
        <v>2.1</v>
      </c>
      <c r="AY104" s="125">
        <v>131.88</v>
      </c>
      <c r="AZ104" s="125">
        <v>133.97999999999999</v>
      </c>
      <c r="BA104" s="125">
        <v>25.5</v>
      </c>
      <c r="BB104" s="125">
        <v>1.9</v>
      </c>
      <c r="BC104" s="127">
        <v>27.4</v>
      </c>
      <c r="BD104" s="125">
        <v>1110.2</v>
      </c>
      <c r="BE104" s="125">
        <v>113.7</v>
      </c>
      <c r="BF104" s="125">
        <v>1223.9000000000001</v>
      </c>
      <c r="BG104" s="107">
        <v>9.8153014589558811</v>
      </c>
      <c r="BH104" s="107">
        <v>5.1463956683368357</v>
      </c>
      <c r="BI104" s="107">
        <v>8.9819776239804092</v>
      </c>
      <c r="BJ104" s="49">
        <v>1385.2800000000002</v>
      </c>
      <c r="BK104" s="125">
        <v>2.1</v>
      </c>
      <c r="BL104" s="125">
        <v>131.9</v>
      </c>
      <c r="BM104" s="125">
        <v>134</v>
      </c>
      <c r="BN104" s="125">
        <v>25.4</v>
      </c>
      <c r="BO104" s="125">
        <v>1.7</v>
      </c>
      <c r="BP104" s="125">
        <v>27.099999999999998</v>
      </c>
      <c r="BQ104" s="125">
        <v>1110.2</v>
      </c>
      <c r="BR104" s="125">
        <v>113.7</v>
      </c>
      <c r="BS104" s="125">
        <v>1223.9000000000001</v>
      </c>
      <c r="BT104" s="125">
        <v>1385</v>
      </c>
      <c r="BU104" s="130" t="s">
        <v>608</v>
      </c>
      <c r="BV104" s="130" t="s">
        <v>608</v>
      </c>
      <c r="BW104" s="137">
        <v>8.9819776239804092</v>
      </c>
      <c r="BX104" s="125">
        <v>611.29999999999995</v>
      </c>
      <c r="BY104" s="125">
        <v>0</v>
      </c>
      <c r="BZ104" s="125">
        <v>0</v>
      </c>
      <c r="CA104" s="50">
        <v>526.5</v>
      </c>
      <c r="CB104" s="125">
        <v>1137.8</v>
      </c>
      <c r="CC104" s="125">
        <v>247.23</v>
      </c>
      <c r="CD104" s="125">
        <v>0</v>
      </c>
      <c r="CE104" s="125">
        <v>0</v>
      </c>
      <c r="CF104" s="125">
        <v>0</v>
      </c>
      <c r="CG104" s="125">
        <v>247.23</v>
      </c>
      <c r="CH104" s="115">
        <v>0.38014440433212998</v>
      </c>
      <c r="CI104" s="115">
        <v>0.61987725631768953</v>
      </c>
      <c r="CJ104" s="125">
        <v>1385.03</v>
      </c>
      <c r="CK104" s="125">
        <v>122.9</v>
      </c>
      <c r="CL104" s="125">
        <v>1262.0999999999999</v>
      </c>
      <c r="CM104" s="125">
        <v>1385</v>
      </c>
      <c r="CN104" s="125">
        <v>42.131999999999998</v>
      </c>
      <c r="CO104" s="125">
        <v>1342.8679999999999</v>
      </c>
      <c r="CP104" s="125">
        <v>122.9</v>
      </c>
      <c r="CQ104" s="125">
        <v>1262.0999999999999</v>
      </c>
      <c r="CR104" s="125">
        <v>437.1</v>
      </c>
      <c r="CS104" s="125">
        <v>824.99999999999989</v>
      </c>
      <c r="CT104" s="126" t="s">
        <v>608</v>
      </c>
      <c r="CU104" s="126" t="s">
        <v>608</v>
      </c>
      <c r="CV104" s="50">
        <v>37.299999999999997</v>
      </c>
      <c r="CW104" s="50">
        <v>5</v>
      </c>
      <c r="CX104" s="125">
        <v>42.3</v>
      </c>
      <c r="CY104" s="125">
        <v>38.1</v>
      </c>
      <c r="CZ104" s="125">
        <v>7.7439999999999998</v>
      </c>
      <c r="DA104" s="125">
        <v>45.844000000000001</v>
      </c>
      <c r="DB104" s="125">
        <v>88.144000000000005</v>
      </c>
      <c r="DC104" s="125">
        <v>5</v>
      </c>
      <c r="DD104" s="125">
        <v>5.7</v>
      </c>
      <c r="DE104" s="50">
        <v>10.7</v>
      </c>
      <c r="DF104" s="50">
        <v>37.299999999999997</v>
      </c>
      <c r="DG104" s="50">
        <v>40.1</v>
      </c>
      <c r="DH104" s="50">
        <v>77.400000000000006</v>
      </c>
      <c r="DI104" s="50">
        <v>88.100000000000009</v>
      </c>
      <c r="DJ104" s="113">
        <v>0.44137184115523465</v>
      </c>
      <c r="DK104" s="115">
        <v>0.17850154870291618</v>
      </c>
      <c r="DL104" s="115">
        <v>0.38013617033566061</v>
      </c>
      <c r="DM104" s="132" t="s">
        <v>608</v>
      </c>
      <c r="DN104" s="132" t="s">
        <v>608</v>
      </c>
      <c r="DO104" s="132" t="s">
        <v>608</v>
      </c>
      <c r="DP104" s="132" t="s">
        <v>608</v>
      </c>
      <c r="DQ104" s="132" t="s">
        <v>608</v>
      </c>
      <c r="DR104" s="132" t="s">
        <v>608</v>
      </c>
      <c r="DS104" s="132" t="s">
        <v>608</v>
      </c>
      <c r="DT104" s="132" t="s">
        <v>608</v>
      </c>
      <c r="DU104" s="132" t="s">
        <v>608</v>
      </c>
      <c r="DV104" s="132" t="s">
        <v>608</v>
      </c>
      <c r="DW104" s="132" t="s">
        <v>608</v>
      </c>
      <c r="DX104" s="132" t="s">
        <v>608</v>
      </c>
      <c r="DY104" s="132" t="s">
        <v>608</v>
      </c>
      <c r="DZ104" s="132" t="s">
        <v>608</v>
      </c>
      <c r="EA104" s="132" t="s">
        <v>608</v>
      </c>
      <c r="EB104" s="132" t="s">
        <v>608</v>
      </c>
      <c r="EC104" s="132" t="s">
        <v>608</v>
      </c>
      <c r="ED104" s="132" t="s">
        <v>608</v>
      </c>
      <c r="EE104" s="132" t="s">
        <v>608</v>
      </c>
      <c r="EF104" s="132" t="s">
        <v>608</v>
      </c>
      <c r="EG104" s="132" t="s">
        <v>608</v>
      </c>
      <c r="EH104" s="132" t="s">
        <v>608</v>
      </c>
      <c r="EI104" s="132" t="s">
        <v>608</v>
      </c>
      <c r="EJ104" s="132" t="s">
        <v>608</v>
      </c>
      <c r="EK104" s="132" t="s">
        <v>608</v>
      </c>
      <c r="EL104" s="132" t="s">
        <v>608</v>
      </c>
      <c r="EM104" s="132" t="s">
        <v>608</v>
      </c>
      <c r="EN104" s="132" t="s">
        <v>608</v>
      </c>
      <c r="EO104" s="132" t="s">
        <v>608</v>
      </c>
      <c r="EP104" s="132" t="s">
        <v>608</v>
      </c>
      <c r="EQ104" s="132" t="s">
        <v>608</v>
      </c>
      <c r="ER104" s="132" t="s">
        <v>608</v>
      </c>
      <c r="ES104" s="132" t="s">
        <v>608</v>
      </c>
      <c r="ET104" s="132" t="s">
        <v>608</v>
      </c>
      <c r="EU104" s="132" t="s">
        <v>608</v>
      </c>
      <c r="EV104" s="132" t="s">
        <v>608</v>
      </c>
      <c r="EW104" s="132" t="s">
        <v>608</v>
      </c>
      <c r="EX104" s="132" t="s">
        <v>608</v>
      </c>
      <c r="EY104" s="132" t="s">
        <v>608</v>
      </c>
      <c r="EZ104" s="132" t="s">
        <v>608</v>
      </c>
      <c r="FA104" s="132" t="s">
        <v>608</v>
      </c>
      <c r="FB104" s="132" t="s">
        <v>608</v>
      </c>
      <c r="FC104" s="132" t="s">
        <v>608</v>
      </c>
      <c r="FD104" s="132" t="s">
        <v>608</v>
      </c>
      <c r="FE104" s="132" t="s">
        <v>608</v>
      </c>
      <c r="FF104" s="132" t="s">
        <v>608</v>
      </c>
      <c r="FG104" s="132" t="s">
        <v>608</v>
      </c>
      <c r="FH104" s="132" t="s">
        <v>608</v>
      </c>
      <c r="FI104" s="132" t="s">
        <v>608</v>
      </c>
      <c r="FJ104" s="132" t="s">
        <v>608</v>
      </c>
      <c r="FK104" s="132" t="s">
        <v>608</v>
      </c>
      <c r="FL104" s="132" t="s">
        <v>608</v>
      </c>
      <c r="FM104" s="132" t="s">
        <v>608</v>
      </c>
      <c r="FN104" s="132" t="s">
        <v>608</v>
      </c>
      <c r="FO104" s="132" t="s">
        <v>608</v>
      </c>
      <c r="FP104" s="132" t="s">
        <v>608</v>
      </c>
      <c r="FQ104" s="132" t="s">
        <v>608</v>
      </c>
      <c r="FR104" s="132" t="s">
        <v>608</v>
      </c>
      <c r="FS104" s="132" t="s">
        <v>608</v>
      </c>
      <c r="FT104" s="132" t="s">
        <v>608</v>
      </c>
      <c r="FU104" s="132" t="s">
        <v>608</v>
      </c>
      <c r="FV104" s="132" t="s">
        <v>608</v>
      </c>
      <c r="FW104" s="132" t="s">
        <v>608</v>
      </c>
      <c r="FX104" s="132" t="s">
        <v>608</v>
      </c>
      <c r="FY104" s="132" t="s">
        <v>608</v>
      </c>
      <c r="FZ104" s="132" t="s">
        <v>608</v>
      </c>
      <c r="GA104" s="132" t="s">
        <v>608</v>
      </c>
      <c r="GB104" s="132" t="s">
        <v>608</v>
      </c>
      <c r="GC104" s="132" t="s">
        <v>608</v>
      </c>
      <c r="GD104" s="132" t="s">
        <v>608</v>
      </c>
      <c r="GE104" s="132" t="s">
        <v>608</v>
      </c>
      <c r="GF104" s="132" t="s">
        <v>608</v>
      </c>
      <c r="GG104" s="132" t="s">
        <v>608</v>
      </c>
      <c r="GH104" s="132" t="s">
        <v>608</v>
      </c>
      <c r="GI104" s="132" t="s">
        <v>608</v>
      </c>
      <c r="GJ104" s="132" t="s">
        <v>608</v>
      </c>
      <c r="GK104" s="132" t="s">
        <v>608</v>
      </c>
      <c r="GL104" s="132" t="s">
        <v>608</v>
      </c>
      <c r="GM104" s="132" t="s">
        <v>608</v>
      </c>
      <c r="GN104" s="132" t="s">
        <v>608</v>
      </c>
      <c r="GO104" s="132" t="s">
        <v>608</v>
      </c>
      <c r="GP104" s="132" t="s">
        <v>608</v>
      </c>
      <c r="GQ104" s="132" t="s">
        <v>608</v>
      </c>
      <c r="GR104" s="132" t="s">
        <v>608</v>
      </c>
      <c r="GS104" s="132" t="s">
        <v>608</v>
      </c>
      <c r="GT104" s="132" t="s">
        <v>608</v>
      </c>
      <c r="GU104" s="132" t="s">
        <v>608</v>
      </c>
      <c r="GV104" s="132" t="s">
        <v>608</v>
      </c>
      <c r="GW104" s="132" t="s">
        <v>608</v>
      </c>
      <c r="GX104" s="132" t="s">
        <v>608</v>
      </c>
      <c r="GY104" s="132" t="s">
        <v>608</v>
      </c>
    </row>
    <row r="105" spans="1:207" s="74" customFormat="1" ht="15" customHeight="1">
      <c r="A105" s="61" t="s">
        <v>662</v>
      </c>
      <c r="B105" s="57" t="s">
        <v>601</v>
      </c>
      <c r="C105" s="38" t="s">
        <v>645</v>
      </c>
      <c r="D105" s="209">
        <v>1410.5</v>
      </c>
      <c r="E105" s="206">
        <v>0</v>
      </c>
      <c r="F105" s="125">
        <v>1410.5</v>
      </c>
      <c r="G105" s="125">
        <v>1775.1</v>
      </c>
      <c r="H105" s="139">
        <v>2</v>
      </c>
      <c r="I105" s="115">
        <v>0.79460312095093233</v>
      </c>
      <c r="J105" s="124">
        <v>0.15401949185961353</v>
      </c>
      <c r="K105" s="124">
        <v>0.64058362909131883</v>
      </c>
      <c r="L105" s="125">
        <v>610.70000000000005</v>
      </c>
      <c r="M105" s="125">
        <v>799.8</v>
      </c>
      <c r="N105" s="125">
        <v>0</v>
      </c>
      <c r="O105" s="125">
        <v>40.799999999999997</v>
      </c>
      <c r="P105" s="125">
        <v>40.799999999999997</v>
      </c>
      <c r="Q105" s="125">
        <v>0</v>
      </c>
      <c r="R105" s="125">
        <v>526.5</v>
      </c>
      <c r="S105" s="125">
        <v>526.5</v>
      </c>
      <c r="T105" s="125">
        <v>232.5</v>
      </c>
      <c r="U105" s="125">
        <v>0</v>
      </c>
      <c r="V105" s="125">
        <v>232.5</v>
      </c>
      <c r="W105" s="125">
        <v>759</v>
      </c>
      <c r="X105" s="125">
        <v>0</v>
      </c>
      <c r="Y105" s="125">
        <v>0</v>
      </c>
      <c r="Z105" s="125">
        <v>0</v>
      </c>
      <c r="AA105" s="115">
        <v>0</v>
      </c>
      <c r="AB105" s="115">
        <v>0.14928649835345773</v>
      </c>
      <c r="AC105" s="115">
        <v>0.85071350164654225</v>
      </c>
      <c r="AD105" s="115">
        <v>0</v>
      </c>
      <c r="AE105" s="115">
        <v>1</v>
      </c>
      <c r="AF105" s="115">
        <v>0.5370207527259937</v>
      </c>
      <c r="AG105" s="115">
        <v>0</v>
      </c>
      <c r="AH105" s="115">
        <v>0.4629792472740063</v>
      </c>
      <c r="AI105" s="115">
        <v>0</v>
      </c>
      <c r="AJ105" s="115">
        <v>1</v>
      </c>
      <c r="AK105" s="125">
        <v>1410.5</v>
      </c>
      <c r="AL105" s="125">
        <v>610.70000000000005</v>
      </c>
      <c r="AM105" s="125">
        <v>526.5</v>
      </c>
      <c r="AN105" s="125">
        <v>1137.2</v>
      </c>
      <c r="AO105" s="125">
        <v>273.3</v>
      </c>
      <c r="AP105" s="125">
        <v>1410.5</v>
      </c>
      <c r="AQ105" s="115">
        <v>0.80623892236795469</v>
      </c>
      <c r="AR105" s="115">
        <v>0.19376107763204539</v>
      </c>
      <c r="AS105" s="125">
        <v>1137.0999999999999</v>
      </c>
      <c r="AT105" s="125">
        <v>0</v>
      </c>
      <c r="AU105" s="125">
        <v>0</v>
      </c>
      <c r="AV105" s="50">
        <v>273.39999999999998</v>
      </c>
      <c r="AW105" s="125">
        <v>1410.5</v>
      </c>
      <c r="AX105" s="125">
        <v>1.6</v>
      </c>
      <c r="AY105" s="125">
        <v>138.53</v>
      </c>
      <c r="AZ105" s="125">
        <v>140.13</v>
      </c>
      <c r="BA105" s="125">
        <v>21.8</v>
      </c>
      <c r="BB105" s="125">
        <v>1.3</v>
      </c>
      <c r="BC105" s="127">
        <v>23.1</v>
      </c>
      <c r="BD105" s="125">
        <v>1113.7</v>
      </c>
      <c r="BE105" s="125">
        <v>133.6</v>
      </c>
      <c r="BF105" s="125">
        <v>1247.3</v>
      </c>
      <c r="BG105" s="107">
        <v>9.8435493800017575</v>
      </c>
      <c r="BH105" s="107">
        <v>5.4046008119079838</v>
      </c>
      <c r="BI105" s="107">
        <v>8.9834539218946841</v>
      </c>
      <c r="BJ105" s="49">
        <v>1410.53</v>
      </c>
      <c r="BK105" s="125">
        <v>1.6</v>
      </c>
      <c r="BL105" s="125">
        <v>138.5</v>
      </c>
      <c r="BM105" s="125">
        <v>140.1</v>
      </c>
      <c r="BN105" s="125">
        <v>21.8</v>
      </c>
      <c r="BO105" s="125">
        <v>1.3</v>
      </c>
      <c r="BP105" s="125">
        <v>23.1</v>
      </c>
      <c r="BQ105" s="125">
        <v>1113.7</v>
      </c>
      <c r="BR105" s="125">
        <v>133.6</v>
      </c>
      <c r="BS105" s="125">
        <v>1247.3</v>
      </c>
      <c r="BT105" s="125">
        <v>1410.5</v>
      </c>
      <c r="BU105" s="130" t="s">
        <v>608</v>
      </c>
      <c r="BV105" s="130" t="s">
        <v>608</v>
      </c>
      <c r="BW105" s="137">
        <v>8.9834539218946841</v>
      </c>
      <c r="BX105" s="125">
        <v>610.6</v>
      </c>
      <c r="BY105" s="125">
        <v>0</v>
      </c>
      <c r="BZ105" s="125">
        <v>0</v>
      </c>
      <c r="CA105" s="50">
        <v>526.5</v>
      </c>
      <c r="CB105" s="125">
        <v>1137.0999999999999</v>
      </c>
      <c r="CC105" s="125">
        <v>273.39999999999998</v>
      </c>
      <c r="CD105" s="125">
        <v>0</v>
      </c>
      <c r="CE105" s="125">
        <v>0</v>
      </c>
      <c r="CF105" s="125">
        <v>0</v>
      </c>
      <c r="CG105" s="125">
        <v>273.39999999999998</v>
      </c>
      <c r="CH105" s="115">
        <v>0.37327188940092165</v>
      </c>
      <c r="CI105" s="115">
        <v>0.62672811059907829</v>
      </c>
      <c r="CJ105" s="125">
        <v>1410.5</v>
      </c>
      <c r="CK105" s="125">
        <v>122.8</v>
      </c>
      <c r="CL105" s="125">
        <v>1287.7</v>
      </c>
      <c r="CM105" s="125">
        <v>1410.5</v>
      </c>
      <c r="CN105" s="125">
        <v>40.457000000000001</v>
      </c>
      <c r="CO105" s="125">
        <v>1370.0429999999999</v>
      </c>
      <c r="CP105" s="125">
        <v>122.8</v>
      </c>
      <c r="CQ105" s="125">
        <v>1287.7</v>
      </c>
      <c r="CR105" s="125">
        <v>445</v>
      </c>
      <c r="CS105" s="125">
        <v>842.7</v>
      </c>
      <c r="CT105" s="126" t="s">
        <v>608</v>
      </c>
      <c r="CU105" s="126" t="s">
        <v>608</v>
      </c>
      <c r="CV105" s="50">
        <v>20.100000000000001</v>
      </c>
      <c r="CW105" s="50">
        <v>0.4</v>
      </c>
      <c r="CX105" s="125">
        <v>20.5</v>
      </c>
      <c r="CY105" s="125">
        <v>19.600000000000001</v>
      </c>
      <c r="CZ105" s="125">
        <v>3.8</v>
      </c>
      <c r="DA105" s="125">
        <v>23.400000000000002</v>
      </c>
      <c r="DB105" s="125">
        <v>43.900000000000006</v>
      </c>
      <c r="DC105" s="125">
        <v>0</v>
      </c>
      <c r="DD105" s="125">
        <v>2.9</v>
      </c>
      <c r="DE105" s="50">
        <v>2.9</v>
      </c>
      <c r="DF105" s="50">
        <v>20.5</v>
      </c>
      <c r="DG105" s="50">
        <v>20.5</v>
      </c>
      <c r="DH105" s="50">
        <v>41</v>
      </c>
      <c r="DI105" s="50">
        <v>43.9</v>
      </c>
      <c r="DJ105" s="113">
        <v>0.43289613612194261</v>
      </c>
      <c r="DK105" s="115">
        <v>0.19383197447713574</v>
      </c>
      <c r="DL105" s="115">
        <v>0.37327188940092165</v>
      </c>
      <c r="DM105" s="125">
        <v>22.8</v>
      </c>
      <c r="DN105" s="50">
        <v>0.7</v>
      </c>
      <c r="DO105" s="50">
        <v>23.5</v>
      </c>
      <c r="DP105" s="125">
        <v>18.600000000000001</v>
      </c>
      <c r="DQ105" s="125">
        <v>8.3000000000000007</v>
      </c>
      <c r="DR105" s="50">
        <v>26.900000000000002</v>
      </c>
      <c r="DS105" s="125">
        <v>50.400000000000006</v>
      </c>
      <c r="DT105" s="125">
        <v>47</v>
      </c>
      <c r="DU105" s="125">
        <v>0.5</v>
      </c>
      <c r="DV105" s="125">
        <v>47.5</v>
      </c>
      <c r="DW105" s="125">
        <v>38.4</v>
      </c>
      <c r="DX105" s="125">
        <v>14.4</v>
      </c>
      <c r="DY105" s="125">
        <v>52.8</v>
      </c>
      <c r="DZ105" s="125">
        <v>100.3</v>
      </c>
      <c r="EA105" s="125">
        <v>49.7</v>
      </c>
      <c r="EB105" s="125">
        <v>0.5</v>
      </c>
      <c r="EC105" s="125">
        <v>50.2</v>
      </c>
      <c r="ED105" s="125">
        <v>47.4</v>
      </c>
      <c r="EE105" s="125">
        <v>20.6</v>
      </c>
      <c r="EF105" s="125">
        <v>68</v>
      </c>
      <c r="EG105" s="125">
        <v>118.2</v>
      </c>
      <c r="EH105" s="125">
        <v>63.7</v>
      </c>
      <c r="EI105" s="125">
        <v>0.3</v>
      </c>
      <c r="EJ105" s="125">
        <v>64</v>
      </c>
      <c r="EK105" s="125">
        <v>46.7</v>
      </c>
      <c r="EL105" s="125">
        <v>22.7</v>
      </c>
      <c r="EM105" s="125">
        <v>69.400000000000006</v>
      </c>
      <c r="EN105" s="125">
        <v>133.4</v>
      </c>
      <c r="EO105" s="125">
        <v>75.099999999999994</v>
      </c>
      <c r="EP105" s="125">
        <v>0.1</v>
      </c>
      <c r="EQ105" s="125">
        <v>75.199999999999989</v>
      </c>
      <c r="ER105" s="125">
        <v>44.7</v>
      </c>
      <c r="ES105" s="125">
        <v>25.2</v>
      </c>
      <c r="ET105" s="125">
        <v>69.900000000000006</v>
      </c>
      <c r="EU105" s="125">
        <v>145.1</v>
      </c>
      <c r="EV105" s="125">
        <v>373.3</v>
      </c>
      <c r="EW105" s="125">
        <v>0.1</v>
      </c>
      <c r="EX105" s="125">
        <v>373.40000000000003</v>
      </c>
      <c r="EY105" s="125">
        <v>183.8</v>
      </c>
      <c r="EZ105" s="125">
        <v>27.4</v>
      </c>
      <c r="FA105" s="125">
        <v>211.20000000000002</v>
      </c>
      <c r="FB105" s="125">
        <v>584.6</v>
      </c>
      <c r="FC105" s="125">
        <v>670.3</v>
      </c>
      <c r="FD105" s="125">
        <v>0</v>
      </c>
      <c r="FE105" s="125">
        <v>670.3</v>
      </c>
      <c r="FF105" s="125">
        <v>185</v>
      </c>
      <c r="FG105" s="125">
        <v>0</v>
      </c>
      <c r="FH105" s="125">
        <v>185</v>
      </c>
      <c r="FI105" s="125">
        <v>855.3</v>
      </c>
      <c r="FJ105" s="125">
        <v>0</v>
      </c>
      <c r="FK105" s="125">
        <v>0</v>
      </c>
      <c r="FL105" s="125">
        <v>0</v>
      </c>
      <c r="FM105" s="125">
        <v>23.5</v>
      </c>
      <c r="FN105" s="125">
        <v>26.9</v>
      </c>
      <c r="FO105" s="125">
        <v>50.4</v>
      </c>
      <c r="FP105" s="125">
        <v>0</v>
      </c>
      <c r="FQ105" s="125">
        <v>0</v>
      </c>
      <c r="FR105" s="125">
        <v>0</v>
      </c>
      <c r="FS105" s="125">
        <v>47.5</v>
      </c>
      <c r="FT105" s="125">
        <v>52.8</v>
      </c>
      <c r="FU105" s="125">
        <v>100.3</v>
      </c>
      <c r="FV105" s="125">
        <v>0</v>
      </c>
      <c r="FW105" s="125">
        <v>0</v>
      </c>
      <c r="FX105" s="125">
        <v>0</v>
      </c>
      <c r="FY105" s="125">
        <v>50.2</v>
      </c>
      <c r="FZ105" s="125">
        <v>68</v>
      </c>
      <c r="GA105" s="125">
        <v>118.2</v>
      </c>
      <c r="GB105" s="125">
        <v>0</v>
      </c>
      <c r="GC105" s="125">
        <v>0</v>
      </c>
      <c r="GD105" s="125">
        <v>0</v>
      </c>
      <c r="GE105" s="125">
        <v>64</v>
      </c>
      <c r="GF105" s="125">
        <v>69.400000000000006</v>
      </c>
      <c r="GG105" s="125">
        <v>133.4</v>
      </c>
      <c r="GH105" s="125">
        <v>0</v>
      </c>
      <c r="GI105" s="125">
        <v>0</v>
      </c>
      <c r="GJ105" s="125">
        <v>0</v>
      </c>
      <c r="GK105" s="125">
        <v>75.2</v>
      </c>
      <c r="GL105" s="125">
        <v>69.900000000000006</v>
      </c>
      <c r="GM105" s="125">
        <v>145.10000000000002</v>
      </c>
      <c r="GN105" s="125">
        <v>0</v>
      </c>
      <c r="GO105" s="125">
        <v>0</v>
      </c>
      <c r="GP105" s="125">
        <v>0</v>
      </c>
      <c r="GQ105" s="125">
        <v>373.4</v>
      </c>
      <c r="GR105" s="125">
        <v>211.2</v>
      </c>
      <c r="GS105" s="125">
        <v>584.59999999999991</v>
      </c>
      <c r="GT105" s="125">
        <v>0</v>
      </c>
      <c r="GU105" s="125">
        <v>0</v>
      </c>
      <c r="GV105" s="125">
        <v>0</v>
      </c>
      <c r="GW105" s="125">
        <v>670.3</v>
      </c>
      <c r="GX105" s="125">
        <v>185</v>
      </c>
      <c r="GY105" s="125">
        <v>855.3</v>
      </c>
    </row>
    <row r="106" spans="1:207" s="74" customFormat="1" ht="15" customHeight="1">
      <c r="A106" s="87" t="s">
        <v>663</v>
      </c>
      <c r="B106" s="62">
        <v>2016</v>
      </c>
      <c r="C106" s="81" t="s">
        <v>645</v>
      </c>
      <c r="D106" s="209">
        <v>1536.7</v>
      </c>
      <c r="E106" s="206">
        <v>0</v>
      </c>
      <c r="F106" s="125">
        <v>1536.7</v>
      </c>
      <c r="G106" s="125">
        <v>1775.1</v>
      </c>
      <c r="H106" s="139">
        <v>2</v>
      </c>
      <c r="I106" s="115">
        <v>0.86569770717142702</v>
      </c>
      <c r="J106" s="124">
        <v>0.21063602050588698</v>
      </c>
      <c r="K106" s="124">
        <v>0.65506168666553999</v>
      </c>
      <c r="L106" s="125">
        <v>636.29999999999995</v>
      </c>
      <c r="M106" s="125">
        <v>900.4</v>
      </c>
      <c r="N106" s="125">
        <v>0</v>
      </c>
      <c r="O106" s="125">
        <v>26.4</v>
      </c>
      <c r="P106" s="125">
        <v>26.4</v>
      </c>
      <c r="Q106" s="125">
        <v>0</v>
      </c>
      <c r="R106" s="125">
        <v>526.5</v>
      </c>
      <c r="S106" s="125">
        <v>526.5</v>
      </c>
      <c r="T106" s="125">
        <v>347.5</v>
      </c>
      <c r="U106" s="125">
        <v>0</v>
      </c>
      <c r="V106" s="125">
        <v>347.5</v>
      </c>
      <c r="W106" s="125">
        <v>874</v>
      </c>
      <c r="X106" s="125">
        <v>0</v>
      </c>
      <c r="Y106" s="125">
        <v>0</v>
      </c>
      <c r="Z106" s="125">
        <v>0</v>
      </c>
      <c r="AA106" s="115">
        <v>0</v>
      </c>
      <c r="AB106" s="115">
        <v>7.0607114201658203E-2</v>
      </c>
      <c r="AC106" s="115">
        <v>0.92939288579834189</v>
      </c>
      <c r="AD106" s="115">
        <v>0</v>
      </c>
      <c r="AE106" s="115">
        <v>1</v>
      </c>
      <c r="AF106" s="115">
        <v>0.54721362229102166</v>
      </c>
      <c r="AG106" s="115">
        <v>0</v>
      </c>
      <c r="AH106" s="115">
        <v>0.45278637770897834</v>
      </c>
      <c r="AI106" s="115">
        <v>0</v>
      </c>
      <c r="AJ106" s="115">
        <v>1</v>
      </c>
      <c r="AK106" s="125">
        <v>1536.6999999999998</v>
      </c>
      <c r="AL106" s="125">
        <v>636.29999999999995</v>
      </c>
      <c r="AM106" s="125">
        <v>526.5</v>
      </c>
      <c r="AN106" s="125">
        <v>1162.8</v>
      </c>
      <c r="AO106" s="125">
        <v>373.9</v>
      </c>
      <c r="AP106" s="125">
        <v>1536.6999999999998</v>
      </c>
      <c r="AQ106" s="115">
        <v>0.75668640593479541</v>
      </c>
      <c r="AR106" s="115">
        <v>0.24331359406520467</v>
      </c>
      <c r="AS106" s="125">
        <v>1162.8</v>
      </c>
      <c r="AT106" s="125">
        <v>0</v>
      </c>
      <c r="AU106" s="125">
        <v>0</v>
      </c>
      <c r="AV106" s="50">
        <v>373.9</v>
      </c>
      <c r="AW106" s="125">
        <v>1536.6999999999998</v>
      </c>
      <c r="AX106" s="125">
        <v>16.8</v>
      </c>
      <c r="AY106" s="125">
        <v>131.6</v>
      </c>
      <c r="AZ106" s="125">
        <v>148.4</v>
      </c>
      <c r="BA106" s="125">
        <v>36.799999999999997</v>
      </c>
      <c r="BB106" s="125">
        <v>3.7</v>
      </c>
      <c r="BC106" s="127">
        <v>40.5</v>
      </c>
      <c r="BD106" s="125">
        <v>1109.2</v>
      </c>
      <c r="BE106" s="125">
        <v>238.6</v>
      </c>
      <c r="BF106" s="125">
        <v>1347.8</v>
      </c>
      <c r="BG106" s="107">
        <v>9.8013168086754447</v>
      </c>
      <c r="BH106" s="107">
        <v>6.7580903985022731</v>
      </c>
      <c r="BI106" s="107">
        <v>9.0608584532620604</v>
      </c>
      <c r="BJ106" s="49">
        <v>1536.7</v>
      </c>
      <c r="BK106" s="126">
        <v>16.8</v>
      </c>
      <c r="BL106" s="125">
        <v>131.6</v>
      </c>
      <c r="BM106" s="125">
        <v>148.4</v>
      </c>
      <c r="BN106" s="125">
        <v>36.799999999999997</v>
      </c>
      <c r="BO106" s="125">
        <v>3.7</v>
      </c>
      <c r="BP106" s="125">
        <v>40.5</v>
      </c>
      <c r="BQ106" s="125">
        <v>1109.2</v>
      </c>
      <c r="BR106" s="125">
        <v>238.6</v>
      </c>
      <c r="BS106" s="125">
        <v>1347.8</v>
      </c>
      <c r="BT106" s="125">
        <v>1536.7</v>
      </c>
      <c r="BU106" s="130" t="s">
        <v>608</v>
      </c>
      <c r="BV106" s="130" t="s">
        <v>608</v>
      </c>
      <c r="BW106" s="137">
        <v>9.0608584532620604</v>
      </c>
      <c r="BX106" s="125">
        <v>636.29999999999995</v>
      </c>
      <c r="BY106" s="125">
        <v>0</v>
      </c>
      <c r="BZ106" s="125">
        <v>0</v>
      </c>
      <c r="CA106" s="50">
        <v>526.5</v>
      </c>
      <c r="CB106" s="125">
        <v>1162.8</v>
      </c>
      <c r="CC106" s="125">
        <v>373.9</v>
      </c>
      <c r="CD106" s="125">
        <v>0</v>
      </c>
      <c r="CE106" s="125">
        <v>0</v>
      </c>
      <c r="CF106" s="125">
        <v>0</v>
      </c>
      <c r="CG106" s="125">
        <v>373.9</v>
      </c>
      <c r="CH106" s="115">
        <v>0.34261729680484154</v>
      </c>
      <c r="CI106" s="115">
        <v>0.65738270319515835</v>
      </c>
      <c r="CJ106" s="125">
        <v>1536.6999999999998</v>
      </c>
      <c r="CK106" s="125">
        <v>185.2</v>
      </c>
      <c r="CL106" s="125">
        <v>1351.5</v>
      </c>
      <c r="CM106" s="125">
        <v>1536.7</v>
      </c>
      <c r="CN106" s="125">
        <v>37.988</v>
      </c>
      <c r="CO106" s="125">
        <v>1498.712</v>
      </c>
      <c r="CP106" s="125">
        <v>185.2</v>
      </c>
      <c r="CQ106" s="125">
        <v>1351.5</v>
      </c>
      <c r="CR106" s="125">
        <v>376</v>
      </c>
      <c r="CS106" s="125">
        <v>975.5</v>
      </c>
      <c r="CT106" s="126" t="s">
        <v>608</v>
      </c>
      <c r="CU106" s="126" t="s">
        <v>608</v>
      </c>
      <c r="CV106" s="50">
        <v>20.9</v>
      </c>
      <c r="CW106" s="50">
        <v>0.78</v>
      </c>
      <c r="CX106" s="125">
        <v>21.68</v>
      </c>
      <c r="CY106" s="125">
        <v>19.5</v>
      </c>
      <c r="CZ106" s="125">
        <v>4.5999999999999996</v>
      </c>
      <c r="DA106" s="125">
        <v>24.1</v>
      </c>
      <c r="DB106" s="125">
        <v>45.78</v>
      </c>
      <c r="DC106" s="125">
        <v>0</v>
      </c>
      <c r="DD106" s="125">
        <v>2.7</v>
      </c>
      <c r="DE106" s="50">
        <v>2.7</v>
      </c>
      <c r="DF106" s="50">
        <v>21.7</v>
      </c>
      <c r="DG106" s="50">
        <v>21.4</v>
      </c>
      <c r="DH106" s="50">
        <v>43.099999999999994</v>
      </c>
      <c r="DI106" s="50">
        <v>45.8</v>
      </c>
      <c r="DJ106" s="113">
        <v>0.41406910912995376</v>
      </c>
      <c r="DK106" s="115">
        <v>0.24345617918999865</v>
      </c>
      <c r="DL106" s="115">
        <v>0.34281807527021746</v>
      </c>
      <c r="DM106" s="125">
        <v>40.799999999999997</v>
      </c>
      <c r="DN106" s="50">
        <v>0.8</v>
      </c>
      <c r="DO106" s="50">
        <v>41.599999999999994</v>
      </c>
      <c r="DP106" s="125">
        <v>40.6</v>
      </c>
      <c r="DQ106" s="125">
        <v>8.4</v>
      </c>
      <c r="DR106" s="50">
        <v>49</v>
      </c>
      <c r="DS106" s="125">
        <v>90.6</v>
      </c>
      <c r="DT106" s="125">
        <v>45.8</v>
      </c>
      <c r="DU106" s="125">
        <v>0.4</v>
      </c>
      <c r="DV106" s="125">
        <v>46.199999999999996</v>
      </c>
      <c r="DW106" s="125">
        <v>39.200000000000003</v>
      </c>
      <c r="DX106" s="125">
        <v>17.2</v>
      </c>
      <c r="DY106" s="125">
        <v>56.400000000000006</v>
      </c>
      <c r="DZ106" s="125">
        <v>102.6</v>
      </c>
      <c r="EA106" s="125">
        <v>49.6</v>
      </c>
      <c r="EB106" s="125">
        <v>0.5</v>
      </c>
      <c r="EC106" s="125">
        <v>50.1</v>
      </c>
      <c r="ED106" s="125">
        <v>48.6</v>
      </c>
      <c r="EE106" s="125">
        <v>19.5</v>
      </c>
      <c r="EF106" s="125">
        <v>68.099999999999994</v>
      </c>
      <c r="EG106" s="125">
        <v>118.19999999999999</v>
      </c>
      <c r="EH106" s="125">
        <v>63.5</v>
      </c>
      <c r="EI106" s="125">
        <v>2.5</v>
      </c>
      <c r="EJ106" s="125">
        <v>66</v>
      </c>
      <c r="EK106" s="125">
        <v>48.2</v>
      </c>
      <c r="EL106" s="125">
        <v>19.3</v>
      </c>
      <c r="EM106" s="125">
        <v>67.5</v>
      </c>
      <c r="EN106" s="125">
        <v>133.5</v>
      </c>
      <c r="EO106" s="125">
        <v>75.900000000000006</v>
      </c>
      <c r="EP106" s="125">
        <v>0.1</v>
      </c>
      <c r="EQ106" s="125">
        <v>76</v>
      </c>
      <c r="ER106" s="125">
        <v>46.4</v>
      </c>
      <c r="ES106" s="125">
        <v>19.89</v>
      </c>
      <c r="ET106" s="125">
        <v>66.289999999999992</v>
      </c>
      <c r="EU106" s="125">
        <v>142.29</v>
      </c>
      <c r="EV106" s="125">
        <v>390.4</v>
      </c>
      <c r="EW106" s="125">
        <v>0.2</v>
      </c>
      <c r="EX106" s="125">
        <v>390.59999999999997</v>
      </c>
      <c r="EY106" s="125">
        <v>191.6</v>
      </c>
      <c r="EZ106" s="125">
        <v>41.76</v>
      </c>
      <c r="FA106" s="125">
        <v>233.35999999999999</v>
      </c>
      <c r="FB106" s="125">
        <v>623.95999999999992</v>
      </c>
      <c r="FC106" s="125">
        <v>653.79999999999995</v>
      </c>
      <c r="FD106" s="125">
        <v>0</v>
      </c>
      <c r="FE106" s="125">
        <v>653.79999999999995</v>
      </c>
      <c r="FF106" s="125">
        <v>162</v>
      </c>
      <c r="FG106" s="125">
        <v>0</v>
      </c>
      <c r="FH106" s="125">
        <v>162</v>
      </c>
      <c r="FI106" s="125">
        <v>815.8</v>
      </c>
      <c r="FJ106" s="125">
        <v>0</v>
      </c>
      <c r="FK106" s="125">
        <v>0</v>
      </c>
      <c r="FL106" s="125">
        <v>0</v>
      </c>
      <c r="FM106" s="125">
        <v>41.6</v>
      </c>
      <c r="FN106" s="125">
        <v>49</v>
      </c>
      <c r="FO106" s="125">
        <v>90.6</v>
      </c>
      <c r="FP106" s="125">
        <v>0</v>
      </c>
      <c r="FQ106" s="125">
        <v>0</v>
      </c>
      <c r="FR106" s="125">
        <v>0</v>
      </c>
      <c r="FS106" s="125">
        <v>46.2</v>
      </c>
      <c r="FT106" s="125">
        <v>56.4</v>
      </c>
      <c r="FU106" s="125">
        <v>102.6</v>
      </c>
      <c r="FV106" s="125">
        <v>0</v>
      </c>
      <c r="FW106" s="125">
        <v>0</v>
      </c>
      <c r="FX106" s="125">
        <v>0</v>
      </c>
      <c r="FY106" s="125">
        <v>50.1</v>
      </c>
      <c r="FZ106" s="125">
        <v>68.099999999999994</v>
      </c>
      <c r="GA106" s="125">
        <v>118.19999999999999</v>
      </c>
      <c r="GB106" s="125">
        <v>0</v>
      </c>
      <c r="GC106" s="125">
        <v>0</v>
      </c>
      <c r="GD106" s="125">
        <v>0</v>
      </c>
      <c r="GE106" s="125">
        <v>66</v>
      </c>
      <c r="GF106" s="125">
        <v>67.5</v>
      </c>
      <c r="GG106" s="125">
        <v>133.5</v>
      </c>
      <c r="GH106" s="125">
        <v>0</v>
      </c>
      <c r="GI106" s="125">
        <v>0</v>
      </c>
      <c r="GJ106" s="125">
        <v>0</v>
      </c>
      <c r="GK106" s="125">
        <v>76</v>
      </c>
      <c r="GL106" s="125">
        <v>66.3</v>
      </c>
      <c r="GM106" s="125">
        <v>142.30000000000001</v>
      </c>
      <c r="GN106" s="125">
        <v>0</v>
      </c>
      <c r="GO106" s="125">
        <v>0</v>
      </c>
      <c r="GP106" s="125">
        <v>0</v>
      </c>
      <c r="GQ106" s="125">
        <v>390.5</v>
      </c>
      <c r="GR106" s="125">
        <v>233.4</v>
      </c>
      <c r="GS106" s="125">
        <v>623.9</v>
      </c>
      <c r="GT106" s="125">
        <v>0</v>
      </c>
      <c r="GU106" s="125">
        <v>0</v>
      </c>
      <c r="GV106" s="125">
        <v>0</v>
      </c>
      <c r="GW106" s="125">
        <v>653.79999999999995</v>
      </c>
      <c r="GX106" s="125">
        <v>162</v>
      </c>
      <c r="GY106" s="125">
        <v>815.8</v>
      </c>
    </row>
    <row r="107" spans="1:207" s="74" customFormat="1" ht="15" customHeight="1">
      <c r="A107" s="88" t="s">
        <v>1123</v>
      </c>
      <c r="B107" s="59" t="s">
        <v>1105</v>
      </c>
      <c r="C107" s="79" t="s">
        <v>645</v>
      </c>
      <c r="D107" s="209">
        <v>1669.7</v>
      </c>
      <c r="E107" s="206">
        <v>0</v>
      </c>
      <c r="F107" s="125">
        <v>1669.7</v>
      </c>
      <c r="G107" s="125">
        <v>1836.6</v>
      </c>
      <c r="H107" s="142" t="s">
        <v>608</v>
      </c>
      <c r="I107" s="115">
        <v>0.90912555809648266</v>
      </c>
      <c r="J107" s="124">
        <v>0.25677883044756616</v>
      </c>
      <c r="K107" s="124">
        <v>0.65234672764891644</v>
      </c>
      <c r="L107" s="125">
        <v>671.5</v>
      </c>
      <c r="M107" s="125">
        <v>998.1</v>
      </c>
      <c r="N107" s="125">
        <v>0</v>
      </c>
      <c r="O107" s="125">
        <v>29.1</v>
      </c>
      <c r="P107" s="125">
        <v>29.1</v>
      </c>
      <c r="Q107" s="125">
        <v>0</v>
      </c>
      <c r="R107" s="125">
        <v>526.5</v>
      </c>
      <c r="S107" s="125">
        <v>526.5</v>
      </c>
      <c r="T107" s="125">
        <v>442.5</v>
      </c>
      <c r="U107" s="125">
        <v>0</v>
      </c>
      <c r="V107" s="125">
        <v>442.5</v>
      </c>
      <c r="W107" s="125">
        <v>969</v>
      </c>
      <c r="X107" s="125">
        <v>0</v>
      </c>
      <c r="Y107" s="125">
        <v>0</v>
      </c>
      <c r="Z107" s="125">
        <v>0</v>
      </c>
      <c r="AA107" s="115">
        <v>0</v>
      </c>
      <c r="AB107" s="115">
        <v>6.1704834605597968E-2</v>
      </c>
      <c r="AC107" s="115">
        <v>0.93829516539440194</v>
      </c>
      <c r="AD107" s="115">
        <v>0</v>
      </c>
      <c r="AE107" s="115">
        <v>0.99999999999999989</v>
      </c>
      <c r="AF107" s="115">
        <v>0.56051752921535891</v>
      </c>
      <c r="AG107" s="115">
        <v>0</v>
      </c>
      <c r="AH107" s="115">
        <v>0.43948247078464109</v>
      </c>
      <c r="AI107" s="115">
        <v>0</v>
      </c>
      <c r="AJ107" s="115">
        <v>1</v>
      </c>
      <c r="AK107" s="125">
        <v>1669.6</v>
      </c>
      <c r="AL107" s="125">
        <v>671.5</v>
      </c>
      <c r="AM107" s="125">
        <v>526.5</v>
      </c>
      <c r="AN107" s="125">
        <v>1198</v>
      </c>
      <c r="AO107" s="125">
        <v>471.6</v>
      </c>
      <c r="AP107" s="125">
        <v>1669.6</v>
      </c>
      <c r="AQ107" s="115">
        <v>0.71753713464302826</v>
      </c>
      <c r="AR107" s="115">
        <v>0.28246286535697174</v>
      </c>
      <c r="AS107" s="125">
        <v>1198.0999999999999</v>
      </c>
      <c r="AT107" s="125">
        <v>0</v>
      </c>
      <c r="AU107" s="125">
        <v>0</v>
      </c>
      <c r="AV107" s="50">
        <v>471.6</v>
      </c>
      <c r="AW107" s="125">
        <v>1669.6999999999998</v>
      </c>
      <c r="AX107" s="125">
        <v>13</v>
      </c>
      <c r="AY107" s="125">
        <v>149.6</v>
      </c>
      <c r="AZ107" s="125">
        <v>162.6</v>
      </c>
      <c r="BA107" s="125">
        <v>34.1</v>
      </c>
      <c r="BB107" s="125">
        <v>0</v>
      </c>
      <c r="BC107" s="127">
        <v>34.1</v>
      </c>
      <c r="BD107" s="125">
        <v>1151</v>
      </c>
      <c r="BE107" s="125">
        <v>322</v>
      </c>
      <c r="BF107" s="125">
        <v>1472.9</v>
      </c>
      <c r="BG107" s="107">
        <v>9.839500501169395</v>
      </c>
      <c r="BH107" s="107">
        <v>7.1444326617179215</v>
      </c>
      <c r="BI107" s="107">
        <v>9.0782439169065086</v>
      </c>
      <c r="BJ107" s="49">
        <v>1669.6000000000001</v>
      </c>
      <c r="BK107" s="126">
        <v>13</v>
      </c>
      <c r="BL107" s="125">
        <v>149.6</v>
      </c>
      <c r="BM107" s="125">
        <v>162.6</v>
      </c>
      <c r="BN107" s="125">
        <v>34.1</v>
      </c>
      <c r="BO107" s="125">
        <v>0</v>
      </c>
      <c r="BP107" s="125">
        <v>34.1</v>
      </c>
      <c r="BQ107" s="125">
        <v>1151</v>
      </c>
      <c r="BR107" s="125">
        <v>322</v>
      </c>
      <c r="BS107" s="125">
        <v>1473</v>
      </c>
      <c r="BT107" s="125">
        <v>1669.7</v>
      </c>
      <c r="BU107" s="130" t="s">
        <v>608</v>
      </c>
      <c r="BV107" s="130" t="s">
        <v>608</v>
      </c>
      <c r="BW107" s="137">
        <v>9.0782439169065086</v>
      </c>
      <c r="BX107" s="125">
        <v>671.6</v>
      </c>
      <c r="BY107" s="125">
        <v>0</v>
      </c>
      <c r="BZ107" s="125">
        <v>0</v>
      </c>
      <c r="CA107" s="50">
        <v>526.5</v>
      </c>
      <c r="CB107" s="125">
        <v>1198.0999999999999</v>
      </c>
      <c r="CC107" s="125">
        <v>384.1</v>
      </c>
      <c r="CD107" s="125">
        <v>0</v>
      </c>
      <c r="CE107" s="125">
        <v>0</v>
      </c>
      <c r="CF107" s="125">
        <v>87.5</v>
      </c>
      <c r="CG107" s="125">
        <v>471.6</v>
      </c>
      <c r="CH107" s="115">
        <v>0.36773073007127027</v>
      </c>
      <c r="CI107" s="115">
        <v>0.63226926992872967</v>
      </c>
      <c r="CJ107" s="125">
        <v>1669.6999999999998</v>
      </c>
      <c r="CK107" s="125">
        <v>205.1</v>
      </c>
      <c r="CL107" s="125">
        <v>1464.6</v>
      </c>
      <c r="CM107" s="125">
        <v>1669.6999999999998</v>
      </c>
      <c r="CN107" s="125">
        <v>39.024999999999999</v>
      </c>
      <c r="CO107" s="125">
        <v>1630.675</v>
      </c>
      <c r="CP107" s="125">
        <v>205.1</v>
      </c>
      <c r="CQ107" s="125">
        <v>1464.6000000000001</v>
      </c>
      <c r="CR107" s="125">
        <v>403</v>
      </c>
      <c r="CS107" s="125">
        <v>1061.6000000000001</v>
      </c>
      <c r="CT107" s="126" t="s">
        <v>608</v>
      </c>
      <c r="CU107" s="126" t="s">
        <v>608</v>
      </c>
      <c r="CV107" s="50">
        <v>22.2</v>
      </c>
      <c r="CW107" s="50">
        <v>110.3</v>
      </c>
      <c r="CX107" s="125">
        <v>132.5</v>
      </c>
      <c r="CY107" s="125">
        <v>20.100000000000001</v>
      </c>
      <c r="CZ107" s="125">
        <v>7.5</v>
      </c>
      <c r="DA107" s="125">
        <v>27.6</v>
      </c>
      <c r="DB107" s="125">
        <v>160.1</v>
      </c>
      <c r="DC107" s="125">
        <v>110</v>
      </c>
      <c r="DD107" s="125">
        <v>5.2</v>
      </c>
      <c r="DE107" s="50">
        <v>115.2</v>
      </c>
      <c r="DF107" s="50">
        <v>22.5</v>
      </c>
      <c r="DG107" s="50">
        <v>22.4</v>
      </c>
      <c r="DH107" s="50">
        <v>44.9</v>
      </c>
      <c r="DI107" s="50">
        <v>160.1</v>
      </c>
      <c r="DJ107" s="113">
        <v>0.4022279451398455</v>
      </c>
      <c r="DK107" s="115">
        <v>0.23016538830297217</v>
      </c>
      <c r="DL107" s="115">
        <v>0.3679290508149568</v>
      </c>
      <c r="DM107" s="132" t="s">
        <v>608</v>
      </c>
      <c r="DN107" s="132" t="s">
        <v>608</v>
      </c>
      <c r="DO107" s="132" t="s">
        <v>608</v>
      </c>
      <c r="DP107" s="132" t="s">
        <v>608</v>
      </c>
      <c r="DQ107" s="132" t="s">
        <v>608</v>
      </c>
      <c r="DR107" s="132" t="s">
        <v>608</v>
      </c>
      <c r="DS107" s="132" t="s">
        <v>608</v>
      </c>
      <c r="DT107" s="132" t="s">
        <v>608</v>
      </c>
      <c r="DU107" s="132" t="s">
        <v>608</v>
      </c>
      <c r="DV107" s="132" t="s">
        <v>608</v>
      </c>
      <c r="DW107" s="132" t="s">
        <v>608</v>
      </c>
      <c r="DX107" s="132" t="s">
        <v>608</v>
      </c>
      <c r="DY107" s="132" t="s">
        <v>608</v>
      </c>
      <c r="DZ107" s="132" t="s">
        <v>608</v>
      </c>
      <c r="EA107" s="132" t="s">
        <v>608</v>
      </c>
      <c r="EB107" s="132" t="s">
        <v>608</v>
      </c>
      <c r="EC107" s="132" t="s">
        <v>608</v>
      </c>
      <c r="ED107" s="132" t="s">
        <v>608</v>
      </c>
      <c r="EE107" s="132" t="s">
        <v>608</v>
      </c>
      <c r="EF107" s="132" t="s">
        <v>608</v>
      </c>
      <c r="EG107" s="132" t="s">
        <v>608</v>
      </c>
      <c r="EH107" s="132" t="s">
        <v>608</v>
      </c>
      <c r="EI107" s="132" t="s">
        <v>608</v>
      </c>
      <c r="EJ107" s="132" t="s">
        <v>608</v>
      </c>
      <c r="EK107" s="132" t="s">
        <v>608</v>
      </c>
      <c r="EL107" s="132" t="s">
        <v>608</v>
      </c>
      <c r="EM107" s="132" t="s">
        <v>608</v>
      </c>
      <c r="EN107" s="132" t="s">
        <v>608</v>
      </c>
      <c r="EO107" s="132" t="s">
        <v>608</v>
      </c>
      <c r="EP107" s="132" t="s">
        <v>608</v>
      </c>
      <c r="EQ107" s="132" t="s">
        <v>608</v>
      </c>
      <c r="ER107" s="132" t="s">
        <v>608</v>
      </c>
      <c r="ES107" s="132" t="s">
        <v>608</v>
      </c>
      <c r="ET107" s="132" t="s">
        <v>608</v>
      </c>
      <c r="EU107" s="132" t="s">
        <v>608</v>
      </c>
      <c r="EV107" s="132" t="s">
        <v>608</v>
      </c>
      <c r="EW107" s="132" t="s">
        <v>608</v>
      </c>
      <c r="EX107" s="132" t="s">
        <v>608</v>
      </c>
      <c r="EY107" s="132" t="s">
        <v>608</v>
      </c>
      <c r="EZ107" s="132" t="s">
        <v>608</v>
      </c>
      <c r="FA107" s="132" t="s">
        <v>608</v>
      </c>
      <c r="FB107" s="132" t="s">
        <v>608</v>
      </c>
      <c r="FC107" s="132" t="s">
        <v>608</v>
      </c>
      <c r="FD107" s="132" t="s">
        <v>608</v>
      </c>
      <c r="FE107" s="132" t="s">
        <v>608</v>
      </c>
      <c r="FF107" s="132" t="s">
        <v>608</v>
      </c>
      <c r="FG107" s="132" t="s">
        <v>608</v>
      </c>
      <c r="FH107" s="132" t="s">
        <v>608</v>
      </c>
      <c r="FI107" s="132" t="s">
        <v>608</v>
      </c>
      <c r="FJ107" s="132" t="s">
        <v>608</v>
      </c>
      <c r="FK107" s="132" t="s">
        <v>608</v>
      </c>
      <c r="FL107" s="132" t="s">
        <v>608</v>
      </c>
      <c r="FM107" s="132" t="s">
        <v>608</v>
      </c>
      <c r="FN107" s="132" t="s">
        <v>608</v>
      </c>
      <c r="FO107" s="132" t="s">
        <v>608</v>
      </c>
      <c r="FP107" s="132" t="s">
        <v>608</v>
      </c>
      <c r="FQ107" s="132" t="s">
        <v>608</v>
      </c>
      <c r="FR107" s="132" t="s">
        <v>608</v>
      </c>
      <c r="FS107" s="132" t="s">
        <v>608</v>
      </c>
      <c r="FT107" s="132" t="s">
        <v>608</v>
      </c>
      <c r="FU107" s="132" t="s">
        <v>608</v>
      </c>
      <c r="FV107" s="132" t="s">
        <v>608</v>
      </c>
      <c r="FW107" s="132" t="s">
        <v>608</v>
      </c>
      <c r="FX107" s="132" t="s">
        <v>608</v>
      </c>
      <c r="FY107" s="132" t="s">
        <v>608</v>
      </c>
      <c r="FZ107" s="132" t="s">
        <v>608</v>
      </c>
      <c r="GA107" s="132" t="s">
        <v>608</v>
      </c>
      <c r="GB107" s="132" t="s">
        <v>608</v>
      </c>
      <c r="GC107" s="132" t="s">
        <v>608</v>
      </c>
      <c r="GD107" s="132" t="s">
        <v>608</v>
      </c>
      <c r="GE107" s="132" t="s">
        <v>608</v>
      </c>
      <c r="GF107" s="132" t="s">
        <v>608</v>
      </c>
      <c r="GG107" s="132" t="s">
        <v>608</v>
      </c>
      <c r="GH107" s="132" t="s">
        <v>608</v>
      </c>
      <c r="GI107" s="132" t="s">
        <v>608</v>
      </c>
      <c r="GJ107" s="132" t="s">
        <v>608</v>
      </c>
      <c r="GK107" s="132" t="s">
        <v>608</v>
      </c>
      <c r="GL107" s="132" t="s">
        <v>608</v>
      </c>
      <c r="GM107" s="132" t="s">
        <v>608</v>
      </c>
      <c r="GN107" s="132" t="s">
        <v>608</v>
      </c>
      <c r="GO107" s="132" t="s">
        <v>608</v>
      </c>
      <c r="GP107" s="132" t="s">
        <v>608</v>
      </c>
      <c r="GQ107" s="132" t="s">
        <v>608</v>
      </c>
      <c r="GR107" s="132" t="s">
        <v>608</v>
      </c>
      <c r="GS107" s="132" t="s">
        <v>608</v>
      </c>
      <c r="GT107" s="132" t="s">
        <v>608</v>
      </c>
      <c r="GU107" s="132" t="s">
        <v>608</v>
      </c>
      <c r="GV107" s="132" t="s">
        <v>608</v>
      </c>
      <c r="GW107" s="132" t="s">
        <v>608</v>
      </c>
      <c r="GX107" s="132" t="s">
        <v>608</v>
      </c>
      <c r="GY107" s="132" t="s">
        <v>608</v>
      </c>
    </row>
    <row r="108" spans="1:207" s="74" customFormat="1" ht="13.5" customHeight="1">
      <c r="A108" s="88" t="s">
        <v>1122</v>
      </c>
      <c r="B108" s="62">
        <v>2017</v>
      </c>
      <c r="C108" s="79" t="s">
        <v>645</v>
      </c>
      <c r="D108" s="209">
        <v>1722.4</v>
      </c>
      <c r="E108" s="206">
        <v>0</v>
      </c>
      <c r="F108" s="125">
        <v>1722.4</v>
      </c>
      <c r="G108" s="125">
        <v>1836.6</v>
      </c>
      <c r="H108" s="142" t="s">
        <v>608</v>
      </c>
      <c r="I108" s="115">
        <v>0.93781988456931298</v>
      </c>
      <c r="J108" s="124">
        <v>0.27948382881411304</v>
      </c>
      <c r="K108" s="124">
        <v>0.65833605575519982</v>
      </c>
      <c r="L108" s="125">
        <v>682.6</v>
      </c>
      <c r="M108" s="125">
        <v>1039.8</v>
      </c>
      <c r="N108" s="125">
        <v>0</v>
      </c>
      <c r="O108" s="125">
        <v>70.8</v>
      </c>
      <c r="P108" s="125">
        <v>70.8</v>
      </c>
      <c r="Q108" s="125">
        <v>0</v>
      </c>
      <c r="R108" s="125">
        <v>526.5</v>
      </c>
      <c r="S108" s="125">
        <v>526.5</v>
      </c>
      <c r="T108" s="125">
        <v>442.5</v>
      </c>
      <c r="U108" s="125">
        <v>0</v>
      </c>
      <c r="V108" s="125">
        <v>442.5</v>
      </c>
      <c r="W108" s="125">
        <v>969</v>
      </c>
      <c r="X108" s="125">
        <v>0</v>
      </c>
      <c r="Y108" s="125">
        <v>0</v>
      </c>
      <c r="Z108" s="125">
        <v>0</v>
      </c>
      <c r="AA108" s="115">
        <v>0</v>
      </c>
      <c r="AB108" s="115">
        <v>0.13793103448275862</v>
      </c>
      <c r="AC108" s="115">
        <v>0.86206896551724144</v>
      </c>
      <c r="AD108" s="115">
        <v>0</v>
      </c>
      <c r="AE108" s="115">
        <v>1</v>
      </c>
      <c r="AF108" s="115">
        <v>0.56455214622446459</v>
      </c>
      <c r="AG108" s="115">
        <v>0</v>
      </c>
      <c r="AH108" s="115">
        <v>0.43544785377553558</v>
      </c>
      <c r="AI108" s="115">
        <v>0</v>
      </c>
      <c r="AJ108" s="115">
        <v>1.0000000000000002</v>
      </c>
      <c r="AK108" s="125">
        <v>1722.4</v>
      </c>
      <c r="AL108" s="125">
        <v>682.6</v>
      </c>
      <c r="AM108" s="125">
        <v>526.5</v>
      </c>
      <c r="AN108" s="125">
        <v>1209.0999999999999</v>
      </c>
      <c r="AO108" s="125">
        <v>513.29999999999995</v>
      </c>
      <c r="AP108" s="125">
        <v>1722.3999999999999</v>
      </c>
      <c r="AQ108" s="115">
        <v>0.70198560148629818</v>
      </c>
      <c r="AR108" s="115">
        <v>0.29801439851370182</v>
      </c>
      <c r="AS108" s="125">
        <v>1209.0999999999999</v>
      </c>
      <c r="AT108" s="125">
        <v>0</v>
      </c>
      <c r="AU108" s="125">
        <v>0</v>
      </c>
      <c r="AV108" s="50">
        <v>513.29999999999995</v>
      </c>
      <c r="AW108" s="125">
        <v>1722.3999999999999</v>
      </c>
      <c r="AX108" s="125">
        <v>9.1999999999999993</v>
      </c>
      <c r="AY108" s="125">
        <v>146.1</v>
      </c>
      <c r="AZ108" s="125">
        <v>155.29999999999998</v>
      </c>
      <c r="BA108" s="125">
        <v>31.3</v>
      </c>
      <c r="BB108" s="125">
        <v>45.5</v>
      </c>
      <c r="BC108" s="127">
        <v>76.8</v>
      </c>
      <c r="BD108" s="125">
        <v>1168.5999999999999</v>
      </c>
      <c r="BE108" s="125">
        <v>321.7</v>
      </c>
      <c r="BF108" s="125">
        <v>1490.3</v>
      </c>
      <c r="BG108" s="107">
        <v>9.873561314896083</v>
      </c>
      <c r="BH108" s="107">
        <v>6.7735242548217425</v>
      </c>
      <c r="BI108" s="107">
        <v>8.9497056350678434</v>
      </c>
      <c r="BJ108" s="49">
        <v>1722.3999999999999</v>
      </c>
      <c r="BK108" s="126">
        <v>9.1999999999999993</v>
      </c>
      <c r="BL108" s="125">
        <v>146.1</v>
      </c>
      <c r="BM108" s="125">
        <v>155.29999999999998</v>
      </c>
      <c r="BN108" s="125">
        <v>31.3</v>
      </c>
      <c r="BO108" s="125">
        <v>45.5</v>
      </c>
      <c r="BP108" s="125">
        <v>76.8</v>
      </c>
      <c r="BQ108" s="125">
        <v>1168.5999999999999</v>
      </c>
      <c r="BR108" s="125">
        <v>321.7</v>
      </c>
      <c r="BS108" s="125">
        <v>1490.3</v>
      </c>
      <c r="BT108" s="125">
        <v>1722.3999999999999</v>
      </c>
      <c r="BU108" s="130" t="s">
        <v>608</v>
      </c>
      <c r="BV108" s="130" t="s">
        <v>608</v>
      </c>
      <c r="BW108" s="137">
        <v>8.9497056350678434</v>
      </c>
      <c r="BX108" s="125">
        <v>1209.0999999999999</v>
      </c>
      <c r="BY108" s="125">
        <v>0</v>
      </c>
      <c r="BZ108" s="125">
        <v>0</v>
      </c>
      <c r="CA108" s="50">
        <v>0</v>
      </c>
      <c r="CB108" s="125">
        <v>1209.0999999999999</v>
      </c>
      <c r="CC108" s="125">
        <v>425.8</v>
      </c>
      <c r="CD108" s="125">
        <v>0</v>
      </c>
      <c r="CE108" s="125">
        <v>0</v>
      </c>
      <c r="CF108" s="125">
        <v>87.5</v>
      </c>
      <c r="CG108" s="125">
        <v>513.29999999999995</v>
      </c>
      <c r="CH108" s="115">
        <v>5.0801207617278216E-2</v>
      </c>
      <c r="CI108" s="115">
        <v>0.94919879238272165</v>
      </c>
      <c r="CJ108" s="125">
        <v>1722.3999999999999</v>
      </c>
      <c r="CK108" s="125">
        <v>194.1</v>
      </c>
      <c r="CL108" s="125">
        <v>1528.3</v>
      </c>
      <c r="CM108" s="125">
        <v>1722.3999999999999</v>
      </c>
      <c r="CN108" s="125">
        <v>35.158999999999999</v>
      </c>
      <c r="CO108" s="125">
        <v>1687.241</v>
      </c>
      <c r="CP108" s="125">
        <v>194.1</v>
      </c>
      <c r="CQ108" s="125">
        <v>1528.3000000000002</v>
      </c>
      <c r="CR108" s="125">
        <v>312</v>
      </c>
      <c r="CS108" s="125">
        <v>1216.3</v>
      </c>
      <c r="CT108" s="126" t="s">
        <v>608</v>
      </c>
      <c r="CU108" s="126" t="s">
        <v>608</v>
      </c>
      <c r="CV108" s="50">
        <v>20.6</v>
      </c>
      <c r="CW108" s="50">
        <v>0.3</v>
      </c>
      <c r="CX108" s="125">
        <v>20.900000000000002</v>
      </c>
      <c r="CY108" s="125">
        <v>20.2</v>
      </c>
      <c r="CZ108" s="125">
        <v>8.9</v>
      </c>
      <c r="DA108" s="125">
        <v>29.1</v>
      </c>
      <c r="DB108" s="125">
        <v>50</v>
      </c>
      <c r="DC108" s="125">
        <v>0</v>
      </c>
      <c r="DD108" s="125">
        <v>4.0999999999999996</v>
      </c>
      <c r="DE108" s="50">
        <v>4.0999999999999996</v>
      </c>
      <c r="DF108" s="50">
        <v>20.9</v>
      </c>
      <c r="DG108" s="50">
        <v>25</v>
      </c>
      <c r="DH108" s="50">
        <v>45.9</v>
      </c>
      <c r="DI108" s="50">
        <v>50</v>
      </c>
      <c r="DJ108" s="113">
        <v>0.70198560148629807</v>
      </c>
      <c r="DK108" s="115">
        <v>0.2472131908964236</v>
      </c>
      <c r="DL108" s="115">
        <v>5.0801207617278216E-2</v>
      </c>
      <c r="DM108" s="132" t="s">
        <v>608</v>
      </c>
      <c r="DN108" s="132" t="s">
        <v>608</v>
      </c>
      <c r="DO108" s="132" t="s">
        <v>608</v>
      </c>
      <c r="DP108" s="132" t="s">
        <v>608</v>
      </c>
      <c r="DQ108" s="132" t="s">
        <v>608</v>
      </c>
      <c r="DR108" s="132" t="s">
        <v>608</v>
      </c>
      <c r="DS108" s="132" t="s">
        <v>608</v>
      </c>
      <c r="DT108" s="132" t="s">
        <v>608</v>
      </c>
      <c r="DU108" s="132" t="s">
        <v>608</v>
      </c>
      <c r="DV108" s="132" t="s">
        <v>608</v>
      </c>
      <c r="DW108" s="132" t="s">
        <v>608</v>
      </c>
      <c r="DX108" s="132" t="s">
        <v>608</v>
      </c>
      <c r="DY108" s="132" t="s">
        <v>608</v>
      </c>
      <c r="DZ108" s="132" t="s">
        <v>608</v>
      </c>
      <c r="EA108" s="132" t="s">
        <v>608</v>
      </c>
      <c r="EB108" s="132" t="s">
        <v>608</v>
      </c>
      <c r="EC108" s="132" t="s">
        <v>608</v>
      </c>
      <c r="ED108" s="132" t="s">
        <v>608</v>
      </c>
      <c r="EE108" s="132" t="s">
        <v>608</v>
      </c>
      <c r="EF108" s="132" t="s">
        <v>608</v>
      </c>
      <c r="EG108" s="132" t="s">
        <v>608</v>
      </c>
      <c r="EH108" s="132" t="s">
        <v>608</v>
      </c>
      <c r="EI108" s="132" t="s">
        <v>608</v>
      </c>
      <c r="EJ108" s="132" t="s">
        <v>608</v>
      </c>
      <c r="EK108" s="132" t="s">
        <v>608</v>
      </c>
      <c r="EL108" s="132" t="s">
        <v>608</v>
      </c>
      <c r="EM108" s="132" t="s">
        <v>608</v>
      </c>
      <c r="EN108" s="132" t="s">
        <v>608</v>
      </c>
      <c r="EO108" s="132" t="s">
        <v>608</v>
      </c>
      <c r="EP108" s="132" t="s">
        <v>608</v>
      </c>
      <c r="EQ108" s="132" t="s">
        <v>608</v>
      </c>
      <c r="ER108" s="132" t="s">
        <v>608</v>
      </c>
      <c r="ES108" s="132" t="s">
        <v>608</v>
      </c>
      <c r="ET108" s="132" t="s">
        <v>608</v>
      </c>
      <c r="EU108" s="132" t="s">
        <v>608</v>
      </c>
      <c r="EV108" s="132" t="s">
        <v>608</v>
      </c>
      <c r="EW108" s="132" t="s">
        <v>608</v>
      </c>
      <c r="EX108" s="132" t="s">
        <v>608</v>
      </c>
      <c r="EY108" s="132" t="s">
        <v>608</v>
      </c>
      <c r="EZ108" s="132" t="s">
        <v>608</v>
      </c>
      <c r="FA108" s="132" t="s">
        <v>608</v>
      </c>
      <c r="FB108" s="132" t="s">
        <v>608</v>
      </c>
      <c r="FC108" s="132" t="s">
        <v>608</v>
      </c>
      <c r="FD108" s="132" t="s">
        <v>608</v>
      </c>
      <c r="FE108" s="132" t="s">
        <v>608</v>
      </c>
      <c r="FF108" s="132" t="s">
        <v>608</v>
      </c>
      <c r="FG108" s="132" t="s">
        <v>608</v>
      </c>
      <c r="FH108" s="132" t="s">
        <v>608</v>
      </c>
      <c r="FI108" s="132" t="s">
        <v>608</v>
      </c>
      <c r="FJ108" s="132" t="s">
        <v>608</v>
      </c>
      <c r="FK108" s="132" t="s">
        <v>608</v>
      </c>
      <c r="FL108" s="132" t="s">
        <v>608</v>
      </c>
      <c r="FM108" s="132" t="s">
        <v>608</v>
      </c>
      <c r="FN108" s="132" t="s">
        <v>608</v>
      </c>
      <c r="FO108" s="132" t="s">
        <v>608</v>
      </c>
      <c r="FP108" s="132" t="s">
        <v>608</v>
      </c>
      <c r="FQ108" s="132" t="s">
        <v>608</v>
      </c>
      <c r="FR108" s="132" t="s">
        <v>608</v>
      </c>
      <c r="FS108" s="132" t="s">
        <v>608</v>
      </c>
      <c r="FT108" s="132" t="s">
        <v>608</v>
      </c>
      <c r="FU108" s="132" t="s">
        <v>608</v>
      </c>
      <c r="FV108" s="132" t="s">
        <v>608</v>
      </c>
      <c r="FW108" s="132" t="s">
        <v>608</v>
      </c>
      <c r="FX108" s="132" t="s">
        <v>608</v>
      </c>
      <c r="FY108" s="132" t="s">
        <v>608</v>
      </c>
      <c r="FZ108" s="132" t="s">
        <v>608</v>
      </c>
      <c r="GA108" s="132" t="s">
        <v>608</v>
      </c>
      <c r="GB108" s="132" t="s">
        <v>608</v>
      </c>
      <c r="GC108" s="132" t="s">
        <v>608</v>
      </c>
      <c r="GD108" s="132" t="s">
        <v>608</v>
      </c>
      <c r="GE108" s="132" t="s">
        <v>608</v>
      </c>
      <c r="GF108" s="132" t="s">
        <v>608</v>
      </c>
      <c r="GG108" s="132" t="s">
        <v>608</v>
      </c>
      <c r="GH108" s="132" t="s">
        <v>608</v>
      </c>
      <c r="GI108" s="132" t="s">
        <v>608</v>
      </c>
      <c r="GJ108" s="132" t="s">
        <v>608</v>
      </c>
      <c r="GK108" s="132" t="s">
        <v>608</v>
      </c>
      <c r="GL108" s="132" t="s">
        <v>608</v>
      </c>
      <c r="GM108" s="132" t="s">
        <v>608</v>
      </c>
      <c r="GN108" s="132" t="s">
        <v>608</v>
      </c>
      <c r="GO108" s="132" t="s">
        <v>608</v>
      </c>
      <c r="GP108" s="132" t="s">
        <v>608</v>
      </c>
      <c r="GQ108" s="132" t="s">
        <v>608</v>
      </c>
      <c r="GR108" s="132" t="s">
        <v>608</v>
      </c>
      <c r="GS108" s="132" t="s">
        <v>608</v>
      </c>
      <c r="GT108" s="132" t="s">
        <v>608</v>
      </c>
      <c r="GU108" s="132" t="s">
        <v>608</v>
      </c>
      <c r="GV108" s="132" t="s">
        <v>608</v>
      </c>
      <c r="GW108" s="132" t="s">
        <v>608</v>
      </c>
      <c r="GX108" s="132" t="s">
        <v>608</v>
      </c>
      <c r="GY108" s="132" t="s">
        <v>608</v>
      </c>
    </row>
    <row r="109" spans="1:207" s="74" customFormat="1" ht="13.5" customHeight="1">
      <c r="A109" s="69" t="s">
        <v>1180</v>
      </c>
      <c r="B109" s="59" t="s">
        <v>1161</v>
      </c>
      <c r="C109" s="81" t="s">
        <v>645</v>
      </c>
      <c r="D109" s="125">
        <v>1750.0326927000001</v>
      </c>
      <c r="E109" s="206">
        <v>0</v>
      </c>
      <c r="F109" s="125">
        <v>1750.0326927000001</v>
      </c>
      <c r="G109" s="125">
        <v>1871.2</v>
      </c>
      <c r="H109" s="142" t="s">
        <v>608</v>
      </c>
      <c r="I109" s="115">
        <v>0.93524620174219752</v>
      </c>
      <c r="J109" s="124">
        <v>0.27073535699016676</v>
      </c>
      <c r="K109" s="124">
        <v>0.66449337323642588</v>
      </c>
      <c r="L109" s="125">
        <v>716.9</v>
      </c>
      <c r="M109" s="125">
        <v>1033.0999999999999</v>
      </c>
      <c r="N109" s="125">
        <v>0</v>
      </c>
      <c r="O109" s="125">
        <v>64.099999999999994</v>
      </c>
      <c r="P109" s="125">
        <v>64.099999999999994</v>
      </c>
      <c r="Q109" s="125">
        <v>0</v>
      </c>
      <c r="R109" s="125">
        <v>526.5</v>
      </c>
      <c r="S109" s="125">
        <v>526.5</v>
      </c>
      <c r="T109" s="125">
        <v>442.5</v>
      </c>
      <c r="U109" s="49">
        <v>0</v>
      </c>
      <c r="V109" s="125">
        <v>442.5</v>
      </c>
      <c r="W109" s="125">
        <v>969</v>
      </c>
      <c r="X109" s="125">
        <v>0</v>
      </c>
      <c r="Y109" s="125">
        <v>0</v>
      </c>
      <c r="Z109" s="125">
        <v>0</v>
      </c>
      <c r="AA109" s="115">
        <v>0</v>
      </c>
      <c r="AB109" s="115">
        <v>0.12652980655349386</v>
      </c>
      <c r="AC109" s="115">
        <v>0.87347019344650612</v>
      </c>
      <c r="AD109" s="115">
        <v>0</v>
      </c>
      <c r="AE109" s="115">
        <v>1</v>
      </c>
      <c r="AF109" s="115">
        <v>0.57656425928904609</v>
      </c>
      <c r="AG109" s="115">
        <v>0</v>
      </c>
      <c r="AH109" s="115">
        <v>0.4234357407109538</v>
      </c>
      <c r="AI109" s="115">
        <v>0</v>
      </c>
      <c r="AJ109" s="115">
        <v>0.99999999999999989</v>
      </c>
      <c r="AK109" s="125">
        <v>1750</v>
      </c>
      <c r="AL109" s="125">
        <v>716.9</v>
      </c>
      <c r="AM109" s="125">
        <v>526.5</v>
      </c>
      <c r="AN109" s="125">
        <v>1243.4000000000001</v>
      </c>
      <c r="AO109" s="125">
        <v>506.6</v>
      </c>
      <c r="AP109" s="125">
        <v>1750</v>
      </c>
      <c r="AQ109" s="115">
        <v>0.71051428571428576</v>
      </c>
      <c r="AR109" s="115">
        <v>0.28948571428571429</v>
      </c>
      <c r="AS109" s="125">
        <v>1243.4000000000001</v>
      </c>
      <c r="AT109" s="125">
        <v>0</v>
      </c>
      <c r="AU109" s="125">
        <v>0</v>
      </c>
      <c r="AV109" s="50">
        <v>506.6</v>
      </c>
      <c r="AW109" s="125">
        <v>1750</v>
      </c>
      <c r="AX109" s="137">
        <v>2.2999999999999998</v>
      </c>
      <c r="AY109" s="125">
        <v>147.6</v>
      </c>
      <c r="AZ109" s="125">
        <v>149.9</v>
      </c>
      <c r="BA109" s="125">
        <v>28.6</v>
      </c>
      <c r="BB109" s="125">
        <v>45.5</v>
      </c>
      <c r="BC109" s="127">
        <v>74.099999999999994</v>
      </c>
      <c r="BD109" s="125">
        <v>1212.5</v>
      </c>
      <c r="BE109" s="125">
        <v>313.5</v>
      </c>
      <c r="BF109" s="125">
        <v>1526</v>
      </c>
      <c r="BG109" s="107" t="s">
        <v>608</v>
      </c>
      <c r="BH109" s="107" t="s">
        <v>608</v>
      </c>
      <c r="BI109" s="107" t="s">
        <v>608</v>
      </c>
      <c r="BJ109" s="49">
        <v>1750</v>
      </c>
      <c r="BK109" s="126">
        <v>2.2999999999999998</v>
      </c>
      <c r="BL109" s="125">
        <v>147.6</v>
      </c>
      <c r="BM109" s="125">
        <v>149.9</v>
      </c>
      <c r="BN109" s="125">
        <v>28.6</v>
      </c>
      <c r="BO109" s="125">
        <v>45.5</v>
      </c>
      <c r="BP109" s="125">
        <v>74.099999999999994</v>
      </c>
      <c r="BQ109" s="125">
        <v>1212.5</v>
      </c>
      <c r="BR109" s="125">
        <v>313.5</v>
      </c>
      <c r="BS109" s="125">
        <v>1526</v>
      </c>
      <c r="BT109" s="125">
        <v>1750</v>
      </c>
      <c r="BU109" s="130" t="s">
        <v>608</v>
      </c>
      <c r="BV109" s="130" t="s">
        <v>608</v>
      </c>
      <c r="BW109" s="137" t="s">
        <v>608</v>
      </c>
      <c r="BX109" s="125">
        <v>1243.4000000000001</v>
      </c>
      <c r="BY109" s="125">
        <v>0</v>
      </c>
      <c r="BZ109" s="125">
        <v>0</v>
      </c>
      <c r="CA109" s="125">
        <v>0</v>
      </c>
      <c r="CB109" s="125">
        <v>1243.4000000000001</v>
      </c>
      <c r="CC109" s="125">
        <v>427.1</v>
      </c>
      <c r="CD109" s="125">
        <v>0</v>
      </c>
      <c r="CE109" s="125">
        <v>0</v>
      </c>
      <c r="CF109" s="125">
        <v>79.5</v>
      </c>
      <c r="CG109" s="125">
        <v>506.6</v>
      </c>
      <c r="CH109" s="115">
        <v>4.5427722768621621E-2</v>
      </c>
      <c r="CI109" s="115">
        <v>0.95455359603751466</v>
      </c>
      <c r="CJ109" s="125">
        <v>1750</v>
      </c>
      <c r="CK109" s="125">
        <v>25.931692699999999</v>
      </c>
      <c r="CL109" s="125">
        <v>1724.1010000000001</v>
      </c>
      <c r="CM109" s="125">
        <v>1750.0326927000001</v>
      </c>
      <c r="CN109" s="125">
        <v>40.808</v>
      </c>
      <c r="CO109" s="125">
        <v>1683.2930000000001</v>
      </c>
      <c r="CP109" s="125">
        <v>25.931692699999999</v>
      </c>
      <c r="CQ109" s="125">
        <v>1724.1010000000001</v>
      </c>
      <c r="CR109" s="125">
        <v>310.61</v>
      </c>
      <c r="CS109" s="125">
        <v>1413.491</v>
      </c>
      <c r="CT109" s="126" t="s">
        <v>608</v>
      </c>
      <c r="CU109" s="126" t="s">
        <v>608</v>
      </c>
      <c r="CV109" s="50">
        <v>19.100000000000001</v>
      </c>
      <c r="CW109" s="50">
        <v>8.3000000000000007</v>
      </c>
      <c r="CX109" s="125">
        <v>27.400000000000002</v>
      </c>
      <c r="CY109" s="125">
        <v>20.3</v>
      </c>
      <c r="CZ109" s="125">
        <v>8.9</v>
      </c>
      <c r="DA109" s="125">
        <v>29.200000000000003</v>
      </c>
      <c r="DB109" s="125">
        <v>56.600000000000009</v>
      </c>
      <c r="DC109" s="125">
        <v>0</v>
      </c>
      <c r="DD109" s="125">
        <v>3.7</v>
      </c>
      <c r="DE109" s="50">
        <v>3.7</v>
      </c>
      <c r="DF109" s="50">
        <v>27.4</v>
      </c>
      <c r="DG109" s="50">
        <v>25.5</v>
      </c>
      <c r="DH109" s="50">
        <v>52.9</v>
      </c>
      <c r="DI109" s="50">
        <v>56.6</v>
      </c>
      <c r="DJ109" s="113">
        <v>0.71050101245917141</v>
      </c>
      <c r="DK109" s="115">
        <v>0.24405258357834334</v>
      </c>
      <c r="DL109" s="115">
        <v>4.5427722768621621E-2</v>
      </c>
      <c r="DM109" s="132" t="s">
        <v>608</v>
      </c>
      <c r="DN109" s="132" t="s">
        <v>608</v>
      </c>
      <c r="DO109" s="132" t="s">
        <v>608</v>
      </c>
      <c r="DP109" s="132" t="s">
        <v>608</v>
      </c>
      <c r="DQ109" s="132" t="s">
        <v>608</v>
      </c>
      <c r="DR109" s="132" t="s">
        <v>608</v>
      </c>
      <c r="DS109" s="132" t="s">
        <v>608</v>
      </c>
      <c r="DT109" s="132" t="s">
        <v>608</v>
      </c>
      <c r="DU109" s="132" t="s">
        <v>608</v>
      </c>
      <c r="DV109" s="132" t="s">
        <v>608</v>
      </c>
      <c r="DW109" s="132" t="s">
        <v>608</v>
      </c>
      <c r="DX109" s="132" t="s">
        <v>608</v>
      </c>
      <c r="DY109" s="132" t="s">
        <v>608</v>
      </c>
      <c r="DZ109" s="132" t="s">
        <v>608</v>
      </c>
      <c r="EA109" s="132" t="s">
        <v>608</v>
      </c>
      <c r="EB109" s="132" t="s">
        <v>608</v>
      </c>
      <c r="EC109" s="132" t="s">
        <v>608</v>
      </c>
      <c r="ED109" s="132" t="s">
        <v>608</v>
      </c>
      <c r="EE109" s="132" t="s">
        <v>608</v>
      </c>
      <c r="EF109" s="132" t="s">
        <v>608</v>
      </c>
      <c r="EG109" s="132" t="s">
        <v>608</v>
      </c>
      <c r="EH109" s="132" t="s">
        <v>608</v>
      </c>
      <c r="EI109" s="132" t="s">
        <v>608</v>
      </c>
      <c r="EJ109" s="132" t="s">
        <v>608</v>
      </c>
      <c r="EK109" s="132" t="s">
        <v>608</v>
      </c>
      <c r="EL109" s="132" t="s">
        <v>608</v>
      </c>
      <c r="EM109" s="132" t="s">
        <v>608</v>
      </c>
      <c r="EN109" s="132" t="s">
        <v>608</v>
      </c>
      <c r="EO109" s="132" t="s">
        <v>608</v>
      </c>
      <c r="EP109" s="132" t="s">
        <v>608</v>
      </c>
      <c r="EQ109" s="132" t="s">
        <v>608</v>
      </c>
      <c r="ER109" s="132" t="s">
        <v>608</v>
      </c>
      <c r="ES109" s="132" t="s">
        <v>608</v>
      </c>
      <c r="ET109" s="132" t="s">
        <v>608</v>
      </c>
      <c r="EU109" s="132" t="s">
        <v>608</v>
      </c>
      <c r="EV109" s="132" t="s">
        <v>608</v>
      </c>
      <c r="EW109" s="132" t="s">
        <v>608</v>
      </c>
      <c r="EX109" s="132" t="s">
        <v>608</v>
      </c>
      <c r="EY109" s="132" t="s">
        <v>608</v>
      </c>
      <c r="EZ109" s="132" t="s">
        <v>608</v>
      </c>
      <c r="FA109" s="132" t="s">
        <v>608</v>
      </c>
      <c r="FB109" s="132" t="s">
        <v>608</v>
      </c>
      <c r="FC109" s="132" t="s">
        <v>608</v>
      </c>
      <c r="FD109" s="132" t="s">
        <v>608</v>
      </c>
      <c r="FE109" s="132" t="s">
        <v>608</v>
      </c>
      <c r="FF109" s="132" t="s">
        <v>608</v>
      </c>
      <c r="FG109" s="132" t="s">
        <v>608</v>
      </c>
      <c r="FH109" s="132" t="s">
        <v>608</v>
      </c>
      <c r="FI109" s="132" t="s">
        <v>608</v>
      </c>
      <c r="FJ109" s="132" t="s">
        <v>608</v>
      </c>
      <c r="FK109" s="132" t="s">
        <v>608</v>
      </c>
      <c r="FL109" s="132" t="s">
        <v>608</v>
      </c>
      <c r="FM109" s="132" t="s">
        <v>608</v>
      </c>
      <c r="FN109" s="132" t="s">
        <v>608</v>
      </c>
      <c r="FO109" s="132" t="s">
        <v>608</v>
      </c>
      <c r="FP109" s="132" t="s">
        <v>608</v>
      </c>
      <c r="FQ109" s="132" t="s">
        <v>608</v>
      </c>
      <c r="FR109" s="132" t="s">
        <v>608</v>
      </c>
      <c r="FS109" s="132" t="s">
        <v>608</v>
      </c>
      <c r="FT109" s="132" t="s">
        <v>608</v>
      </c>
      <c r="FU109" s="132" t="s">
        <v>608</v>
      </c>
      <c r="FV109" s="132" t="s">
        <v>608</v>
      </c>
      <c r="FW109" s="132" t="s">
        <v>608</v>
      </c>
      <c r="FX109" s="132" t="s">
        <v>608</v>
      </c>
      <c r="FY109" s="132" t="s">
        <v>608</v>
      </c>
      <c r="FZ109" s="132" t="s">
        <v>608</v>
      </c>
      <c r="GA109" s="132" t="s">
        <v>608</v>
      </c>
      <c r="GB109" s="132" t="s">
        <v>608</v>
      </c>
      <c r="GC109" s="132" t="s">
        <v>608</v>
      </c>
      <c r="GD109" s="132" t="s">
        <v>608</v>
      </c>
      <c r="GE109" s="132" t="s">
        <v>608</v>
      </c>
      <c r="GF109" s="132" t="s">
        <v>608</v>
      </c>
      <c r="GG109" s="132" t="s">
        <v>608</v>
      </c>
      <c r="GH109" s="132" t="s">
        <v>608</v>
      </c>
      <c r="GI109" s="132" t="s">
        <v>608</v>
      </c>
      <c r="GJ109" s="132" t="s">
        <v>608</v>
      </c>
      <c r="GK109" s="132" t="s">
        <v>608</v>
      </c>
      <c r="GL109" s="132" t="s">
        <v>608</v>
      </c>
      <c r="GM109" s="132" t="s">
        <v>608</v>
      </c>
      <c r="GN109" s="132" t="s">
        <v>608</v>
      </c>
      <c r="GO109" s="132" t="s">
        <v>608</v>
      </c>
      <c r="GP109" s="132" t="s">
        <v>608</v>
      </c>
      <c r="GQ109" s="132" t="s">
        <v>608</v>
      </c>
      <c r="GR109" s="132" t="s">
        <v>608</v>
      </c>
      <c r="GS109" s="132" t="s">
        <v>608</v>
      </c>
      <c r="GT109" s="132" t="s">
        <v>608</v>
      </c>
      <c r="GU109" s="132" t="s">
        <v>608</v>
      </c>
      <c r="GV109" s="132" t="s">
        <v>608</v>
      </c>
      <c r="GW109" s="132" t="s">
        <v>608</v>
      </c>
      <c r="GX109" s="132" t="s">
        <v>608</v>
      </c>
      <c r="GY109" s="132" t="s">
        <v>608</v>
      </c>
    </row>
    <row r="110" spans="1:207" s="74" customFormat="1" ht="12.75" customHeight="1">
      <c r="A110" s="69" t="s">
        <v>1179</v>
      </c>
      <c r="B110" s="59">
        <v>2018</v>
      </c>
      <c r="C110" s="81" t="s">
        <v>645</v>
      </c>
      <c r="D110" s="125">
        <v>1769.1120000000001</v>
      </c>
      <c r="E110" s="206">
        <v>0</v>
      </c>
      <c r="F110" s="125">
        <v>1769.1120000000001</v>
      </c>
      <c r="G110" s="125">
        <v>1871.2</v>
      </c>
      <c r="H110" s="142" t="s">
        <v>608</v>
      </c>
      <c r="I110" s="115">
        <v>0.94544249679350156</v>
      </c>
      <c r="J110" s="124">
        <v>0.27928601966652417</v>
      </c>
      <c r="K110" s="124">
        <v>0.66609662248824275</v>
      </c>
      <c r="L110" s="125">
        <v>720.3</v>
      </c>
      <c r="M110" s="125">
        <v>1048.7</v>
      </c>
      <c r="N110" s="125">
        <v>0</v>
      </c>
      <c r="O110" s="125">
        <v>72.2</v>
      </c>
      <c r="P110" s="125">
        <v>72.2</v>
      </c>
      <c r="Q110" s="125">
        <v>0</v>
      </c>
      <c r="R110" s="125">
        <v>526.5</v>
      </c>
      <c r="S110" s="125">
        <v>526.5</v>
      </c>
      <c r="T110" s="125">
        <v>450</v>
      </c>
      <c r="U110" s="49">
        <v>0</v>
      </c>
      <c r="V110" s="125">
        <v>450</v>
      </c>
      <c r="W110" s="125">
        <v>976.5</v>
      </c>
      <c r="X110" s="125">
        <v>0</v>
      </c>
      <c r="Y110" s="125">
        <v>0</v>
      </c>
      <c r="Z110" s="125">
        <v>0</v>
      </c>
      <c r="AA110" s="115">
        <v>0</v>
      </c>
      <c r="AB110" s="115">
        <v>0.13826120260436614</v>
      </c>
      <c r="AC110" s="115">
        <v>0.86173879739563375</v>
      </c>
      <c r="AD110" s="115">
        <v>0</v>
      </c>
      <c r="AE110" s="115">
        <v>0.99999999999999989</v>
      </c>
      <c r="AF110" s="115">
        <v>0.57771896053897975</v>
      </c>
      <c r="AG110" s="115">
        <v>0</v>
      </c>
      <c r="AH110" s="115">
        <v>0.42228103946102025</v>
      </c>
      <c r="AI110" s="115">
        <v>0</v>
      </c>
      <c r="AJ110" s="115">
        <v>1</v>
      </c>
      <c r="AK110" s="125">
        <v>1769</v>
      </c>
      <c r="AL110" s="125">
        <v>720.3</v>
      </c>
      <c r="AM110" s="125">
        <v>526.5</v>
      </c>
      <c r="AN110" s="125">
        <v>1246.8</v>
      </c>
      <c r="AO110" s="125">
        <v>522.20000000000005</v>
      </c>
      <c r="AP110" s="125">
        <v>1769</v>
      </c>
      <c r="AQ110" s="115">
        <v>0.70480497456189939</v>
      </c>
      <c r="AR110" s="115">
        <v>0.29519502543810067</v>
      </c>
      <c r="AS110" s="125">
        <v>1246.3999999999999</v>
      </c>
      <c r="AT110" s="125">
        <v>0</v>
      </c>
      <c r="AU110" s="125">
        <v>0</v>
      </c>
      <c r="AV110" s="50">
        <v>522.6</v>
      </c>
      <c r="AW110" s="125">
        <v>1769</v>
      </c>
      <c r="AX110" s="137">
        <v>1.8</v>
      </c>
      <c r="AY110" s="125">
        <v>148.6</v>
      </c>
      <c r="AZ110" s="125">
        <v>150.4</v>
      </c>
      <c r="BA110" s="125">
        <v>25.9</v>
      </c>
      <c r="BB110" s="125">
        <v>45.5</v>
      </c>
      <c r="BC110" s="127">
        <v>71.400000000000006</v>
      </c>
      <c r="BD110" s="125">
        <v>1218.5999999999999</v>
      </c>
      <c r="BE110" s="125">
        <v>328.6</v>
      </c>
      <c r="BF110" s="125">
        <v>1547.1999999999998</v>
      </c>
      <c r="BG110" s="107" t="s">
        <v>608</v>
      </c>
      <c r="BH110" s="107" t="s">
        <v>608</v>
      </c>
      <c r="BI110" s="107" t="s">
        <v>608</v>
      </c>
      <c r="BJ110" s="49">
        <v>1768.9999999999998</v>
      </c>
      <c r="BK110" s="126">
        <v>1.8</v>
      </c>
      <c r="BL110" s="125">
        <v>148.6</v>
      </c>
      <c r="BM110" s="125">
        <v>150.4</v>
      </c>
      <c r="BN110" s="125">
        <v>25.9</v>
      </c>
      <c r="BO110" s="125">
        <v>45.5</v>
      </c>
      <c r="BP110" s="125">
        <v>71.400000000000006</v>
      </c>
      <c r="BQ110" s="125">
        <v>1218.5999999999999</v>
      </c>
      <c r="BR110" s="125">
        <v>328.6</v>
      </c>
      <c r="BS110" s="125">
        <v>1547.1999999999998</v>
      </c>
      <c r="BT110" s="125">
        <v>1768.9999999999998</v>
      </c>
      <c r="BU110" s="130" t="s">
        <v>608</v>
      </c>
      <c r="BV110" s="130" t="s">
        <v>608</v>
      </c>
      <c r="BW110" s="137" t="s">
        <v>608</v>
      </c>
      <c r="BX110" s="125">
        <v>1246.3999999999999</v>
      </c>
      <c r="BY110" s="125">
        <v>0</v>
      </c>
      <c r="BZ110" s="125">
        <v>0</v>
      </c>
      <c r="CA110" s="125">
        <v>0</v>
      </c>
      <c r="CB110" s="125">
        <v>1246.3999999999999</v>
      </c>
      <c r="CC110" s="125">
        <v>443.2</v>
      </c>
      <c r="CD110" s="125">
        <v>0</v>
      </c>
      <c r="CE110" s="125">
        <v>0</v>
      </c>
      <c r="CF110" s="125">
        <v>79.5</v>
      </c>
      <c r="CG110" s="125">
        <v>522.70000000000005</v>
      </c>
      <c r="CH110" s="115">
        <v>4.4937799302701018E-2</v>
      </c>
      <c r="CI110" s="115">
        <v>0.95505541763325319</v>
      </c>
      <c r="CJ110" s="125">
        <v>1769.1</v>
      </c>
      <c r="CK110" s="125">
        <v>26</v>
      </c>
      <c r="CL110" s="125">
        <v>1743</v>
      </c>
      <c r="CM110" s="125">
        <v>1769</v>
      </c>
      <c r="CN110" s="125">
        <v>38.731999999999999</v>
      </c>
      <c r="CO110" s="125">
        <v>1704.3140000000001</v>
      </c>
      <c r="CP110" s="125">
        <v>26</v>
      </c>
      <c r="CQ110" s="125">
        <v>1743.1120000000001</v>
      </c>
      <c r="CR110" s="125">
        <v>296.64</v>
      </c>
      <c r="CS110" s="125">
        <v>1446.4720000000002</v>
      </c>
      <c r="CT110" s="126" t="s">
        <v>608</v>
      </c>
      <c r="CU110" s="126" t="s">
        <v>608</v>
      </c>
      <c r="CV110" s="50">
        <v>21.2</v>
      </c>
      <c r="CW110" s="50">
        <v>10.3</v>
      </c>
      <c r="CX110" s="125">
        <v>31.5</v>
      </c>
      <c r="CY110" s="125">
        <v>21.7</v>
      </c>
      <c r="CZ110" s="125">
        <v>8.4</v>
      </c>
      <c r="DA110" s="125">
        <v>30.1</v>
      </c>
      <c r="DB110" s="125">
        <v>61.6</v>
      </c>
      <c r="DC110" s="125">
        <v>4.9000000000000004</v>
      </c>
      <c r="DD110" s="125">
        <v>3.4</v>
      </c>
      <c r="DE110" s="50">
        <v>8.3000000000000007</v>
      </c>
      <c r="DF110" s="50">
        <v>26.6</v>
      </c>
      <c r="DG110" s="50">
        <v>26.7</v>
      </c>
      <c r="DH110" s="50">
        <v>53.3</v>
      </c>
      <c r="DI110" s="50">
        <v>61.599999999999994</v>
      </c>
      <c r="DJ110" s="113">
        <v>0.70453425221240928</v>
      </c>
      <c r="DK110" s="115">
        <v>0.25052116542084391</v>
      </c>
      <c r="DL110" s="115">
        <v>4.4937799302701018E-2</v>
      </c>
      <c r="DM110" s="132" t="s">
        <v>608</v>
      </c>
      <c r="DN110" s="132" t="s">
        <v>608</v>
      </c>
      <c r="DO110" s="132" t="s">
        <v>608</v>
      </c>
      <c r="DP110" s="132" t="s">
        <v>608</v>
      </c>
      <c r="DQ110" s="132" t="s">
        <v>608</v>
      </c>
      <c r="DR110" s="132" t="s">
        <v>608</v>
      </c>
      <c r="DS110" s="132" t="s">
        <v>608</v>
      </c>
      <c r="DT110" s="132" t="s">
        <v>608</v>
      </c>
      <c r="DU110" s="132" t="s">
        <v>608</v>
      </c>
      <c r="DV110" s="132" t="s">
        <v>608</v>
      </c>
      <c r="DW110" s="132" t="s">
        <v>608</v>
      </c>
      <c r="DX110" s="132" t="s">
        <v>608</v>
      </c>
      <c r="DY110" s="132" t="s">
        <v>608</v>
      </c>
      <c r="DZ110" s="132" t="s">
        <v>608</v>
      </c>
      <c r="EA110" s="132" t="s">
        <v>608</v>
      </c>
      <c r="EB110" s="132" t="s">
        <v>608</v>
      </c>
      <c r="EC110" s="132" t="s">
        <v>608</v>
      </c>
      <c r="ED110" s="132" t="s">
        <v>608</v>
      </c>
      <c r="EE110" s="132" t="s">
        <v>608</v>
      </c>
      <c r="EF110" s="132" t="s">
        <v>608</v>
      </c>
      <c r="EG110" s="132" t="s">
        <v>608</v>
      </c>
      <c r="EH110" s="132" t="s">
        <v>608</v>
      </c>
      <c r="EI110" s="132" t="s">
        <v>608</v>
      </c>
      <c r="EJ110" s="132" t="s">
        <v>608</v>
      </c>
      <c r="EK110" s="132" t="s">
        <v>608</v>
      </c>
      <c r="EL110" s="132" t="s">
        <v>608</v>
      </c>
      <c r="EM110" s="132" t="s">
        <v>608</v>
      </c>
      <c r="EN110" s="132" t="s">
        <v>608</v>
      </c>
      <c r="EO110" s="132" t="s">
        <v>608</v>
      </c>
      <c r="EP110" s="132" t="s">
        <v>608</v>
      </c>
      <c r="EQ110" s="132" t="s">
        <v>608</v>
      </c>
      <c r="ER110" s="132" t="s">
        <v>608</v>
      </c>
      <c r="ES110" s="132" t="s">
        <v>608</v>
      </c>
      <c r="ET110" s="132" t="s">
        <v>608</v>
      </c>
      <c r="EU110" s="132" t="s">
        <v>608</v>
      </c>
      <c r="EV110" s="132" t="s">
        <v>608</v>
      </c>
      <c r="EW110" s="132" t="s">
        <v>608</v>
      </c>
      <c r="EX110" s="132" t="s">
        <v>608</v>
      </c>
      <c r="EY110" s="132" t="s">
        <v>608</v>
      </c>
      <c r="EZ110" s="132" t="s">
        <v>608</v>
      </c>
      <c r="FA110" s="132" t="s">
        <v>608</v>
      </c>
      <c r="FB110" s="132" t="s">
        <v>608</v>
      </c>
      <c r="FC110" s="132" t="s">
        <v>608</v>
      </c>
      <c r="FD110" s="132" t="s">
        <v>608</v>
      </c>
      <c r="FE110" s="132" t="s">
        <v>608</v>
      </c>
      <c r="FF110" s="132" t="s">
        <v>608</v>
      </c>
      <c r="FG110" s="132" t="s">
        <v>608</v>
      </c>
      <c r="FH110" s="132" t="s">
        <v>608</v>
      </c>
      <c r="FI110" s="132" t="s">
        <v>608</v>
      </c>
      <c r="FJ110" s="132" t="s">
        <v>608</v>
      </c>
      <c r="FK110" s="132" t="s">
        <v>608</v>
      </c>
      <c r="FL110" s="132" t="s">
        <v>608</v>
      </c>
      <c r="FM110" s="132" t="s">
        <v>608</v>
      </c>
      <c r="FN110" s="132" t="s">
        <v>608</v>
      </c>
      <c r="FO110" s="132" t="s">
        <v>608</v>
      </c>
      <c r="FP110" s="132" t="s">
        <v>608</v>
      </c>
      <c r="FQ110" s="132" t="s">
        <v>608</v>
      </c>
      <c r="FR110" s="132" t="s">
        <v>608</v>
      </c>
      <c r="FS110" s="132" t="s">
        <v>608</v>
      </c>
      <c r="FT110" s="132" t="s">
        <v>608</v>
      </c>
      <c r="FU110" s="132" t="s">
        <v>608</v>
      </c>
      <c r="FV110" s="132" t="s">
        <v>608</v>
      </c>
      <c r="FW110" s="132" t="s">
        <v>608</v>
      </c>
      <c r="FX110" s="132" t="s">
        <v>608</v>
      </c>
      <c r="FY110" s="132" t="s">
        <v>608</v>
      </c>
      <c r="FZ110" s="132" t="s">
        <v>608</v>
      </c>
      <c r="GA110" s="132" t="s">
        <v>608</v>
      </c>
      <c r="GB110" s="132" t="s">
        <v>608</v>
      </c>
      <c r="GC110" s="132" t="s">
        <v>608</v>
      </c>
      <c r="GD110" s="132" t="s">
        <v>608</v>
      </c>
      <c r="GE110" s="132" t="s">
        <v>608</v>
      </c>
      <c r="GF110" s="132" t="s">
        <v>608</v>
      </c>
      <c r="GG110" s="132" t="s">
        <v>608</v>
      </c>
      <c r="GH110" s="132" t="s">
        <v>608</v>
      </c>
      <c r="GI110" s="132" t="s">
        <v>608</v>
      </c>
      <c r="GJ110" s="132" t="s">
        <v>608</v>
      </c>
      <c r="GK110" s="132" t="s">
        <v>608</v>
      </c>
      <c r="GL110" s="132" t="s">
        <v>608</v>
      </c>
      <c r="GM110" s="132" t="s">
        <v>608</v>
      </c>
      <c r="GN110" s="132" t="s">
        <v>608</v>
      </c>
      <c r="GO110" s="132" t="s">
        <v>608</v>
      </c>
      <c r="GP110" s="132" t="s">
        <v>608</v>
      </c>
      <c r="GQ110" s="132" t="s">
        <v>608</v>
      </c>
      <c r="GR110" s="132" t="s">
        <v>608</v>
      </c>
      <c r="GS110" s="132" t="s">
        <v>608</v>
      </c>
      <c r="GT110" s="132" t="s">
        <v>608</v>
      </c>
      <c r="GU110" s="132" t="s">
        <v>608</v>
      </c>
      <c r="GV110" s="132" t="s">
        <v>608</v>
      </c>
      <c r="GW110" s="132" t="s">
        <v>608</v>
      </c>
      <c r="GX110" s="132" t="s">
        <v>608</v>
      </c>
      <c r="GY110" s="132" t="s">
        <v>608</v>
      </c>
    </row>
    <row r="111" spans="1:207" s="74" customFormat="1" ht="13.5" customHeight="1">
      <c r="A111" s="69" t="s">
        <v>1181</v>
      </c>
      <c r="B111" s="59" t="s">
        <v>1164</v>
      </c>
      <c r="C111" s="81" t="s">
        <v>645</v>
      </c>
      <c r="D111" s="125">
        <v>1786.3120000000001</v>
      </c>
      <c r="E111" s="206">
        <v>0</v>
      </c>
      <c r="F111" s="125">
        <v>1786.3120000000001</v>
      </c>
      <c r="G111" s="125">
        <v>1837.6</v>
      </c>
      <c r="H111" s="142" t="s">
        <v>608</v>
      </c>
      <c r="I111" s="115">
        <v>0.97208968219416647</v>
      </c>
      <c r="J111" s="124">
        <v>0.29516760992599045</v>
      </c>
      <c r="K111" s="124">
        <v>0.67686112320417935</v>
      </c>
      <c r="L111" s="125">
        <v>717.3</v>
      </c>
      <c r="M111" s="125">
        <v>1069</v>
      </c>
      <c r="N111" s="125">
        <v>0</v>
      </c>
      <c r="O111" s="125">
        <v>82.5</v>
      </c>
      <c r="P111" s="125">
        <v>82.5</v>
      </c>
      <c r="Q111" s="125">
        <v>0</v>
      </c>
      <c r="R111" s="125">
        <v>526.5</v>
      </c>
      <c r="S111" s="125">
        <v>526.5</v>
      </c>
      <c r="T111" s="125">
        <v>460</v>
      </c>
      <c r="U111" s="49">
        <v>0</v>
      </c>
      <c r="V111" s="125">
        <v>460</v>
      </c>
      <c r="W111" s="125">
        <v>986.5</v>
      </c>
      <c r="X111" s="125">
        <v>0</v>
      </c>
      <c r="Y111" s="125">
        <v>0</v>
      </c>
      <c r="Z111" s="125">
        <v>0</v>
      </c>
      <c r="AA111" s="115">
        <v>0</v>
      </c>
      <c r="AB111" s="115">
        <v>0.15207373271889402</v>
      </c>
      <c r="AC111" s="115">
        <v>0.84792626728110598</v>
      </c>
      <c r="AD111" s="115">
        <v>0</v>
      </c>
      <c r="AE111" s="115">
        <v>1</v>
      </c>
      <c r="AF111" s="115">
        <v>0.57670043415340089</v>
      </c>
      <c r="AG111" s="115">
        <v>0</v>
      </c>
      <c r="AH111" s="115">
        <v>0.42329956584659917</v>
      </c>
      <c r="AI111" s="115">
        <v>0</v>
      </c>
      <c r="AJ111" s="115">
        <v>1</v>
      </c>
      <c r="AK111" s="125">
        <v>1786.3</v>
      </c>
      <c r="AL111" s="125">
        <v>717.3</v>
      </c>
      <c r="AM111" s="125">
        <v>526.5</v>
      </c>
      <c r="AN111" s="125">
        <v>1243.8</v>
      </c>
      <c r="AO111" s="125">
        <v>542.5</v>
      </c>
      <c r="AP111" s="125">
        <v>1786.3</v>
      </c>
      <c r="AQ111" s="115">
        <v>0.69629961372669769</v>
      </c>
      <c r="AR111" s="115">
        <v>0.30370038627330237</v>
      </c>
      <c r="AS111" s="125">
        <v>1243.8</v>
      </c>
      <c r="AT111" s="125">
        <v>0</v>
      </c>
      <c r="AU111" s="125">
        <v>0</v>
      </c>
      <c r="AV111" s="50">
        <v>542.4</v>
      </c>
      <c r="AW111" s="125">
        <v>1786.1999999999998</v>
      </c>
      <c r="AX111" s="137">
        <v>1.6</v>
      </c>
      <c r="AY111" s="125">
        <v>158.5</v>
      </c>
      <c r="AZ111" s="125">
        <v>160.1</v>
      </c>
      <c r="BA111" s="125">
        <v>23.1</v>
      </c>
      <c r="BB111" s="125">
        <v>45.5</v>
      </c>
      <c r="BC111" s="127">
        <v>68.599999999999994</v>
      </c>
      <c r="BD111" s="125">
        <v>1219.0999999999999</v>
      </c>
      <c r="BE111" s="125">
        <v>338.5</v>
      </c>
      <c r="BF111" s="125">
        <v>1557.6</v>
      </c>
      <c r="BG111" s="107" t="s">
        <v>608</v>
      </c>
      <c r="BH111" s="107" t="s">
        <v>608</v>
      </c>
      <c r="BI111" s="107" t="s">
        <v>608</v>
      </c>
      <c r="BJ111" s="49">
        <v>1786.3</v>
      </c>
      <c r="BK111" s="126">
        <v>1.6</v>
      </c>
      <c r="BL111" s="125">
        <v>158.5</v>
      </c>
      <c r="BM111" s="125">
        <v>160.1</v>
      </c>
      <c r="BN111" s="125">
        <v>23.1</v>
      </c>
      <c r="BO111" s="125">
        <v>45.5</v>
      </c>
      <c r="BP111" s="125">
        <v>68.599999999999994</v>
      </c>
      <c r="BQ111" s="125">
        <v>1219.0999999999999</v>
      </c>
      <c r="BR111" s="125">
        <v>338.5</v>
      </c>
      <c r="BS111" s="125">
        <v>1557.6</v>
      </c>
      <c r="BT111" s="125">
        <v>1786.3</v>
      </c>
      <c r="BU111" s="130" t="s">
        <v>608</v>
      </c>
      <c r="BV111" s="130" t="s">
        <v>608</v>
      </c>
      <c r="BW111" s="137" t="s">
        <v>608</v>
      </c>
      <c r="BX111" s="125">
        <v>1243.8</v>
      </c>
      <c r="BY111" s="125">
        <v>0</v>
      </c>
      <c r="BZ111" s="125">
        <v>0</v>
      </c>
      <c r="CA111" s="125">
        <v>0</v>
      </c>
      <c r="CB111" s="125">
        <v>1243.8</v>
      </c>
      <c r="CC111" s="125">
        <v>463</v>
      </c>
      <c r="CD111" s="125">
        <v>0</v>
      </c>
      <c r="CE111" s="125">
        <v>0</v>
      </c>
      <c r="CF111" s="125">
        <v>79.5</v>
      </c>
      <c r="CG111" s="125">
        <v>542.5</v>
      </c>
      <c r="CH111" s="115">
        <v>4.450510325183954E-2</v>
      </c>
      <c r="CI111" s="115">
        <v>0.95548817899672611</v>
      </c>
      <c r="CJ111" s="125">
        <v>1786.3</v>
      </c>
      <c r="CK111" s="125">
        <v>26.257960624999999</v>
      </c>
      <c r="CL111" s="125">
        <v>1760.0550000000001</v>
      </c>
      <c r="CM111" s="125">
        <v>1786.312960625</v>
      </c>
      <c r="CN111" s="125">
        <v>45.896000000000001</v>
      </c>
      <c r="CO111" s="125">
        <v>1714.1590000000001</v>
      </c>
      <c r="CP111" s="125">
        <v>26.257960624999999</v>
      </c>
      <c r="CQ111" s="125">
        <v>1760.0540393750002</v>
      </c>
      <c r="CR111" s="125">
        <v>279.57</v>
      </c>
      <c r="CS111" s="125">
        <v>1480.4840393750003</v>
      </c>
      <c r="CT111" s="126" t="s">
        <v>608</v>
      </c>
      <c r="CU111" s="126" t="s">
        <v>608</v>
      </c>
      <c r="CV111" s="50">
        <v>20.399999999999999</v>
      </c>
      <c r="CW111" s="50">
        <v>0.2</v>
      </c>
      <c r="CX111" s="125">
        <v>20.599999999999998</v>
      </c>
      <c r="CY111" s="125">
        <v>22.2</v>
      </c>
      <c r="CZ111" s="125">
        <v>8.9</v>
      </c>
      <c r="DA111" s="125">
        <v>31.1</v>
      </c>
      <c r="DB111" s="125">
        <v>51.7</v>
      </c>
      <c r="DC111" s="125">
        <v>0</v>
      </c>
      <c r="DD111" s="125">
        <v>3.9</v>
      </c>
      <c r="DE111" s="50">
        <v>3.9</v>
      </c>
      <c r="DF111" s="50">
        <v>20.6</v>
      </c>
      <c r="DG111" s="50">
        <v>27.2</v>
      </c>
      <c r="DH111" s="50">
        <v>47.8</v>
      </c>
      <c r="DI111" s="50">
        <v>51.699999999999996</v>
      </c>
      <c r="DJ111" s="113">
        <v>0.69629493615896876</v>
      </c>
      <c r="DK111" s="115">
        <v>0.25919324283775735</v>
      </c>
      <c r="DL111" s="115">
        <v>4.450510325183954E-2</v>
      </c>
      <c r="DM111" s="132" t="s">
        <v>608</v>
      </c>
      <c r="DN111" s="132" t="s">
        <v>608</v>
      </c>
      <c r="DO111" s="132" t="s">
        <v>608</v>
      </c>
      <c r="DP111" s="132" t="s">
        <v>608</v>
      </c>
      <c r="DQ111" s="132" t="s">
        <v>608</v>
      </c>
      <c r="DR111" s="132" t="s">
        <v>608</v>
      </c>
      <c r="DS111" s="132" t="s">
        <v>608</v>
      </c>
      <c r="DT111" s="132" t="s">
        <v>608</v>
      </c>
      <c r="DU111" s="132" t="s">
        <v>608</v>
      </c>
      <c r="DV111" s="132" t="s">
        <v>608</v>
      </c>
      <c r="DW111" s="132" t="s">
        <v>608</v>
      </c>
      <c r="DX111" s="132" t="s">
        <v>608</v>
      </c>
      <c r="DY111" s="132" t="s">
        <v>608</v>
      </c>
      <c r="DZ111" s="132" t="s">
        <v>608</v>
      </c>
      <c r="EA111" s="132" t="s">
        <v>608</v>
      </c>
      <c r="EB111" s="132" t="s">
        <v>608</v>
      </c>
      <c r="EC111" s="132" t="s">
        <v>608</v>
      </c>
      <c r="ED111" s="132" t="s">
        <v>608</v>
      </c>
      <c r="EE111" s="132" t="s">
        <v>608</v>
      </c>
      <c r="EF111" s="132" t="s">
        <v>608</v>
      </c>
      <c r="EG111" s="132" t="s">
        <v>608</v>
      </c>
      <c r="EH111" s="132" t="s">
        <v>608</v>
      </c>
      <c r="EI111" s="132" t="s">
        <v>608</v>
      </c>
      <c r="EJ111" s="132" t="s">
        <v>608</v>
      </c>
      <c r="EK111" s="132" t="s">
        <v>608</v>
      </c>
      <c r="EL111" s="132" t="s">
        <v>608</v>
      </c>
      <c r="EM111" s="132" t="s">
        <v>608</v>
      </c>
      <c r="EN111" s="132" t="s">
        <v>608</v>
      </c>
      <c r="EO111" s="132" t="s">
        <v>608</v>
      </c>
      <c r="EP111" s="132" t="s">
        <v>608</v>
      </c>
      <c r="EQ111" s="132" t="s">
        <v>608</v>
      </c>
      <c r="ER111" s="132" t="s">
        <v>608</v>
      </c>
      <c r="ES111" s="132" t="s">
        <v>608</v>
      </c>
      <c r="ET111" s="132" t="s">
        <v>608</v>
      </c>
      <c r="EU111" s="132" t="s">
        <v>608</v>
      </c>
      <c r="EV111" s="132" t="s">
        <v>608</v>
      </c>
      <c r="EW111" s="132" t="s">
        <v>608</v>
      </c>
      <c r="EX111" s="132" t="s">
        <v>608</v>
      </c>
      <c r="EY111" s="132" t="s">
        <v>608</v>
      </c>
      <c r="EZ111" s="132" t="s">
        <v>608</v>
      </c>
      <c r="FA111" s="132" t="s">
        <v>608</v>
      </c>
      <c r="FB111" s="132" t="s">
        <v>608</v>
      </c>
      <c r="FC111" s="132" t="s">
        <v>608</v>
      </c>
      <c r="FD111" s="132" t="s">
        <v>608</v>
      </c>
      <c r="FE111" s="132" t="s">
        <v>608</v>
      </c>
      <c r="FF111" s="132" t="s">
        <v>608</v>
      </c>
      <c r="FG111" s="132" t="s">
        <v>608</v>
      </c>
      <c r="FH111" s="132" t="s">
        <v>608</v>
      </c>
      <c r="FI111" s="132" t="s">
        <v>608</v>
      </c>
      <c r="FJ111" s="132" t="s">
        <v>608</v>
      </c>
      <c r="FK111" s="132" t="s">
        <v>608</v>
      </c>
      <c r="FL111" s="132" t="s">
        <v>608</v>
      </c>
      <c r="FM111" s="132" t="s">
        <v>608</v>
      </c>
      <c r="FN111" s="132" t="s">
        <v>608</v>
      </c>
      <c r="FO111" s="132" t="s">
        <v>608</v>
      </c>
      <c r="FP111" s="132" t="s">
        <v>608</v>
      </c>
      <c r="FQ111" s="132" t="s">
        <v>608</v>
      </c>
      <c r="FR111" s="132" t="s">
        <v>608</v>
      </c>
      <c r="FS111" s="132" t="s">
        <v>608</v>
      </c>
      <c r="FT111" s="132" t="s">
        <v>608</v>
      </c>
      <c r="FU111" s="132" t="s">
        <v>608</v>
      </c>
      <c r="FV111" s="132" t="s">
        <v>608</v>
      </c>
      <c r="FW111" s="132" t="s">
        <v>608</v>
      </c>
      <c r="FX111" s="132" t="s">
        <v>608</v>
      </c>
      <c r="FY111" s="132" t="s">
        <v>608</v>
      </c>
      <c r="FZ111" s="132" t="s">
        <v>608</v>
      </c>
      <c r="GA111" s="132" t="s">
        <v>608</v>
      </c>
      <c r="GB111" s="132" t="s">
        <v>608</v>
      </c>
      <c r="GC111" s="132" t="s">
        <v>608</v>
      </c>
      <c r="GD111" s="132" t="s">
        <v>608</v>
      </c>
      <c r="GE111" s="132" t="s">
        <v>608</v>
      </c>
      <c r="GF111" s="132" t="s">
        <v>608</v>
      </c>
      <c r="GG111" s="132" t="s">
        <v>608</v>
      </c>
      <c r="GH111" s="132" t="s">
        <v>608</v>
      </c>
      <c r="GI111" s="132" t="s">
        <v>608</v>
      </c>
      <c r="GJ111" s="132" t="s">
        <v>608</v>
      </c>
      <c r="GK111" s="132" t="s">
        <v>608</v>
      </c>
      <c r="GL111" s="132" t="s">
        <v>608</v>
      </c>
      <c r="GM111" s="132" t="s">
        <v>608</v>
      </c>
      <c r="GN111" s="132" t="s">
        <v>608</v>
      </c>
      <c r="GO111" s="132" t="s">
        <v>608</v>
      </c>
      <c r="GP111" s="132" t="s">
        <v>608</v>
      </c>
      <c r="GQ111" s="132" t="s">
        <v>608</v>
      </c>
      <c r="GR111" s="132" t="s">
        <v>608</v>
      </c>
      <c r="GS111" s="132" t="s">
        <v>608</v>
      </c>
      <c r="GT111" s="132" t="s">
        <v>608</v>
      </c>
      <c r="GU111" s="132" t="s">
        <v>608</v>
      </c>
      <c r="GV111" s="132" t="s">
        <v>608</v>
      </c>
      <c r="GW111" s="132" t="s">
        <v>608</v>
      </c>
      <c r="GX111" s="132" t="s">
        <v>608</v>
      </c>
      <c r="GY111" s="132" t="s">
        <v>608</v>
      </c>
    </row>
    <row r="112" spans="1:207" s="74" customFormat="1" ht="13.5" customHeight="1">
      <c r="A112" s="69" t="s">
        <v>1262</v>
      </c>
      <c r="B112" s="59">
        <v>2019</v>
      </c>
      <c r="C112" s="81" t="s">
        <v>645</v>
      </c>
      <c r="D112" s="125">
        <v>1816.252</v>
      </c>
      <c r="E112" s="206">
        <v>0</v>
      </c>
      <c r="F112" s="125">
        <v>1816.252</v>
      </c>
      <c r="G112" s="125">
        <v>1837.6</v>
      </c>
      <c r="H112" s="142" t="s">
        <v>608</v>
      </c>
      <c r="I112" s="115">
        <v>0.98838267305180671</v>
      </c>
      <c r="J112" s="124">
        <v>0.30022855898998696</v>
      </c>
      <c r="K112" s="124">
        <v>0.68818023508924686</v>
      </c>
      <c r="L112" s="125">
        <v>738.1</v>
      </c>
      <c r="M112" s="125">
        <v>1078.2</v>
      </c>
      <c r="N112" s="125">
        <v>0</v>
      </c>
      <c r="O112" s="125">
        <v>69.2</v>
      </c>
      <c r="P112" s="125">
        <v>69.2</v>
      </c>
      <c r="Q112" s="125">
        <v>0</v>
      </c>
      <c r="R112" s="125">
        <v>526.5</v>
      </c>
      <c r="S112" s="125">
        <v>526.5</v>
      </c>
      <c r="T112" s="125">
        <v>477</v>
      </c>
      <c r="U112" s="49">
        <v>5.5</v>
      </c>
      <c r="V112" s="125">
        <v>482.5</v>
      </c>
      <c r="W112" s="125">
        <v>1009</v>
      </c>
      <c r="X112" s="125">
        <v>0</v>
      </c>
      <c r="Y112" s="125">
        <v>0</v>
      </c>
      <c r="Z112" s="125">
        <v>0</v>
      </c>
      <c r="AA112" s="115">
        <v>0</v>
      </c>
      <c r="AB112" s="115">
        <v>0.1254304875838318</v>
      </c>
      <c r="AC112" s="115">
        <v>0.87456951241616809</v>
      </c>
      <c r="AD112" s="115">
        <v>0</v>
      </c>
      <c r="AE112" s="115">
        <v>0.99999999999999989</v>
      </c>
      <c r="AF112" s="115">
        <v>0.58366281828246092</v>
      </c>
      <c r="AG112" s="115">
        <v>0</v>
      </c>
      <c r="AH112" s="115">
        <v>0.4163371817175392</v>
      </c>
      <c r="AI112" s="115">
        <v>0</v>
      </c>
      <c r="AJ112" s="115">
        <v>1</v>
      </c>
      <c r="AK112" s="125">
        <v>1816.3000000000002</v>
      </c>
      <c r="AL112" s="125">
        <v>738.1</v>
      </c>
      <c r="AM112" s="125">
        <v>526.5</v>
      </c>
      <c r="AN112" s="125">
        <v>1264.5999999999999</v>
      </c>
      <c r="AO112" s="125">
        <v>551.70000000000005</v>
      </c>
      <c r="AP112" s="125">
        <v>1816.3</v>
      </c>
      <c r="AQ112" s="115">
        <v>0.69625061939106969</v>
      </c>
      <c r="AR112" s="115">
        <v>0.30374938060893025</v>
      </c>
      <c r="AS112" s="125">
        <v>1264.5999999999999</v>
      </c>
      <c r="AT112" s="125">
        <v>0</v>
      </c>
      <c r="AU112" s="125">
        <v>0</v>
      </c>
      <c r="AV112" s="50">
        <v>551.70000000000005</v>
      </c>
      <c r="AW112" s="125">
        <v>1816.3</v>
      </c>
      <c r="AX112" s="137">
        <v>1</v>
      </c>
      <c r="AY112" s="125">
        <v>146.80000000000001</v>
      </c>
      <c r="AZ112" s="125">
        <v>147.80000000000001</v>
      </c>
      <c r="BA112" s="125">
        <v>23.7</v>
      </c>
      <c r="BB112" s="125">
        <v>45.5</v>
      </c>
      <c r="BC112" s="127">
        <v>69.2</v>
      </c>
      <c r="BD112" s="125">
        <v>1238.2</v>
      </c>
      <c r="BE112" s="125">
        <v>361.1</v>
      </c>
      <c r="BF112" s="125">
        <v>1599.3000000000002</v>
      </c>
      <c r="BG112" s="107" t="s">
        <v>608</v>
      </c>
      <c r="BH112" s="107" t="s">
        <v>608</v>
      </c>
      <c r="BI112" s="107" t="s">
        <v>608</v>
      </c>
      <c r="BJ112" s="49">
        <v>1816.3000000000002</v>
      </c>
      <c r="BK112" s="126">
        <v>1</v>
      </c>
      <c r="BL112" s="125">
        <v>146.80000000000001</v>
      </c>
      <c r="BM112" s="125">
        <v>147.80000000000001</v>
      </c>
      <c r="BN112" s="125">
        <v>23.7</v>
      </c>
      <c r="BO112" s="125">
        <v>45.5</v>
      </c>
      <c r="BP112" s="125">
        <v>69.2</v>
      </c>
      <c r="BQ112" s="125">
        <v>1238.2</v>
      </c>
      <c r="BR112" s="125">
        <v>361.1</v>
      </c>
      <c r="BS112" s="125">
        <v>1599.3000000000002</v>
      </c>
      <c r="BT112" s="125">
        <v>1816.3000000000002</v>
      </c>
      <c r="BU112" s="130" t="s">
        <v>608</v>
      </c>
      <c r="BV112" s="130" t="s">
        <v>608</v>
      </c>
      <c r="BW112" s="137" t="s">
        <v>608</v>
      </c>
      <c r="BX112" s="125">
        <v>1264.5999999999999</v>
      </c>
      <c r="BY112" s="125">
        <v>0</v>
      </c>
      <c r="BZ112" s="125">
        <v>0</v>
      </c>
      <c r="CA112" s="125">
        <v>0</v>
      </c>
      <c r="CB112" s="125">
        <v>1264.5999999999999</v>
      </c>
      <c r="CC112" s="125">
        <v>472.2</v>
      </c>
      <c r="CD112" s="125">
        <v>0</v>
      </c>
      <c r="CE112" s="125">
        <v>0</v>
      </c>
      <c r="CF112" s="125">
        <v>79.5</v>
      </c>
      <c r="CG112" s="125">
        <v>551.70000000000005</v>
      </c>
      <c r="CH112" s="115">
        <v>4.3771459026610844E-2</v>
      </c>
      <c r="CI112" s="115">
        <v>0.95625496902412221</v>
      </c>
      <c r="CJ112" s="125">
        <v>1816.3</v>
      </c>
      <c r="CK112" s="125">
        <v>25.49042949</v>
      </c>
      <c r="CL112" s="125">
        <v>1790.7619999999999</v>
      </c>
      <c r="CM112" s="125">
        <v>1816.2524294899999</v>
      </c>
      <c r="CN112" s="125">
        <v>47.305</v>
      </c>
      <c r="CO112" s="125">
        <v>1743.4569999999999</v>
      </c>
      <c r="CP112" s="125">
        <v>25.49042949</v>
      </c>
      <c r="CQ112" s="125">
        <v>1790.76157051</v>
      </c>
      <c r="CR112" s="125">
        <v>280.3</v>
      </c>
      <c r="CS112" s="125">
        <v>1510.46157051</v>
      </c>
      <c r="CT112" s="126" t="s">
        <v>608</v>
      </c>
      <c r="CU112" s="126" t="s">
        <v>608</v>
      </c>
      <c r="CV112" s="50">
        <v>19.899999999999999</v>
      </c>
      <c r="CW112" s="50">
        <v>0.2</v>
      </c>
      <c r="CX112" s="125">
        <v>20.099999999999998</v>
      </c>
      <c r="CY112" s="125">
        <v>22.2</v>
      </c>
      <c r="CZ112" s="125">
        <v>9.1</v>
      </c>
      <c r="DA112" s="125">
        <v>31.299999999999997</v>
      </c>
      <c r="DB112" s="125">
        <v>51.399999999999991</v>
      </c>
      <c r="DC112" s="125">
        <v>0</v>
      </c>
      <c r="DD112" s="125">
        <v>4.2</v>
      </c>
      <c r="DE112" s="50">
        <v>4.2</v>
      </c>
      <c r="DF112" s="50">
        <v>20.100000000000001</v>
      </c>
      <c r="DG112" s="50">
        <v>27.1</v>
      </c>
      <c r="DH112" s="50">
        <v>47.2</v>
      </c>
      <c r="DI112" s="50">
        <v>51.400000000000006</v>
      </c>
      <c r="DJ112" s="113">
        <v>0.69626901993776191</v>
      </c>
      <c r="DK112" s="115">
        <v>0.25998594908636025</v>
      </c>
      <c r="DL112" s="115">
        <v>4.3771459026610844E-2</v>
      </c>
      <c r="DM112" s="132">
        <v>49.7</v>
      </c>
      <c r="DN112" s="132">
        <v>0.3</v>
      </c>
      <c r="DO112" s="132">
        <v>50</v>
      </c>
      <c r="DP112" s="132">
        <v>45.9</v>
      </c>
      <c r="DQ112" s="132">
        <v>21.4</v>
      </c>
      <c r="DR112" s="132">
        <v>67.3</v>
      </c>
      <c r="DS112" s="132">
        <v>117.3</v>
      </c>
      <c r="DT112" s="132">
        <v>58.4</v>
      </c>
      <c r="DU112" s="132">
        <v>0.2</v>
      </c>
      <c r="DV112" s="132">
        <v>58.6</v>
      </c>
      <c r="DW112" s="132">
        <v>48</v>
      </c>
      <c r="DX112" s="132">
        <v>22</v>
      </c>
      <c r="DY112" s="132">
        <v>70</v>
      </c>
      <c r="DZ112" s="132">
        <v>128.6</v>
      </c>
      <c r="EA112" s="132">
        <v>61.5</v>
      </c>
      <c r="EB112" s="132">
        <v>0.3</v>
      </c>
      <c r="EC112" s="132">
        <v>61.8</v>
      </c>
      <c r="ED112" s="132">
        <v>48.9</v>
      </c>
      <c r="EE112" s="132">
        <v>23.1</v>
      </c>
      <c r="EF112" s="132">
        <v>72</v>
      </c>
      <c r="EG112" s="132">
        <v>133.80000000000001</v>
      </c>
      <c r="EH112" s="132">
        <v>63.5</v>
      </c>
      <c r="EI112" s="132">
        <v>0.2</v>
      </c>
      <c r="EJ112" s="132">
        <v>63.7</v>
      </c>
      <c r="EK112" s="132">
        <v>48.9</v>
      </c>
      <c r="EL112" s="132">
        <v>24</v>
      </c>
      <c r="EM112" s="132">
        <v>72.900000000000006</v>
      </c>
      <c r="EN112" s="132">
        <v>136.60000000000002</v>
      </c>
      <c r="EO112" s="132">
        <v>64.5</v>
      </c>
      <c r="EP112" s="132">
        <v>0.3</v>
      </c>
      <c r="EQ112" s="132">
        <v>64.8</v>
      </c>
      <c r="ER112" s="132">
        <v>47.9</v>
      </c>
      <c r="ES112" s="132">
        <v>24.5</v>
      </c>
      <c r="ET112" s="132">
        <v>72.400000000000006</v>
      </c>
      <c r="EU112" s="132">
        <v>137.19999999999999</v>
      </c>
      <c r="EV112" s="132">
        <v>308</v>
      </c>
      <c r="EW112" s="132">
        <v>0.2</v>
      </c>
      <c r="EX112" s="132">
        <v>308.2</v>
      </c>
      <c r="EY112" s="132">
        <v>214.8</v>
      </c>
      <c r="EZ112" s="132">
        <v>25.2</v>
      </c>
      <c r="FA112" s="132">
        <v>240</v>
      </c>
      <c r="FB112" s="132">
        <v>548.20000000000005</v>
      </c>
      <c r="FC112" s="132">
        <v>973.2</v>
      </c>
      <c r="FD112" s="132">
        <v>0</v>
      </c>
      <c r="FE112" s="132">
        <v>973.2</v>
      </c>
      <c r="FF112" s="132">
        <v>127.5</v>
      </c>
      <c r="FG112" s="132">
        <v>0</v>
      </c>
      <c r="FH112" s="132">
        <v>127.5</v>
      </c>
      <c r="FI112" s="132">
        <v>1100.7</v>
      </c>
      <c r="FJ112" s="58">
        <v>0</v>
      </c>
      <c r="FK112" s="58">
        <v>11.6</v>
      </c>
      <c r="FL112" s="58">
        <v>11.6</v>
      </c>
      <c r="FM112" s="58">
        <v>50</v>
      </c>
      <c r="FN112" s="58">
        <v>55.7</v>
      </c>
      <c r="FO112" s="58">
        <v>105.7</v>
      </c>
      <c r="FP112" s="58">
        <v>0</v>
      </c>
      <c r="FQ112" s="58">
        <v>11.2</v>
      </c>
      <c r="FR112" s="58">
        <v>11.2</v>
      </c>
      <c r="FS112" s="58">
        <v>58.6</v>
      </c>
      <c r="FT112" s="58">
        <v>58.8</v>
      </c>
      <c r="FU112" s="58">
        <v>117.4</v>
      </c>
      <c r="FV112" s="58">
        <v>0</v>
      </c>
      <c r="FW112" s="58">
        <v>11.8</v>
      </c>
      <c r="FX112" s="58">
        <v>11.8</v>
      </c>
      <c r="FY112" s="58">
        <v>61.8</v>
      </c>
      <c r="FZ112" s="58">
        <v>60.2</v>
      </c>
      <c r="GA112" s="58">
        <v>122</v>
      </c>
      <c r="GB112" s="58">
        <v>0</v>
      </c>
      <c r="GC112" s="58">
        <v>12.3</v>
      </c>
      <c r="GD112" s="58">
        <v>12.3</v>
      </c>
      <c r="GE112" s="58">
        <v>63.7</v>
      </c>
      <c r="GF112" s="58">
        <v>60.6</v>
      </c>
      <c r="GG112" s="58">
        <v>124.30000000000001</v>
      </c>
      <c r="GH112" s="58">
        <v>0</v>
      </c>
      <c r="GI112" s="58">
        <v>12.4</v>
      </c>
      <c r="GJ112" s="58">
        <v>12.4</v>
      </c>
      <c r="GK112" s="58">
        <v>64.8</v>
      </c>
      <c r="GL112" s="58">
        <v>60</v>
      </c>
      <c r="GM112" s="58">
        <v>124.8</v>
      </c>
      <c r="GN112" s="58">
        <v>0</v>
      </c>
      <c r="GO112" s="58">
        <v>12.6</v>
      </c>
      <c r="GP112" s="58">
        <v>12.6</v>
      </c>
      <c r="GQ112" s="58">
        <v>308.2</v>
      </c>
      <c r="GR112" s="58">
        <v>227.4</v>
      </c>
      <c r="GS112" s="58">
        <v>535.6</v>
      </c>
      <c r="GT112" s="58">
        <v>0</v>
      </c>
      <c r="GU112" s="58">
        <v>0</v>
      </c>
      <c r="GV112" s="58">
        <v>0</v>
      </c>
      <c r="GW112" s="58">
        <v>973.2</v>
      </c>
      <c r="GX112" s="58">
        <v>127.5</v>
      </c>
      <c r="GY112" s="58">
        <v>1100.7</v>
      </c>
    </row>
    <row r="113" spans="1:207" s="74" customFormat="1" ht="13.5" customHeight="1">
      <c r="A113" s="69" t="s">
        <v>1290</v>
      </c>
      <c r="B113" s="59" t="s">
        <v>1287</v>
      </c>
      <c r="C113" s="81" t="s">
        <v>645</v>
      </c>
      <c r="D113" s="125">
        <v>1939.2800000000002</v>
      </c>
      <c r="E113" s="206">
        <v>0</v>
      </c>
      <c r="F113" s="125">
        <v>1939.2800000000002</v>
      </c>
      <c r="G113" s="125">
        <v>1837.6</v>
      </c>
      <c r="H113" s="142" t="s">
        <v>608</v>
      </c>
      <c r="I113" s="115">
        <v>1.0553330430996954</v>
      </c>
      <c r="J113" s="124">
        <v>0.34866129734436224</v>
      </c>
      <c r="K113" s="124">
        <v>0.70668262951676097</v>
      </c>
      <c r="L113" s="125">
        <v>756.7</v>
      </c>
      <c r="M113" s="125">
        <v>1182.5500000000002</v>
      </c>
      <c r="N113" s="125">
        <v>0</v>
      </c>
      <c r="O113" s="125">
        <v>83.4</v>
      </c>
      <c r="P113" s="125">
        <v>83.4</v>
      </c>
      <c r="Q113" s="125">
        <v>0</v>
      </c>
      <c r="R113" s="125">
        <v>541.9</v>
      </c>
      <c r="S113" s="125">
        <v>541.9</v>
      </c>
      <c r="T113" s="125">
        <v>553.20000000000005</v>
      </c>
      <c r="U113" s="49">
        <v>4.05</v>
      </c>
      <c r="V113" s="125">
        <v>557.25</v>
      </c>
      <c r="W113" s="125">
        <v>1099.1500000000001</v>
      </c>
      <c r="X113" s="125">
        <v>0</v>
      </c>
      <c r="Y113" s="125">
        <v>0</v>
      </c>
      <c r="Z113" s="125">
        <v>0</v>
      </c>
      <c r="AA113" s="115">
        <v>0</v>
      </c>
      <c r="AB113" s="115">
        <v>0.13018028564738937</v>
      </c>
      <c r="AC113" s="115">
        <v>0.86981971435261063</v>
      </c>
      <c r="AD113" s="115">
        <v>0</v>
      </c>
      <c r="AE113" s="115">
        <v>1</v>
      </c>
      <c r="AF113" s="115">
        <v>0.58270445094717394</v>
      </c>
      <c r="AG113" s="115">
        <v>0</v>
      </c>
      <c r="AH113" s="115">
        <v>0.41729554905282612</v>
      </c>
      <c r="AI113" s="115">
        <v>0</v>
      </c>
      <c r="AJ113" s="115">
        <v>1</v>
      </c>
      <c r="AK113" s="125">
        <v>1939.2500000000002</v>
      </c>
      <c r="AL113" s="125">
        <v>756.7</v>
      </c>
      <c r="AM113" s="125">
        <v>541.9</v>
      </c>
      <c r="AN113" s="125">
        <v>1298.5999999999999</v>
      </c>
      <c r="AO113" s="125">
        <v>640.65</v>
      </c>
      <c r="AP113" s="125">
        <v>1939.25</v>
      </c>
      <c r="AQ113" s="115">
        <v>0.66964032486786129</v>
      </c>
      <c r="AR113" s="115">
        <v>0.33035967513213871</v>
      </c>
      <c r="AS113" s="125">
        <v>1298.5999999999999</v>
      </c>
      <c r="AT113" s="125">
        <v>0</v>
      </c>
      <c r="AU113" s="125">
        <v>0</v>
      </c>
      <c r="AV113" s="50">
        <v>640.70000000000005</v>
      </c>
      <c r="AW113" s="125">
        <v>1939.3</v>
      </c>
      <c r="AX113" s="137">
        <v>0.7</v>
      </c>
      <c r="AY113" s="125">
        <v>155.69999999999999</v>
      </c>
      <c r="AZ113" s="125">
        <v>156.39999999999998</v>
      </c>
      <c r="BA113" s="125">
        <v>46.9</v>
      </c>
      <c r="BB113" s="125">
        <v>45.5</v>
      </c>
      <c r="BC113" s="127">
        <v>92.4</v>
      </c>
      <c r="BD113" s="125">
        <v>1250.9000000000001</v>
      </c>
      <c r="BE113" s="125">
        <v>439.6</v>
      </c>
      <c r="BF113" s="125">
        <v>1690.5</v>
      </c>
      <c r="BG113" s="107" t="s">
        <v>608</v>
      </c>
      <c r="BH113" s="107" t="s">
        <v>608</v>
      </c>
      <c r="BI113" s="107" t="s">
        <v>608</v>
      </c>
      <c r="BJ113" s="49">
        <v>1939.3</v>
      </c>
      <c r="BK113" s="126">
        <v>0.7</v>
      </c>
      <c r="BL113" s="125">
        <v>155.69999999999999</v>
      </c>
      <c r="BM113" s="125">
        <v>156.39999999999998</v>
      </c>
      <c r="BN113" s="125">
        <v>46.9</v>
      </c>
      <c r="BO113" s="125">
        <v>45.5</v>
      </c>
      <c r="BP113" s="125">
        <v>92.4</v>
      </c>
      <c r="BQ113" s="125">
        <v>1250.9000000000001</v>
      </c>
      <c r="BR113" s="125">
        <v>439.6</v>
      </c>
      <c r="BS113" s="125">
        <v>1690.5</v>
      </c>
      <c r="BT113" s="125">
        <v>1939.3</v>
      </c>
      <c r="BU113" s="130" t="s">
        <v>608</v>
      </c>
      <c r="BV113" s="130" t="s">
        <v>608</v>
      </c>
      <c r="BW113" s="137" t="s">
        <v>608</v>
      </c>
      <c r="BX113" s="125">
        <v>1298.5999999999999</v>
      </c>
      <c r="BY113" s="125">
        <v>0</v>
      </c>
      <c r="BZ113" s="125">
        <v>0</v>
      </c>
      <c r="CA113" s="125">
        <v>0</v>
      </c>
      <c r="CB113" s="125">
        <v>1298.5999999999999</v>
      </c>
      <c r="CC113" s="125">
        <v>561.20000000000005</v>
      </c>
      <c r="CD113" s="125">
        <v>0</v>
      </c>
      <c r="CE113" s="125">
        <v>0</v>
      </c>
      <c r="CF113" s="125">
        <v>79.5</v>
      </c>
      <c r="CG113" s="125">
        <v>640.70000000000005</v>
      </c>
      <c r="CH113" s="115">
        <v>4.0994595932511028E-2</v>
      </c>
      <c r="CI113" s="115">
        <v>0.95901571717338385</v>
      </c>
      <c r="CJ113" s="125">
        <v>1939.3</v>
      </c>
      <c r="CK113" s="125">
        <v>26.534820634999999</v>
      </c>
      <c r="CL113" s="125">
        <v>1912.7460000000001</v>
      </c>
      <c r="CM113" s="125">
        <v>1939.2808206350001</v>
      </c>
      <c r="CN113" s="125">
        <v>51.622</v>
      </c>
      <c r="CO113" s="125">
        <v>1861.124</v>
      </c>
      <c r="CP113" s="125">
        <v>26.534820634999999</v>
      </c>
      <c r="CQ113" s="125">
        <v>1912.7451793650002</v>
      </c>
      <c r="CR113" s="125">
        <v>292.31</v>
      </c>
      <c r="CS113" s="125">
        <v>1620.4351793650003</v>
      </c>
      <c r="CT113" s="126" t="s">
        <v>608</v>
      </c>
      <c r="CU113" s="126" t="s">
        <v>608</v>
      </c>
      <c r="CV113" s="50">
        <v>19.7</v>
      </c>
      <c r="CW113" s="50">
        <v>0.2</v>
      </c>
      <c r="CX113" s="125">
        <v>19.899999999999999</v>
      </c>
      <c r="CY113" s="125">
        <v>21.2</v>
      </c>
      <c r="CZ113" s="125">
        <v>9.4499999999999993</v>
      </c>
      <c r="DA113" s="125">
        <v>30.65</v>
      </c>
      <c r="DB113" s="125">
        <v>50.55</v>
      </c>
      <c r="DC113" s="125">
        <v>0</v>
      </c>
      <c r="DD113" s="125">
        <v>4.4000000000000004</v>
      </c>
      <c r="DE113" s="50">
        <v>4.4000000000000004</v>
      </c>
      <c r="DF113" s="50">
        <v>19.899999999999999</v>
      </c>
      <c r="DG113" s="50">
        <v>26.3</v>
      </c>
      <c r="DH113" s="50">
        <v>46.2</v>
      </c>
      <c r="DI113" s="50">
        <v>50.6</v>
      </c>
      <c r="DJ113" s="113">
        <v>0.66962996576048828</v>
      </c>
      <c r="DK113" s="115">
        <v>0.28938575141289552</v>
      </c>
      <c r="DL113" s="115">
        <v>4.0994595932511028E-2</v>
      </c>
      <c r="DM113" s="58" t="s">
        <v>608</v>
      </c>
      <c r="DN113" s="58" t="s">
        <v>608</v>
      </c>
      <c r="DO113" s="58" t="s">
        <v>608</v>
      </c>
      <c r="DP113" s="58" t="s">
        <v>608</v>
      </c>
      <c r="DQ113" s="58" t="s">
        <v>608</v>
      </c>
      <c r="DR113" s="58" t="s">
        <v>608</v>
      </c>
      <c r="DS113" s="58" t="s">
        <v>608</v>
      </c>
      <c r="DT113" s="58" t="s">
        <v>608</v>
      </c>
      <c r="DU113" s="58" t="s">
        <v>608</v>
      </c>
      <c r="DV113" s="58" t="s">
        <v>608</v>
      </c>
      <c r="DW113" s="58" t="s">
        <v>608</v>
      </c>
      <c r="DX113" s="58" t="s">
        <v>608</v>
      </c>
      <c r="DY113" s="58" t="s">
        <v>608</v>
      </c>
      <c r="DZ113" s="58" t="s">
        <v>608</v>
      </c>
      <c r="EA113" s="58" t="s">
        <v>608</v>
      </c>
      <c r="EB113" s="58" t="s">
        <v>608</v>
      </c>
      <c r="EC113" s="58" t="s">
        <v>608</v>
      </c>
      <c r="ED113" s="58" t="s">
        <v>608</v>
      </c>
      <c r="EE113" s="58" t="s">
        <v>608</v>
      </c>
      <c r="EF113" s="58" t="s">
        <v>608</v>
      </c>
      <c r="EG113" s="58" t="s">
        <v>608</v>
      </c>
      <c r="EH113" s="58" t="s">
        <v>608</v>
      </c>
      <c r="EI113" s="58" t="s">
        <v>608</v>
      </c>
      <c r="EJ113" s="58" t="s">
        <v>608</v>
      </c>
      <c r="EK113" s="58" t="s">
        <v>608</v>
      </c>
      <c r="EL113" s="58" t="s">
        <v>608</v>
      </c>
      <c r="EM113" s="58" t="s">
        <v>608</v>
      </c>
      <c r="EN113" s="58" t="s">
        <v>608</v>
      </c>
      <c r="EO113" s="58" t="s">
        <v>608</v>
      </c>
      <c r="EP113" s="58" t="s">
        <v>608</v>
      </c>
      <c r="EQ113" s="58" t="s">
        <v>608</v>
      </c>
      <c r="ER113" s="58" t="s">
        <v>608</v>
      </c>
      <c r="ES113" s="58" t="s">
        <v>608</v>
      </c>
      <c r="ET113" s="58" t="s">
        <v>608</v>
      </c>
      <c r="EU113" s="58" t="s">
        <v>608</v>
      </c>
      <c r="EV113" s="58" t="s">
        <v>608</v>
      </c>
      <c r="EW113" s="58" t="s">
        <v>608</v>
      </c>
      <c r="EX113" s="58" t="s">
        <v>608</v>
      </c>
      <c r="EY113" s="58" t="s">
        <v>608</v>
      </c>
      <c r="EZ113" s="58" t="s">
        <v>608</v>
      </c>
      <c r="FA113" s="58" t="s">
        <v>608</v>
      </c>
      <c r="FB113" s="58" t="s">
        <v>608</v>
      </c>
      <c r="FC113" s="58" t="s">
        <v>608</v>
      </c>
      <c r="FD113" s="58" t="s">
        <v>608</v>
      </c>
      <c r="FE113" s="58" t="s">
        <v>608</v>
      </c>
      <c r="FF113" s="58" t="s">
        <v>608</v>
      </c>
      <c r="FG113" s="58" t="s">
        <v>608</v>
      </c>
      <c r="FH113" s="58" t="s">
        <v>608</v>
      </c>
      <c r="FI113" s="58" t="s">
        <v>608</v>
      </c>
      <c r="FJ113" s="58" t="s">
        <v>608</v>
      </c>
      <c r="FK113" s="58" t="s">
        <v>608</v>
      </c>
      <c r="FL113" s="58" t="s">
        <v>608</v>
      </c>
      <c r="FM113" s="58" t="s">
        <v>608</v>
      </c>
      <c r="FN113" s="58" t="s">
        <v>608</v>
      </c>
      <c r="FO113" s="58" t="s">
        <v>608</v>
      </c>
      <c r="FP113" s="58" t="s">
        <v>608</v>
      </c>
      <c r="FQ113" s="58" t="s">
        <v>608</v>
      </c>
      <c r="FR113" s="58" t="s">
        <v>608</v>
      </c>
      <c r="FS113" s="58" t="s">
        <v>608</v>
      </c>
      <c r="FT113" s="58" t="s">
        <v>608</v>
      </c>
      <c r="FU113" s="58" t="s">
        <v>608</v>
      </c>
      <c r="FV113" s="58" t="s">
        <v>608</v>
      </c>
      <c r="FW113" s="58" t="s">
        <v>608</v>
      </c>
      <c r="FX113" s="58" t="s">
        <v>608</v>
      </c>
      <c r="FY113" s="58" t="s">
        <v>608</v>
      </c>
      <c r="FZ113" s="58" t="s">
        <v>608</v>
      </c>
      <c r="GA113" s="58" t="s">
        <v>608</v>
      </c>
      <c r="GB113" s="58" t="s">
        <v>608</v>
      </c>
      <c r="GC113" s="58" t="s">
        <v>608</v>
      </c>
      <c r="GD113" s="58" t="s">
        <v>608</v>
      </c>
      <c r="GE113" s="58" t="s">
        <v>608</v>
      </c>
      <c r="GF113" s="58" t="s">
        <v>608</v>
      </c>
      <c r="GG113" s="58" t="s">
        <v>608</v>
      </c>
      <c r="GH113" s="58" t="s">
        <v>608</v>
      </c>
      <c r="GI113" s="58" t="s">
        <v>608</v>
      </c>
      <c r="GJ113" s="58" t="s">
        <v>608</v>
      </c>
      <c r="GK113" s="58" t="s">
        <v>608</v>
      </c>
      <c r="GL113" s="58" t="s">
        <v>608</v>
      </c>
      <c r="GM113" s="58" t="s">
        <v>608</v>
      </c>
      <c r="GN113" s="58" t="s">
        <v>608</v>
      </c>
      <c r="GO113" s="58" t="s">
        <v>608</v>
      </c>
      <c r="GP113" s="58" t="s">
        <v>608</v>
      </c>
      <c r="GQ113" s="58" t="s">
        <v>608</v>
      </c>
      <c r="GR113" s="58" t="s">
        <v>608</v>
      </c>
      <c r="GS113" s="58" t="s">
        <v>608</v>
      </c>
      <c r="GT113" s="58" t="s">
        <v>608</v>
      </c>
      <c r="GU113" s="58" t="s">
        <v>608</v>
      </c>
      <c r="GV113" s="58" t="s">
        <v>608</v>
      </c>
      <c r="GW113" s="58" t="s">
        <v>608</v>
      </c>
      <c r="GX113" s="58" t="s">
        <v>608</v>
      </c>
      <c r="GY113" s="58" t="s">
        <v>608</v>
      </c>
    </row>
    <row r="114" spans="1:207" s="74" customFormat="1" ht="13.5" customHeight="1">
      <c r="A114" s="69" t="s">
        <v>1360</v>
      </c>
      <c r="B114" s="59">
        <v>2020</v>
      </c>
      <c r="C114" s="81" t="s">
        <v>645</v>
      </c>
      <c r="D114" s="125" t="s">
        <v>608</v>
      </c>
      <c r="E114" s="125" t="s">
        <v>608</v>
      </c>
      <c r="F114" s="125" t="s">
        <v>608</v>
      </c>
      <c r="G114" s="125" t="s">
        <v>608</v>
      </c>
      <c r="H114" s="142" t="s">
        <v>608</v>
      </c>
      <c r="I114" s="125" t="s">
        <v>608</v>
      </c>
      <c r="J114" s="125" t="s">
        <v>608</v>
      </c>
      <c r="K114" s="125" t="s">
        <v>608</v>
      </c>
      <c r="L114" s="125" t="s">
        <v>608</v>
      </c>
      <c r="M114" s="125" t="s">
        <v>608</v>
      </c>
      <c r="N114" s="125" t="s">
        <v>608</v>
      </c>
      <c r="O114" s="125" t="s">
        <v>608</v>
      </c>
      <c r="P114" s="125" t="s">
        <v>608</v>
      </c>
      <c r="Q114" s="125" t="s">
        <v>608</v>
      </c>
      <c r="R114" s="125" t="s">
        <v>608</v>
      </c>
      <c r="S114" s="125" t="s">
        <v>608</v>
      </c>
      <c r="T114" s="125" t="s">
        <v>608</v>
      </c>
      <c r="U114" s="125" t="s">
        <v>608</v>
      </c>
      <c r="V114" s="125" t="s">
        <v>608</v>
      </c>
      <c r="W114" s="125" t="s">
        <v>608</v>
      </c>
      <c r="X114" s="125" t="s">
        <v>608</v>
      </c>
      <c r="Y114" s="125" t="s">
        <v>608</v>
      </c>
      <c r="Z114" s="125" t="s">
        <v>608</v>
      </c>
      <c r="AA114" s="125" t="s">
        <v>608</v>
      </c>
      <c r="AB114" s="125" t="s">
        <v>608</v>
      </c>
      <c r="AC114" s="125" t="s">
        <v>608</v>
      </c>
      <c r="AD114" s="125" t="s">
        <v>608</v>
      </c>
      <c r="AE114" s="125" t="s">
        <v>608</v>
      </c>
      <c r="AF114" s="125" t="s">
        <v>608</v>
      </c>
      <c r="AG114" s="125" t="s">
        <v>608</v>
      </c>
      <c r="AH114" s="125" t="s">
        <v>608</v>
      </c>
      <c r="AI114" s="125" t="s">
        <v>608</v>
      </c>
      <c r="AJ114" s="125" t="s">
        <v>608</v>
      </c>
      <c r="AK114" s="125" t="s">
        <v>608</v>
      </c>
      <c r="AL114" s="125" t="s">
        <v>608</v>
      </c>
      <c r="AM114" s="125" t="s">
        <v>608</v>
      </c>
      <c r="AN114" s="125" t="s">
        <v>608</v>
      </c>
      <c r="AO114" s="125" t="s">
        <v>608</v>
      </c>
      <c r="AP114" s="125" t="s">
        <v>608</v>
      </c>
      <c r="AQ114" s="125" t="s">
        <v>608</v>
      </c>
      <c r="AR114" s="125" t="s">
        <v>608</v>
      </c>
      <c r="AS114" s="125" t="s">
        <v>608</v>
      </c>
      <c r="AT114" s="125" t="s">
        <v>608</v>
      </c>
      <c r="AU114" s="125" t="s">
        <v>608</v>
      </c>
      <c r="AV114" s="125" t="s">
        <v>608</v>
      </c>
      <c r="AW114" s="125" t="s">
        <v>608</v>
      </c>
      <c r="AX114" s="125" t="s">
        <v>608</v>
      </c>
      <c r="AY114" s="125" t="s">
        <v>608</v>
      </c>
      <c r="AZ114" s="125" t="s">
        <v>608</v>
      </c>
      <c r="BA114" s="125" t="s">
        <v>608</v>
      </c>
      <c r="BB114" s="125" t="s">
        <v>608</v>
      </c>
      <c r="BC114" s="125" t="s">
        <v>608</v>
      </c>
      <c r="BD114" s="125" t="s">
        <v>608</v>
      </c>
      <c r="BE114" s="125" t="s">
        <v>608</v>
      </c>
      <c r="BF114" s="125" t="s">
        <v>608</v>
      </c>
      <c r="BG114" s="125" t="s">
        <v>608</v>
      </c>
      <c r="BH114" s="125" t="s">
        <v>608</v>
      </c>
      <c r="BI114" s="125" t="s">
        <v>608</v>
      </c>
      <c r="BJ114" s="125" t="s">
        <v>608</v>
      </c>
      <c r="BK114" s="125" t="s">
        <v>608</v>
      </c>
      <c r="BL114" s="125" t="s">
        <v>608</v>
      </c>
      <c r="BM114" s="125" t="s">
        <v>608</v>
      </c>
      <c r="BN114" s="125" t="s">
        <v>608</v>
      </c>
      <c r="BO114" s="125" t="s">
        <v>608</v>
      </c>
      <c r="BP114" s="125" t="s">
        <v>608</v>
      </c>
      <c r="BQ114" s="125" t="s">
        <v>608</v>
      </c>
      <c r="BR114" s="125" t="s">
        <v>608</v>
      </c>
      <c r="BS114" s="125" t="s">
        <v>608</v>
      </c>
      <c r="BT114" s="125" t="s">
        <v>608</v>
      </c>
      <c r="BU114" s="130" t="s">
        <v>608</v>
      </c>
      <c r="BV114" s="130" t="s">
        <v>608</v>
      </c>
      <c r="BW114" s="137" t="s">
        <v>608</v>
      </c>
      <c r="BX114" s="125" t="s">
        <v>608</v>
      </c>
      <c r="BY114" s="125" t="s">
        <v>608</v>
      </c>
      <c r="BZ114" s="125" t="s">
        <v>608</v>
      </c>
      <c r="CA114" s="125" t="s">
        <v>608</v>
      </c>
      <c r="CB114" s="125" t="s">
        <v>608</v>
      </c>
      <c r="CC114" s="125" t="s">
        <v>608</v>
      </c>
      <c r="CD114" s="125" t="s">
        <v>608</v>
      </c>
      <c r="CE114" s="125" t="s">
        <v>608</v>
      </c>
      <c r="CF114" s="125" t="s">
        <v>608</v>
      </c>
      <c r="CG114" s="125" t="s">
        <v>608</v>
      </c>
      <c r="CH114" s="125" t="s">
        <v>608</v>
      </c>
      <c r="CI114" s="125" t="s">
        <v>608</v>
      </c>
      <c r="CJ114" s="125" t="s">
        <v>608</v>
      </c>
      <c r="CK114" s="125" t="s">
        <v>608</v>
      </c>
      <c r="CL114" s="125" t="s">
        <v>608</v>
      </c>
      <c r="CM114" s="125" t="s">
        <v>608</v>
      </c>
      <c r="CN114" s="125" t="s">
        <v>608</v>
      </c>
      <c r="CO114" s="125" t="s">
        <v>608</v>
      </c>
      <c r="CP114" s="125" t="s">
        <v>608</v>
      </c>
      <c r="CQ114" s="125" t="s">
        <v>608</v>
      </c>
      <c r="CR114" s="125" t="s">
        <v>608</v>
      </c>
      <c r="CS114" s="125" t="s">
        <v>608</v>
      </c>
      <c r="CT114" s="125" t="s">
        <v>608</v>
      </c>
      <c r="CU114" s="125" t="s">
        <v>608</v>
      </c>
      <c r="CV114" s="125" t="s">
        <v>608</v>
      </c>
      <c r="CW114" s="125" t="s">
        <v>608</v>
      </c>
      <c r="CX114" s="125" t="s">
        <v>608</v>
      </c>
      <c r="CY114" s="125" t="s">
        <v>608</v>
      </c>
      <c r="CZ114" s="125" t="s">
        <v>608</v>
      </c>
      <c r="DA114" s="125" t="s">
        <v>608</v>
      </c>
      <c r="DB114" s="125" t="s">
        <v>608</v>
      </c>
      <c r="DC114" s="125" t="s">
        <v>608</v>
      </c>
      <c r="DD114" s="125" t="s">
        <v>608</v>
      </c>
      <c r="DE114" s="125" t="s">
        <v>608</v>
      </c>
      <c r="DF114" s="125" t="s">
        <v>608</v>
      </c>
      <c r="DG114" s="125" t="s">
        <v>608</v>
      </c>
      <c r="DH114" s="125" t="s">
        <v>608</v>
      </c>
      <c r="DI114" s="125" t="s">
        <v>608</v>
      </c>
      <c r="DJ114" s="125" t="s">
        <v>608</v>
      </c>
      <c r="DK114" s="125" t="s">
        <v>608</v>
      </c>
      <c r="DL114" s="125" t="s">
        <v>608</v>
      </c>
      <c r="DM114" s="125" t="s">
        <v>608</v>
      </c>
      <c r="DN114" s="125" t="s">
        <v>608</v>
      </c>
      <c r="DO114" s="125" t="s">
        <v>608</v>
      </c>
      <c r="DP114" s="58" t="s">
        <v>608</v>
      </c>
      <c r="DQ114" s="58" t="s">
        <v>608</v>
      </c>
      <c r="DR114" s="58" t="s">
        <v>608</v>
      </c>
      <c r="DS114" s="58" t="s">
        <v>608</v>
      </c>
      <c r="DT114" s="58" t="s">
        <v>608</v>
      </c>
      <c r="DU114" s="58" t="s">
        <v>608</v>
      </c>
      <c r="DV114" s="58" t="s">
        <v>608</v>
      </c>
      <c r="DW114" s="58" t="s">
        <v>608</v>
      </c>
      <c r="DX114" s="58" t="s">
        <v>608</v>
      </c>
      <c r="DY114" s="58" t="s">
        <v>608</v>
      </c>
      <c r="DZ114" s="58" t="s">
        <v>608</v>
      </c>
      <c r="EA114" s="58" t="s">
        <v>608</v>
      </c>
      <c r="EB114" s="58" t="s">
        <v>608</v>
      </c>
      <c r="EC114" s="58" t="s">
        <v>608</v>
      </c>
      <c r="ED114" s="58" t="s">
        <v>608</v>
      </c>
      <c r="EE114" s="58" t="s">
        <v>608</v>
      </c>
      <c r="EF114" s="58" t="s">
        <v>608</v>
      </c>
      <c r="EG114" s="58" t="s">
        <v>608</v>
      </c>
      <c r="EH114" s="58" t="s">
        <v>608</v>
      </c>
      <c r="EI114" s="58" t="s">
        <v>608</v>
      </c>
      <c r="EJ114" s="58" t="s">
        <v>608</v>
      </c>
      <c r="EK114" s="58" t="s">
        <v>608</v>
      </c>
      <c r="EL114" s="58" t="s">
        <v>608</v>
      </c>
      <c r="EM114" s="58" t="s">
        <v>608</v>
      </c>
      <c r="EN114" s="58" t="s">
        <v>608</v>
      </c>
      <c r="EO114" s="58" t="s">
        <v>608</v>
      </c>
      <c r="EP114" s="58" t="s">
        <v>608</v>
      </c>
      <c r="EQ114" s="58" t="s">
        <v>608</v>
      </c>
      <c r="ER114" s="58" t="s">
        <v>608</v>
      </c>
      <c r="ES114" s="58" t="s">
        <v>608</v>
      </c>
      <c r="ET114" s="58" t="s">
        <v>608</v>
      </c>
      <c r="EU114" s="58" t="s">
        <v>608</v>
      </c>
      <c r="EV114" s="58" t="s">
        <v>608</v>
      </c>
      <c r="EW114" s="58" t="s">
        <v>608</v>
      </c>
      <c r="EX114" s="58" t="s">
        <v>608</v>
      </c>
      <c r="EY114" s="58" t="s">
        <v>608</v>
      </c>
      <c r="EZ114" s="58" t="s">
        <v>608</v>
      </c>
      <c r="FA114" s="58" t="s">
        <v>608</v>
      </c>
      <c r="FB114" s="58" t="s">
        <v>608</v>
      </c>
      <c r="FC114" s="58" t="s">
        <v>608</v>
      </c>
      <c r="FD114" s="58" t="s">
        <v>608</v>
      </c>
      <c r="FE114" s="58" t="s">
        <v>608</v>
      </c>
      <c r="FF114" s="58" t="s">
        <v>608</v>
      </c>
      <c r="FG114" s="58" t="s">
        <v>608</v>
      </c>
      <c r="FH114" s="58" t="s">
        <v>608</v>
      </c>
      <c r="FI114" s="58" t="s">
        <v>608</v>
      </c>
      <c r="FJ114" s="58" t="s">
        <v>608</v>
      </c>
      <c r="FK114" s="58" t="s">
        <v>608</v>
      </c>
      <c r="FL114" s="58" t="s">
        <v>608</v>
      </c>
      <c r="FM114" s="58" t="s">
        <v>608</v>
      </c>
      <c r="FN114" s="58" t="s">
        <v>608</v>
      </c>
      <c r="FO114" s="58" t="s">
        <v>608</v>
      </c>
      <c r="FP114" s="58" t="s">
        <v>608</v>
      </c>
      <c r="FQ114" s="58" t="s">
        <v>608</v>
      </c>
      <c r="FR114" s="58" t="s">
        <v>608</v>
      </c>
      <c r="FS114" s="58" t="s">
        <v>608</v>
      </c>
      <c r="FT114" s="58" t="s">
        <v>608</v>
      </c>
      <c r="FU114" s="58" t="s">
        <v>608</v>
      </c>
      <c r="FV114" s="58" t="s">
        <v>608</v>
      </c>
      <c r="FW114" s="58" t="s">
        <v>608</v>
      </c>
      <c r="FX114" s="58" t="s">
        <v>608</v>
      </c>
      <c r="FY114" s="58" t="s">
        <v>608</v>
      </c>
      <c r="FZ114" s="58" t="s">
        <v>608</v>
      </c>
      <c r="GA114" s="58" t="s">
        <v>608</v>
      </c>
      <c r="GB114" s="58" t="s">
        <v>608</v>
      </c>
      <c r="GC114" s="58" t="s">
        <v>608</v>
      </c>
      <c r="GD114" s="58" t="s">
        <v>608</v>
      </c>
      <c r="GE114" s="58" t="s">
        <v>608</v>
      </c>
      <c r="GF114" s="58" t="s">
        <v>608</v>
      </c>
      <c r="GG114" s="58" t="s">
        <v>608</v>
      </c>
      <c r="GH114" s="58" t="s">
        <v>608</v>
      </c>
      <c r="GI114" s="58" t="s">
        <v>608</v>
      </c>
      <c r="GJ114" s="58" t="s">
        <v>608</v>
      </c>
      <c r="GK114" s="58" t="s">
        <v>608</v>
      </c>
      <c r="GL114" s="58" t="s">
        <v>608</v>
      </c>
      <c r="GM114" s="58" t="s">
        <v>608</v>
      </c>
      <c r="GN114" s="58" t="s">
        <v>608</v>
      </c>
      <c r="GO114" s="58" t="s">
        <v>608</v>
      </c>
      <c r="GP114" s="58" t="s">
        <v>608</v>
      </c>
      <c r="GQ114" s="58" t="s">
        <v>608</v>
      </c>
      <c r="GR114" s="58" t="s">
        <v>608</v>
      </c>
      <c r="GS114" s="58" t="s">
        <v>608</v>
      </c>
      <c r="GT114" s="58" t="s">
        <v>608</v>
      </c>
      <c r="GU114" s="58" t="s">
        <v>608</v>
      </c>
      <c r="GV114" s="58" t="s">
        <v>608</v>
      </c>
      <c r="GW114" s="58" t="s">
        <v>608</v>
      </c>
      <c r="GX114" s="58" t="s">
        <v>608</v>
      </c>
      <c r="GY114" s="58" t="s">
        <v>608</v>
      </c>
    </row>
    <row r="115" spans="1:207" s="74" customFormat="1" ht="15" customHeight="1">
      <c r="A115" s="87" t="s">
        <v>664</v>
      </c>
      <c r="B115" s="74">
        <v>2006</v>
      </c>
      <c r="C115" s="81" t="s">
        <v>665</v>
      </c>
      <c r="D115" s="81"/>
      <c r="E115" s="81"/>
      <c r="F115" s="125">
        <v>5658.9596677150003</v>
      </c>
      <c r="G115" s="125">
        <v>11521.039153284713</v>
      </c>
      <c r="H115" s="130">
        <v>7.98</v>
      </c>
      <c r="I115" s="115">
        <v>0.49118483084935954</v>
      </c>
      <c r="J115" s="124">
        <v>0.26412009780310847</v>
      </c>
      <c r="K115" s="124">
        <v>0.22706473304625108</v>
      </c>
      <c r="L115" s="125">
        <v>2616.0216797560001</v>
      </c>
      <c r="M115" s="125">
        <v>3042.9379879590006</v>
      </c>
      <c r="N115" s="125">
        <v>0</v>
      </c>
      <c r="O115" s="125">
        <v>771.16717133700001</v>
      </c>
      <c r="P115" s="125">
        <v>771.16717133700001</v>
      </c>
      <c r="Q115" s="125"/>
      <c r="R115" s="125"/>
      <c r="S115" s="125">
        <v>0</v>
      </c>
      <c r="T115" s="125"/>
      <c r="U115" s="49"/>
      <c r="V115" s="125">
        <v>2271.7708166220004</v>
      </c>
      <c r="W115" s="125">
        <v>2271.7708166220004</v>
      </c>
      <c r="X115" s="125">
        <v>0</v>
      </c>
      <c r="Y115" s="125">
        <v>0</v>
      </c>
      <c r="Z115" s="125">
        <v>0</v>
      </c>
      <c r="AA115" s="115">
        <v>0</v>
      </c>
      <c r="AB115" s="115">
        <v>0.25342848733314061</v>
      </c>
      <c r="AC115" s="115">
        <v>0.74657151266685928</v>
      </c>
      <c r="AD115" s="115">
        <v>0</v>
      </c>
      <c r="AE115" s="115">
        <v>0.99999999999999989</v>
      </c>
      <c r="AF115" s="115">
        <v>1</v>
      </c>
      <c r="AG115" s="115">
        <v>0</v>
      </c>
      <c r="AH115" s="115">
        <v>0</v>
      </c>
      <c r="AI115" s="115">
        <v>0</v>
      </c>
      <c r="AJ115" s="115">
        <v>1</v>
      </c>
      <c r="AK115" s="125">
        <v>5658.9596677150003</v>
      </c>
      <c r="AL115" s="125">
        <v>2616.0216797560001</v>
      </c>
      <c r="AM115" s="125">
        <v>0</v>
      </c>
      <c r="AN115" s="125">
        <v>2616.0216797560001</v>
      </c>
      <c r="AO115" s="125">
        <v>3042.9379879590006</v>
      </c>
      <c r="AP115" s="125">
        <v>5658.9596677150003</v>
      </c>
      <c r="AQ115" s="115">
        <v>0.4622796120425981</v>
      </c>
      <c r="AR115" s="115">
        <v>0.53772038795740196</v>
      </c>
      <c r="AS115" s="125">
        <v>2616.0216797560001</v>
      </c>
      <c r="AT115" s="125">
        <v>310.63367099000004</v>
      </c>
      <c r="AU115" s="125">
        <v>0</v>
      </c>
      <c r="AV115" s="125">
        <v>2732.3043169689995</v>
      </c>
      <c r="AW115" s="125">
        <v>5658.9596677150003</v>
      </c>
      <c r="AX115" s="125">
        <v>0</v>
      </c>
      <c r="AY115" s="50">
        <v>173.54857928700002</v>
      </c>
      <c r="AZ115" s="125">
        <v>173.54857928700002</v>
      </c>
      <c r="BA115" s="50">
        <v>120</v>
      </c>
      <c r="BB115" s="50">
        <v>1177.73296663</v>
      </c>
      <c r="BC115" s="127">
        <v>1297.73296663</v>
      </c>
      <c r="BD115" s="50">
        <v>2496.0216797560001</v>
      </c>
      <c r="BE115" s="50">
        <v>1691.6564420420011</v>
      </c>
      <c r="BF115" s="125">
        <v>4187.6781217980015</v>
      </c>
      <c r="BG115" s="107">
        <v>9.6559661538875545</v>
      </c>
      <c r="BH115" s="107">
        <v>6.5839151161012568</v>
      </c>
      <c r="BI115" s="107">
        <v>8.0040616780241685</v>
      </c>
      <c r="BJ115" s="49">
        <v>5658.9596677150012</v>
      </c>
      <c r="BK115" s="126">
        <v>20.651330659999999</v>
      </c>
      <c r="BL115" s="126">
        <v>152.89724862700001</v>
      </c>
      <c r="BM115" s="125">
        <v>173.548579287</v>
      </c>
      <c r="BN115" s="125">
        <v>326.37456095000005</v>
      </c>
      <c r="BO115" s="125">
        <v>971.35840568000003</v>
      </c>
      <c r="BP115" s="125">
        <v>1297.7329666300002</v>
      </c>
      <c r="BQ115" s="125">
        <v>2579.6294591360002</v>
      </c>
      <c r="BR115" s="125">
        <v>1608.0486626620007</v>
      </c>
      <c r="BS115" s="125">
        <v>4187.6781217980006</v>
      </c>
      <c r="BT115" s="125">
        <v>5658.9596677150003</v>
      </c>
      <c r="BU115" s="130" t="s">
        <v>608</v>
      </c>
      <c r="BV115" s="130" t="s">
        <v>608</v>
      </c>
      <c r="BW115" s="137">
        <v>8.0040616780241685</v>
      </c>
      <c r="BX115" s="125">
        <v>1904.3346433249999</v>
      </c>
      <c r="BY115" s="125">
        <v>1022.320707421</v>
      </c>
      <c r="BZ115" s="125">
        <v>0</v>
      </c>
      <c r="CA115" s="125">
        <v>0</v>
      </c>
      <c r="CB115" s="125">
        <v>2926.6553507459998</v>
      </c>
      <c r="CC115" s="125">
        <v>55.760470165000008</v>
      </c>
      <c r="CD115" s="125">
        <v>0</v>
      </c>
      <c r="CE115" s="125">
        <v>2676.5438468039997</v>
      </c>
      <c r="CF115" s="125">
        <v>0</v>
      </c>
      <c r="CG115" s="125">
        <v>2732.3043169689995</v>
      </c>
      <c r="CH115" s="115">
        <v>0.47297454019225171</v>
      </c>
      <c r="CI115" s="115">
        <v>0.52702545980774818</v>
      </c>
      <c r="CJ115" s="125">
        <v>5658.9596677149993</v>
      </c>
      <c r="CK115" s="126">
        <v>771.16717133700001</v>
      </c>
      <c r="CL115" s="126">
        <v>4887.7924963780006</v>
      </c>
      <c r="CM115" s="126">
        <v>5658.9596677150003</v>
      </c>
      <c r="CN115" s="125"/>
      <c r="CO115" s="125"/>
      <c r="CP115" s="126">
        <v>771.16717133700001</v>
      </c>
      <c r="CQ115" s="126">
        <v>4887.7924963780006</v>
      </c>
      <c r="CR115" s="126">
        <v>3192.6298057200001</v>
      </c>
      <c r="CS115" s="126">
        <v>1695.1626906580004</v>
      </c>
      <c r="CT115" s="126" t="s">
        <v>608</v>
      </c>
      <c r="CU115" s="126" t="s">
        <v>608</v>
      </c>
      <c r="CV115" s="125">
        <v>181.97402070500002</v>
      </c>
      <c r="CW115" s="125">
        <v>472.03080623699998</v>
      </c>
      <c r="CX115" s="125">
        <v>654.00482694200002</v>
      </c>
      <c r="CY115" s="125">
        <v>93.768942128000006</v>
      </c>
      <c r="CZ115" s="125">
        <v>157.27605958700002</v>
      </c>
      <c r="DA115" s="125">
        <v>251.04500171500001</v>
      </c>
      <c r="DB115" s="125">
        <v>905.04982865700003</v>
      </c>
      <c r="DC115" s="125" t="s">
        <v>608</v>
      </c>
      <c r="DD115" s="125" t="s">
        <v>608</v>
      </c>
      <c r="DE115" s="125">
        <v>269.25188032900002</v>
      </c>
      <c r="DF115" s="125" t="s">
        <v>608</v>
      </c>
      <c r="DG115" s="125" t="s">
        <v>608</v>
      </c>
      <c r="DH115" s="125">
        <v>635.79794832800007</v>
      </c>
      <c r="DI115" s="50">
        <v>905.04982865700003</v>
      </c>
      <c r="DJ115" s="113">
        <v>0.51717197552103034</v>
      </c>
      <c r="DK115" s="115">
        <v>9.8534842867178847E-3</v>
      </c>
      <c r="DL115" s="115">
        <v>0.47297454019225177</v>
      </c>
      <c r="DM115" s="134" t="s">
        <v>608</v>
      </c>
      <c r="DN115" s="134" t="s">
        <v>608</v>
      </c>
      <c r="DO115" s="134" t="s">
        <v>608</v>
      </c>
      <c r="DP115" s="134" t="s">
        <v>608</v>
      </c>
      <c r="DQ115" s="134" t="s">
        <v>608</v>
      </c>
      <c r="DR115" s="134" t="s">
        <v>608</v>
      </c>
      <c r="DS115" s="134" t="s">
        <v>608</v>
      </c>
      <c r="DT115" s="134" t="s">
        <v>608</v>
      </c>
      <c r="DU115" s="134" t="s">
        <v>608</v>
      </c>
      <c r="DV115" s="134" t="s">
        <v>608</v>
      </c>
      <c r="DW115" s="134" t="s">
        <v>608</v>
      </c>
      <c r="DX115" s="134" t="s">
        <v>608</v>
      </c>
      <c r="DY115" s="134" t="s">
        <v>608</v>
      </c>
      <c r="DZ115" s="134" t="s">
        <v>608</v>
      </c>
      <c r="EA115" s="134" t="s">
        <v>608</v>
      </c>
      <c r="EB115" s="134" t="s">
        <v>608</v>
      </c>
      <c r="EC115" s="134" t="s">
        <v>608</v>
      </c>
      <c r="ED115" s="134" t="s">
        <v>608</v>
      </c>
      <c r="EE115" s="134" t="s">
        <v>608</v>
      </c>
      <c r="EF115" s="134" t="s">
        <v>608</v>
      </c>
      <c r="EG115" s="134" t="s">
        <v>608</v>
      </c>
      <c r="EH115" s="134" t="s">
        <v>608</v>
      </c>
      <c r="EI115" s="134" t="s">
        <v>608</v>
      </c>
      <c r="EJ115" s="134" t="s">
        <v>608</v>
      </c>
      <c r="EK115" s="134" t="s">
        <v>608</v>
      </c>
      <c r="EL115" s="134" t="s">
        <v>608</v>
      </c>
      <c r="EM115" s="134" t="s">
        <v>608</v>
      </c>
      <c r="EN115" s="134" t="s">
        <v>608</v>
      </c>
      <c r="EO115" s="134" t="s">
        <v>608</v>
      </c>
      <c r="EP115" s="134" t="s">
        <v>608</v>
      </c>
      <c r="EQ115" s="134" t="s">
        <v>608</v>
      </c>
      <c r="ER115" s="134" t="s">
        <v>608</v>
      </c>
      <c r="ES115" s="134" t="s">
        <v>608</v>
      </c>
      <c r="ET115" s="134" t="s">
        <v>608</v>
      </c>
      <c r="EU115" s="134" t="s">
        <v>608</v>
      </c>
      <c r="EV115" s="134" t="s">
        <v>608</v>
      </c>
      <c r="EW115" s="134" t="s">
        <v>608</v>
      </c>
      <c r="EX115" s="134" t="s">
        <v>608</v>
      </c>
      <c r="EY115" s="134" t="s">
        <v>608</v>
      </c>
      <c r="EZ115" s="134" t="s">
        <v>608</v>
      </c>
      <c r="FA115" s="134" t="s">
        <v>608</v>
      </c>
      <c r="FB115" s="134" t="s">
        <v>608</v>
      </c>
      <c r="FC115" s="134" t="s">
        <v>608</v>
      </c>
      <c r="FD115" s="134" t="s">
        <v>608</v>
      </c>
      <c r="FE115" s="134" t="s">
        <v>608</v>
      </c>
      <c r="FF115" s="134" t="s">
        <v>608</v>
      </c>
      <c r="FG115" s="134" t="s">
        <v>608</v>
      </c>
      <c r="FH115" s="134" t="s">
        <v>608</v>
      </c>
      <c r="FI115" s="134" t="s">
        <v>608</v>
      </c>
      <c r="FJ115" s="134" t="s">
        <v>608</v>
      </c>
      <c r="FK115" s="134" t="s">
        <v>608</v>
      </c>
      <c r="FL115" s="134" t="s">
        <v>608</v>
      </c>
      <c r="FM115" s="134" t="s">
        <v>608</v>
      </c>
      <c r="FN115" s="134" t="s">
        <v>608</v>
      </c>
      <c r="FO115" s="134" t="s">
        <v>608</v>
      </c>
      <c r="FP115" s="134" t="s">
        <v>608</v>
      </c>
      <c r="FQ115" s="134" t="s">
        <v>608</v>
      </c>
      <c r="FR115" s="134" t="s">
        <v>608</v>
      </c>
      <c r="FS115" s="134" t="s">
        <v>608</v>
      </c>
      <c r="FT115" s="134" t="s">
        <v>608</v>
      </c>
      <c r="FU115" s="134" t="s">
        <v>608</v>
      </c>
      <c r="FV115" s="134" t="s">
        <v>608</v>
      </c>
      <c r="FW115" s="134" t="s">
        <v>608</v>
      </c>
      <c r="FX115" s="134" t="s">
        <v>608</v>
      </c>
      <c r="FY115" s="134" t="s">
        <v>608</v>
      </c>
      <c r="FZ115" s="134" t="s">
        <v>608</v>
      </c>
      <c r="GA115" s="134" t="s">
        <v>608</v>
      </c>
      <c r="GB115" s="134" t="s">
        <v>608</v>
      </c>
      <c r="GC115" s="134" t="s">
        <v>608</v>
      </c>
      <c r="GD115" s="134" t="s">
        <v>608</v>
      </c>
      <c r="GE115" s="134" t="s">
        <v>608</v>
      </c>
      <c r="GF115" s="134" t="s">
        <v>608</v>
      </c>
      <c r="GG115" s="134" t="s">
        <v>608</v>
      </c>
      <c r="GH115" s="134" t="s">
        <v>608</v>
      </c>
      <c r="GI115" s="134" t="s">
        <v>608</v>
      </c>
      <c r="GJ115" s="134" t="s">
        <v>608</v>
      </c>
      <c r="GK115" s="134" t="s">
        <v>608</v>
      </c>
      <c r="GL115" s="134" t="s">
        <v>608</v>
      </c>
      <c r="GM115" s="134" t="s">
        <v>608</v>
      </c>
      <c r="GN115" s="134" t="s">
        <v>608</v>
      </c>
      <c r="GO115" s="134" t="s">
        <v>608</v>
      </c>
      <c r="GP115" s="134" t="s">
        <v>608</v>
      </c>
      <c r="GQ115" s="134" t="s">
        <v>608</v>
      </c>
      <c r="GR115" s="134" t="s">
        <v>608</v>
      </c>
      <c r="GS115" s="134" t="s">
        <v>608</v>
      </c>
      <c r="GT115" s="134" t="s">
        <v>608</v>
      </c>
      <c r="GU115" s="134" t="s">
        <v>608</v>
      </c>
      <c r="GV115" s="134" t="s">
        <v>608</v>
      </c>
      <c r="GW115" s="134" t="s">
        <v>608</v>
      </c>
      <c r="GX115" s="134" t="s">
        <v>608</v>
      </c>
      <c r="GY115" s="134" t="s">
        <v>608</v>
      </c>
    </row>
    <row r="116" spans="1:207" s="74" customFormat="1" ht="15" customHeight="1">
      <c r="A116" s="87" t="s">
        <v>666</v>
      </c>
      <c r="B116" s="74">
        <v>2007</v>
      </c>
      <c r="C116" s="81" t="s">
        <v>665</v>
      </c>
      <c r="D116" s="81"/>
      <c r="E116" s="81"/>
      <c r="F116" s="125">
        <v>5046.2871605309992</v>
      </c>
      <c r="G116" s="125">
        <v>13214.606925664348</v>
      </c>
      <c r="H116" s="141" t="s">
        <v>608</v>
      </c>
      <c r="I116" s="115">
        <v>0.38187190802705645</v>
      </c>
      <c r="J116" s="124">
        <v>0.24514047864205704</v>
      </c>
      <c r="K116" s="124">
        <v>0.13673142938499949</v>
      </c>
      <c r="L116" s="125">
        <v>1806.852093707</v>
      </c>
      <c r="M116" s="125">
        <v>3239.4350668239999</v>
      </c>
      <c r="N116" s="125">
        <v>0</v>
      </c>
      <c r="O116" s="125">
        <v>818.01639672300007</v>
      </c>
      <c r="P116" s="125">
        <v>818.01639672300007</v>
      </c>
      <c r="Q116" s="125"/>
      <c r="R116" s="125"/>
      <c r="S116" s="125">
        <v>0</v>
      </c>
      <c r="T116" s="125"/>
      <c r="U116" s="49"/>
      <c r="V116" s="125">
        <v>2421.4186701009999</v>
      </c>
      <c r="W116" s="125">
        <v>2421.4186701009999</v>
      </c>
      <c r="X116" s="125">
        <v>0</v>
      </c>
      <c r="Y116" s="125">
        <v>0</v>
      </c>
      <c r="Z116" s="125">
        <v>0</v>
      </c>
      <c r="AA116" s="115">
        <v>0</v>
      </c>
      <c r="AB116" s="115">
        <v>0.25251822612545771</v>
      </c>
      <c r="AC116" s="115">
        <v>0.74748177387454229</v>
      </c>
      <c r="AD116" s="115">
        <v>0</v>
      </c>
      <c r="AE116" s="115">
        <v>1</v>
      </c>
      <c r="AF116" s="115">
        <v>1</v>
      </c>
      <c r="AG116" s="115">
        <v>0</v>
      </c>
      <c r="AH116" s="115">
        <v>0</v>
      </c>
      <c r="AI116" s="115">
        <v>0</v>
      </c>
      <c r="AJ116" s="115">
        <v>1</v>
      </c>
      <c r="AK116" s="125">
        <v>5046.2871605310002</v>
      </c>
      <c r="AL116" s="125">
        <v>1806.852093707</v>
      </c>
      <c r="AM116" s="125">
        <v>0</v>
      </c>
      <c r="AN116" s="125">
        <v>1806.852093707</v>
      </c>
      <c r="AO116" s="125">
        <v>3239.4350668239999</v>
      </c>
      <c r="AP116" s="125">
        <v>5046.2871605310002</v>
      </c>
      <c r="AQ116" s="115">
        <v>0.35805574201942014</v>
      </c>
      <c r="AR116" s="115">
        <v>0.64194425798057986</v>
      </c>
      <c r="AS116" s="125">
        <v>1806.852093707</v>
      </c>
      <c r="AT116" s="125">
        <v>169.45237818000001</v>
      </c>
      <c r="AU116" s="125">
        <v>0</v>
      </c>
      <c r="AV116" s="125">
        <v>3069.9826886440005</v>
      </c>
      <c r="AW116" s="125">
        <v>5046.2871605310011</v>
      </c>
      <c r="AX116" s="125">
        <v>0</v>
      </c>
      <c r="AY116" s="50">
        <v>825.26385475899997</v>
      </c>
      <c r="AZ116" s="125">
        <v>825.26385475899997</v>
      </c>
      <c r="BA116" s="50">
        <v>118.440428579</v>
      </c>
      <c r="BB116" s="50">
        <v>454.35921832699995</v>
      </c>
      <c r="BC116" s="127">
        <v>572.79964690599991</v>
      </c>
      <c r="BD116" s="50">
        <v>1688.4116651280001</v>
      </c>
      <c r="BE116" s="50">
        <v>1959.811993738</v>
      </c>
      <c r="BF116" s="125">
        <v>3648.2236588659998</v>
      </c>
      <c r="BG116" s="107">
        <v>9.5083697124760089</v>
      </c>
      <c r="BH116" s="107">
        <v>6.6552597577125088</v>
      </c>
      <c r="BI116" s="107">
        <v>7.676832159628348</v>
      </c>
      <c r="BJ116" s="49">
        <v>5046.2871605309992</v>
      </c>
      <c r="BK116" s="126">
        <v>5.8579999999999997</v>
      </c>
      <c r="BL116" s="126">
        <v>819.40585475899991</v>
      </c>
      <c r="BM116" s="125">
        <v>825.26385475899986</v>
      </c>
      <c r="BN116" s="125">
        <v>242.09542857899999</v>
      </c>
      <c r="BO116" s="125">
        <v>330.70421832699998</v>
      </c>
      <c r="BP116" s="125">
        <v>572.79964690599991</v>
      </c>
      <c r="BQ116" s="125">
        <v>1728.351043308</v>
      </c>
      <c r="BR116" s="125">
        <v>1919.872615558</v>
      </c>
      <c r="BS116" s="125">
        <v>3648.2236588659998</v>
      </c>
      <c r="BT116" s="125">
        <v>5046.2871605309992</v>
      </c>
      <c r="BU116" s="130" t="s">
        <v>608</v>
      </c>
      <c r="BV116" s="130" t="s">
        <v>608</v>
      </c>
      <c r="BW116" s="137">
        <v>7.676832159628348</v>
      </c>
      <c r="BX116" s="125">
        <v>939.52764484999989</v>
      </c>
      <c r="BY116" s="125">
        <v>1036.776827037</v>
      </c>
      <c r="BZ116" s="125">
        <v>0</v>
      </c>
      <c r="CA116" s="125">
        <v>0</v>
      </c>
      <c r="CB116" s="125">
        <v>1976.3044718869999</v>
      </c>
      <c r="CC116" s="125">
        <v>986.62263152699984</v>
      </c>
      <c r="CD116" s="125">
        <v>0</v>
      </c>
      <c r="CE116" s="125">
        <v>2083.360057117</v>
      </c>
      <c r="CF116" s="125">
        <v>0</v>
      </c>
      <c r="CG116" s="125">
        <v>3069.9826886439996</v>
      </c>
      <c r="CH116" s="115">
        <v>0.41285007983924898</v>
      </c>
      <c r="CI116" s="115">
        <v>0.58714992016075107</v>
      </c>
      <c r="CJ116" s="125">
        <v>5046.2871605309992</v>
      </c>
      <c r="CK116" s="126">
        <v>818.01639672300007</v>
      </c>
      <c r="CL116" s="126">
        <v>4228.2707638080001</v>
      </c>
      <c r="CM116" s="126">
        <v>5046.2871605310002</v>
      </c>
      <c r="CN116" s="125"/>
      <c r="CO116" s="125"/>
      <c r="CP116" s="126">
        <v>818.01639672300007</v>
      </c>
      <c r="CQ116" s="126">
        <v>4228.2707638079992</v>
      </c>
      <c r="CR116" s="126">
        <v>5318.5200544000008</v>
      </c>
      <c r="CS116" s="126">
        <v>-1090.2492905920017</v>
      </c>
      <c r="CT116" s="126" t="s">
        <v>608</v>
      </c>
      <c r="CU116" s="126" t="s">
        <v>608</v>
      </c>
      <c r="CV116" s="125">
        <v>147.17447146500001</v>
      </c>
      <c r="CW116" s="125">
        <v>294.15333581599998</v>
      </c>
      <c r="CX116" s="125">
        <v>441.32780728099999</v>
      </c>
      <c r="CY116" s="125">
        <v>87.636630987000004</v>
      </c>
      <c r="CZ116" s="125">
        <v>163.764365201</v>
      </c>
      <c r="DA116" s="125">
        <v>251.40099618800002</v>
      </c>
      <c r="DB116" s="125">
        <v>692.72880346900001</v>
      </c>
      <c r="DC116" s="134" t="s">
        <v>608</v>
      </c>
      <c r="DD116" s="134" t="s">
        <v>608</v>
      </c>
      <c r="DE116" s="125">
        <v>40.395505428999996</v>
      </c>
      <c r="DF116" s="134" t="s">
        <v>608</v>
      </c>
      <c r="DG116" s="134" t="s">
        <v>608</v>
      </c>
      <c r="DH116" s="125">
        <v>652.33329804000005</v>
      </c>
      <c r="DI116" s="50">
        <v>692.72880346900001</v>
      </c>
      <c r="DJ116" s="113">
        <v>0.3916353566527993</v>
      </c>
      <c r="DK116" s="115">
        <v>0.19551456350795179</v>
      </c>
      <c r="DL116" s="115">
        <v>0.41285007983924898</v>
      </c>
      <c r="DM116" s="134" t="s">
        <v>608</v>
      </c>
      <c r="DN116" s="134" t="s">
        <v>608</v>
      </c>
      <c r="DO116" s="134" t="s">
        <v>608</v>
      </c>
      <c r="DP116" s="134" t="s">
        <v>608</v>
      </c>
      <c r="DQ116" s="134" t="s">
        <v>608</v>
      </c>
      <c r="DR116" s="134" t="s">
        <v>608</v>
      </c>
      <c r="DS116" s="134" t="s">
        <v>608</v>
      </c>
      <c r="DT116" s="134" t="s">
        <v>608</v>
      </c>
      <c r="DU116" s="134" t="s">
        <v>608</v>
      </c>
      <c r="DV116" s="134" t="s">
        <v>608</v>
      </c>
      <c r="DW116" s="134" t="s">
        <v>608</v>
      </c>
      <c r="DX116" s="134" t="s">
        <v>608</v>
      </c>
      <c r="DY116" s="134" t="s">
        <v>608</v>
      </c>
      <c r="DZ116" s="134" t="s">
        <v>608</v>
      </c>
      <c r="EA116" s="134" t="s">
        <v>608</v>
      </c>
      <c r="EB116" s="134" t="s">
        <v>608</v>
      </c>
      <c r="EC116" s="134" t="s">
        <v>608</v>
      </c>
      <c r="ED116" s="134" t="s">
        <v>608</v>
      </c>
      <c r="EE116" s="134" t="s">
        <v>608</v>
      </c>
      <c r="EF116" s="134" t="s">
        <v>608</v>
      </c>
      <c r="EG116" s="134" t="s">
        <v>608</v>
      </c>
      <c r="EH116" s="134" t="s">
        <v>608</v>
      </c>
      <c r="EI116" s="134" t="s">
        <v>608</v>
      </c>
      <c r="EJ116" s="134" t="s">
        <v>608</v>
      </c>
      <c r="EK116" s="134" t="s">
        <v>608</v>
      </c>
      <c r="EL116" s="134" t="s">
        <v>608</v>
      </c>
      <c r="EM116" s="134" t="s">
        <v>608</v>
      </c>
      <c r="EN116" s="134" t="s">
        <v>608</v>
      </c>
      <c r="EO116" s="134" t="s">
        <v>608</v>
      </c>
      <c r="EP116" s="134" t="s">
        <v>608</v>
      </c>
      <c r="EQ116" s="134" t="s">
        <v>608</v>
      </c>
      <c r="ER116" s="134" t="s">
        <v>608</v>
      </c>
      <c r="ES116" s="134" t="s">
        <v>608</v>
      </c>
      <c r="ET116" s="134" t="s">
        <v>608</v>
      </c>
      <c r="EU116" s="134" t="s">
        <v>608</v>
      </c>
      <c r="EV116" s="134" t="s">
        <v>608</v>
      </c>
      <c r="EW116" s="134" t="s">
        <v>608</v>
      </c>
      <c r="EX116" s="134" t="s">
        <v>608</v>
      </c>
      <c r="EY116" s="134" t="s">
        <v>608</v>
      </c>
      <c r="EZ116" s="134" t="s">
        <v>608</v>
      </c>
      <c r="FA116" s="134" t="s">
        <v>608</v>
      </c>
      <c r="FB116" s="134" t="s">
        <v>608</v>
      </c>
      <c r="FC116" s="134" t="s">
        <v>608</v>
      </c>
      <c r="FD116" s="134" t="s">
        <v>608</v>
      </c>
      <c r="FE116" s="134" t="s">
        <v>608</v>
      </c>
      <c r="FF116" s="134" t="s">
        <v>608</v>
      </c>
      <c r="FG116" s="134" t="s">
        <v>608</v>
      </c>
      <c r="FH116" s="134" t="s">
        <v>608</v>
      </c>
      <c r="FI116" s="134" t="s">
        <v>608</v>
      </c>
      <c r="FJ116" s="134" t="s">
        <v>608</v>
      </c>
      <c r="FK116" s="134" t="s">
        <v>608</v>
      </c>
      <c r="FL116" s="134" t="s">
        <v>608</v>
      </c>
      <c r="FM116" s="134" t="s">
        <v>608</v>
      </c>
      <c r="FN116" s="134" t="s">
        <v>608</v>
      </c>
      <c r="FO116" s="134" t="s">
        <v>608</v>
      </c>
      <c r="FP116" s="134" t="s">
        <v>608</v>
      </c>
      <c r="FQ116" s="134" t="s">
        <v>608</v>
      </c>
      <c r="FR116" s="134" t="s">
        <v>608</v>
      </c>
      <c r="FS116" s="134" t="s">
        <v>608</v>
      </c>
      <c r="FT116" s="134" t="s">
        <v>608</v>
      </c>
      <c r="FU116" s="134" t="s">
        <v>608</v>
      </c>
      <c r="FV116" s="134" t="s">
        <v>608</v>
      </c>
      <c r="FW116" s="134" t="s">
        <v>608</v>
      </c>
      <c r="FX116" s="134" t="s">
        <v>608</v>
      </c>
      <c r="FY116" s="134" t="s">
        <v>608</v>
      </c>
      <c r="FZ116" s="134" t="s">
        <v>608</v>
      </c>
      <c r="GA116" s="134" t="s">
        <v>608</v>
      </c>
      <c r="GB116" s="134" t="s">
        <v>608</v>
      </c>
      <c r="GC116" s="134" t="s">
        <v>608</v>
      </c>
      <c r="GD116" s="134" t="s">
        <v>608</v>
      </c>
      <c r="GE116" s="134" t="s">
        <v>608</v>
      </c>
      <c r="GF116" s="134" t="s">
        <v>608</v>
      </c>
      <c r="GG116" s="134" t="s">
        <v>608</v>
      </c>
      <c r="GH116" s="134" t="s">
        <v>608</v>
      </c>
      <c r="GI116" s="134" t="s">
        <v>608</v>
      </c>
      <c r="GJ116" s="134" t="s">
        <v>608</v>
      </c>
      <c r="GK116" s="134" t="s">
        <v>608</v>
      </c>
      <c r="GL116" s="134" t="s">
        <v>608</v>
      </c>
      <c r="GM116" s="134" t="s">
        <v>608</v>
      </c>
      <c r="GN116" s="134" t="s">
        <v>608</v>
      </c>
      <c r="GO116" s="134" t="s">
        <v>608</v>
      </c>
      <c r="GP116" s="134" t="s">
        <v>608</v>
      </c>
      <c r="GQ116" s="134" t="s">
        <v>608</v>
      </c>
      <c r="GR116" s="134" t="s">
        <v>608</v>
      </c>
      <c r="GS116" s="134" t="s">
        <v>608</v>
      </c>
      <c r="GT116" s="134" t="s">
        <v>608</v>
      </c>
      <c r="GU116" s="134" t="s">
        <v>608</v>
      </c>
      <c r="GV116" s="134" t="s">
        <v>608</v>
      </c>
      <c r="GW116" s="134" t="s">
        <v>608</v>
      </c>
      <c r="GX116" s="134" t="s">
        <v>608</v>
      </c>
      <c r="GY116" s="134" t="s">
        <v>608</v>
      </c>
    </row>
    <row r="117" spans="1:207" s="74" customFormat="1" ht="15" customHeight="1">
      <c r="A117" s="87" t="s">
        <v>667</v>
      </c>
      <c r="B117" s="74">
        <v>2008</v>
      </c>
      <c r="C117" s="81" t="s">
        <v>665</v>
      </c>
      <c r="D117" s="81"/>
      <c r="E117" s="81"/>
      <c r="F117" s="125">
        <v>5873.9317835490001</v>
      </c>
      <c r="G117" s="125">
        <v>16789.904855876906</v>
      </c>
      <c r="H117" s="141" t="s">
        <v>608</v>
      </c>
      <c r="I117" s="115">
        <v>0.34984902141913987</v>
      </c>
      <c r="J117" s="124">
        <v>0.23388798991683757</v>
      </c>
      <c r="K117" s="124">
        <v>0.11596103150230229</v>
      </c>
      <c r="L117" s="125">
        <v>1946.974685913</v>
      </c>
      <c r="M117" s="125">
        <v>3926.9570976360001</v>
      </c>
      <c r="N117" s="125">
        <v>0</v>
      </c>
      <c r="O117" s="125">
        <v>1252.781500974</v>
      </c>
      <c r="P117" s="125">
        <v>1252.781500974</v>
      </c>
      <c r="Q117" s="125"/>
      <c r="R117" s="125"/>
      <c r="S117" s="125">
        <v>0</v>
      </c>
      <c r="T117" s="125"/>
      <c r="U117" s="49"/>
      <c r="V117" s="125">
        <v>2674.1755966620003</v>
      </c>
      <c r="W117" s="125">
        <v>2674.1755966620003</v>
      </c>
      <c r="X117" s="125">
        <v>0</v>
      </c>
      <c r="Y117" s="125">
        <v>0</v>
      </c>
      <c r="Z117" s="125">
        <v>0</v>
      </c>
      <c r="AA117" s="115">
        <v>0</v>
      </c>
      <c r="AB117" s="115">
        <v>0.31902092888362987</v>
      </c>
      <c r="AC117" s="115">
        <v>0.68097907111637013</v>
      </c>
      <c r="AD117" s="115">
        <v>0</v>
      </c>
      <c r="AE117" s="115">
        <v>1</v>
      </c>
      <c r="AF117" s="115">
        <v>1</v>
      </c>
      <c r="AG117" s="115">
        <v>0</v>
      </c>
      <c r="AH117" s="115">
        <v>0</v>
      </c>
      <c r="AI117" s="115">
        <v>0</v>
      </c>
      <c r="AJ117" s="115">
        <v>1</v>
      </c>
      <c r="AK117" s="125">
        <v>5873.9317835490001</v>
      </c>
      <c r="AL117" s="125">
        <v>1946.974685913</v>
      </c>
      <c r="AM117" s="125">
        <v>0</v>
      </c>
      <c r="AN117" s="125">
        <v>1946.974685913</v>
      </c>
      <c r="AO117" s="125">
        <v>3926.9570976360001</v>
      </c>
      <c r="AP117" s="125">
        <v>5873.9317835490001</v>
      </c>
      <c r="AQ117" s="115">
        <v>0.33146021398577558</v>
      </c>
      <c r="AR117" s="115">
        <v>0.66853978601422437</v>
      </c>
      <c r="AS117" s="125">
        <v>1946.974685913</v>
      </c>
      <c r="AT117" s="125">
        <v>326.40908264999996</v>
      </c>
      <c r="AU117" s="125">
        <v>0</v>
      </c>
      <c r="AV117" s="125">
        <v>3600.5480149859995</v>
      </c>
      <c r="AW117" s="125">
        <v>5873.9317835490001</v>
      </c>
      <c r="AX117" s="125">
        <v>0</v>
      </c>
      <c r="AY117" s="50">
        <v>261.47627889900002</v>
      </c>
      <c r="AZ117" s="125">
        <v>261.47627889900002</v>
      </c>
      <c r="BA117" s="50">
        <v>95.11</v>
      </c>
      <c r="BB117" s="50">
        <v>1392.076748472</v>
      </c>
      <c r="BC117" s="127">
        <v>1487.1867484719999</v>
      </c>
      <c r="BD117" s="50">
        <v>1851.8646859130001</v>
      </c>
      <c r="BE117" s="50">
        <v>2273.4040702649991</v>
      </c>
      <c r="BF117" s="125">
        <v>4125.2687561779994</v>
      </c>
      <c r="BG117" s="107">
        <v>9.6336238960058704</v>
      </c>
      <c r="BH117" s="107">
        <v>6.7420417881996171</v>
      </c>
      <c r="BI117" s="107">
        <v>7.7004862124105173</v>
      </c>
      <c r="BJ117" s="49">
        <v>5873.9317835489992</v>
      </c>
      <c r="BK117" s="126">
        <v>45.1</v>
      </c>
      <c r="BL117" s="126">
        <v>216.37627889900003</v>
      </c>
      <c r="BM117" s="125">
        <v>261.47627889900002</v>
      </c>
      <c r="BN117" s="125">
        <v>356.49200000000002</v>
      </c>
      <c r="BO117" s="125">
        <v>1130.6947484719999</v>
      </c>
      <c r="BP117" s="125">
        <v>1487.1867484719999</v>
      </c>
      <c r="BQ117" s="125">
        <v>1871.7917685630002</v>
      </c>
      <c r="BR117" s="125">
        <v>2253.4769876149994</v>
      </c>
      <c r="BS117" s="125">
        <v>4125.2687561779994</v>
      </c>
      <c r="BT117" s="125">
        <v>5873.9317835489992</v>
      </c>
      <c r="BU117" s="130" t="s">
        <v>608</v>
      </c>
      <c r="BV117" s="130" t="s">
        <v>608</v>
      </c>
      <c r="BW117" s="137">
        <v>7.7004862124105173</v>
      </c>
      <c r="BX117" s="125">
        <v>1206.0127229049999</v>
      </c>
      <c r="BY117" s="125">
        <v>1067.3710456580002</v>
      </c>
      <c r="BZ117" s="125">
        <v>0</v>
      </c>
      <c r="CA117" s="125">
        <v>0</v>
      </c>
      <c r="CB117" s="125">
        <v>2273.3837685630001</v>
      </c>
      <c r="CC117" s="125">
        <v>206.87284893699999</v>
      </c>
      <c r="CD117" s="125">
        <v>0</v>
      </c>
      <c r="CE117" s="125">
        <v>3393.6751660489999</v>
      </c>
      <c r="CF117" s="125">
        <v>0</v>
      </c>
      <c r="CG117" s="125">
        <v>3600.548014986</v>
      </c>
      <c r="CH117" s="115">
        <v>0.57775188597756555</v>
      </c>
      <c r="CI117" s="115">
        <v>0.42224811402243451</v>
      </c>
      <c r="CJ117" s="125">
        <v>5873.9317835490001</v>
      </c>
      <c r="CK117" s="126">
        <v>1252.781500974</v>
      </c>
      <c r="CL117" s="126">
        <v>4621.1502825750003</v>
      </c>
      <c r="CM117" s="126">
        <v>5873.9317835490001</v>
      </c>
      <c r="CN117" s="125"/>
      <c r="CO117" s="125"/>
      <c r="CP117" s="126">
        <v>1252.781500974</v>
      </c>
      <c r="CQ117" s="126">
        <v>4621.1502825750003</v>
      </c>
      <c r="CR117" s="126">
        <v>7722.1780606599996</v>
      </c>
      <c r="CS117" s="126">
        <v>-3101.0277780849992</v>
      </c>
      <c r="CT117" s="126" t="s">
        <v>608</v>
      </c>
      <c r="CU117" s="126" t="s">
        <v>608</v>
      </c>
      <c r="CV117" s="50">
        <v>140.69180872000004</v>
      </c>
      <c r="CW117" s="49">
        <v>152.80738994399999</v>
      </c>
      <c r="CX117" s="125">
        <v>293.49919866400001</v>
      </c>
      <c r="CY117" s="50">
        <v>83.055776773000005</v>
      </c>
      <c r="CZ117" s="49">
        <v>183.08019287900001</v>
      </c>
      <c r="DA117" s="125">
        <v>266.13596965200003</v>
      </c>
      <c r="DB117" s="125">
        <v>559.63516831600009</v>
      </c>
      <c r="DC117" s="134" t="s">
        <v>608</v>
      </c>
      <c r="DD117" s="134" t="s">
        <v>608</v>
      </c>
      <c r="DE117" s="125">
        <v>21.473147534999999</v>
      </c>
      <c r="DF117" s="134" t="s">
        <v>608</v>
      </c>
      <c r="DG117" s="134" t="s">
        <v>608</v>
      </c>
      <c r="DH117" s="125">
        <v>538.16202078100002</v>
      </c>
      <c r="DI117" s="50">
        <v>559.63516831599998</v>
      </c>
      <c r="DJ117" s="113">
        <v>0.38702931057694939</v>
      </c>
      <c r="DK117" s="115">
        <v>3.5218803445485107E-2</v>
      </c>
      <c r="DL117" s="115">
        <v>0.57775188597756555</v>
      </c>
      <c r="DM117" s="134" t="s">
        <v>608</v>
      </c>
      <c r="DN117" s="134" t="s">
        <v>608</v>
      </c>
      <c r="DO117" s="134" t="s">
        <v>608</v>
      </c>
      <c r="DP117" s="134" t="s">
        <v>608</v>
      </c>
      <c r="DQ117" s="134" t="s">
        <v>608</v>
      </c>
      <c r="DR117" s="134" t="s">
        <v>608</v>
      </c>
      <c r="DS117" s="134" t="s">
        <v>608</v>
      </c>
      <c r="DT117" s="134" t="s">
        <v>608</v>
      </c>
      <c r="DU117" s="134" t="s">
        <v>608</v>
      </c>
      <c r="DV117" s="134" t="s">
        <v>608</v>
      </c>
      <c r="DW117" s="134" t="s">
        <v>608</v>
      </c>
      <c r="DX117" s="134" t="s">
        <v>608</v>
      </c>
      <c r="DY117" s="134" t="s">
        <v>608</v>
      </c>
      <c r="DZ117" s="134" t="s">
        <v>608</v>
      </c>
      <c r="EA117" s="134" t="s">
        <v>608</v>
      </c>
      <c r="EB117" s="134" t="s">
        <v>608</v>
      </c>
      <c r="EC117" s="134" t="s">
        <v>608</v>
      </c>
      <c r="ED117" s="134" t="s">
        <v>608</v>
      </c>
      <c r="EE117" s="134" t="s">
        <v>608</v>
      </c>
      <c r="EF117" s="134" t="s">
        <v>608</v>
      </c>
      <c r="EG117" s="134" t="s">
        <v>608</v>
      </c>
      <c r="EH117" s="134" t="s">
        <v>608</v>
      </c>
      <c r="EI117" s="134" t="s">
        <v>608</v>
      </c>
      <c r="EJ117" s="134" t="s">
        <v>608</v>
      </c>
      <c r="EK117" s="134" t="s">
        <v>608</v>
      </c>
      <c r="EL117" s="134" t="s">
        <v>608</v>
      </c>
      <c r="EM117" s="134" t="s">
        <v>608</v>
      </c>
      <c r="EN117" s="134" t="s">
        <v>608</v>
      </c>
      <c r="EO117" s="134" t="s">
        <v>608</v>
      </c>
      <c r="EP117" s="134" t="s">
        <v>608</v>
      </c>
      <c r="EQ117" s="134" t="s">
        <v>608</v>
      </c>
      <c r="ER117" s="134" t="s">
        <v>608</v>
      </c>
      <c r="ES117" s="134" t="s">
        <v>608</v>
      </c>
      <c r="ET117" s="134" t="s">
        <v>608</v>
      </c>
      <c r="EU117" s="134" t="s">
        <v>608</v>
      </c>
      <c r="EV117" s="134" t="s">
        <v>608</v>
      </c>
      <c r="EW117" s="134" t="s">
        <v>608</v>
      </c>
      <c r="EX117" s="134" t="s">
        <v>608</v>
      </c>
      <c r="EY117" s="134" t="s">
        <v>608</v>
      </c>
      <c r="EZ117" s="134" t="s">
        <v>608</v>
      </c>
      <c r="FA117" s="134" t="s">
        <v>608</v>
      </c>
      <c r="FB117" s="134" t="s">
        <v>608</v>
      </c>
      <c r="FC117" s="134" t="s">
        <v>608</v>
      </c>
      <c r="FD117" s="134" t="s">
        <v>608</v>
      </c>
      <c r="FE117" s="134" t="s">
        <v>608</v>
      </c>
      <c r="FF117" s="134" t="s">
        <v>608</v>
      </c>
      <c r="FG117" s="134" t="s">
        <v>608</v>
      </c>
      <c r="FH117" s="134" t="s">
        <v>608</v>
      </c>
      <c r="FI117" s="134" t="s">
        <v>608</v>
      </c>
      <c r="FJ117" s="134" t="s">
        <v>608</v>
      </c>
      <c r="FK117" s="134" t="s">
        <v>608</v>
      </c>
      <c r="FL117" s="134" t="s">
        <v>608</v>
      </c>
      <c r="FM117" s="134" t="s">
        <v>608</v>
      </c>
      <c r="FN117" s="134" t="s">
        <v>608</v>
      </c>
      <c r="FO117" s="134" t="s">
        <v>608</v>
      </c>
      <c r="FP117" s="134" t="s">
        <v>608</v>
      </c>
      <c r="FQ117" s="134" t="s">
        <v>608</v>
      </c>
      <c r="FR117" s="134" t="s">
        <v>608</v>
      </c>
      <c r="FS117" s="134" t="s">
        <v>608</v>
      </c>
      <c r="FT117" s="134" t="s">
        <v>608</v>
      </c>
      <c r="FU117" s="134" t="s">
        <v>608</v>
      </c>
      <c r="FV117" s="134" t="s">
        <v>608</v>
      </c>
      <c r="FW117" s="134" t="s">
        <v>608</v>
      </c>
      <c r="FX117" s="134" t="s">
        <v>608</v>
      </c>
      <c r="FY117" s="134" t="s">
        <v>608</v>
      </c>
      <c r="FZ117" s="134" t="s">
        <v>608</v>
      </c>
      <c r="GA117" s="134" t="s">
        <v>608</v>
      </c>
      <c r="GB117" s="134" t="s">
        <v>608</v>
      </c>
      <c r="GC117" s="134" t="s">
        <v>608</v>
      </c>
      <c r="GD117" s="134" t="s">
        <v>608</v>
      </c>
      <c r="GE117" s="134" t="s">
        <v>608</v>
      </c>
      <c r="GF117" s="134" t="s">
        <v>608</v>
      </c>
      <c r="GG117" s="134" t="s">
        <v>608</v>
      </c>
      <c r="GH117" s="134" t="s">
        <v>608</v>
      </c>
      <c r="GI117" s="134" t="s">
        <v>608</v>
      </c>
      <c r="GJ117" s="134" t="s">
        <v>608</v>
      </c>
      <c r="GK117" s="134" t="s">
        <v>608</v>
      </c>
      <c r="GL117" s="134" t="s">
        <v>608</v>
      </c>
      <c r="GM117" s="134" t="s">
        <v>608</v>
      </c>
      <c r="GN117" s="134" t="s">
        <v>608</v>
      </c>
      <c r="GO117" s="134" t="s">
        <v>608</v>
      </c>
      <c r="GP117" s="134" t="s">
        <v>608</v>
      </c>
      <c r="GQ117" s="134" t="s">
        <v>608</v>
      </c>
      <c r="GR117" s="134" t="s">
        <v>608</v>
      </c>
      <c r="GS117" s="134" t="s">
        <v>608</v>
      </c>
      <c r="GT117" s="134" t="s">
        <v>608</v>
      </c>
      <c r="GU117" s="134" t="s">
        <v>608</v>
      </c>
      <c r="GV117" s="134" t="s">
        <v>608</v>
      </c>
      <c r="GW117" s="134" t="s">
        <v>608</v>
      </c>
      <c r="GX117" s="134" t="s">
        <v>608</v>
      </c>
      <c r="GY117" s="134" t="s">
        <v>608</v>
      </c>
    </row>
    <row r="118" spans="1:207" s="74" customFormat="1" ht="15" customHeight="1">
      <c r="A118" s="87" t="s">
        <v>668</v>
      </c>
      <c r="B118" s="39" t="s">
        <v>580</v>
      </c>
      <c r="C118" s="81" t="s">
        <v>665</v>
      </c>
      <c r="D118" s="81"/>
      <c r="E118" s="81"/>
      <c r="F118" s="132" t="s">
        <v>608</v>
      </c>
      <c r="G118" s="132" t="s">
        <v>608</v>
      </c>
      <c r="H118" s="141" t="s">
        <v>608</v>
      </c>
      <c r="I118" s="143" t="s">
        <v>608</v>
      </c>
      <c r="J118" s="143" t="s">
        <v>608</v>
      </c>
      <c r="K118" s="143" t="s">
        <v>608</v>
      </c>
      <c r="L118" s="132" t="s">
        <v>608</v>
      </c>
      <c r="M118" s="132" t="s">
        <v>608</v>
      </c>
      <c r="N118" s="132" t="s">
        <v>608</v>
      </c>
      <c r="O118" s="132" t="s">
        <v>608</v>
      </c>
      <c r="P118" s="132" t="s">
        <v>608</v>
      </c>
      <c r="Q118" s="125"/>
      <c r="R118" s="125"/>
      <c r="S118" s="132" t="s">
        <v>608</v>
      </c>
      <c r="T118" s="134"/>
      <c r="U118" s="49"/>
      <c r="V118" s="132" t="s">
        <v>608</v>
      </c>
      <c r="W118" s="132" t="s">
        <v>608</v>
      </c>
      <c r="X118" s="132" t="s">
        <v>608</v>
      </c>
      <c r="Y118" s="132" t="s">
        <v>608</v>
      </c>
      <c r="Z118" s="132" t="s">
        <v>608</v>
      </c>
      <c r="AA118" s="143" t="s">
        <v>608</v>
      </c>
      <c r="AB118" s="143" t="s">
        <v>608</v>
      </c>
      <c r="AC118" s="143" t="s">
        <v>608</v>
      </c>
      <c r="AD118" s="143" t="s">
        <v>608</v>
      </c>
      <c r="AE118" s="143" t="s">
        <v>608</v>
      </c>
      <c r="AF118" s="143" t="s">
        <v>608</v>
      </c>
      <c r="AG118" s="143" t="s">
        <v>608</v>
      </c>
      <c r="AH118" s="143" t="s">
        <v>608</v>
      </c>
      <c r="AI118" s="143" t="s">
        <v>608</v>
      </c>
      <c r="AJ118" s="143" t="s">
        <v>608</v>
      </c>
      <c r="AK118" s="132" t="s">
        <v>608</v>
      </c>
      <c r="AL118" s="132" t="s">
        <v>608</v>
      </c>
      <c r="AM118" s="132" t="s">
        <v>608</v>
      </c>
      <c r="AN118" s="132" t="s">
        <v>608</v>
      </c>
      <c r="AO118" s="132" t="s">
        <v>608</v>
      </c>
      <c r="AP118" s="132" t="s">
        <v>608</v>
      </c>
      <c r="AQ118" s="143" t="s">
        <v>608</v>
      </c>
      <c r="AR118" s="143" t="s">
        <v>608</v>
      </c>
      <c r="AS118" s="132" t="s">
        <v>608</v>
      </c>
      <c r="AT118" s="132" t="s">
        <v>608</v>
      </c>
      <c r="AU118" s="132" t="s">
        <v>608</v>
      </c>
      <c r="AV118" s="132" t="s">
        <v>608</v>
      </c>
      <c r="AW118" s="132" t="s">
        <v>608</v>
      </c>
      <c r="AX118" s="132" t="s">
        <v>608</v>
      </c>
      <c r="AY118" s="132" t="s">
        <v>608</v>
      </c>
      <c r="AZ118" s="132" t="s">
        <v>608</v>
      </c>
      <c r="BA118" s="132" t="s">
        <v>608</v>
      </c>
      <c r="BB118" s="132" t="s">
        <v>608</v>
      </c>
      <c r="BC118" s="132" t="s">
        <v>608</v>
      </c>
      <c r="BD118" s="132" t="s">
        <v>608</v>
      </c>
      <c r="BE118" s="132" t="s">
        <v>608</v>
      </c>
      <c r="BF118" s="132" t="s">
        <v>608</v>
      </c>
      <c r="BG118" s="141" t="s">
        <v>608</v>
      </c>
      <c r="BH118" s="141" t="s">
        <v>608</v>
      </c>
      <c r="BI118" s="107" t="s">
        <v>608</v>
      </c>
      <c r="BJ118" s="134" t="s">
        <v>608</v>
      </c>
      <c r="BK118" s="134" t="s">
        <v>608</v>
      </c>
      <c r="BL118" s="134" t="s">
        <v>608</v>
      </c>
      <c r="BM118" s="134" t="s">
        <v>608</v>
      </c>
      <c r="BN118" s="134" t="s">
        <v>608</v>
      </c>
      <c r="BO118" s="134" t="s">
        <v>608</v>
      </c>
      <c r="BP118" s="134" t="s">
        <v>608</v>
      </c>
      <c r="BQ118" s="134" t="s">
        <v>608</v>
      </c>
      <c r="BR118" s="134" t="s">
        <v>608</v>
      </c>
      <c r="BS118" s="134" t="s">
        <v>608</v>
      </c>
      <c r="BT118" s="134" t="s">
        <v>608</v>
      </c>
      <c r="BU118" s="130" t="s">
        <v>608</v>
      </c>
      <c r="BV118" s="130" t="s">
        <v>608</v>
      </c>
      <c r="BW118" s="137" t="s">
        <v>608</v>
      </c>
      <c r="BX118" s="134" t="s">
        <v>608</v>
      </c>
      <c r="BY118" s="134" t="s">
        <v>608</v>
      </c>
      <c r="BZ118" s="134" t="s">
        <v>608</v>
      </c>
      <c r="CA118" s="134" t="s">
        <v>608</v>
      </c>
      <c r="CB118" s="134" t="s">
        <v>608</v>
      </c>
      <c r="CC118" s="134" t="s">
        <v>608</v>
      </c>
      <c r="CD118" s="134" t="s">
        <v>608</v>
      </c>
      <c r="CE118" s="134" t="s">
        <v>608</v>
      </c>
      <c r="CF118" s="134" t="s">
        <v>608</v>
      </c>
      <c r="CG118" s="134" t="s">
        <v>608</v>
      </c>
      <c r="CH118" s="143" t="s">
        <v>608</v>
      </c>
      <c r="CI118" s="143" t="s">
        <v>608</v>
      </c>
      <c r="CJ118" s="134" t="s">
        <v>608</v>
      </c>
      <c r="CK118" s="134" t="s">
        <v>608</v>
      </c>
      <c r="CL118" s="134" t="s">
        <v>608</v>
      </c>
      <c r="CM118" s="134" t="s">
        <v>608</v>
      </c>
      <c r="CN118" s="125"/>
      <c r="CO118" s="125"/>
      <c r="CP118" s="134" t="s">
        <v>608</v>
      </c>
      <c r="CQ118" s="134" t="s">
        <v>608</v>
      </c>
      <c r="CR118" s="134" t="s">
        <v>608</v>
      </c>
      <c r="CS118" s="134" t="s">
        <v>608</v>
      </c>
      <c r="CT118" s="134" t="s">
        <v>608</v>
      </c>
      <c r="CU118" s="134" t="s">
        <v>608</v>
      </c>
      <c r="CV118" s="134" t="s">
        <v>608</v>
      </c>
      <c r="CW118" s="134" t="s">
        <v>608</v>
      </c>
      <c r="CX118" s="134" t="s">
        <v>608</v>
      </c>
      <c r="CY118" s="134" t="s">
        <v>608</v>
      </c>
      <c r="CZ118" s="134" t="s">
        <v>608</v>
      </c>
      <c r="DA118" s="134" t="s">
        <v>608</v>
      </c>
      <c r="DB118" s="134" t="s">
        <v>608</v>
      </c>
      <c r="DC118" s="134" t="s">
        <v>608</v>
      </c>
      <c r="DD118" s="134" t="s">
        <v>608</v>
      </c>
      <c r="DE118" s="134" t="s">
        <v>608</v>
      </c>
      <c r="DF118" s="134" t="s">
        <v>608</v>
      </c>
      <c r="DG118" s="134" t="s">
        <v>608</v>
      </c>
      <c r="DH118" s="134" t="s">
        <v>608</v>
      </c>
      <c r="DI118" s="134" t="s">
        <v>608</v>
      </c>
      <c r="DJ118" s="143" t="s">
        <v>608</v>
      </c>
      <c r="DK118" s="143" t="s">
        <v>608</v>
      </c>
      <c r="DL118" s="143" t="s">
        <v>608</v>
      </c>
      <c r="DM118" s="134" t="s">
        <v>608</v>
      </c>
      <c r="DN118" s="134" t="s">
        <v>608</v>
      </c>
      <c r="DO118" s="134" t="s">
        <v>608</v>
      </c>
      <c r="DP118" s="134" t="s">
        <v>608</v>
      </c>
      <c r="DQ118" s="134" t="s">
        <v>608</v>
      </c>
      <c r="DR118" s="134" t="s">
        <v>608</v>
      </c>
      <c r="DS118" s="134" t="s">
        <v>608</v>
      </c>
      <c r="DT118" s="134" t="s">
        <v>608</v>
      </c>
      <c r="DU118" s="134" t="s">
        <v>608</v>
      </c>
      <c r="DV118" s="134" t="s">
        <v>608</v>
      </c>
      <c r="DW118" s="134" t="s">
        <v>608</v>
      </c>
      <c r="DX118" s="134" t="s">
        <v>608</v>
      </c>
      <c r="DY118" s="134" t="s">
        <v>608</v>
      </c>
      <c r="DZ118" s="134" t="s">
        <v>608</v>
      </c>
      <c r="EA118" s="134" t="s">
        <v>608</v>
      </c>
      <c r="EB118" s="134" t="s">
        <v>608</v>
      </c>
      <c r="EC118" s="134" t="s">
        <v>608</v>
      </c>
      <c r="ED118" s="134" t="s">
        <v>608</v>
      </c>
      <c r="EE118" s="134" t="s">
        <v>608</v>
      </c>
      <c r="EF118" s="134" t="s">
        <v>608</v>
      </c>
      <c r="EG118" s="134" t="s">
        <v>608</v>
      </c>
      <c r="EH118" s="134" t="s">
        <v>608</v>
      </c>
      <c r="EI118" s="134" t="s">
        <v>608</v>
      </c>
      <c r="EJ118" s="134" t="s">
        <v>608</v>
      </c>
      <c r="EK118" s="134" t="s">
        <v>608</v>
      </c>
      <c r="EL118" s="134" t="s">
        <v>608</v>
      </c>
      <c r="EM118" s="134" t="s">
        <v>608</v>
      </c>
      <c r="EN118" s="134" t="s">
        <v>608</v>
      </c>
      <c r="EO118" s="134" t="s">
        <v>608</v>
      </c>
      <c r="EP118" s="134" t="s">
        <v>608</v>
      </c>
      <c r="EQ118" s="134" t="s">
        <v>608</v>
      </c>
      <c r="ER118" s="134" t="s">
        <v>608</v>
      </c>
      <c r="ES118" s="134" t="s">
        <v>608</v>
      </c>
      <c r="ET118" s="134" t="s">
        <v>608</v>
      </c>
      <c r="EU118" s="134" t="s">
        <v>608</v>
      </c>
      <c r="EV118" s="134" t="s">
        <v>608</v>
      </c>
      <c r="EW118" s="134" t="s">
        <v>608</v>
      </c>
      <c r="EX118" s="134" t="s">
        <v>608</v>
      </c>
      <c r="EY118" s="134" t="s">
        <v>608</v>
      </c>
      <c r="EZ118" s="134" t="s">
        <v>608</v>
      </c>
      <c r="FA118" s="134" t="s">
        <v>608</v>
      </c>
      <c r="FB118" s="134" t="s">
        <v>608</v>
      </c>
      <c r="FC118" s="134" t="s">
        <v>608</v>
      </c>
      <c r="FD118" s="134" t="s">
        <v>608</v>
      </c>
      <c r="FE118" s="134" t="s">
        <v>608</v>
      </c>
      <c r="FF118" s="134" t="s">
        <v>608</v>
      </c>
      <c r="FG118" s="134" t="s">
        <v>608</v>
      </c>
      <c r="FH118" s="134" t="s">
        <v>608</v>
      </c>
      <c r="FI118" s="134" t="s">
        <v>608</v>
      </c>
      <c r="FJ118" s="134" t="s">
        <v>608</v>
      </c>
      <c r="FK118" s="134" t="s">
        <v>608</v>
      </c>
      <c r="FL118" s="134" t="s">
        <v>608</v>
      </c>
      <c r="FM118" s="134" t="s">
        <v>608</v>
      </c>
      <c r="FN118" s="134" t="s">
        <v>608</v>
      </c>
      <c r="FO118" s="134" t="s">
        <v>608</v>
      </c>
      <c r="FP118" s="134" t="s">
        <v>608</v>
      </c>
      <c r="FQ118" s="134" t="s">
        <v>608</v>
      </c>
      <c r="FR118" s="134" t="s">
        <v>608</v>
      </c>
      <c r="FS118" s="134" t="s">
        <v>608</v>
      </c>
      <c r="FT118" s="134" t="s">
        <v>608</v>
      </c>
      <c r="FU118" s="134" t="s">
        <v>608</v>
      </c>
      <c r="FV118" s="134" t="s">
        <v>608</v>
      </c>
      <c r="FW118" s="134" t="s">
        <v>608</v>
      </c>
      <c r="FX118" s="134" t="s">
        <v>608</v>
      </c>
      <c r="FY118" s="134" t="s">
        <v>608</v>
      </c>
      <c r="FZ118" s="134" t="s">
        <v>608</v>
      </c>
      <c r="GA118" s="134" t="s">
        <v>608</v>
      </c>
      <c r="GB118" s="134" t="s">
        <v>608</v>
      </c>
      <c r="GC118" s="134" t="s">
        <v>608</v>
      </c>
      <c r="GD118" s="134" t="s">
        <v>608</v>
      </c>
      <c r="GE118" s="134" t="s">
        <v>608</v>
      </c>
      <c r="GF118" s="134" t="s">
        <v>608</v>
      </c>
      <c r="GG118" s="134" t="s">
        <v>608</v>
      </c>
      <c r="GH118" s="134" t="s">
        <v>608</v>
      </c>
      <c r="GI118" s="134" t="s">
        <v>608</v>
      </c>
      <c r="GJ118" s="134" t="s">
        <v>608</v>
      </c>
      <c r="GK118" s="134" t="s">
        <v>608</v>
      </c>
      <c r="GL118" s="134" t="s">
        <v>608</v>
      </c>
      <c r="GM118" s="134" t="s">
        <v>608</v>
      </c>
      <c r="GN118" s="134" t="s">
        <v>608</v>
      </c>
      <c r="GO118" s="134" t="s">
        <v>608</v>
      </c>
      <c r="GP118" s="134" t="s">
        <v>608</v>
      </c>
      <c r="GQ118" s="134" t="s">
        <v>608</v>
      </c>
      <c r="GR118" s="134" t="s">
        <v>608</v>
      </c>
      <c r="GS118" s="134" t="s">
        <v>608</v>
      </c>
      <c r="GT118" s="134" t="s">
        <v>608</v>
      </c>
      <c r="GU118" s="134" t="s">
        <v>608</v>
      </c>
      <c r="GV118" s="134" t="s">
        <v>608</v>
      </c>
      <c r="GW118" s="134" t="s">
        <v>608</v>
      </c>
      <c r="GX118" s="134" t="s">
        <v>608</v>
      </c>
      <c r="GY118" s="134" t="s">
        <v>608</v>
      </c>
    </row>
    <row r="119" spans="1:207" s="74" customFormat="1" ht="15" customHeight="1">
      <c r="A119" s="87" t="s">
        <v>669</v>
      </c>
      <c r="B119" s="170">
        <v>2009</v>
      </c>
      <c r="C119" s="81" t="s">
        <v>665</v>
      </c>
      <c r="D119" s="81"/>
      <c r="E119" s="81"/>
      <c r="F119" s="125">
        <v>6324.063775779</v>
      </c>
      <c r="G119" s="125">
        <v>17464.382379113074</v>
      </c>
      <c r="H119" s="130">
        <v>6.8944999999999999</v>
      </c>
      <c r="I119" s="115">
        <v>0.36211207694023051</v>
      </c>
      <c r="J119" s="124">
        <v>0.24318433101764728</v>
      </c>
      <c r="K119" s="124">
        <v>0.11892774592258328</v>
      </c>
      <c r="L119" s="125">
        <v>2076.999630278</v>
      </c>
      <c r="M119" s="125">
        <v>4247.064145501</v>
      </c>
      <c r="N119" s="125">
        <v>0</v>
      </c>
      <c r="O119" s="125">
        <v>1314.6083799419998</v>
      </c>
      <c r="P119" s="125">
        <v>1314.6083799419998</v>
      </c>
      <c r="Q119" s="125"/>
      <c r="R119" s="125"/>
      <c r="S119" s="125">
        <v>0</v>
      </c>
      <c r="T119" s="125"/>
      <c r="U119" s="49"/>
      <c r="V119" s="125">
        <v>2932.4557655590002</v>
      </c>
      <c r="W119" s="125">
        <v>2932.4557655590002</v>
      </c>
      <c r="X119" s="125">
        <v>0</v>
      </c>
      <c r="Y119" s="125">
        <v>0</v>
      </c>
      <c r="Z119" s="125">
        <v>0</v>
      </c>
      <c r="AA119" s="115">
        <v>0</v>
      </c>
      <c r="AB119" s="115">
        <v>0.30953344119715986</v>
      </c>
      <c r="AC119" s="115">
        <v>0.69046655880284014</v>
      </c>
      <c r="AD119" s="115">
        <v>0</v>
      </c>
      <c r="AE119" s="115">
        <v>1</v>
      </c>
      <c r="AF119" s="115">
        <v>1</v>
      </c>
      <c r="AG119" s="115">
        <v>0</v>
      </c>
      <c r="AH119" s="115">
        <v>0</v>
      </c>
      <c r="AI119" s="115">
        <v>0</v>
      </c>
      <c r="AJ119" s="115">
        <v>1</v>
      </c>
      <c r="AK119" s="125">
        <v>6324.063775779</v>
      </c>
      <c r="AL119" s="125">
        <v>2076.999630278</v>
      </c>
      <c r="AM119" s="125">
        <v>0</v>
      </c>
      <c r="AN119" s="125">
        <v>2076.999630278</v>
      </c>
      <c r="AO119" s="125">
        <v>4247.064145501</v>
      </c>
      <c r="AP119" s="125">
        <v>6324.063775779</v>
      </c>
      <c r="AQ119" s="115">
        <v>0.32842800198076033</v>
      </c>
      <c r="AR119" s="115">
        <v>0.67157199801923972</v>
      </c>
      <c r="AS119" s="125">
        <v>2076.999630278</v>
      </c>
      <c r="AT119" s="125">
        <v>18.19350081</v>
      </c>
      <c r="AU119" s="125">
        <v>0</v>
      </c>
      <c r="AV119" s="125">
        <v>4228.8706446909991</v>
      </c>
      <c r="AW119" s="125">
        <v>6324.0637757789991</v>
      </c>
      <c r="AX119" s="125">
        <v>0</v>
      </c>
      <c r="AY119" s="50">
        <v>462.55358509000001</v>
      </c>
      <c r="AZ119" s="125">
        <v>462.55358509000001</v>
      </c>
      <c r="BA119" s="50">
        <v>91.832230340999999</v>
      </c>
      <c r="BB119" s="50">
        <v>1293.315652389</v>
      </c>
      <c r="BC119" s="127">
        <v>1385.14788273</v>
      </c>
      <c r="BD119" s="50">
        <v>1985.167399937</v>
      </c>
      <c r="BE119" s="50">
        <v>2491.1949080220006</v>
      </c>
      <c r="BF119" s="125">
        <v>4476.3623079590006</v>
      </c>
      <c r="BG119" s="107">
        <v>9.6683958352629471</v>
      </c>
      <c r="BH119" s="107">
        <v>6.7358982149085991</v>
      </c>
      <c r="BI119" s="107">
        <v>7.6990125491749124</v>
      </c>
      <c r="BJ119" s="49">
        <v>6324.0637757790009</v>
      </c>
      <c r="BK119" s="126">
        <v>0</v>
      </c>
      <c r="BL119" s="126">
        <v>462.55358509000001</v>
      </c>
      <c r="BM119" s="125">
        <v>462.55358509000001</v>
      </c>
      <c r="BN119" s="125">
        <v>93.207230340999999</v>
      </c>
      <c r="BO119" s="125">
        <v>1291.940652389</v>
      </c>
      <c r="BP119" s="125">
        <v>1385.14788273</v>
      </c>
      <c r="BQ119" s="125">
        <v>2001.985900747</v>
      </c>
      <c r="BR119" s="125">
        <v>2474.3764072120002</v>
      </c>
      <c r="BS119" s="125">
        <v>4476.3623079589997</v>
      </c>
      <c r="BT119" s="125">
        <v>6324.063775779</v>
      </c>
      <c r="BU119" s="130" t="s">
        <v>608</v>
      </c>
      <c r="BV119" s="130" t="s">
        <v>608</v>
      </c>
      <c r="BW119" s="137">
        <v>7.6990125491749124</v>
      </c>
      <c r="BX119" s="125">
        <v>974.015504072</v>
      </c>
      <c r="BY119" s="125">
        <v>1121.1776270160003</v>
      </c>
      <c r="BZ119" s="125">
        <v>0</v>
      </c>
      <c r="CA119" s="125">
        <v>0</v>
      </c>
      <c r="CB119" s="125">
        <v>2095.1931310880004</v>
      </c>
      <c r="CC119" s="125">
        <v>871.91867534499977</v>
      </c>
      <c r="CD119" s="125">
        <v>0</v>
      </c>
      <c r="CE119" s="125">
        <v>3356.9519693460002</v>
      </c>
      <c r="CF119" s="125">
        <v>0</v>
      </c>
      <c r="CG119" s="125">
        <v>4228.8706446910001</v>
      </c>
      <c r="CH119" s="115">
        <v>0.53082196643921253</v>
      </c>
      <c r="CI119" s="115">
        <v>0.46917803356078752</v>
      </c>
      <c r="CJ119" s="125">
        <v>6324.0637757790009</v>
      </c>
      <c r="CK119" s="126">
        <v>1314.6083213773313</v>
      </c>
      <c r="CL119" s="126">
        <v>5009.4553958369997</v>
      </c>
      <c r="CM119" s="126">
        <v>6324.0637172143306</v>
      </c>
      <c r="CN119" s="125"/>
      <c r="CO119" s="125"/>
      <c r="CP119" s="126">
        <v>1314.6083213773313</v>
      </c>
      <c r="CQ119" s="126">
        <v>5009.4554544016682</v>
      </c>
      <c r="CR119" s="126">
        <v>8580.491127064668</v>
      </c>
      <c r="CS119" s="126">
        <v>-3571.0356726629998</v>
      </c>
      <c r="CT119" s="126" t="s">
        <v>608</v>
      </c>
      <c r="CU119" s="126" t="s">
        <v>608</v>
      </c>
      <c r="CV119" s="50">
        <v>154.96286647099998</v>
      </c>
      <c r="CW119" s="49">
        <v>345.73142983499997</v>
      </c>
      <c r="CX119" s="125">
        <v>500.69429630599996</v>
      </c>
      <c r="CY119" s="50">
        <v>56.280670369999996</v>
      </c>
      <c r="CZ119" s="49">
        <v>195.73279248399999</v>
      </c>
      <c r="DA119" s="125">
        <v>252.01346285399998</v>
      </c>
      <c r="DB119" s="125">
        <v>752.70775915999991</v>
      </c>
      <c r="DC119" s="134" t="s">
        <v>608</v>
      </c>
      <c r="DD119" s="134" t="s">
        <v>608</v>
      </c>
      <c r="DE119" s="125">
        <v>11.901629342</v>
      </c>
      <c r="DF119" s="134" t="s">
        <v>608</v>
      </c>
      <c r="DG119" s="134" t="s">
        <v>608</v>
      </c>
      <c r="DH119" s="125">
        <v>740.80612981800004</v>
      </c>
      <c r="DI119" s="50">
        <v>752.70775916000002</v>
      </c>
      <c r="DJ119" s="113">
        <v>0.33130487062963143</v>
      </c>
      <c r="DK119" s="115">
        <v>0.13787316293115601</v>
      </c>
      <c r="DL119" s="115">
        <v>0.53082196643921242</v>
      </c>
      <c r="DM119" s="134" t="s">
        <v>608</v>
      </c>
      <c r="DN119" s="134" t="s">
        <v>608</v>
      </c>
      <c r="DO119" s="134" t="s">
        <v>608</v>
      </c>
      <c r="DP119" s="134" t="s">
        <v>608</v>
      </c>
      <c r="DQ119" s="134" t="s">
        <v>608</v>
      </c>
      <c r="DR119" s="134" t="s">
        <v>608</v>
      </c>
      <c r="DS119" s="134" t="s">
        <v>608</v>
      </c>
      <c r="DT119" s="134" t="s">
        <v>608</v>
      </c>
      <c r="DU119" s="134" t="s">
        <v>608</v>
      </c>
      <c r="DV119" s="134" t="s">
        <v>608</v>
      </c>
      <c r="DW119" s="134" t="s">
        <v>608</v>
      </c>
      <c r="DX119" s="134" t="s">
        <v>608</v>
      </c>
      <c r="DY119" s="134" t="s">
        <v>608</v>
      </c>
      <c r="DZ119" s="134" t="s">
        <v>608</v>
      </c>
      <c r="EA119" s="134" t="s">
        <v>608</v>
      </c>
      <c r="EB119" s="134" t="s">
        <v>608</v>
      </c>
      <c r="EC119" s="134" t="s">
        <v>608</v>
      </c>
      <c r="ED119" s="134" t="s">
        <v>608</v>
      </c>
      <c r="EE119" s="134" t="s">
        <v>608</v>
      </c>
      <c r="EF119" s="134" t="s">
        <v>608</v>
      </c>
      <c r="EG119" s="134" t="s">
        <v>608</v>
      </c>
      <c r="EH119" s="134" t="s">
        <v>608</v>
      </c>
      <c r="EI119" s="134" t="s">
        <v>608</v>
      </c>
      <c r="EJ119" s="134" t="s">
        <v>608</v>
      </c>
      <c r="EK119" s="134" t="s">
        <v>608</v>
      </c>
      <c r="EL119" s="134" t="s">
        <v>608</v>
      </c>
      <c r="EM119" s="134" t="s">
        <v>608</v>
      </c>
      <c r="EN119" s="134" t="s">
        <v>608</v>
      </c>
      <c r="EO119" s="134" t="s">
        <v>608</v>
      </c>
      <c r="EP119" s="134" t="s">
        <v>608</v>
      </c>
      <c r="EQ119" s="134" t="s">
        <v>608</v>
      </c>
      <c r="ER119" s="134" t="s">
        <v>608</v>
      </c>
      <c r="ES119" s="134" t="s">
        <v>608</v>
      </c>
      <c r="ET119" s="134" t="s">
        <v>608</v>
      </c>
      <c r="EU119" s="134" t="s">
        <v>608</v>
      </c>
      <c r="EV119" s="134" t="s">
        <v>608</v>
      </c>
      <c r="EW119" s="134" t="s">
        <v>608</v>
      </c>
      <c r="EX119" s="134" t="s">
        <v>608</v>
      </c>
      <c r="EY119" s="134" t="s">
        <v>608</v>
      </c>
      <c r="EZ119" s="134" t="s">
        <v>608</v>
      </c>
      <c r="FA119" s="134" t="s">
        <v>608</v>
      </c>
      <c r="FB119" s="134" t="s">
        <v>608</v>
      </c>
      <c r="FC119" s="134" t="s">
        <v>608</v>
      </c>
      <c r="FD119" s="134" t="s">
        <v>608</v>
      </c>
      <c r="FE119" s="134" t="s">
        <v>608</v>
      </c>
      <c r="FF119" s="134" t="s">
        <v>608</v>
      </c>
      <c r="FG119" s="134" t="s">
        <v>608</v>
      </c>
      <c r="FH119" s="134" t="s">
        <v>608</v>
      </c>
      <c r="FI119" s="134" t="s">
        <v>608</v>
      </c>
      <c r="FJ119" s="134" t="s">
        <v>608</v>
      </c>
      <c r="FK119" s="134" t="s">
        <v>608</v>
      </c>
      <c r="FL119" s="134" t="s">
        <v>608</v>
      </c>
      <c r="FM119" s="134" t="s">
        <v>608</v>
      </c>
      <c r="FN119" s="134" t="s">
        <v>608</v>
      </c>
      <c r="FO119" s="134" t="s">
        <v>608</v>
      </c>
      <c r="FP119" s="134" t="s">
        <v>608</v>
      </c>
      <c r="FQ119" s="134" t="s">
        <v>608</v>
      </c>
      <c r="FR119" s="134" t="s">
        <v>608</v>
      </c>
      <c r="FS119" s="134" t="s">
        <v>608</v>
      </c>
      <c r="FT119" s="134" t="s">
        <v>608</v>
      </c>
      <c r="FU119" s="134" t="s">
        <v>608</v>
      </c>
      <c r="FV119" s="134" t="s">
        <v>608</v>
      </c>
      <c r="FW119" s="134" t="s">
        <v>608</v>
      </c>
      <c r="FX119" s="134" t="s">
        <v>608</v>
      </c>
      <c r="FY119" s="134" t="s">
        <v>608</v>
      </c>
      <c r="FZ119" s="134" t="s">
        <v>608</v>
      </c>
      <c r="GA119" s="134" t="s">
        <v>608</v>
      </c>
      <c r="GB119" s="134" t="s">
        <v>608</v>
      </c>
      <c r="GC119" s="134" t="s">
        <v>608</v>
      </c>
      <c r="GD119" s="134" t="s">
        <v>608</v>
      </c>
      <c r="GE119" s="134" t="s">
        <v>608</v>
      </c>
      <c r="GF119" s="134" t="s">
        <v>608</v>
      </c>
      <c r="GG119" s="134" t="s">
        <v>608</v>
      </c>
      <c r="GH119" s="134" t="s">
        <v>608</v>
      </c>
      <c r="GI119" s="134" t="s">
        <v>608</v>
      </c>
      <c r="GJ119" s="134" t="s">
        <v>608</v>
      </c>
      <c r="GK119" s="134" t="s">
        <v>608</v>
      </c>
      <c r="GL119" s="134" t="s">
        <v>608</v>
      </c>
      <c r="GM119" s="134" t="s">
        <v>608</v>
      </c>
      <c r="GN119" s="134" t="s">
        <v>608</v>
      </c>
      <c r="GO119" s="134" t="s">
        <v>608</v>
      </c>
      <c r="GP119" s="134" t="s">
        <v>608</v>
      </c>
      <c r="GQ119" s="134" t="s">
        <v>608</v>
      </c>
      <c r="GR119" s="134" t="s">
        <v>608</v>
      </c>
      <c r="GS119" s="134" t="s">
        <v>608</v>
      </c>
      <c r="GT119" s="134" t="s">
        <v>608</v>
      </c>
      <c r="GU119" s="134" t="s">
        <v>608</v>
      </c>
      <c r="GV119" s="134" t="s">
        <v>608</v>
      </c>
      <c r="GW119" s="134" t="s">
        <v>608</v>
      </c>
      <c r="GX119" s="134" t="s">
        <v>608</v>
      </c>
      <c r="GY119" s="134" t="s">
        <v>608</v>
      </c>
    </row>
    <row r="120" spans="1:207" s="74" customFormat="1" ht="15" customHeight="1">
      <c r="A120" s="87" t="s">
        <v>670</v>
      </c>
      <c r="B120" s="62" t="s">
        <v>583</v>
      </c>
      <c r="C120" s="81" t="s">
        <v>665</v>
      </c>
      <c r="D120" s="81"/>
      <c r="E120" s="81"/>
      <c r="F120" s="125">
        <v>7489.4876335859526</v>
      </c>
      <c r="G120" s="125">
        <v>18625.743371832345</v>
      </c>
      <c r="H120" s="141" t="s">
        <v>608</v>
      </c>
      <c r="I120" s="115">
        <v>0.40210409238818795</v>
      </c>
      <c r="J120" s="124">
        <v>0.28943880297463809</v>
      </c>
      <c r="K120" s="124">
        <v>0.1126652894135499</v>
      </c>
      <c r="L120" s="125">
        <v>2098.47476753</v>
      </c>
      <c r="M120" s="125">
        <v>5391.0128660559531</v>
      </c>
      <c r="N120" s="125">
        <v>0</v>
      </c>
      <c r="O120" s="125">
        <v>2288.6802739010045</v>
      </c>
      <c r="P120" s="125">
        <v>2288.6802739010045</v>
      </c>
      <c r="Q120" s="125"/>
      <c r="R120" s="125"/>
      <c r="S120" s="125">
        <v>0</v>
      </c>
      <c r="T120" s="125"/>
      <c r="U120" s="49"/>
      <c r="V120" s="125">
        <v>3102.332592154949</v>
      </c>
      <c r="W120" s="125">
        <v>3102.332592154949</v>
      </c>
      <c r="X120" s="125">
        <v>0</v>
      </c>
      <c r="Y120" s="125">
        <v>0</v>
      </c>
      <c r="Z120" s="125">
        <v>0</v>
      </c>
      <c r="AA120" s="115">
        <v>0</v>
      </c>
      <c r="AB120" s="115">
        <v>0.42453622923281858</v>
      </c>
      <c r="AC120" s="115">
        <v>0.57546377076718147</v>
      </c>
      <c r="AD120" s="115">
        <v>0</v>
      </c>
      <c r="AE120" s="115">
        <v>1</v>
      </c>
      <c r="AF120" s="115">
        <v>1</v>
      </c>
      <c r="AG120" s="115">
        <v>0</v>
      </c>
      <c r="AH120" s="115">
        <v>0</v>
      </c>
      <c r="AI120" s="115">
        <v>0</v>
      </c>
      <c r="AJ120" s="115">
        <v>1</v>
      </c>
      <c r="AK120" s="125">
        <v>7489.4876335859535</v>
      </c>
      <c r="AL120" s="125">
        <v>2098.47476753</v>
      </c>
      <c r="AM120" s="125">
        <v>0</v>
      </c>
      <c r="AN120" s="125">
        <v>2098.47476753</v>
      </c>
      <c r="AO120" s="125">
        <v>5391.0128660559531</v>
      </c>
      <c r="AP120" s="125">
        <v>7489.4876335859535</v>
      </c>
      <c r="AQ120" s="115">
        <v>0.28018936277023454</v>
      </c>
      <c r="AR120" s="115">
        <v>0.71981063722976546</v>
      </c>
      <c r="AS120" s="125">
        <v>2098.47476753</v>
      </c>
      <c r="AT120" s="125">
        <v>0</v>
      </c>
      <c r="AU120" s="125">
        <v>0</v>
      </c>
      <c r="AV120" s="125">
        <v>5391.0128660559531</v>
      </c>
      <c r="AW120" s="125">
        <v>7489.4876335859535</v>
      </c>
      <c r="AX120" s="132" t="s">
        <v>608</v>
      </c>
      <c r="AY120" s="132" t="s">
        <v>608</v>
      </c>
      <c r="AZ120" s="132" t="s">
        <v>608</v>
      </c>
      <c r="BA120" s="132" t="s">
        <v>608</v>
      </c>
      <c r="BB120" s="132" t="s">
        <v>608</v>
      </c>
      <c r="BC120" s="132" t="s">
        <v>608</v>
      </c>
      <c r="BD120" s="132" t="s">
        <v>608</v>
      </c>
      <c r="BE120" s="132" t="s">
        <v>608</v>
      </c>
      <c r="BF120" s="132" t="s">
        <v>608</v>
      </c>
      <c r="BG120" s="141" t="s">
        <v>608</v>
      </c>
      <c r="BH120" s="141" t="s">
        <v>608</v>
      </c>
      <c r="BI120" s="107" t="s">
        <v>608</v>
      </c>
      <c r="BJ120" s="134" t="s">
        <v>608</v>
      </c>
      <c r="BK120" s="134" t="s">
        <v>608</v>
      </c>
      <c r="BL120" s="134" t="s">
        <v>608</v>
      </c>
      <c r="BM120" s="134" t="s">
        <v>608</v>
      </c>
      <c r="BN120" s="134" t="s">
        <v>608</v>
      </c>
      <c r="BO120" s="134" t="s">
        <v>608</v>
      </c>
      <c r="BP120" s="134" t="s">
        <v>608</v>
      </c>
      <c r="BQ120" s="134" t="s">
        <v>608</v>
      </c>
      <c r="BR120" s="134" t="s">
        <v>608</v>
      </c>
      <c r="BS120" s="134" t="s">
        <v>608</v>
      </c>
      <c r="BT120" s="134" t="s">
        <v>608</v>
      </c>
      <c r="BU120" s="130" t="s">
        <v>608</v>
      </c>
      <c r="BV120" s="130" t="s">
        <v>608</v>
      </c>
      <c r="BW120" s="137" t="s">
        <v>608</v>
      </c>
      <c r="BX120" s="134" t="s">
        <v>608</v>
      </c>
      <c r="BY120" s="134" t="s">
        <v>608</v>
      </c>
      <c r="BZ120" s="134" t="s">
        <v>608</v>
      </c>
      <c r="CA120" s="134" t="s">
        <v>608</v>
      </c>
      <c r="CB120" s="134" t="s">
        <v>608</v>
      </c>
      <c r="CC120" s="134" t="s">
        <v>608</v>
      </c>
      <c r="CD120" s="134" t="s">
        <v>608</v>
      </c>
      <c r="CE120" s="134" t="s">
        <v>608</v>
      </c>
      <c r="CF120" s="134" t="s">
        <v>608</v>
      </c>
      <c r="CG120" s="134" t="s">
        <v>608</v>
      </c>
      <c r="CH120" s="143" t="s">
        <v>608</v>
      </c>
      <c r="CI120" s="143" t="s">
        <v>608</v>
      </c>
      <c r="CJ120" s="134" t="s">
        <v>608</v>
      </c>
      <c r="CK120" s="134" t="s">
        <v>608</v>
      </c>
      <c r="CL120" s="134" t="s">
        <v>608</v>
      </c>
      <c r="CM120" s="134" t="s">
        <v>608</v>
      </c>
      <c r="CN120" s="125"/>
      <c r="CO120" s="125"/>
      <c r="CP120" s="134" t="s">
        <v>608</v>
      </c>
      <c r="CQ120" s="134" t="s">
        <v>608</v>
      </c>
      <c r="CR120" s="134" t="s">
        <v>608</v>
      </c>
      <c r="CS120" s="134" t="s">
        <v>608</v>
      </c>
      <c r="CT120" s="126" t="s">
        <v>608</v>
      </c>
      <c r="CU120" s="126" t="s">
        <v>608</v>
      </c>
      <c r="CV120" s="125">
        <v>65.75478167</v>
      </c>
      <c r="CW120" s="125">
        <v>94.332711621233884</v>
      </c>
      <c r="CX120" s="125">
        <v>160.0874932912339</v>
      </c>
      <c r="CY120" s="125">
        <v>19.459899610000001</v>
      </c>
      <c r="CZ120" s="125">
        <v>107.10043041606886</v>
      </c>
      <c r="DA120" s="125">
        <v>126.56033002606887</v>
      </c>
      <c r="DB120" s="125">
        <v>286.64782331730277</v>
      </c>
      <c r="DC120" s="134" t="s">
        <v>608</v>
      </c>
      <c r="DD120" s="134" t="s">
        <v>608</v>
      </c>
      <c r="DE120" s="125">
        <v>21.530703012912483</v>
      </c>
      <c r="DF120" s="134" t="s">
        <v>608</v>
      </c>
      <c r="DG120" s="134" t="s">
        <v>608</v>
      </c>
      <c r="DH120" s="125">
        <v>265.11712030439026</v>
      </c>
      <c r="DI120" s="50">
        <v>286.64782331730271</v>
      </c>
      <c r="DJ120" s="143" t="s">
        <v>608</v>
      </c>
      <c r="DK120" s="143" t="s">
        <v>608</v>
      </c>
      <c r="DL120" s="143" t="s">
        <v>608</v>
      </c>
      <c r="DM120" s="134" t="s">
        <v>608</v>
      </c>
      <c r="DN120" s="134" t="s">
        <v>608</v>
      </c>
      <c r="DO120" s="134" t="s">
        <v>608</v>
      </c>
      <c r="DP120" s="134" t="s">
        <v>608</v>
      </c>
      <c r="DQ120" s="134" t="s">
        <v>608</v>
      </c>
      <c r="DR120" s="134" t="s">
        <v>608</v>
      </c>
      <c r="DS120" s="134" t="s">
        <v>608</v>
      </c>
      <c r="DT120" s="134" t="s">
        <v>608</v>
      </c>
      <c r="DU120" s="134" t="s">
        <v>608</v>
      </c>
      <c r="DV120" s="134" t="s">
        <v>608</v>
      </c>
      <c r="DW120" s="134" t="s">
        <v>608</v>
      </c>
      <c r="DX120" s="134" t="s">
        <v>608</v>
      </c>
      <c r="DY120" s="134" t="s">
        <v>608</v>
      </c>
      <c r="DZ120" s="134" t="s">
        <v>608</v>
      </c>
      <c r="EA120" s="134" t="s">
        <v>608</v>
      </c>
      <c r="EB120" s="134" t="s">
        <v>608</v>
      </c>
      <c r="EC120" s="134" t="s">
        <v>608</v>
      </c>
      <c r="ED120" s="134" t="s">
        <v>608</v>
      </c>
      <c r="EE120" s="134" t="s">
        <v>608</v>
      </c>
      <c r="EF120" s="134" t="s">
        <v>608</v>
      </c>
      <c r="EG120" s="134" t="s">
        <v>608</v>
      </c>
      <c r="EH120" s="134" t="s">
        <v>608</v>
      </c>
      <c r="EI120" s="134" t="s">
        <v>608</v>
      </c>
      <c r="EJ120" s="134" t="s">
        <v>608</v>
      </c>
      <c r="EK120" s="134" t="s">
        <v>608</v>
      </c>
      <c r="EL120" s="134" t="s">
        <v>608</v>
      </c>
      <c r="EM120" s="134" t="s">
        <v>608</v>
      </c>
      <c r="EN120" s="134" t="s">
        <v>608</v>
      </c>
      <c r="EO120" s="134" t="s">
        <v>608</v>
      </c>
      <c r="EP120" s="134" t="s">
        <v>608</v>
      </c>
      <c r="EQ120" s="134" t="s">
        <v>608</v>
      </c>
      <c r="ER120" s="134" t="s">
        <v>608</v>
      </c>
      <c r="ES120" s="134" t="s">
        <v>608</v>
      </c>
      <c r="ET120" s="134" t="s">
        <v>608</v>
      </c>
      <c r="EU120" s="134" t="s">
        <v>608</v>
      </c>
      <c r="EV120" s="134" t="s">
        <v>608</v>
      </c>
      <c r="EW120" s="134" t="s">
        <v>608</v>
      </c>
      <c r="EX120" s="134" t="s">
        <v>608</v>
      </c>
      <c r="EY120" s="134" t="s">
        <v>608</v>
      </c>
      <c r="EZ120" s="134" t="s">
        <v>608</v>
      </c>
      <c r="FA120" s="134" t="s">
        <v>608</v>
      </c>
      <c r="FB120" s="134" t="s">
        <v>608</v>
      </c>
      <c r="FC120" s="134" t="s">
        <v>608</v>
      </c>
      <c r="FD120" s="134" t="s">
        <v>608</v>
      </c>
      <c r="FE120" s="134" t="s">
        <v>608</v>
      </c>
      <c r="FF120" s="134" t="s">
        <v>608</v>
      </c>
      <c r="FG120" s="134" t="s">
        <v>608</v>
      </c>
      <c r="FH120" s="134" t="s">
        <v>608</v>
      </c>
      <c r="FI120" s="134" t="s">
        <v>608</v>
      </c>
      <c r="FJ120" s="134" t="s">
        <v>608</v>
      </c>
      <c r="FK120" s="134" t="s">
        <v>608</v>
      </c>
      <c r="FL120" s="134" t="s">
        <v>608</v>
      </c>
      <c r="FM120" s="134" t="s">
        <v>608</v>
      </c>
      <c r="FN120" s="134" t="s">
        <v>608</v>
      </c>
      <c r="FO120" s="134" t="s">
        <v>608</v>
      </c>
      <c r="FP120" s="134" t="s">
        <v>608</v>
      </c>
      <c r="FQ120" s="134" t="s">
        <v>608</v>
      </c>
      <c r="FR120" s="134" t="s">
        <v>608</v>
      </c>
      <c r="FS120" s="134" t="s">
        <v>608</v>
      </c>
      <c r="FT120" s="134" t="s">
        <v>608</v>
      </c>
      <c r="FU120" s="134" t="s">
        <v>608</v>
      </c>
      <c r="FV120" s="134" t="s">
        <v>608</v>
      </c>
      <c r="FW120" s="134" t="s">
        <v>608</v>
      </c>
      <c r="FX120" s="134" t="s">
        <v>608</v>
      </c>
      <c r="FY120" s="134" t="s">
        <v>608</v>
      </c>
      <c r="FZ120" s="134" t="s">
        <v>608</v>
      </c>
      <c r="GA120" s="134" t="s">
        <v>608</v>
      </c>
      <c r="GB120" s="134" t="s">
        <v>608</v>
      </c>
      <c r="GC120" s="134" t="s">
        <v>608</v>
      </c>
      <c r="GD120" s="134" t="s">
        <v>608</v>
      </c>
      <c r="GE120" s="134" t="s">
        <v>608</v>
      </c>
      <c r="GF120" s="134" t="s">
        <v>608</v>
      </c>
      <c r="GG120" s="134" t="s">
        <v>608</v>
      </c>
      <c r="GH120" s="134" t="s">
        <v>608</v>
      </c>
      <c r="GI120" s="134" t="s">
        <v>608</v>
      </c>
      <c r="GJ120" s="134" t="s">
        <v>608</v>
      </c>
      <c r="GK120" s="134" t="s">
        <v>608</v>
      </c>
      <c r="GL120" s="134" t="s">
        <v>608</v>
      </c>
      <c r="GM120" s="134" t="s">
        <v>608</v>
      </c>
      <c r="GN120" s="134" t="s">
        <v>608</v>
      </c>
      <c r="GO120" s="134" t="s">
        <v>608</v>
      </c>
      <c r="GP120" s="134" t="s">
        <v>608</v>
      </c>
      <c r="GQ120" s="134" t="s">
        <v>608</v>
      </c>
      <c r="GR120" s="134" t="s">
        <v>608</v>
      </c>
      <c r="GS120" s="134" t="s">
        <v>608</v>
      </c>
      <c r="GT120" s="134" t="s">
        <v>608</v>
      </c>
      <c r="GU120" s="134" t="s">
        <v>608</v>
      </c>
      <c r="GV120" s="134" t="s">
        <v>608</v>
      </c>
      <c r="GW120" s="134" t="s">
        <v>608</v>
      </c>
      <c r="GX120" s="134" t="s">
        <v>608</v>
      </c>
      <c r="GY120" s="134" t="s">
        <v>608</v>
      </c>
    </row>
    <row r="121" spans="1:207" s="74" customFormat="1" ht="15" customHeight="1">
      <c r="A121" s="87" t="s">
        <v>671</v>
      </c>
      <c r="B121" s="62">
        <v>2010</v>
      </c>
      <c r="C121" s="81" t="s">
        <v>665</v>
      </c>
      <c r="D121" s="81"/>
      <c r="E121" s="81"/>
      <c r="F121" s="125">
        <v>6831.7056757199989</v>
      </c>
      <c r="G121" s="125">
        <v>19787.104364551618</v>
      </c>
      <c r="H121" s="130">
        <v>6.8562000000000003</v>
      </c>
      <c r="I121" s="115">
        <v>0.34526050653267515</v>
      </c>
      <c r="J121" s="124">
        <v>0.23179949189866897</v>
      </c>
      <c r="K121" s="124">
        <v>0.11346101463400625</v>
      </c>
      <c r="L121" s="125">
        <v>2245.064937871</v>
      </c>
      <c r="M121" s="125">
        <v>4586.6407378490003</v>
      </c>
      <c r="N121" s="125">
        <v>0</v>
      </c>
      <c r="O121" s="125">
        <v>1361.8984188929999</v>
      </c>
      <c r="P121" s="125">
        <v>1361.8984188929999</v>
      </c>
      <c r="Q121" s="125"/>
      <c r="R121" s="125"/>
      <c r="S121" s="125">
        <v>0</v>
      </c>
      <c r="T121" s="125"/>
      <c r="U121" s="49"/>
      <c r="V121" s="125">
        <v>3224.7423189560004</v>
      </c>
      <c r="W121" s="125">
        <v>3224.7423189560004</v>
      </c>
      <c r="X121" s="125">
        <v>0</v>
      </c>
      <c r="Y121" s="125">
        <v>0</v>
      </c>
      <c r="Z121" s="125">
        <v>0</v>
      </c>
      <c r="AA121" s="115">
        <v>0</v>
      </c>
      <c r="AB121" s="115">
        <v>0.29692720592973459</v>
      </c>
      <c r="AC121" s="115">
        <v>0.70307279407026546</v>
      </c>
      <c r="AD121" s="115">
        <v>0</v>
      </c>
      <c r="AE121" s="115">
        <v>1</v>
      </c>
      <c r="AF121" s="115">
        <v>1</v>
      </c>
      <c r="AG121" s="115">
        <v>0</v>
      </c>
      <c r="AH121" s="115">
        <v>0</v>
      </c>
      <c r="AI121" s="115">
        <v>0</v>
      </c>
      <c r="AJ121" s="115">
        <v>1</v>
      </c>
      <c r="AK121" s="125">
        <v>6831.7056757200007</v>
      </c>
      <c r="AL121" s="125">
        <v>2245.064937871</v>
      </c>
      <c r="AM121" s="125">
        <v>0</v>
      </c>
      <c r="AN121" s="125">
        <v>2245.064937871</v>
      </c>
      <c r="AO121" s="125">
        <v>4586.6407378490003</v>
      </c>
      <c r="AP121" s="125">
        <v>6831.7056757200007</v>
      </c>
      <c r="AQ121" s="115">
        <v>0.32862436475417833</v>
      </c>
      <c r="AR121" s="115">
        <v>0.67137563524582156</v>
      </c>
      <c r="AS121" s="125">
        <v>2245.064937871</v>
      </c>
      <c r="AT121" s="125">
        <v>9.6079159599999997</v>
      </c>
      <c r="AU121" s="125">
        <v>0</v>
      </c>
      <c r="AV121" s="125">
        <v>4577.0328218889999</v>
      </c>
      <c r="AW121" s="125">
        <v>6831.7056757199998</v>
      </c>
      <c r="AX121" s="125">
        <v>0</v>
      </c>
      <c r="AY121" s="50">
        <v>0.410403458</v>
      </c>
      <c r="AZ121" s="125">
        <v>0.410403458</v>
      </c>
      <c r="BA121" s="50">
        <v>13.393395861</v>
      </c>
      <c r="BB121" s="50">
        <v>317.91128055299998</v>
      </c>
      <c r="BC121" s="127">
        <v>331.30467641399997</v>
      </c>
      <c r="BD121" s="50">
        <v>2231.6715420099999</v>
      </c>
      <c r="BE121" s="50">
        <v>4268.3190538379995</v>
      </c>
      <c r="BF121" s="125">
        <v>6499.9905958479994</v>
      </c>
      <c r="BG121" s="107">
        <v>9.9552572100418804</v>
      </c>
      <c r="BH121" s="107">
        <v>9.4793513658997828</v>
      </c>
      <c r="BI121" s="107">
        <v>9.6357456216137791</v>
      </c>
      <c r="BJ121" s="49">
        <v>6831.7056757199998</v>
      </c>
      <c r="BK121" s="126">
        <v>0</v>
      </c>
      <c r="BL121" s="126">
        <v>0.410403458</v>
      </c>
      <c r="BM121" s="125">
        <v>0.410403458</v>
      </c>
      <c r="BN121" s="125">
        <v>13.393395861</v>
      </c>
      <c r="BO121" s="125">
        <v>317.91128055299993</v>
      </c>
      <c r="BP121" s="125">
        <v>331.30467641399991</v>
      </c>
      <c r="BQ121" s="125">
        <v>2241.2794579699998</v>
      </c>
      <c r="BR121" s="125">
        <v>4258.7111378779991</v>
      </c>
      <c r="BS121" s="125">
        <v>6499.9905958479994</v>
      </c>
      <c r="BT121" s="125">
        <v>6831.7056757199989</v>
      </c>
      <c r="BU121" s="130" t="s">
        <v>608</v>
      </c>
      <c r="BV121" s="130" t="s">
        <v>608</v>
      </c>
      <c r="BW121" s="137">
        <v>9.6357456216137791</v>
      </c>
      <c r="BX121" s="125">
        <v>1004.295348717</v>
      </c>
      <c r="BY121" s="125">
        <v>1250.3775051139999</v>
      </c>
      <c r="BZ121" s="125">
        <v>0</v>
      </c>
      <c r="CA121" s="125">
        <v>0</v>
      </c>
      <c r="CB121" s="125">
        <v>2254.6728538309999</v>
      </c>
      <c r="CC121" s="125">
        <v>2361.3276574940001</v>
      </c>
      <c r="CD121" s="125">
        <v>0</v>
      </c>
      <c r="CE121" s="125">
        <v>2215.7051643949994</v>
      </c>
      <c r="CF121" s="125">
        <v>0</v>
      </c>
      <c r="CG121" s="125">
        <v>4577.032821888999</v>
      </c>
      <c r="CH121" s="115">
        <v>0.32432678888226324</v>
      </c>
      <c r="CI121" s="115">
        <v>0.67567321111773682</v>
      </c>
      <c r="CJ121" s="125">
        <v>6831.7056757199989</v>
      </c>
      <c r="CK121" s="126">
        <v>1361.898418746056</v>
      </c>
      <c r="CL121" s="126">
        <v>5469.8072568269999</v>
      </c>
      <c r="CM121" s="126">
        <v>6831.7056755730555</v>
      </c>
      <c r="CN121" s="125"/>
      <c r="CO121" s="125"/>
      <c r="CP121" s="126">
        <v>1361.898418746056</v>
      </c>
      <c r="CQ121" s="126">
        <v>5469.8072569739434</v>
      </c>
      <c r="CR121" s="126">
        <v>9730.2042570769445</v>
      </c>
      <c r="CS121" s="126">
        <v>-4260.3970001030011</v>
      </c>
      <c r="CT121" s="126" t="s">
        <v>608</v>
      </c>
      <c r="CU121" s="126" t="s">
        <v>608</v>
      </c>
      <c r="CV121" s="50">
        <v>218.30590651</v>
      </c>
      <c r="CW121" s="49">
        <v>148.01869109400002</v>
      </c>
      <c r="CX121" s="125">
        <v>366.32459760400002</v>
      </c>
      <c r="CY121" s="50">
        <v>42.808171743000003</v>
      </c>
      <c r="CZ121" s="49">
        <v>208.59040217500001</v>
      </c>
      <c r="DA121" s="125">
        <v>251.39857391800001</v>
      </c>
      <c r="DB121" s="125">
        <v>617.72317152200003</v>
      </c>
      <c r="DC121" s="134" t="s">
        <v>608</v>
      </c>
      <c r="DD121" s="134" t="s">
        <v>608</v>
      </c>
      <c r="DE121" s="125">
        <v>21.537115328000002</v>
      </c>
      <c r="DF121" s="134" t="s">
        <v>608</v>
      </c>
      <c r="DG121" s="134" t="s">
        <v>608</v>
      </c>
      <c r="DH121" s="125">
        <v>596.186056194</v>
      </c>
      <c r="DI121" s="50">
        <v>617.72317152200003</v>
      </c>
      <c r="DJ121" s="113">
        <v>0.33003073622509038</v>
      </c>
      <c r="DK121" s="115">
        <v>0.34564247489264643</v>
      </c>
      <c r="DL121" s="115">
        <v>0.32432678888226324</v>
      </c>
      <c r="DM121" s="125">
        <v>136.61935677599999</v>
      </c>
      <c r="DN121" s="125">
        <v>1213.0839444689245</v>
      </c>
      <c r="DO121" s="125">
        <v>1349.7033012449244</v>
      </c>
      <c r="DP121" s="125">
        <v>36.160078896999998</v>
      </c>
      <c r="DQ121" s="125">
        <v>236.82884323278381</v>
      </c>
      <c r="DR121" s="125">
        <v>272.98892212978382</v>
      </c>
      <c r="DS121" s="50">
        <v>1622.6922233747082</v>
      </c>
      <c r="DT121" s="125">
        <v>139.36586624</v>
      </c>
      <c r="DU121" s="125">
        <v>797.37157925187614</v>
      </c>
      <c r="DV121" s="125">
        <v>936.73744549187609</v>
      </c>
      <c r="DW121" s="125">
        <v>34.125236119</v>
      </c>
      <c r="DX121" s="125">
        <v>214.30925291400936</v>
      </c>
      <c r="DY121" s="125">
        <v>248.43448903300936</v>
      </c>
      <c r="DZ121" s="125">
        <v>1185.1719345248855</v>
      </c>
      <c r="EA121" s="125">
        <v>140.694095651</v>
      </c>
      <c r="EB121" s="125">
        <v>437.8561542071136</v>
      </c>
      <c r="EC121" s="125">
        <v>578.5502498581136</v>
      </c>
      <c r="ED121" s="125">
        <v>30.846862204000001</v>
      </c>
      <c r="EE121" s="125">
        <v>179.76696067013026</v>
      </c>
      <c r="EF121" s="125">
        <v>210.61382287413025</v>
      </c>
      <c r="EG121" s="125">
        <v>789.16407273224388</v>
      </c>
      <c r="EH121" s="125">
        <v>129.287281431</v>
      </c>
      <c r="EI121" s="125">
        <v>308.37132747904309</v>
      </c>
      <c r="EJ121" s="125">
        <v>437.65860891004309</v>
      </c>
      <c r="EK121" s="125">
        <v>28.148150887</v>
      </c>
      <c r="EL121" s="125">
        <v>156.0457828776436</v>
      </c>
      <c r="EM121" s="125">
        <v>184.19393376464359</v>
      </c>
      <c r="EN121" s="125">
        <v>621.85254267468667</v>
      </c>
      <c r="EO121" s="125">
        <v>129.82361335600001</v>
      </c>
      <c r="EP121" s="125">
        <v>343.02186205012526</v>
      </c>
      <c r="EQ121" s="125">
        <v>472.84547540612527</v>
      </c>
      <c r="ER121" s="125">
        <v>26.517620383000001</v>
      </c>
      <c r="ES121" s="125">
        <v>138.59348948898088</v>
      </c>
      <c r="ET121" s="125">
        <v>165.11110987198089</v>
      </c>
      <c r="EU121" s="125">
        <v>637.9565852781061</v>
      </c>
      <c r="EV121" s="125">
        <v>623.62003701000003</v>
      </c>
      <c r="EW121" s="125">
        <v>1200.4496748373481</v>
      </c>
      <c r="EX121" s="125">
        <v>1824.0697118473481</v>
      </c>
      <c r="EY121" s="125">
        <v>109.11171537200001</v>
      </c>
      <c r="EZ121" s="125">
        <v>459.36710499438868</v>
      </c>
      <c r="FA121" s="125">
        <v>568.47882036638873</v>
      </c>
      <c r="FB121" s="125">
        <v>2392.548532213737</v>
      </c>
      <c r="FC121" s="125">
        <v>950.193261882</v>
      </c>
      <c r="FD121" s="125">
        <v>694.82562706823614</v>
      </c>
      <c r="FE121" s="125">
        <v>1645.018888950236</v>
      </c>
      <c r="FF121" s="125">
        <v>123.048769562</v>
      </c>
      <c r="FG121" s="125">
        <v>354.97523277374603</v>
      </c>
      <c r="FH121" s="125">
        <v>478.02400233574605</v>
      </c>
      <c r="FI121" s="125">
        <v>2123.042891285982</v>
      </c>
      <c r="FJ121" s="134" t="s">
        <v>608</v>
      </c>
      <c r="FK121" s="134" t="s">
        <v>608</v>
      </c>
      <c r="FL121" s="125">
        <v>825.93401522407487</v>
      </c>
      <c r="FM121" s="134" t="s">
        <v>608</v>
      </c>
      <c r="FN121" s="134" t="s">
        <v>608</v>
      </c>
      <c r="FO121" s="125">
        <v>796.75820815063344</v>
      </c>
      <c r="FP121" s="134" t="s">
        <v>608</v>
      </c>
      <c r="FQ121" s="134" t="s">
        <v>608</v>
      </c>
      <c r="FR121" s="125">
        <v>399.14831022299188</v>
      </c>
      <c r="FS121" s="134" t="s">
        <v>608</v>
      </c>
      <c r="FT121" s="134" t="s">
        <v>608</v>
      </c>
      <c r="FU121" s="125">
        <v>786.02362430189351</v>
      </c>
      <c r="FV121" s="134" t="s">
        <v>608</v>
      </c>
      <c r="FW121" s="134" t="s">
        <v>608</v>
      </c>
      <c r="FX121" s="125">
        <v>20.426546818513007</v>
      </c>
      <c r="FY121" s="134" t="s">
        <v>608</v>
      </c>
      <c r="FZ121" s="134" t="s">
        <v>608</v>
      </c>
      <c r="GA121" s="125">
        <v>768.73752591373102</v>
      </c>
      <c r="GB121" s="134" t="s">
        <v>608</v>
      </c>
      <c r="GC121" s="134" t="s">
        <v>608</v>
      </c>
      <c r="GD121" s="125">
        <v>20.159306220976607</v>
      </c>
      <c r="GE121" s="134" t="s">
        <v>608</v>
      </c>
      <c r="GF121" s="134" t="s">
        <v>608</v>
      </c>
      <c r="GG121" s="125">
        <v>601.69323645370991</v>
      </c>
      <c r="GH121" s="134" t="s">
        <v>608</v>
      </c>
      <c r="GI121" s="134" t="s">
        <v>608</v>
      </c>
      <c r="GJ121" s="125">
        <v>19.892111661323362</v>
      </c>
      <c r="GK121" s="134" t="s">
        <v>608</v>
      </c>
      <c r="GL121" s="134" t="s">
        <v>608</v>
      </c>
      <c r="GM121" s="125">
        <v>618.06447361678283</v>
      </c>
      <c r="GN121" s="134" t="s">
        <v>608</v>
      </c>
      <c r="GO121" s="134" t="s">
        <v>608</v>
      </c>
      <c r="GP121" s="125">
        <v>95.454384643882833</v>
      </c>
      <c r="GQ121" s="134" t="s">
        <v>608</v>
      </c>
      <c r="GR121" s="134" t="s">
        <v>608</v>
      </c>
      <c r="GS121" s="125">
        <v>2297.0941475698537</v>
      </c>
      <c r="GT121" s="134" t="s">
        <v>608</v>
      </c>
      <c r="GU121" s="134" t="s">
        <v>608</v>
      </c>
      <c r="GV121" s="125">
        <v>186.4682978346471</v>
      </c>
      <c r="GW121" s="134" t="s">
        <v>608</v>
      </c>
      <c r="GX121" s="134" t="s">
        <v>608</v>
      </c>
      <c r="GY121" s="125">
        <v>1936.574593451335</v>
      </c>
    </row>
    <row r="122" spans="1:207" s="74" customFormat="1" ht="15" customHeight="1">
      <c r="A122" s="87" t="s">
        <v>672</v>
      </c>
      <c r="B122" s="59" t="s">
        <v>586</v>
      </c>
      <c r="C122" s="81" t="s">
        <v>665</v>
      </c>
      <c r="D122" s="81"/>
      <c r="E122" s="81"/>
      <c r="F122" s="125">
        <v>7981.3310328211901</v>
      </c>
      <c r="G122" s="50">
        <v>24122.509759145101</v>
      </c>
      <c r="H122" s="141" t="s">
        <v>608</v>
      </c>
      <c r="I122" s="115">
        <v>0.33086652726072097</v>
      </c>
      <c r="J122" s="124">
        <v>0.23762159079550921</v>
      </c>
      <c r="K122" s="124">
        <v>9.3244936378448995E-2</v>
      </c>
      <c r="L122" s="125">
        <v>2249.30188778</v>
      </c>
      <c r="M122" s="125">
        <v>5732.029142948255</v>
      </c>
      <c r="N122" s="125">
        <v>0</v>
      </c>
      <c r="O122" s="125">
        <v>2507.2868258512435</v>
      </c>
      <c r="P122" s="125">
        <v>2507.2868258512435</v>
      </c>
      <c r="Q122" s="125"/>
      <c r="R122" s="125"/>
      <c r="S122" s="125">
        <v>0</v>
      </c>
      <c r="T122" s="125"/>
      <c r="U122" s="49"/>
      <c r="V122" s="125">
        <v>3224.7423170970114</v>
      </c>
      <c r="W122" s="125">
        <v>3224.7423170970114</v>
      </c>
      <c r="X122" s="125">
        <v>0</v>
      </c>
      <c r="Y122" s="125">
        <v>0</v>
      </c>
      <c r="Z122" s="125">
        <v>0</v>
      </c>
      <c r="AA122" s="115">
        <v>0</v>
      </c>
      <c r="AB122" s="115">
        <v>0.43741697108009236</v>
      </c>
      <c r="AC122" s="115">
        <v>0.56258302891990764</v>
      </c>
      <c r="AD122" s="115">
        <v>0</v>
      </c>
      <c r="AE122" s="115">
        <v>1</v>
      </c>
      <c r="AF122" s="115">
        <v>1</v>
      </c>
      <c r="AG122" s="115">
        <v>0</v>
      </c>
      <c r="AH122" s="115">
        <v>0</v>
      </c>
      <c r="AI122" s="115">
        <v>0</v>
      </c>
      <c r="AJ122" s="115">
        <v>1</v>
      </c>
      <c r="AK122" s="125">
        <v>7981.3310307282554</v>
      </c>
      <c r="AL122" s="125">
        <v>2249.30188778</v>
      </c>
      <c r="AM122" s="125">
        <v>0</v>
      </c>
      <c r="AN122" s="125">
        <v>2249.30188778</v>
      </c>
      <c r="AO122" s="125">
        <v>5732.029142948255</v>
      </c>
      <c r="AP122" s="125">
        <v>7981.3310307282554</v>
      </c>
      <c r="AQ122" s="115">
        <v>0.28182039801633973</v>
      </c>
      <c r="AR122" s="115">
        <v>0.71817960198366015</v>
      </c>
      <c r="AS122" s="125">
        <v>2249.30188778</v>
      </c>
      <c r="AT122" s="125">
        <v>0</v>
      </c>
      <c r="AU122" s="125">
        <v>0</v>
      </c>
      <c r="AV122" s="125">
        <v>5732.029142948255</v>
      </c>
      <c r="AW122" s="125">
        <v>7981.3310307282554</v>
      </c>
      <c r="AX122" s="132" t="s">
        <v>608</v>
      </c>
      <c r="AY122" s="132" t="s">
        <v>608</v>
      </c>
      <c r="AZ122" s="132" t="s">
        <v>608</v>
      </c>
      <c r="BA122" s="132" t="s">
        <v>608</v>
      </c>
      <c r="BB122" s="132" t="s">
        <v>608</v>
      </c>
      <c r="BC122" s="132" t="s">
        <v>608</v>
      </c>
      <c r="BD122" s="132" t="s">
        <v>608</v>
      </c>
      <c r="BE122" s="132" t="s">
        <v>608</v>
      </c>
      <c r="BF122" s="132" t="s">
        <v>608</v>
      </c>
      <c r="BG122" s="141" t="s">
        <v>608</v>
      </c>
      <c r="BH122" s="141" t="s">
        <v>608</v>
      </c>
      <c r="BI122" s="107" t="s">
        <v>608</v>
      </c>
      <c r="BJ122" s="134" t="s">
        <v>608</v>
      </c>
      <c r="BK122" s="134" t="s">
        <v>608</v>
      </c>
      <c r="BL122" s="134" t="s">
        <v>608</v>
      </c>
      <c r="BM122" s="134" t="s">
        <v>608</v>
      </c>
      <c r="BN122" s="134" t="s">
        <v>608</v>
      </c>
      <c r="BO122" s="134" t="s">
        <v>608</v>
      </c>
      <c r="BP122" s="134" t="s">
        <v>608</v>
      </c>
      <c r="BQ122" s="134" t="s">
        <v>608</v>
      </c>
      <c r="BR122" s="134" t="s">
        <v>608</v>
      </c>
      <c r="BS122" s="134" t="s">
        <v>608</v>
      </c>
      <c r="BT122" s="134" t="s">
        <v>608</v>
      </c>
      <c r="BU122" s="130" t="s">
        <v>608</v>
      </c>
      <c r="BV122" s="130" t="s">
        <v>608</v>
      </c>
      <c r="BW122" s="137" t="s">
        <v>608</v>
      </c>
      <c r="BX122" s="134" t="s">
        <v>608</v>
      </c>
      <c r="BY122" s="134" t="s">
        <v>608</v>
      </c>
      <c r="BZ122" s="134" t="s">
        <v>608</v>
      </c>
      <c r="CA122" s="134" t="s">
        <v>608</v>
      </c>
      <c r="CB122" s="134" t="s">
        <v>608</v>
      </c>
      <c r="CC122" s="134" t="s">
        <v>608</v>
      </c>
      <c r="CD122" s="134" t="s">
        <v>608</v>
      </c>
      <c r="CE122" s="134" t="s">
        <v>608</v>
      </c>
      <c r="CF122" s="134" t="s">
        <v>608</v>
      </c>
      <c r="CG122" s="134" t="s">
        <v>608</v>
      </c>
      <c r="CH122" s="143" t="s">
        <v>608</v>
      </c>
      <c r="CI122" s="143" t="s">
        <v>608</v>
      </c>
      <c r="CJ122" s="134" t="s">
        <v>608</v>
      </c>
      <c r="CK122" s="134" t="s">
        <v>608</v>
      </c>
      <c r="CL122" s="134" t="s">
        <v>608</v>
      </c>
      <c r="CM122" s="134" t="s">
        <v>608</v>
      </c>
      <c r="CN122" s="125"/>
      <c r="CO122" s="125"/>
      <c r="CP122" s="134" t="s">
        <v>608</v>
      </c>
      <c r="CQ122" s="134" t="s">
        <v>608</v>
      </c>
      <c r="CR122" s="134" t="s">
        <v>608</v>
      </c>
      <c r="CS122" s="134" t="s">
        <v>608</v>
      </c>
      <c r="CT122" s="126" t="s">
        <v>608</v>
      </c>
      <c r="CU122" s="126" t="s">
        <v>608</v>
      </c>
      <c r="CV122" s="126" t="s">
        <v>608</v>
      </c>
      <c r="CW122" s="126" t="s">
        <v>608</v>
      </c>
      <c r="CX122" s="126" t="s">
        <v>608</v>
      </c>
      <c r="CY122" s="126" t="s">
        <v>608</v>
      </c>
      <c r="CZ122" s="126" t="s">
        <v>608</v>
      </c>
      <c r="DA122" s="126" t="s">
        <v>608</v>
      </c>
      <c r="DB122" s="126" t="s">
        <v>608</v>
      </c>
      <c r="DC122" s="126" t="s">
        <v>608</v>
      </c>
      <c r="DD122" s="126" t="s">
        <v>608</v>
      </c>
      <c r="DE122" s="126" t="s">
        <v>608</v>
      </c>
      <c r="DF122" s="126" t="s">
        <v>608</v>
      </c>
      <c r="DG122" s="126" t="s">
        <v>608</v>
      </c>
      <c r="DH122" s="126" t="s">
        <v>608</v>
      </c>
      <c r="DI122" s="126" t="s">
        <v>608</v>
      </c>
      <c r="DJ122" s="144" t="s">
        <v>608</v>
      </c>
      <c r="DK122" s="144" t="s">
        <v>608</v>
      </c>
      <c r="DL122" s="144" t="s">
        <v>608</v>
      </c>
      <c r="DM122" s="126" t="s">
        <v>608</v>
      </c>
      <c r="DN122" s="126" t="s">
        <v>608</v>
      </c>
      <c r="DO122" s="126" t="s">
        <v>608</v>
      </c>
      <c r="DP122" s="126" t="s">
        <v>608</v>
      </c>
      <c r="DQ122" s="126" t="s">
        <v>608</v>
      </c>
      <c r="DR122" s="126" t="s">
        <v>608</v>
      </c>
      <c r="DS122" s="126" t="s">
        <v>608</v>
      </c>
      <c r="DT122" s="126" t="s">
        <v>608</v>
      </c>
      <c r="DU122" s="126" t="s">
        <v>608</v>
      </c>
      <c r="DV122" s="126" t="s">
        <v>608</v>
      </c>
      <c r="DW122" s="126" t="s">
        <v>608</v>
      </c>
      <c r="DX122" s="126" t="s">
        <v>608</v>
      </c>
      <c r="DY122" s="126" t="s">
        <v>608</v>
      </c>
      <c r="DZ122" s="126" t="s">
        <v>608</v>
      </c>
      <c r="EA122" s="126" t="s">
        <v>608</v>
      </c>
      <c r="EB122" s="126" t="s">
        <v>608</v>
      </c>
      <c r="EC122" s="126" t="s">
        <v>608</v>
      </c>
      <c r="ED122" s="126" t="s">
        <v>608</v>
      </c>
      <c r="EE122" s="126" t="s">
        <v>608</v>
      </c>
      <c r="EF122" s="126" t="s">
        <v>608</v>
      </c>
      <c r="EG122" s="126" t="s">
        <v>608</v>
      </c>
      <c r="EH122" s="126" t="s">
        <v>608</v>
      </c>
      <c r="EI122" s="126" t="s">
        <v>608</v>
      </c>
      <c r="EJ122" s="126" t="s">
        <v>608</v>
      </c>
      <c r="EK122" s="126" t="s">
        <v>608</v>
      </c>
      <c r="EL122" s="126" t="s">
        <v>608</v>
      </c>
      <c r="EM122" s="126" t="s">
        <v>608</v>
      </c>
      <c r="EN122" s="126" t="s">
        <v>608</v>
      </c>
      <c r="EO122" s="126" t="s">
        <v>608</v>
      </c>
      <c r="EP122" s="126" t="s">
        <v>608</v>
      </c>
      <c r="EQ122" s="126" t="s">
        <v>608</v>
      </c>
      <c r="ER122" s="126" t="s">
        <v>608</v>
      </c>
      <c r="ES122" s="126" t="s">
        <v>608</v>
      </c>
      <c r="ET122" s="126" t="s">
        <v>608</v>
      </c>
      <c r="EU122" s="126" t="s">
        <v>608</v>
      </c>
      <c r="EV122" s="126" t="s">
        <v>608</v>
      </c>
      <c r="EW122" s="126" t="s">
        <v>608</v>
      </c>
      <c r="EX122" s="126" t="s">
        <v>608</v>
      </c>
      <c r="EY122" s="126" t="s">
        <v>608</v>
      </c>
      <c r="EZ122" s="126" t="s">
        <v>608</v>
      </c>
      <c r="FA122" s="126" t="s">
        <v>608</v>
      </c>
      <c r="FB122" s="126" t="s">
        <v>608</v>
      </c>
      <c r="FC122" s="126" t="s">
        <v>608</v>
      </c>
      <c r="FD122" s="126" t="s">
        <v>608</v>
      </c>
      <c r="FE122" s="126" t="s">
        <v>608</v>
      </c>
      <c r="FF122" s="126" t="s">
        <v>608</v>
      </c>
      <c r="FG122" s="126" t="s">
        <v>608</v>
      </c>
      <c r="FH122" s="126" t="s">
        <v>608</v>
      </c>
      <c r="FI122" s="126" t="s">
        <v>608</v>
      </c>
      <c r="FJ122" s="134" t="s">
        <v>608</v>
      </c>
      <c r="FK122" s="134" t="s">
        <v>608</v>
      </c>
      <c r="FL122" s="126" t="s">
        <v>608</v>
      </c>
      <c r="FM122" s="134" t="s">
        <v>608</v>
      </c>
      <c r="FN122" s="134" t="s">
        <v>608</v>
      </c>
      <c r="FO122" s="126" t="s">
        <v>608</v>
      </c>
      <c r="FP122" s="134" t="s">
        <v>608</v>
      </c>
      <c r="FQ122" s="134" t="s">
        <v>608</v>
      </c>
      <c r="FR122" s="126" t="s">
        <v>608</v>
      </c>
      <c r="FS122" s="134" t="s">
        <v>608</v>
      </c>
      <c r="FT122" s="134" t="s">
        <v>608</v>
      </c>
      <c r="FU122" s="126" t="s">
        <v>608</v>
      </c>
      <c r="FV122" s="134" t="s">
        <v>608</v>
      </c>
      <c r="FW122" s="134" t="s">
        <v>608</v>
      </c>
      <c r="FX122" s="126" t="s">
        <v>608</v>
      </c>
      <c r="FY122" s="126" t="s">
        <v>608</v>
      </c>
      <c r="FZ122" s="126" t="s">
        <v>608</v>
      </c>
      <c r="GA122" s="126" t="s">
        <v>608</v>
      </c>
      <c r="GB122" s="134" t="s">
        <v>608</v>
      </c>
      <c r="GC122" s="134" t="s">
        <v>608</v>
      </c>
      <c r="GD122" s="126" t="s">
        <v>608</v>
      </c>
      <c r="GE122" s="134" t="s">
        <v>608</v>
      </c>
      <c r="GF122" s="134" t="s">
        <v>608</v>
      </c>
      <c r="GG122" s="126" t="s">
        <v>608</v>
      </c>
      <c r="GH122" s="134" t="s">
        <v>608</v>
      </c>
      <c r="GI122" s="134" t="s">
        <v>608</v>
      </c>
      <c r="GJ122" s="126" t="s">
        <v>608</v>
      </c>
      <c r="GK122" s="134" t="s">
        <v>608</v>
      </c>
      <c r="GL122" s="134" t="s">
        <v>608</v>
      </c>
      <c r="GM122" s="126" t="s">
        <v>608</v>
      </c>
      <c r="GN122" s="134" t="s">
        <v>608</v>
      </c>
      <c r="GO122" s="134" t="s">
        <v>608</v>
      </c>
      <c r="GP122" s="126" t="s">
        <v>608</v>
      </c>
      <c r="GQ122" s="134" t="s">
        <v>608</v>
      </c>
      <c r="GR122" s="134" t="s">
        <v>608</v>
      </c>
      <c r="GS122" s="126" t="s">
        <v>608</v>
      </c>
      <c r="GT122" s="134" t="s">
        <v>608</v>
      </c>
      <c r="GU122" s="134" t="s">
        <v>608</v>
      </c>
      <c r="GV122" s="126" t="s">
        <v>608</v>
      </c>
      <c r="GW122" s="134" t="s">
        <v>608</v>
      </c>
      <c r="GX122" s="134" t="s">
        <v>608</v>
      </c>
      <c r="GY122" s="126" t="s">
        <v>608</v>
      </c>
    </row>
    <row r="123" spans="1:207" s="74" customFormat="1" ht="15" customHeight="1">
      <c r="A123" s="87" t="s">
        <v>673</v>
      </c>
      <c r="B123" s="59">
        <v>2011</v>
      </c>
      <c r="C123" s="81" t="s">
        <v>665</v>
      </c>
      <c r="D123" s="81"/>
      <c r="E123" s="81"/>
      <c r="F123" s="50">
        <v>7279.9577331600012</v>
      </c>
      <c r="G123" s="50">
        <v>24122.509759145101</v>
      </c>
      <c r="H123" s="130">
        <v>6.9702000000000002</v>
      </c>
      <c r="I123" s="115">
        <v>0.30179105764067898</v>
      </c>
      <c r="J123" s="124">
        <v>0.19052614343043714</v>
      </c>
      <c r="K123" s="124">
        <v>0.11126491421024179</v>
      </c>
      <c r="L123" s="50">
        <v>2683.988978887</v>
      </c>
      <c r="M123" s="125">
        <v>4595.9687542729989</v>
      </c>
      <c r="N123" s="125">
        <v>0</v>
      </c>
      <c r="O123" s="50">
        <v>1420.4059846939999</v>
      </c>
      <c r="P123" s="125">
        <v>1420.4059846939999</v>
      </c>
      <c r="Q123" s="125"/>
      <c r="R123" s="125"/>
      <c r="S123" s="125">
        <v>0</v>
      </c>
      <c r="T123" s="125"/>
      <c r="U123" s="49"/>
      <c r="V123" s="50">
        <v>3175.5627695789995</v>
      </c>
      <c r="W123" s="125">
        <v>3175.5627695789995</v>
      </c>
      <c r="X123" s="125">
        <v>0</v>
      </c>
      <c r="Y123" s="125">
        <v>0</v>
      </c>
      <c r="Z123" s="125">
        <v>0</v>
      </c>
      <c r="AA123" s="115">
        <v>0</v>
      </c>
      <c r="AB123" s="115">
        <v>0.30905475224856771</v>
      </c>
      <c r="AC123" s="115">
        <v>0.6909452477514324</v>
      </c>
      <c r="AD123" s="115">
        <v>0</v>
      </c>
      <c r="AE123" s="115">
        <v>1</v>
      </c>
      <c r="AF123" s="115">
        <v>1</v>
      </c>
      <c r="AG123" s="115">
        <v>0</v>
      </c>
      <c r="AH123" s="115">
        <v>0</v>
      </c>
      <c r="AI123" s="115">
        <v>0</v>
      </c>
      <c r="AJ123" s="115">
        <v>1</v>
      </c>
      <c r="AK123" s="125">
        <v>7279.9577331599994</v>
      </c>
      <c r="AL123" s="125">
        <v>2683.988978887</v>
      </c>
      <c r="AM123" s="125">
        <v>0</v>
      </c>
      <c r="AN123" s="125">
        <v>2683.988978887</v>
      </c>
      <c r="AO123" s="125">
        <v>4595.9687542729989</v>
      </c>
      <c r="AP123" s="125">
        <v>7279.9577331599994</v>
      </c>
      <c r="AQ123" s="115">
        <v>0.36868194531700466</v>
      </c>
      <c r="AR123" s="115">
        <v>0.63131805468299529</v>
      </c>
      <c r="AS123" s="50">
        <v>2683.988978887</v>
      </c>
      <c r="AT123" s="49">
        <v>6.2892670099999997</v>
      </c>
      <c r="AU123" s="125">
        <v>0</v>
      </c>
      <c r="AV123" s="50">
        <v>4589.6794872630007</v>
      </c>
      <c r="AW123" s="125">
        <v>7279.9577331600012</v>
      </c>
      <c r="AX123" s="125">
        <v>0</v>
      </c>
      <c r="AY123" s="50">
        <v>0.41518950400000004</v>
      </c>
      <c r="AZ123" s="125">
        <v>0.41518950400000004</v>
      </c>
      <c r="BA123" s="50">
        <v>6.6966979400000008</v>
      </c>
      <c r="BB123" s="50">
        <v>79.298829023999986</v>
      </c>
      <c r="BC123" s="127">
        <v>85.995526963999993</v>
      </c>
      <c r="BD123" s="50">
        <v>2677.2922809470001</v>
      </c>
      <c r="BE123" s="50">
        <v>4516.2547357450003</v>
      </c>
      <c r="BF123" s="125">
        <v>7193.5470166920004</v>
      </c>
      <c r="BG123" s="107">
        <v>9.9812870935964764</v>
      </c>
      <c r="BH123" s="107">
        <v>9.8697819860808291</v>
      </c>
      <c r="BI123" s="107">
        <v>9.9108919060324787</v>
      </c>
      <c r="BJ123" s="49">
        <v>7279.9577331600003</v>
      </c>
      <c r="BK123" s="126">
        <v>0</v>
      </c>
      <c r="BL123" s="82">
        <v>0.41518950400000004</v>
      </c>
      <c r="BM123" s="125">
        <v>0.41518950400000004</v>
      </c>
      <c r="BN123" s="133">
        <v>6.6966979400000008</v>
      </c>
      <c r="BO123" s="50">
        <v>79.298829023999986</v>
      </c>
      <c r="BP123" s="125">
        <v>85.995526963999993</v>
      </c>
      <c r="BQ123" s="133">
        <v>2683.5815479570001</v>
      </c>
      <c r="BR123" s="50">
        <v>4509.9654687350003</v>
      </c>
      <c r="BS123" s="125">
        <v>7193.5470166920004</v>
      </c>
      <c r="BT123" s="125">
        <v>7279.9577331600003</v>
      </c>
      <c r="BU123" s="130" t="s">
        <v>608</v>
      </c>
      <c r="BV123" s="130" t="s">
        <v>608</v>
      </c>
      <c r="BW123" s="137">
        <v>9.9108919060324787</v>
      </c>
      <c r="BX123" s="133">
        <v>1203.6201196519999</v>
      </c>
      <c r="BY123" s="133">
        <v>1486.6581262450002</v>
      </c>
      <c r="BZ123" s="125">
        <v>0</v>
      </c>
      <c r="CA123" s="125">
        <v>0</v>
      </c>
      <c r="CB123" s="125">
        <v>2690.278245897</v>
      </c>
      <c r="CC123" s="133">
        <v>2391.6949811119998</v>
      </c>
      <c r="CD123" s="125">
        <v>0</v>
      </c>
      <c r="CE123" s="133">
        <v>2197.9845061510009</v>
      </c>
      <c r="CF123" s="125">
        <v>0</v>
      </c>
      <c r="CG123" s="125">
        <v>4589.6794872630007</v>
      </c>
      <c r="CH123" s="115">
        <v>0.30192270157548357</v>
      </c>
      <c r="CI123" s="115">
        <v>0.69807729842451638</v>
      </c>
      <c r="CJ123" s="125">
        <v>7279.9577331600012</v>
      </c>
      <c r="CK123" s="82">
        <v>1420.4059846939999</v>
      </c>
      <c r="CL123" s="82">
        <v>5859.5517484659995</v>
      </c>
      <c r="CM123" s="126">
        <v>7279.9577331599994</v>
      </c>
      <c r="CN123" s="125"/>
      <c r="CO123" s="125"/>
      <c r="CP123" s="126">
        <v>1420.4059846939999</v>
      </c>
      <c r="CQ123" s="126">
        <v>5859.5517484660013</v>
      </c>
      <c r="CR123" s="126">
        <v>12019.02021972</v>
      </c>
      <c r="CS123" s="126">
        <v>-6159.4684712539984</v>
      </c>
      <c r="CT123" s="126" t="s">
        <v>608</v>
      </c>
      <c r="CU123" s="126" t="s">
        <v>608</v>
      </c>
      <c r="CV123" s="50">
        <v>140.55611845000001</v>
      </c>
      <c r="CW123" s="49">
        <v>421.41177294900001</v>
      </c>
      <c r="CX123" s="125">
        <v>561.967891399</v>
      </c>
      <c r="CY123" s="50">
        <v>45.252404509999998</v>
      </c>
      <c r="CZ123" s="49">
        <v>218.38282946699999</v>
      </c>
      <c r="DA123" s="125">
        <v>263.63523397699998</v>
      </c>
      <c r="DB123" s="125">
        <v>825.60312537599998</v>
      </c>
      <c r="DC123" s="134" t="s">
        <v>608</v>
      </c>
      <c r="DD123" s="134" t="s">
        <v>608</v>
      </c>
      <c r="DE123" s="125">
        <v>25.595910071999995</v>
      </c>
      <c r="DF123" s="134" t="s">
        <v>608</v>
      </c>
      <c r="DG123" s="134" t="s">
        <v>608</v>
      </c>
      <c r="DH123" s="125">
        <v>800.00721530399994</v>
      </c>
      <c r="DI123" s="50">
        <v>825.60312537599998</v>
      </c>
      <c r="DJ123" s="113">
        <v>0.36954586063636863</v>
      </c>
      <c r="DK123" s="115">
        <v>0.3285314377881477</v>
      </c>
      <c r="DL123" s="115">
        <v>0.30192270157548357</v>
      </c>
      <c r="DM123" s="125">
        <v>139.4</v>
      </c>
      <c r="DN123" s="125">
        <v>1235.3506626181529</v>
      </c>
      <c r="DO123" s="125">
        <v>1374.750662618153</v>
      </c>
      <c r="DP123" s="125">
        <v>34.1</v>
      </c>
      <c r="DQ123" s="125">
        <v>215.16258226936037</v>
      </c>
      <c r="DR123" s="125">
        <v>249.26258226936037</v>
      </c>
      <c r="DS123" s="50">
        <v>1624.0132448875133</v>
      </c>
      <c r="DT123" s="125">
        <v>140.694095651</v>
      </c>
      <c r="DU123" s="125">
        <v>470.2</v>
      </c>
      <c r="DV123" s="125">
        <v>610.89409565100004</v>
      </c>
      <c r="DW123" s="125">
        <v>30.8</v>
      </c>
      <c r="DX123" s="125">
        <v>180.09362535036283</v>
      </c>
      <c r="DY123" s="125">
        <v>210.89362535036284</v>
      </c>
      <c r="DZ123" s="125">
        <v>821.78772100136291</v>
      </c>
      <c r="EA123" s="125">
        <v>129.287281431</v>
      </c>
      <c r="EB123" s="125">
        <v>308.37132747904309</v>
      </c>
      <c r="EC123" s="125">
        <v>437.65860891004309</v>
      </c>
      <c r="ED123" s="125">
        <v>28.148150887</v>
      </c>
      <c r="EE123" s="125">
        <v>156</v>
      </c>
      <c r="EF123" s="125">
        <v>184.14815088699999</v>
      </c>
      <c r="EG123" s="125">
        <v>621.80675979704301</v>
      </c>
      <c r="EH123" s="125">
        <v>129.82361335600001</v>
      </c>
      <c r="EI123" s="125">
        <v>343</v>
      </c>
      <c r="EJ123" s="125">
        <v>472.82361335600001</v>
      </c>
      <c r="EK123" s="125">
        <v>26.517620383000001</v>
      </c>
      <c r="EL123" s="125">
        <v>138.59348948898088</v>
      </c>
      <c r="EM123" s="125">
        <v>165.11110987198089</v>
      </c>
      <c r="EN123" s="125">
        <v>637.93472322798084</v>
      </c>
      <c r="EO123" s="134" t="s">
        <v>608</v>
      </c>
      <c r="EP123" s="134" t="s">
        <v>608</v>
      </c>
      <c r="EQ123" s="134" t="s">
        <v>608</v>
      </c>
      <c r="ER123" s="134" t="s">
        <v>608</v>
      </c>
      <c r="ES123" s="134" t="s">
        <v>608</v>
      </c>
      <c r="ET123" s="134" t="s">
        <v>608</v>
      </c>
      <c r="EU123" s="134" t="s">
        <v>608</v>
      </c>
      <c r="EV123" s="134" t="s">
        <v>608</v>
      </c>
      <c r="EW123" s="134" t="s">
        <v>608</v>
      </c>
      <c r="EX123" s="134" t="s">
        <v>608</v>
      </c>
      <c r="EY123" s="134" t="s">
        <v>608</v>
      </c>
      <c r="EZ123" s="134" t="s">
        <v>608</v>
      </c>
      <c r="FA123" s="134" t="s">
        <v>608</v>
      </c>
      <c r="FB123" s="134" t="s">
        <v>608</v>
      </c>
      <c r="FC123" s="125">
        <v>950.193261882</v>
      </c>
      <c r="FD123" s="125">
        <v>694.82562706823614</v>
      </c>
      <c r="FE123" s="125">
        <v>1645.018888950236</v>
      </c>
      <c r="FF123" s="125">
        <v>123</v>
      </c>
      <c r="FG123" s="125">
        <v>354.97523277374603</v>
      </c>
      <c r="FH123" s="125">
        <v>477.97523277374603</v>
      </c>
      <c r="FI123" s="125">
        <v>2122.9941217239821</v>
      </c>
      <c r="FJ123" s="134" t="s">
        <v>608</v>
      </c>
      <c r="FK123" s="134" t="s">
        <v>608</v>
      </c>
      <c r="FL123" s="125">
        <v>837.98072294461974</v>
      </c>
      <c r="FM123" s="134" t="s">
        <v>608</v>
      </c>
      <c r="FN123" s="134" t="s">
        <v>608</v>
      </c>
      <c r="FO123" s="125">
        <v>786</v>
      </c>
      <c r="FP123" s="134" t="s">
        <v>608</v>
      </c>
      <c r="FQ123" s="134" t="s">
        <v>608</v>
      </c>
      <c r="FR123" s="125">
        <v>53</v>
      </c>
      <c r="FS123" s="134" t="s">
        <v>608</v>
      </c>
      <c r="FT123" s="134" t="s">
        <v>608</v>
      </c>
      <c r="FU123" s="125">
        <v>768.73752591373091</v>
      </c>
      <c r="FV123" s="134" t="s">
        <v>608</v>
      </c>
      <c r="FW123" s="134" t="s">
        <v>608</v>
      </c>
      <c r="FX123" s="125">
        <v>20</v>
      </c>
      <c r="FY123" s="134" t="s">
        <v>608</v>
      </c>
      <c r="FZ123" s="134" t="s">
        <v>608</v>
      </c>
      <c r="GA123" s="125">
        <v>601.69323645370991</v>
      </c>
      <c r="GB123" s="134" t="s">
        <v>608</v>
      </c>
      <c r="GC123" s="134" t="s">
        <v>608</v>
      </c>
      <c r="GD123" s="125">
        <v>20</v>
      </c>
      <c r="GE123" s="134" t="s">
        <v>608</v>
      </c>
      <c r="GF123" s="134" t="s">
        <v>608</v>
      </c>
      <c r="GG123" s="125">
        <v>618.06447361678283</v>
      </c>
      <c r="GH123" s="134" t="s">
        <v>608</v>
      </c>
      <c r="GI123" s="134" t="s">
        <v>608</v>
      </c>
      <c r="GJ123" s="125">
        <v>95</v>
      </c>
      <c r="GK123" s="134" t="s">
        <v>608</v>
      </c>
      <c r="GL123" s="134" t="s">
        <v>608</v>
      </c>
      <c r="GM123" s="125">
        <v>2297.0941475698537</v>
      </c>
      <c r="GN123" s="134" t="s">
        <v>608</v>
      </c>
      <c r="GO123" s="134" t="s">
        <v>608</v>
      </c>
      <c r="GP123" s="134" t="s">
        <v>608</v>
      </c>
      <c r="GQ123" s="134" t="s">
        <v>608</v>
      </c>
      <c r="GR123" s="134" t="s">
        <v>608</v>
      </c>
      <c r="GS123" s="134" t="s">
        <v>608</v>
      </c>
      <c r="GT123" s="134" t="s">
        <v>608</v>
      </c>
      <c r="GU123" s="134" t="s">
        <v>608</v>
      </c>
      <c r="GV123" s="125">
        <v>186</v>
      </c>
      <c r="GW123" s="134" t="s">
        <v>608</v>
      </c>
      <c r="GX123" s="134" t="s">
        <v>608</v>
      </c>
      <c r="GY123" s="125">
        <v>1936.5745934513352</v>
      </c>
    </row>
    <row r="124" spans="1:207" s="74" customFormat="1" ht="15" customHeight="1">
      <c r="A124" s="87" t="s">
        <v>674</v>
      </c>
      <c r="B124" s="59" t="s">
        <v>589</v>
      </c>
      <c r="C124" s="81" t="s">
        <v>665</v>
      </c>
      <c r="D124" s="81"/>
      <c r="E124" s="81"/>
      <c r="F124" s="50">
        <v>7202.0839338119968</v>
      </c>
      <c r="G124" s="50">
        <v>27121.347273120005</v>
      </c>
      <c r="H124" s="141" t="s">
        <v>608</v>
      </c>
      <c r="I124" s="115">
        <v>0.26555037481305321</v>
      </c>
      <c r="J124" s="124">
        <v>0.16248035421656473</v>
      </c>
      <c r="K124" s="124">
        <v>0.10307002059870092</v>
      </c>
      <c r="L124" s="50">
        <v>2795.3978221050002</v>
      </c>
      <c r="M124" s="125">
        <v>4406.6861117670005</v>
      </c>
      <c r="N124" s="125">
        <v>0</v>
      </c>
      <c r="O124" s="50">
        <v>1407.7253957400001</v>
      </c>
      <c r="P124" s="125">
        <v>1407.7253957400001</v>
      </c>
      <c r="Q124" s="125"/>
      <c r="R124" s="125"/>
      <c r="S124" s="125">
        <v>0</v>
      </c>
      <c r="T124" s="125"/>
      <c r="U124" s="49"/>
      <c r="V124" s="50">
        <v>2998.9607160270002</v>
      </c>
      <c r="W124" s="125">
        <v>2998.9607160270002</v>
      </c>
      <c r="X124" s="125">
        <v>0</v>
      </c>
      <c r="Y124" s="125">
        <v>0</v>
      </c>
      <c r="Z124" s="125">
        <v>0</v>
      </c>
      <c r="AA124" s="115">
        <v>0</v>
      </c>
      <c r="AB124" s="115">
        <v>0.31945215974902463</v>
      </c>
      <c r="AC124" s="115">
        <v>0.68054784025097537</v>
      </c>
      <c r="AD124" s="115">
        <v>0</v>
      </c>
      <c r="AE124" s="115">
        <v>1</v>
      </c>
      <c r="AF124" s="115">
        <v>1</v>
      </c>
      <c r="AG124" s="115">
        <v>0</v>
      </c>
      <c r="AH124" s="115">
        <v>0</v>
      </c>
      <c r="AI124" s="115">
        <v>0</v>
      </c>
      <c r="AJ124" s="115">
        <v>1</v>
      </c>
      <c r="AK124" s="125">
        <v>7202.0839338720007</v>
      </c>
      <c r="AL124" s="125">
        <v>2795.3978221050002</v>
      </c>
      <c r="AM124" s="125">
        <v>0</v>
      </c>
      <c r="AN124" s="125">
        <v>2795.3978221050002</v>
      </c>
      <c r="AO124" s="125">
        <v>4406.6861117670005</v>
      </c>
      <c r="AP124" s="125">
        <v>7202.0839338720007</v>
      </c>
      <c r="AQ124" s="115">
        <v>0.38813735687777967</v>
      </c>
      <c r="AR124" s="115">
        <v>0.61186264312222027</v>
      </c>
      <c r="AS124" s="50">
        <v>2795.3978221050002</v>
      </c>
      <c r="AT124" s="49">
        <v>4.5874251199999998</v>
      </c>
      <c r="AU124" s="125">
        <v>0</v>
      </c>
      <c r="AV124" s="50">
        <v>4402.0986866469993</v>
      </c>
      <c r="AW124" s="125">
        <v>7202.0839338719998</v>
      </c>
      <c r="AX124" s="125">
        <v>0</v>
      </c>
      <c r="AY124" s="50">
        <v>2.0984256550000002</v>
      </c>
      <c r="AZ124" s="125">
        <v>2.0984256550000002</v>
      </c>
      <c r="BA124" s="50">
        <v>3.348348981</v>
      </c>
      <c r="BB124" s="50">
        <v>80.010782376000009</v>
      </c>
      <c r="BC124" s="127">
        <v>83.35913135700001</v>
      </c>
      <c r="BD124" s="50">
        <v>2792.0494731240001</v>
      </c>
      <c r="BE124" s="50">
        <v>4324.5769037359996</v>
      </c>
      <c r="BF124" s="125">
        <v>7116.6263768600002</v>
      </c>
      <c r="BG124" s="107">
        <v>9.9910164423972425</v>
      </c>
      <c r="BH124" s="107">
        <v>9.859539190444675</v>
      </c>
      <c r="BI124" s="107">
        <v>9.9105704235070977</v>
      </c>
      <c r="BJ124" s="49">
        <v>7202.0839338719998</v>
      </c>
      <c r="BK124" s="134" t="s">
        <v>608</v>
      </c>
      <c r="BL124" s="134" t="s">
        <v>608</v>
      </c>
      <c r="BM124" s="134" t="s">
        <v>608</v>
      </c>
      <c r="BN124" s="134" t="s">
        <v>608</v>
      </c>
      <c r="BO124" s="134" t="s">
        <v>608</v>
      </c>
      <c r="BP124" s="134" t="s">
        <v>608</v>
      </c>
      <c r="BQ124" s="134" t="s">
        <v>608</v>
      </c>
      <c r="BR124" s="134" t="s">
        <v>608</v>
      </c>
      <c r="BS124" s="134" t="s">
        <v>608</v>
      </c>
      <c r="BT124" s="134" t="s">
        <v>608</v>
      </c>
      <c r="BU124" s="130" t="s">
        <v>608</v>
      </c>
      <c r="BV124" s="130" t="s">
        <v>608</v>
      </c>
      <c r="BW124" s="137">
        <v>9.9105704235070977</v>
      </c>
      <c r="BX124" s="133">
        <v>1227.64418224</v>
      </c>
      <c r="BY124" s="133">
        <v>1572.3410649850002</v>
      </c>
      <c r="BZ124" s="125">
        <v>0</v>
      </c>
      <c r="CA124" s="125">
        <v>0</v>
      </c>
      <c r="CB124" s="125">
        <v>2799.9852472250004</v>
      </c>
      <c r="CC124" s="133">
        <v>2396.6809427869998</v>
      </c>
      <c r="CD124" s="125">
        <v>0</v>
      </c>
      <c r="CE124" s="133">
        <v>2005.4177438600002</v>
      </c>
      <c r="CF124" s="125">
        <v>0</v>
      </c>
      <c r="CG124" s="125">
        <v>4402.0986866470002</v>
      </c>
      <c r="CH124" s="115">
        <v>0.27844964905852621</v>
      </c>
      <c r="CI124" s="115">
        <v>0.72155035094980524</v>
      </c>
      <c r="CJ124" s="125">
        <v>7202.0839338720007</v>
      </c>
      <c r="CK124" s="82">
        <v>1407.7253957400001</v>
      </c>
      <c r="CL124" s="82">
        <v>5794.3585381320008</v>
      </c>
      <c r="CM124" s="126">
        <v>7202.0839338720007</v>
      </c>
      <c r="CN124" s="125"/>
      <c r="CO124" s="125"/>
      <c r="CP124" s="126">
        <v>1407.7253957400001</v>
      </c>
      <c r="CQ124" s="126">
        <v>5794.3585380719969</v>
      </c>
      <c r="CR124" s="126">
        <v>12438.352775580001</v>
      </c>
      <c r="CS124" s="126">
        <v>-6643.9942375080036</v>
      </c>
      <c r="CT124" s="126" t="s">
        <v>608</v>
      </c>
      <c r="CU124" s="126" t="s">
        <v>608</v>
      </c>
      <c r="CV124" s="50">
        <v>72.560972319999991</v>
      </c>
      <c r="CW124" s="49">
        <v>241.43474118700001</v>
      </c>
      <c r="CX124" s="125">
        <v>313.995713507</v>
      </c>
      <c r="CY124" s="50">
        <v>24.946055350999998</v>
      </c>
      <c r="CZ124" s="49">
        <v>105.691866128</v>
      </c>
      <c r="DA124" s="125">
        <v>130.637921479</v>
      </c>
      <c r="DB124" s="125">
        <v>444.633634986</v>
      </c>
      <c r="DC124" s="134" t="s">
        <v>608</v>
      </c>
      <c r="DD124" s="134" t="s">
        <v>608</v>
      </c>
      <c r="DE124" s="125">
        <v>19.600022896999999</v>
      </c>
      <c r="DF124" s="134" t="s">
        <v>608</v>
      </c>
      <c r="DG124" s="134" t="s">
        <v>608</v>
      </c>
      <c r="DH124" s="125">
        <v>425.03361208899997</v>
      </c>
      <c r="DI124" s="50">
        <v>444.63363498599995</v>
      </c>
      <c r="DJ124" s="113">
        <v>0.38877431489744746</v>
      </c>
      <c r="DK124" s="115">
        <v>0.3327760360463462</v>
      </c>
      <c r="DL124" s="115">
        <v>0.27844964905620628</v>
      </c>
      <c r="DM124" s="134" t="s">
        <v>608</v>
      </c>
      <c r="DN124" s="134" t="s">
        <v>608</v>
      </c>
      <c r="DO124" s="134" t="s">
        <v>608</v>
      </c>
      <c r="DP124" s="134" t="s">
        <v>608</v>
      </c>
      <c r="DQ124" s="134" t="s">
        <v>608</v>
      </c>
      <c r="DR124" s="134" t="s">
        <v>608</v>
      </c>
      <c r="DS124" s="134" t="s">
        <v>608</v>
      </c>
      <c r="DT124" s="134" t="s">
        <v>608</v>
      </c>
      <c r="DU124" s="134" t="s">
        <v>608</v>
      </c>
      <c r="DV124" s="134" t="s">
        <v>608</v>
      </c>
      <c r="DW124" s="134" t="s">
        <v>608</v>
      </c>
      <c r="DX124" s="134" t="s">
        <v>608</v>
      </c>
      <c r="DY124" s="134" t="s">
        <v>608</v>
      </c>
      <c r="DZ124" s="134" t="s">
        <v>608</v>
      </c>
      <c r="EA124" s="134" t="s">
        <v>608</v>
      </c>
      <c r="EB124" s="134" t="s">
        <v>608</v>
      </c>
      <c r="EC124" s="134" t="s">
        <v>608</v>
      </c>
      <c r="ED124" s="134" t="s">
        <v>608</v>
      </c>
      <c r="EE124" s="134" t="s">
        <v>608</v>
      </c>
      <c r="EF124" s="134" t="s">
        <v>608</v>
      </c>
      <c r="EG124" s="134" t="s">
        <v>608</v>
      </c>
      <c r="EH124" s="134" t="s">
        <v>608</v>
      </c>
      <c r="EI124" s="134" t="s">
        <v>608</v>
      </c>
      <c r="EJ124" s="134" t="s">
        <v>608</v>
      </c>
      <c r="EK124" s="134" t="s">
        <v>608</v>
      </c>
      <c r="EL124" s="134" t="s">
        <v>608</v>
      </c>
      <c r="EM124" s="134" t="s">
        <v>608</v>
      </c>
      <c r="EN124" s="134" t="s">
        <v>608</v>
      </c>
      <c r="EO124" s="134" t="s">
        <v>608</v>
      </c>
      <c r="EP124" s="134" t="s">
        <v>608</v>
      </c>
      <c r="EQ124" s="134" t="s">
        <v>608</v>
      </c>
      <c r="ER124" s="134" t="s">
        <v>608</v>
      </c>
      <c r="ES124" s="134" t="s">
        <v>608</v>
      </c>
      <c r="ET124" s="134" t="s">
        <v>608</v>
      </c>
      <c r="EU124" s="134" t="s">
        <v>608</v>
      </c>
      <c r="EV124" s="134" t="s">
        <v>608</v>
      </c>
      <c r="EW124" s="134" t="s">
        <v>608</v>
      </c>
      <c r="EX124" s="134" t="s">
        <v>608</v>
      </c>
      <c r="EY124" s="134" t="s">
        <v>608</v>
      </c>
      <c r="EZ124" s="134" t="s">
        <v>608</v>
      </c>
      <c r="FA124" s="134" t="s">
        <v>608</v>
      </c>
      <c r="FB124" s="134" t="s">
        <v>608</v>
      </c>
      <c r="FC124" s="134" t="s">
        <v>608</v>
      </c>
      <c r="FD124" s="134" t="s">
        <v>608</v>
      </c>
      <c r="FE124" s="134" t="s">
        <v>608</v>
      </c>
      <c r="FF124" s="134" t="s">
        <v>608</v>
      </c>
      <c r="FG124" s="134" t="s">
        <v>608</v>
      </c>
      <c r="FH124" s="134" t="s">
        <v>608</v>
      </c>
      <c r="FI124" s="134" t="s">
        <v>608</v>
      </c>
      <c r="FJ124" s="134" t="s">
        <v>608</v>
      </c>
      <c r="FK124" s="134" t="s">
        <v>608</v>
      </c>
      <c r="FL124" s="134" t="s">
        <v>608</v>
      </c>
      <c r="FM124" s="134" t="s">
        <v>608</v>
      </c>
      <c r="FN124" s="134" t="s">
        <v>608</v>
      </c>
      <c r="FO124" s="134" t="s">
        <v>608</v>
      </c>
      <c r="FP124" s="134" t="s">
        <v>608</v>
      </c>
      <c r="FQ124" s="134" t="s">
        <v>608</v>
      </c>
      <c r="FR124" s="134" t="s">
        <v>608</v>
      </c>
      <c r="FS124" s="134" t="s">
        <v>608</v>
      </c>
      <c r="FT124" s="134" t="s">
        <v>608</v>
      </c>
      <c r="FU124" s="134" t="s">
        <v>608</v>
      </c>
      <c r="FV124" s="134" t="s">
        <v>608</v>
      </c>
      <c r="FW124" s="134" t="s">
        <v>608</v>
      </c>
      <c r="FX124" s="134" t="s">
        <v>608</v>
      </c>
      <c r="FY124" s="134" t="s">
        <v>608</v>
      </c>
      <c r="FZ124" s="134" t="s">
        <v>608</v>
      </c>
      <c r="GA124" s="134" t="s">
        <v>608</v>
      </c>
      <c r="GB124" s="134" t="s">
        <v>608</v>
      </c>
      <c r="GC124" s="134" t="s">
        <v>608</v>
      </c>
      <c r="GD124" s="134" t="s">
        <v>608</v>
      </c>
      <c r="GE124" s="134" t="s">
        <v>608</v>
      </c>
      <c r="GF124" s="134" t="s">
        <v>608</v>
      </c>
      <c r="GG124" s="134" t="s">
        <v>608</v>
      </c>
      <c r="GH124" s="134" t="s">
        <v>608</v>
      </c>
      <c r="GI124" s="134" t="s">
        <v>608</v>
      </c>
      <c r="GJ124" s="134" t="s">
        <v>608</v>
      </c>
      <c r="GK124" s="134" t="s">
        <v>608</v>
      </c>
      <c r="GL124" s="134" t="s">
        <v>608</v>
      </c>
      <c r="GM124" s="134" t="s">
        <v>608</v>
      </c>
      <c r="GN124" s="134" t="s">
        <v>608</v>
      </c>
      <c r="GO124" s="134" t="s">
        <v>608</v>
      </c>
      <c r="GP124" s="134" t="s">
        <v>608</v>
      </c>
      <c r="GQ124" s="134" t="s">
        <v>608</v>
      </c>
      <c r="GR124" s="134" t="s">
        <v>608</v>
      </c>
      <c r="GS124" s="134" t="s">
        <v>608</v>
      </c>
      <c r="GT124" s="134" t="s">
        <v>608</v>
      </c>
      <c r="GU124" s="134" t="s">
        <v>608</v>
      </c>
      <c r="GV124" s="134" t="s">
        <v>608</v>
      </c>
      <c r="GW124" s="134" t="s">
        <v>608</v>
      </c>
      <c r="GX124" s="134" t="s">
        <v>608</v>
      </c>
      <c r="GY124" s="134" t="s">
        <v>608</v>
      </c>
    </row>
    <row r="125" spans="1:207" s="74" customFormat="1" ht="15" customHeight="1">
      <c r="A125" s="87" t="s">
        <v>675</v>
      </c>
      <c r="B125" s="59">
        <v>2012</v>
      </c>
      <c r="C125" s="81" t="s">
        <v>665</v>
      </c>
      <c r="D125" s="81"/>
      <c r="E125" s="81"/>
      <c r="F125" s="50">
        <v>7891.316619752999</v>
      </c>
      <c r="G125" s="50">
        <v>27232.159075013595</v>
      </c>
      <c r="H125" s="130">
        <v>6.86</v>
      </c>
      <c r="I125" s="115">
        <v>0.28977932296942049</v>
      </c>
      <c r="J125" s="124">
        <v>0.15766464870864655</v>
      </c>
      <c r="K125" s="124">
        <v>0.13211467426077392</v>
      </c>
      <c r="L125" s="50">
        <v>3097.7678256129998</v>
      </c>
      <c r="M125" s="125">
        <v>4793.5487941399997</v>
      </c>
      <c r="N125" s="125">
        <v>0</v>
      </c>
      <c r="O125" s="50">
        <v>1407.755680645</v>
      </c>
      <c r="P125" s="125">
        <v>1407.755680645</v>
      </c>
      <c r="Q125" s="125"/>
      <c r="R125" s="125"/>
      <c r="S125" s="125">
        <v>500</v>
      </c>
      <c r="T125" s="125"/>
      <c r="U125" s="49"/>
      <c r="V125" s="50">
        <v>2885.7931134949999</v>
      </c>
      <c r="W125" s="125">
        <v>3385.7931134949999</v>
      </c>
      <c r="X125" s="125">
        <v>0</v>
      </c>
      <c r="Y125" s="125">
        <v>0</v>
      </c>
      <c r="Z125" s="125">
        <v>0</v>
      </c>
      <c r="AA125" s="115">
        <v>0</v>
      </c>
      <c r="AB125" s="115">
        <v>0.32787694938190964</v>
      </c>
      <c r="AC125" s="115">
        <v>0.67212305061809041</v>
      </c>
      <c r="AD125" s="115">
        <v>0</v>
      </c>
      <c r="AE125" s="115">
        <v>1</v>
      </c>
      <c r="AF125" s="115">
        <v>0.86102493984174522</v>
      </c>
      <c r="AG125" s="115">
        <v>0</v>
      </c>
      <c r="AH125" s="115">
        <v>0.13897506015825475</v>
      </c>
      <c r="AI125" s="115">
        <v>0</v>
      </c>
      <c r="AJ125" s="115">
        <v>1</v>
      </c>
      <c r="AK125" s="125">
        <v>7891.316619752999</v>
      </c>
      <c r="AL125" s="125">
        <v>3097.7678256129998</v>
      </c>
      <c r="AM125" s="125">
        <v>500</v>
      </c>
      <c r="AN125" s="125">
        <v>3597.7678256129998</v>
      </c>
      <c r="AO125" s="125">
        <v>4293.5487941399997</v>
      </c>
      <c r="AP125" s="125">
        <v>7891.316619752999</v>
      </c>
      <c r="AQ125" s="115">
        <v>0.45591477303132355</v>
      </c>
      <c r="AR125" s="115">
        <v>0.54408522696867656</v>
      </c>
      <c r="AS125" s="50">
        <v>3597.7678256129998</v>
      </c>
      <c r="AT125" s="49">
        <v>2.8561275399999997</v>
      </c>
      <c r="AU125" s="125">
        <v>0</v>
      </c>
      <c r="AV125" s="50">
        <v>4290.6926665999999</v>
      </c>
      <c r="AW125" s="125">
        <v>7891.3166197529999</v>
      </c>
      <c r="AX125" s="125">
        <v>0</v>
      </c>
      <c r="AY125" s="50">
        <v>9.7262682139999992</v>
      </c>
      <c r="AZ125" s="125">
        <v>9.7262682139999992</v>
      </c>
      <c r="BA125" s="50">
        <v>0</v>
      </c>
      <c r="BB125" s="50">
        <v>83.574485012999986</v>
      </c>
      <c r="BC125" s="127">
        <v>83.574485012999986</v>
      </c>
      <c r="BD125" s="50">
        <v>3597.7678256129998</v>
      </c>
      <c r="BE125" s="50">
        <v>4200.2480409130003</v>
      </c>
      <c r="BF125" s="125">
        <v>7798.0158665260005</v>
      </c>
      <c r="BG125" s="107">
        <v>10</v>
      </c>
      <c r="BH125" s="107">
        <v>9.8336236326233273</v>
      </c>
      <c r="BI125" s="107">
        <v>9.9094770763936388</v>
      </c>
      <c r="BJ125" s="49">
        <v>7891.3166197530009</v>
      </c>
      <c r="BK125" s="126">
        <v>0</v>
      </c>
      <c r="BL125" s="82">
        <v>9.7262682139999992</v>
      </c>
      <c r="BM125" s="125">
        <v>9.7262682139999992</v>
      </c>
      <c r="BN125" s="125">
        <v>0</v>
      </c>
      <c r="BO125" s="50">
        <v>83.574485012999986</v>
      </c>
      <c r="BP125" s="125">
        <v>83.574485012999986</v>
      </c>
      <c r="BQ125" s="133">
        <v>3600.623953153</v>
      </c>
      <c r="BR125" s="50">
        <v>4197.3919133730014</v>
      </c>
      <c r="BS125" s="125">
        <v>7798.0158665260014</v>
      </c>
      <c r="BT125" s="125">
        <v>7891.3166197530018</v>
      </c>
      <c r="BU125" s="130" t="s">
        <v>608</v>
      </c>
      <c r="BV125" s="130" t="s">
        <v>608</v>
      </c>
      <c r="BW125" s="137">
        <v>9.9094770763936388</v>
      </c>
      <c r="BX125" s="133">
        <v>1831.7691777300001</v>
      </c>
      <c r="BY125" s="133">
        <v>1768.8547754229999</v>
      </c>
      <c r="BZ125" s="125">
        <v>0</v>
      </c>
      <c r="CA125" s="125">
        <v>0</v>
      </c>
      <c r="CB125" s="125">
        <v>3600.623953153</v>
      </c>
      <c r="CC125" s="133">
        <v>2421.4293392979998</v>
      </c>
      <c r="CD125" s="125">
        <v>0</v>
      </c>
      <c r="CE125" s="133">
        <v>1869.2633273020001</v>
      </c>
      <c r="CF125" s="125">
        <v>0</v>
      </c>
      <c r="CG125" s="125">
        <v>4290.6926665999999</v>
      </c>
      <c r="CH125" s="115">
        <v>0.23687597613597067</v>
      </c>
      <c r="CI125" s="115">
        <v>0.76312402386402944</v>
      </c>
      <c r="CJ125" s="125">
        <v>7891.3166197529999</v>
      </c>
      <c r="CK125" s="82">
        <v>1407.755680645</v>
      </c>
      <c r="CL125" s="82">
        <v>6483.5609391079997</v>
      </c>
      <c r="CM125" s="126">
        <v>7891.3166197529999</v>
      </c>
      <c r="CN125" s="125"/>
      <c r="CO125" s="125"/>
      <c r="CP125" s="126">
        <v>1407.755680645</v>
      </c>
      <c r="CQ125" s="126">
        <v>6483.5609391079988</v>
      </c>
      <c r="CR125" s="126">
        <v>13926.64467643</v>
      </c>
      <c r="CS125" s="126">
        <v>-7443.0837373220011</v>
      </c>
      <c r="CT125" s="126" t="s">
        <v>608</v>
      </c>
      <c r="CU125" s="126" t="s">
        <v>608</v>
      </c>
      <c r="CV125" s="50">
        <v>148.90791397999999</v>
      </c>
      <c r="CW125" s="49">
        <v>405.41332506800001</v>
      </c>
      <c r="CX125" s="125">
        <v>554.32123904800005</v>
      </c>
      <c r="CY125" s="50">
        <v>54.118118181</v>
      </c>
      <c r="CZ125" s="49">
        <v>201.42972604400001</v>
      </c>
      <c r="DA125" s="125">
        <v>255.54784422500001</v>
      </c>
      <c r="DB125" s="125">
        <v>809.86908327300011</v>
      </c>
      <c r="DC125" s="134" t="s">
        <v>608</v>
      </c>
      <c r="DD125" s="134" t="s">
        <v>608</v>
      </c>
      <c r="DE125" s="125">
        <v>19.607457668999999</v>
      </c>
      <c r="DF125" s="134" t="s">
        <v>608</v>
      </c>
      <c r="DG125" s="134" t="s">
        <v>608</v>
      </c>
      <c r="DH125" s="125">
        <v>790.26162560399996</v>
      </c>
      <c r="DI125" s="50">
        <v>809.869083273</v>
      </c>
      <c r="DJ125" s="113">
        <v>0.45627670598593983</v>
      </c>
      <c r="DK125" s="115">
        <v>0.30684731787808955</v>
      </c>
      <c r="DL125" s="115">
        <v>0.23687597613597064</v>
      </c>
      <c r="DM125" s="50">
        <v>148.68456874200001</v>
      </c>
      <c r="DN125" s="171">
        <v>427.67009065801744</v>
      </c>
      <c r="DO125" s="50">
        <v>576.35465940001745</v>
      </c>
      <c r="DP125" s="50">
        <v>74.654598250000006</v>
      </c>
      <c r="DQ125" s="171">
        <v>177.94802111734694</v>
      </c>
      <c r="DR125" s="50">
        <v>252.60261936734696</v>
      </c>
      <c r="DS125" s="50">
        <v>828.95727876736441</v>
      </c>
      <c r="DT125" s="50">
        <v>165.87450800900001</v>
      </c>
      <c r="DU125" s="171">
        <v>297.38437581384835</v>
      </c>
      <c r="DV125" s="50">
        <v>463.25888382284836</v>
      </c>
      <c r="DW125" s="50">
        <v>72.098446065999994</v>
      </c>
      <c r="DX125" s="171">
        <v>152.62390212332363</v>
      </c>
      <c r="DY125" s="50">
        <v>224.72234818932361</v>
      </c>
      <c r="DZ125" s="50">
        <v>687.98123201217197</v>
      </c>
      <c r="EA125" s="50">
        <v>180.20085765499999</v>
      </c>
      <c r="EB125" s="171">
        <v>320.46167161020406</v>
      </c>
      <c r="EC125" s="50">
        <v>500.66252926520406</v>
      </c>
      <c r="ED125" s="50">
        <v>69.981081228999997</v>
      </c>
      <c r="EE125" s="171">
        <v>133.60035334300289</v>
      </c>
      <c r="EF125" s="50">
        <v>203.58143457200288</v>
      </c>
      <c r="EG125" s="50">
        <v>704.24396383720693</v>
      </c>
      <c r="EH125" s="50">
        <v>186.06949794800002</v>
      </c>
      <c r="EI125" s="171">
        <v>190.00360683819244</v>
      </c>
      <c r="EJ125" s="50">
        <v>376.07310478619246</v>
      </c>
      <c r="EK125" s="50">
        <v>67.822070734999997</v>
      </c>
      <c r="EL125" s="171">
        <v>111.71143606457726</v>
      </c>
      <c r="EM125" s="50">
        <v>179.53350679957725</v>
      </c>
      <c r="EN125" s="50">
        <v>555.60661158576977</v>
      </c>
      <c r="EO125" s="50">
        <v>196.07359641999997</v>
      </c>
      <c r="EP125" s="171">
        <v>199.45684736297375</v>
      </c>
      <c r="EQ125" s="50">
        <v>395.53044378297375</v>
      </c>
      <c r="ER125" s="50">
        <v>65.442799309999998</v>
      </c>
      <c r="ES125" s="171">
        <v>97.698934130029144</v>
      </c>
      <c r="ET125" s="50">
        <v>163.14173344002916</v>
      </c>
      <c r="EU125" s="50">
        <v>558.6721772230029</v>
      </c>
      <c r="EV125" s="50">
        <v>1357.868014142</v>
      </c>
      <c r="EW125" s="171">
        <v>903.53413477405252</v>
      </c>
      <c r="EX125" s="50">
        <v>2261.4021489160523</v>
      </c>
      <c r="EY125" s="50">
        <v>284.76880483799999</v>
      </c>
      <c r="EZ125" s="171">
        <v>315.99820211574342</v>
      </c>
      <c r="FA125" s="50">
        <v>600.76700695374348</v>
      </c>
      <c r="FB125" s="50">
        <v>2862.1691558697958</v>
      </c>
      <c r="FC125" s="50">
        <v>1348.5947235130002</v>
      </c>
      <c r="FD125" s="171">
        <v>386.54125083381928</v>
      </c>
      <c r="FE125" s="50">
        <v>1735.1359743468195</v>
      </c>
      <c r="FF125" s="50">
        <v>160.43179326700005</v>
      </c>
      <c r="FG125" s="171">
        <v>142.11372088046647</v>
      </c>
      <c r="FH125" s="50">
        <v>302.54551414746652</v>
      </c>
      <c r="FI125" s="50">
        <v>2037.681488494286</v>
      </c>
      <c r="FJ125" s="134" t="s">
        <v>608</v>
      </c>
      <c r="FK125" s="134" t="s">
        <v>608</v>
      </c>
      <c r="FL125" s="172">
        <v>19.353633893586004</v>
      </c>
      <c r="FM125" s="134" t="s">
        <v>608</v>
      </c>
      <c r="FN125" s="134" t="s">
        <v>608</v>
      </c>
      <c r="FO125" s="133">
        <v>809.60364487377842</v>
      </c>
      <c r="FP125" s="134" t="s">
        <v>608</v>
      </c>
      <c r="FQ125" s="134" t="s">
        <v>608</v>
      </c>
      <c r="FR125" s="172">
        <v>19.099326890670554</v>
      </c>
      <c r="FS125" s="134" t="s">
        <v>608</v>
      </c>
      <c r="FT125" s="134" t="s">
        <v>608</v>
      </c>
      <c r="FU125" s="133">
        <v>668.88190512150152</v>
      </c>
      <c r="FV125" s="134" t="s">
        <v>608</v>
      </c>
      <c r="FW125" s="134" t="s">
        <v>608</v>
      </c>
      <c r="FX125" s="172">
        <v>18.845019881924198</v>
      </c>
      <c r="FY125" s="134" t="s">
        <v>608</v>
      </c>
      <c r="FZ125" s="134" t="s">
        <v>608</v>
      </c>
      <c r="GA125" s="133">
        <v>685.39894395528279</v>
      </c>
      <c r="GB125" s="134" t="s">
        <v>608</v>
      </c>
      <c r="GC125" s="134" t="s">
        <v>608</v>
      </c>
      <c r="GD125" s="172">
        <v>18.590712879008745</v>
      </c>
      <c r="GE125" s="134" t="s">
        <v>608</v>
      </c>
      <c r="GF125" s="134" t="s">
        <v>608</v>
      </c>
      <c r="GG125" s="133">
        <v>537.01589870676094</v>
      </c>
      <c r="GH125" s="134" t="s">
        <v>608</v>
      </c>
      <c r="GI125" s="134" t="s">
        <v>608</v>
      </c>
      <c r="GJ125" s="172">
        <v>18.336405870262389</v>
      </c>
      <c r="GK125" s="134" t="s">
        <v>608</v>
      </c>
      <c r="GL125" s="134" t="s">
        <v>608</v>
      </c>
      <c r="GM125" s="133">
        <v>540.33577135274049</v>
      </c>
      <c r="GN125" s="134" t="s">
        <v>608</v>
      </c>
      <c r="GO125" s="134" t="s">
        <v>608</v>
      </c>
      <c r="GP125" s="172">
        <v>87.867424278425645</v>
      </c>
      <c r="GQ125" s="134" t="s">
        <v>608</v>
      </c>
      <c r="GR125" s="134" t="s">
        <v>608</v>
      </c>
      <c r="GS125" s="133">
        <v>2774.3017315913703</v>
      </c>
      <c r="GT125" s="134" t="s">
        <v>608</v>
      </c>
      <c r="GU125" s="134" t="s">
        <v>608</v>
      </c>
      <c r="GV125" s="172">
        <v>142.11372088046647</v>
      </c>
      <c r="GW125" s="134" t="s">
        <v>608</v>
      </c>
      <c r="GX125" s="134" t="s">
        <v>608</v>
      </c>
      <c r="GY125" s="133">
        <v>1895.5677676138196</v>
      </c>
    </row>
    <row r="126" spans="1:207" s="74" customFormat="1" ht="15" customHeight="1">
      <c r="A126" s="87" t="s">
        <v>676</v>
      </c>
      <c r="B126" s="62" t="s">
        <v>592</v>
      </c>
      <c r="C126" s="81" t="s">
        <v>665</v>
      </c>
      <c r="D126" s="81"/>
      <c r="E126" s="81"/>
      <c r="F126" s="50">
        <v>7869.0187890010002</v>
      </c>
      <c r="G126" s="50">
        <v>28553.053986633404</v>
      </c>
      <c r="H126" s="141" t="s">
        <v>608</v>
      </c>
      <c r="I126" s="115">
        <v>0.27559289429021283</v>
      </c>
      <c r="J126" s="124">
        <v>0.14381999173760479</v>
      </c>
      <c r="K126" s="124">
        <v>0.13177290255260804</v>
      </c>
      <c r="L126" s="50">
        <v>3262.5188005599998</v>
      </c>
      <c r="M126" s="125">
        <v>4606.4999884409999</v>
      </c>
      <c r="N126" s="125">
        <v>0</v>
      </c>
      <c r="O126" s="50">
        <v>1395.0745785189999</v>
      </c>
      <c r="P126" s="125">
        <v>1395.0745785189999</v>
      </c>
      <c r="Q126" s="125"/>
      <c r="R126" s="125"/>
      <c r="S126" s="125">
        <v>500</v>
      </c>
      <c r="T126" s="125"/>
      <c r="U126" s="49"/>
      <c r="V126" s="50">
        <v>2711.4254099219997</v>
      </c>
      <c r="W126" s="125">
        <v>3211.4254099219997</v>
      </c>
      <c r="X126" s="125">
        <v>0</v>
      </c>
      <c r="Y126" s="125">
        <v>0</v>
      </c>
      <c r="Z126" s="125">
        <v>0</v>
      </c>
      <c r="AA126" s="115">
        <v>0</v>
      </c>
      <c r="AB126" s="115">
        <v>0.33972350723142919</v>
      </c>
      <c r="AC126" s="115">
        <v>0.6602764927685707</v>
      </c>
      <c r="AD126" s="115">
        <v>0</v>
      </c>
      <c r="AE126" s="115">
        <v>0.99999999999999989</v>
      </c>
      <c r="AF126" s="115">
        <v>0.86711029857828703</v>
      </c>
      <c r="AG126" s="115">
        <v>0</v>
      </c>
      <c r="AH126" s="115">
        <v>0.13288970142171297</v>
      </c>
      <c r="AI126" s="115">
        <v>0</v>
      </c>
      <c r="AJ126" s="115">
        <v>1</v>
      </c>
      <c r="AK126" s="125">
        <v>7869.0187890010002</v>
      </c>
      <c r="AL126" s="125">
        <v>3262.5188005599998</v>
      </c>
      <c r="AM126" s="125">
        <v>500</v>
      </c>
      <c r="AN126" s="125">
        <v>3762.5188005599998</v>
      </c>
      <c r="AO126" s="125">
        <v>4106.4999884409999</v>
      </c>
      <c r="AP126" s="125">
        <v>7869.0187890010002</v>
      </c>
      <c r="AQ126" s="115">
        <v>0.47814332402142667</v>
      </c>
      <c r="AR126" s="115">
        <v>0.52185667597857321</v>
      </c>
      <c r="AS126" s="50">
        <v>3762.5188005599998</v>
      </c>
      <c r="AT126" s="49">
        <v>1.51877452</v>
      </c>
      <c r="AU126" s="125">
        <v>0</v>
      </c>
      <c r="AV126" s="50">
        <v>4104.9812139209998</v>
      </c>
      <c r="AW126" s="125">
        <v>7869.0187890010002</v>
      </c>
      <c r="AX126" s="125">
        <v>0</v>
      </c>
      <c r="AY126" s="50">
        <v>12.947405242</v>
      </c>
      <c r="AZ126" s="125">
        <v>12.947405242</v>
      </c>
      <c r="BA126" s="50">
        <v>0</v>
      </c>
      <c r="BB126" s="50">
        <v>9.3383382190000006</v>
      </c>
      <c r="BC126" s="127">
        <v>9.3383382190000006</v>
      </c>
      <c r="BD126" s="50">
        <v>3762.5188005599998</v>
      </c>
      <c r="BE126" s="50">
        <v>4084.2142449799994</v>
      </c>
      <c r="BF126" s="125">
        <v>7846.7330455399988</v>
      </c>
      <c r="BG126" s="107">
        <v>10</v>
      </c>
      <c r="BH126" s="107">
        <v>9.9545685658478913</v>
      </c>
      <c r="BI126" s="107">
        <v>9.9762913027884395</v>
      </c>
      <c r="BJ126" s="49">
        <v>7869.0187890009984</v>
      </c>
      <c r="BK126" s="134" t="s">
        <v>608</v>
      </c>
      <c r="BL126" s="134" t="s">
        <v>608</v>
      </c>
      <c r="BM126" s="134" t="s">
        <v>608</v>
      </c>
      <c r="BN126" s="134" t="s">
        <v>608</v>
      </c>
      <c r="BO126" s="134" t="s">
        <v>608</v>
      </c>
      <c r="BP126" s="134" t="s">
        <v>608</v>
      </c>
      <c r="BQ126" s="134" t="s">
        <v>608</v>
      </c>
      <c r="BR126" s="134" t="s">
        <v>608</v>
      </c>
      <c r="BS126" s="134" t="s">
        <v>608</v>
      </c>
      <c r="BT126" s="134" t="s">
        <v>608</v>
      </c>
      <c r="BU126" s="130" t="s">
        <v>608</v>
      </c>
      <c r="BV126" s="130" t="s">
        <v>608</v>
      </c>
      <c r="BW126" s="137">
        <v>9.9762913027884395</v>
      </c>
      <c r="BX126" s="133">
        <v>1894.878400156</v>
      </c>
      <c r="BY126" s="133">
        <v>1869.1591749630002</v>
      </c>
      <c r="BZ126" s="125">
        <v>0</v>
      </c>
      <c r="CA126" s="125">
        <v>0</v>
      </c>
      <c r="CB126" s="125">
        <v>3764.0375751190004</v>
      </c>
      <c r="CC126" s="133">
        <v>2356.9118072399997</v>
      </c>
      <c r="CD126" s="125">
        <v>0</v>
      </c>
      <c r="CE126" s="133">
        <v>1748.0694066810001</v>
      </c>
      <c r="CF126" s="125">
        <v>0</v>
      </c>
      <c r="CG126" s="125">
        <v>4104.9812139209998</v>
      </c>
      <c r="CH126" s="115">
        <v>0.22214579143264745</v>
      </c>
      <c r="CI126" s="115">
        <v>0.77785420857230869</v>
      </c>
      <c r="CJ126" s="125">
        <v>7869.0187890400002</v>
      </c>
      <c r="CK126" s="82">
        <v>1395.0745785189999</v>
      </c>
      <c r="CL126" s="82">
        <v>6473.9442104819991</v>
      </c>
      <c r="CM126" s="126">
        <v>7869.0187890009993</v>
      </c>
      <c r="CN126" s="125"/>
      <c r="CO126" s="125"/>
      <c r="CP126" s="126">
        <v>1395.0745785189999</v>
      </c>
      <c r="CQ126" s="126">
        <v>6473.944210482</v>
      </c>
      <c r="CR126" s="126">
        <v>13951.055037249998</v>
      </c>
      <c r="CS126" s="126">
        <v>-7477.1108267679983</v>
      </c>
      <c r="CT126" s="126" t="s">
        <v>608</v>
      </c>
      <c r="CU126" s="126" t="s">
        <v>608</v>
      </c>
      <c r="CV126" s="50">
        <v>84.00672234000001</v>
      </c>
      <c r="CW126" s="49">
        <v>257.11537775300002</v>
      </c>
      <c r="CX126" s="125">
        <v>341.12210009300003</v>
      </c>
      <c r="CY126" s="50">
        <v>42.215671727999997</v>
      </c>
      <c r="CZ126" s="49">
        <v>95.507316327000012</v>
      </c>
      <c r="DA126" s="125">
        <v>137.722988055</v>
      </c>
      <c r="DB126" s="125">
        <v>478.84508814800006</v>
      </c>
      <c r="DC126" s="134" t="s">
        <v>608</v>
      </c>
      <c r="DD126" s="134" t="s">
        <v>608</v>
      </c>
      <c r="DE126" s="50">
        <v>19.346548408</v>
      </c>
      <c r="DF126" s="134" t="s">
        <v>608</v>
      </c>
      <c r="DG126" s="134" t="s">
        <v>608</v>
      </c>
      <c r="DH126" s="125">
        <v>459.49853973999996</v>
      </c>
      <c r="DI126" s="50">
        <v>478.84508814799995</v>
      </c>
      <c r="DJ126" s="113">
        <v>0.47833633087286137</v>
      </c>
      <c r="DK126" s="115">
        <v>0.29951787769559218</v>
      </c>
      <c r="DL126" s="115">
        <v>0.22214579143154645</v>
      </c>
      <c r="DM126" s="50">
        <v>72.232402656000005</v>
      </c>
      <c r="DN126" s="171">
        <v>431.55695297399996</v>
      </c>
      <c r="DO126" s="50">
        <v>503.78935562999993</v>
      </c>
      <c r="DP126" s="50">
        <v>44.651135115999999</v>
      </c>
      <c r="DQ126" s="171">
        <v>180.37333171099999</v>
      </c>
      <c r="DR126" s="50">
        <v>225.024466827</v>
      </c>
      <c r="DS126" s="50">
        <v>728.8138224569999</v>
      </c>
      <c r="DT126" s="50">
        <v>167.14584490300001</v>
      </c>
      <c r="DU126" s="171">
        <v>304.073681212</v>
      </c>
      <c r="DV126" s="50">
        <v>471.21952611500001</v>
      </c>
      <c r="DW126" s="50">
        <v>88.862029926000005</v>
      </c>
      <c r="DX126" s="171">
        <v>156.205040626</v>
      </c>
      <c r="DY126" s="50">
        <v>245.06707055200002</v>
      </c>
      <c r="DZ126" s="50">
        <v>716.28659666700003</v>
      </c>
      <c r="EA126" s="50">
        <v>187.06321989700001</v>
      </c>
      <c r="EB126" s="171">
        <v>323.717028035</v>
      </c>
      <c r="EC126" s="50">
        <v>510.78024793200001</v>
      </c>
      <c r="ED126" s="50">
        <v>86.035349582000009</v>
      </c>
      <c r="EE126" s="171">
        <v>136.94532993799999</v>
      </c>
      <c r="EF126" s="50">
        <v>222.98067952</v>
      </c>
      <c r="EG126" s="50">
        <v>733.76092745200003</v>
      </c>
      <c r="EH126" s="50">
        <v>196.634677154</v>
      </c>
      <c r="EI126" s="171">
        <v>190.44041151499999</v>
      </c>
      <c r="EJ126" s="50">
        <v>387.07508866900002</v>
      </c>
      <c r="EK126" s="50">
        <v>82.968564792999999</v>
      </c>
      <c r="EL126" s="171">
        <v>114.880591036</v>
      </c>
      <c r="EM126" s="50">
        <v>197.84915582899998</v>
      </c>
      <c r="EN126" s="50">
        <v>584.92424449800001</v>
      </c>
      <c r="EO126" s="50">
        <v>210.57049312999999</v>
      </c>
      <c r="EP126" s="171">
        <v>200.878132354</v>
      </c>
      <c r="EQ126" s="50">
        <v>411.44862548399999</v>
      </c>
      <c r="ER126" s="50">
        <v>79.553078732999992</v>
      </c>
      <c r="ES126" s="171">
        <v>100.853374973</v>
      </c>
      <c r="ET126" s="50">
        <v>180.40645370599998</v>
      </c>
      <c r="EU126" s="50">
        <v>591.85507918999997</v>
      </c>
      <c r="EV126" s="50">
        <v>1439.5304336009999</v>
      </c>
      <c r="EW126" s="171">
        <v>925.255406623</v>
      </c>
      <c r="EX126" s="50">
        <v>2364.7858402239999</v>
      </c>
      <c r="EY126" s="50">
        <v>340.91379970000003</v>
      </c>
      <c r="EZ126" s="171">
        <v>328.97877364100003</v>
      </c>
      <c r="FA126" s="50">
        <v>669.89257334100012</v>
      </c>
      <c r="FB126" s="50">
        <v>3034.678413565</v>
      </c>
      <c r="FC126" s="50">
        <v>1488.6712036830002</v>
      </c>
      <c r="FD126" s="171">
        <v>2005.463921004</v>
      </c>
      <c r="FE126" s="50">
        <v>3494.1351246869999</v>
      </c>
      <c r="FF126" s="50">
        <v>216.00289242199989</v>
      </c>
      <c r="FG126" s="171">
        <v>651.92771907500219</v>
      </c>
      <c r="FH126" s="50">
        <v>867.93061149700202</v>
      </c>
      <c r="FI126" s="50">
        <v>4362.0657361840022</v>
      </c>
      <c r="FJ126" s="134" t="s">
        <v>608</v>
      </c>
      <c r="FK126" s="134" t="s">
        <v>608</v>
      </c>
      <c r="FL126" s="172">
        <v>19.354371622999999</v>
      </c>
      <c r="FM126" s="134" t="s">
        <v>608</v>
      </c>
      <c r="FN126" s="134" t="s">
        <v>608</v>
      </c>
      <c r="FO126" s="133">
        <v>709.45945083400011</v>
      </c>
      <c r="FP126" s="134" t="s">
        <v>608</v>
      </c>
      <c r="FQ126" s="134" t="s">
        <v>608</v>
      </c>
      <c r="FR126" s="172">
        <v>19.100064618999998</v>
      </c>
      <c r="FS126" s="134" t="s">
        <v>608</v>
      </c>
      <c r="FT126" s="134" t="s">
        <v>608</v>
      </c>
      <c r="FU126" s="133">
        <v>697.186532048</v>
      </c>
      <c r="FV126" s="134" t="s">
        <v>608</v>
      </c>
      <c r="FW126" s="134" t="s">
        <v>608</v>
      </c>
      <c r="FX126" s="172">
        <v>18.845757612</v>
      </c>
      <c r="FY126" s="134" t="s">
        <v>608</v>
      </c>
      <c r="FZ126" s="134" t="s">
        <v>608</v>
      </c>
      <c r="GA126" s="133">
        <v>714.91516984000009</v>
      </c>
      <c r="GB126" s="134" t="s">
        <v>608</v>
      </c>
      <c r="GC126" s="134" t="s">
        <v>608</v>
      </c>
      <c r="GD126" s="172">
        <v>18.591450607999999</v>
      </c>
      <c r="GE126" s="134" t="s">
        <v>608</v>
      </c>
      <c r="GF126" s="134" t="s">
        <v>608</v>
      </c>
      <c r="GG126" s="133">
        <v>566.33279389000006</v>
      </c>
      <c r="GH126" s="134" t="s">
        <v>608</v>
      </c>
      <c r="GI126" s="134" t="s">
        <v>608</v>
      </c>
      <c r="GJ126" s="172">
        <v>18.337143600000001</v>
      </c>
      <c r="GK126" s="134" t="s">
        <v>608</v>
      </c>
      <c r="GL126" s="134" t="s">
        <v>608</v>
      </c>
      <c r="GM126" s="133">
        <v>573.51793558999998</v>
      </c>
      <c r="GN126" s="134" t="s">
        <v>608</v>
      </c>
      <c r="GO126" s="134" t="s">
        <v>608</v>
      </c>
      <c r="GP126" s="172">
        <v>87.871112923999974</v>
      </c>
      <c r="GQ126" s="134" t="s">
        <v>608</v>
      </c>
      <c r="GR126" s="134" t="s">
        <v>608</v>
      </c>
      <c r="GS126" s="133">
        <v>2946.807300641</v>
      </c>
      <c r="GT126" s="134" t="s">
        <v>608</v>
      </c>
      <c r="GU126" s="134" t="s">
        <v>608</v>
      </c>
      <c r="GV126" s="172">
        <v>1317.4991757729999</v>
      </c>
      <c r="GW126" s="134" t="s">
        <v>608</v>
      </c>
      <c r="GX126" s="134" t="s">
        <v>608</v>
      </c>
      <c r="GY126" s="133">
        <v>3044.5665604110013</v>
      </c>
    </row>
    <row r="127" spans="1:207" s="74" customFormat="1" ht="15" customHeight="1">
      <c r="A127" s="87" t="s">
        <v>677</v>
      </c>
      <c r="B127" s="62">
        <v>2013</v>
      </c>
      <c r="C127" s="81" t="s">
        <v>665</v>
      </c>
      <c r="D127" s="81"/>
      <c r="E127" s="81"/>
      <c r="F127" s="50">
        <v>8689.3489622680008</v>
      </c>
      <c r="G127" s="50">
        <v>30882.803449516818</v>
      </c>
      <c r="H127" s="130">
        <v>6.86</v>
      </c>
      <c r="I127" s="115">
        <v>0.28136529044302006</v>
      </c>
      <c r="J127" s="124">
        <v>0.13160383339287124</v>
      </c>
      <c r="K127" s="124">
        <v>0.14976145705014879</v>
      </c>
      <c r="L127" s="50">
        <v>3625.0536423929998</v>
      </c>
      <c r="M127" s="125">
        <v>5064.2953198750001</v>
      </c>
      <c r="N127" s="125">
        <v>0</v>
      </c>
      <c r="O127" s="50">
        <v>0</v>
      </c>
      <c r="P127" s="125">
        <v>0</v>
      </c>
      <c r="Q127" s="125"/>
      <c r="R127" s="125"/>
      <c r="S127" s="125">
        <v>1000</v>
      </c>
      <c r="T127" s="125"/>
      <c r="U127" s="49"/>
      <c r="V127" s="50">
        <v>4064.2953198750006</v>
      </c>
      <c r="W127" s="125">
        <v>5064.2953198750001</v>
      </c>
      <c r="X127" s="125">
        <v>0</v>
      </c>
      <c r="Y127" s="125">
        <v>0</v>
      </c>
      <c r="Z127" s="125">
        <v>0</v>
      </c>
      <c r="AA127" s="115">
        <v>0</v>
      </c>
      <c r="AB127" s="115">
        <v>0</v>
      </c>
      <c r="AC127" s="115">
        <v>1</v>
      </c>
      <c r="AD127" s="115">
        <v>0</v>
      </c>
      <c r="AE127" s="115">
        <v>1</v>
      </c>
      <c r="AF127" s="115">
        <v>0.78378629150718337</v>
      </c>
      <c r="AG127" s="115">
        <v>0</v>
      </c>
      <c r="AH127" s="115">
        <v>0.21621370849281668</v>
      </c>
      <c r="AI127" s="115">
        <v>0</v>
      </c>
      <c r="AJ127" s="115">
        <v>1</v>
      </c>
      <c r="AK127" s="125">
        <v>8689.348962267999</v>
      </c>
      <c r="AL127" s="125">
        <v>3625.0536423929998</v>
      </c>
      <c r="AM127" s="125">
        <v>1000</v>
      </c>
      <c r="AN127" s="125">
        <v>4625.0536423929998</v>
      </c>
      <c r="AO127" s="125">
        <v>4064.2953198750006</v>
      </c>
      <c r="AP127" s="125">
        <v>8689.3489622680008</v>
      </c>
      <c r="AQ127" s="115">
        <v>0.53226699289860469</v>
      </c>
      <c r="AR127" s="115">
        <v>0.46773300710139526</v>
      </c>
      <c r="AS127" s="50">
        <v>4625.0536423929998</v>
      </c>
      <c r="AT127" s="49">
        <v>0.32239643000000001</v>
      </c>
      <c r="AU127" s="125">
        <v>0</v>
      </c>
      <c r="AV127" s="50">
        <v>4063.9729234450006</v>
      </c>
      <c r="AW127" s="125">
        <v>8689.348962267999</v>
      </c>
      <c r="AX127" s="125">
        <v>0</v>
      </c>
      <c r="AY127" s="50">
        <v>9.5697084620000012</v>
      </c>
      <c r="AZ127" s="125">
        <v>9.5697084620000012</v>
      </c>
      <c r="BA127" s="50">
        <v>0</v>
      </c>
      <c r="BB127" s="50">
        <v>7.2797376389999986</v>
      </c>
      <c r="BC127" s="127">
        <v>7.2797376389999986</v>
      </c>
      <c r="BD127" s="50">
        <v>4625.0536423929998</v>
      </c>
      <c r="BE127" s="50">
        <v>4047.4458737739992</v>
      </c>
      <c r="BF127" s="125">
        <v>8672.4995161669995</v>
      </c>
      <c r="BG127" s="107">
        <v>10</v>
      </c>
      <c r="BH127" s="107">
        <v>9.965375201018901</v>
      </c>
      <c r="BI127" s="107">
        <v>9.9838048386522882</v>
      </c>
      <c r="BJ127" s="49">
        <v>8689.348962267999</v>
      </c>
      <c r="BK127" s="126">
        <v>0</v>
      </c>
      <c r="BL127" s="82">
        <v>9.5697084620000012</v>
      </c>
      <c r="BM127" s="125">
        <v>9.5697084620000012</v>
      </c>
      <c r="BN127" s="125">
        <v>0</v>
      </c>
      <c r="BO127" s="50">
        <v>7.2797376389999986</v>
      </c>
      <c r="BP127" s="125">
        <v>7.2797376389999986</v>
      </c>
      <c r="BQ127" s="133">
        <v>4625.3760388229994</v>
      </c>
      <c r="BR127" s="50">
        <v>4047.1234773439992</v>
      </c>
      <c r="BS127" s="125">
        <v>8672.4995161669976</v>
      </c>
      <c r="BT127" s="125">
        <v>8689.3489622679972</v>
      </c>
      <c r="BU127" s="130" t="s">
        <v>608</v>
      </c>
      <c r="BV127" s="130" t="s">
        <v>608</v>
      </c>
      <c r="BW127" s="137">
        <v>9.9838048386522882</v>
      </c>
      <c r="BX127" s="133">
        <v>2568.800072735</v>
      </c>
      <c r="BY127" s="133">
        <v>2056.2535696579994</v>
      </c>
      <c r="BZ127" s="125">
        <v>0</v>
      </c>
      <c r="CA127" s="125">
        <v>0</v>
      </c>
      <c r="CB127" s="125">
        <v>4625.0536423929989</v>
      </c>
      <c r="CC127" s="133">
        <v>2428.681195011</v>
      </c>
      <c r="CD127" s="125">
        <v>0</v>
      </c>
      <c r="CE127" s="133">
        <v>1635.2917284340003</v>
      </c>
      <c r="CF127" s="125">
        <v>0</v>
      </c>
      <c r="CG127" s="125">
        <v>4063.9729234450006</v>
      </c>
      <c r="CH127" s="115">
        <v>0.18819496553021089</v>
      </c>
      <c r="CI127" s="115">
        <v>0.81176793198588593</v>
      </c>
      <c r="CJ127" s="125">
        <v>8689.0265658379994</v>
      </c>
      <c r="CK127" s="82">
        <v>1395.118608475</v>
      </c>
      <c r="CL127" s="82">
        <v>7294.2303537930002</v>
      </c>
      <c r="CM127" s="126">
        <v>8689.3489622680008</v>
      </c>
      <c r="CN127" s="125"/>
      <c r="CO127" s="125"/>
      <c r="CP127" s="126">
        <v>1395.118608475</v>
      </c>
      <c r="CQ127" s="126">
        <v>7294.2303537930011</v>
      </c>
      <c r="CR127" s="126">
        <v>14430.174842069999</v>
      </c>
      <c r="CS127" s="126">
        <v>-7135.9444882769976</v>
      </c>
      <c r="CT127" s="126" t="s">
        <v>608</v>
      </c>
      <c r="CU127" s="126" t="s">
        <v>608</v>
      </c>
      <c r="CV127" s="50">
        <v>157.21478729000003</v>
      </c>
      <c r="CW127" s="49">
        <v>431.18233594399999</v>
      </c>
      <c r="CX127" s="125">
        <v>588.39712323399999</v>
      </c>
      <c r="CY127" s="50">
        <v>86.894368</v>
      </c>
      <c r="CZ127" s="49">
        <v>180.163799055</v>
      </c>
      <c r="DA127" s="125">
        <v>267.05816705500001</v>
      </c>
      <c r="DB127" s="125">
        <v>855.455290289</v>
      </c>
      <c r="DC127" s="125">
        <v>12.715350278999999</v>
      </c>
      <c r="DD127" s="125">
        <v>6.6390203010000004</v>
      </c>
      <c r="DE127" s="50">
        <v>19.354370580000001</v>
      </c>
      <c r="DF127" s="50">
        <v>575.68177295500004</v>
      </c>
      <c r="DG127" s="50">
        <v>260.419146754</v>
      </c>
      <c r="DH127" s="125">
        <v>836.10091970899998</v>
      </c>
      <c r="DI127" s="50">
        <v>855.455290289</v>
      </c>
      <c r="DJ127" s="113">
        <v>0.53228674205888371</v>
      </c>
      <c r="DK127" s="115">
        <v>0.27951130965114845</v>
      </c>
      <c r="DL127" s="115">
        <v>0.18820194828996786</v>
      </c>
      <c r="DM127" s="50">
        <v>194.24229543400003</v>
      </c>
      <c r="DN127" s="171">
        <v>309.20030512199997</v>
      </c>
      <c r="DO127" s="50">
        <v>503.442600556</v>
      </c>
      <c r="DP127" s="50">
        <v>117.260037317</v>
      </c>
      <c r="DQ127" s="171">
        <v>164.844053798</v>
      </c>
      <c r="DR127" s="50">
        <v>282.10409111500002</v>
      </c>
      <c r="DS127" s="50">
        <v>785.54669167099996</v>
      </c>
      <c r="DT127" s="50">
        <v>192.194185121</v>
      </c>
      <c r="DU127" s="171">
        <v>327.22150033700001</v>
      </c>
      <c r="DV127" s="50">
        <v>519.41568545799998</v>
      </c>
      <c r="DW127" s="50">
        <v>111.697784294</v>
      </c>
      <c r="DX127" s="171">
        <v>148.75258549900002</v>
      </c>
      <c r="DY127" s="50">
        <v>260.45036979300005</v>
      </c>
      <c r="DZ127" s="50">
        <v>779.86605525100003</v>
      </c>
      <c r="EA127" s="50">
        <v>205.654439172</v>
      </c>
      <c r="EB127" s="171">
        <v>190.88832988199999</v>
      </c>
      <c r="EC127" s="50">
        <v>396.54276905400002</v>
      </c>
      <c r="ED127" s="50">
        <v>109.61769962999999</v>
      </c>
      <c r="EE127" s="171">
        <v>126.743052421</v>
      </c>
      <c r="EF127" s="50">
        <v>236.36075205099999</v>
      </c>
      <c r="EG127" s="50">
        <v>632.90352110499998</v>
      </c>
      <c r="EH127" s="50">
        <v>224.24159924399999</v>
      </c>
      <c r="EI127" s="171">
        <v>202.18395743299999</v>
      </c>
      <c r="EJ127" s="50">
        <v>426.42555667699997</v>
      </c>
      <c r="EK127" s="50">
        <v>106.38603341699999</v>
      </c>
      <c r="EL127" s="171">
        <v>112.468242723</v>
      </c>
      <c r="EM127" s="50">
        <v>218.85427614</v>
      </c>
      <c r="EN127" s="50">
        <v>645.27983281699994</v>
      </c>
      <c r="EO127" s="50">
        <v>218.02821635499998</v>
      </c>
      <c r="EP127" s="171">
        <v>210.005454525</v>
      </c>
      <c r="EQ127" s="50">
        <v>428.03367087999999</v>
      </c>
      <c r="ER127" s="50">
        <v>103.34450265000001</v>
      </c>
      <c r="ES127" s="171">
        <v>98.747758368000007</v>
      </c>
      <c r="ET127" s="50">
        <v>202.09226101800002</v>
      </c>
      <c r="EU127" s="50">
        <v>630.12593189799998</v>
      </c>
      <c r="EV127" s="50">
        <v>1997.7906663650001</v>
      </c>
      <c r="EW127" s="171">
        <v>748.96329077500013</v>
      </c>
      <c r="EX127" s="50">
        <v>2746.7539571400002</v>
      </c>
      <c r="EY127" s="50">
        <v>444.80998278399994</v>
      </c>
      <c r="EZ127" s="171">
        <v>338.58634936000004</v>
      </c>
      <c r="FA127" s="50">
        <v>783.39633214399998</v>
      </c>
      <c r="FB127" s="50">
        <v>3530.1502892840003</v>
      </c>
      <c r="FC127" s="50">
        <v>1600.6829531199996</v>
      </c>
      <c r="FD127" s="171">
        <v>2229.5624818099996</v>
      </c>
      <c r="FE127" s="50">
        <v>3830.2454349299992</v>
      </c>
      <c r="FF127" s="50">
        <v>193.49026938300003</v>
      </c>
      <c r="FG127" s="171">
        <v>1004.1043764220026</v>
      </c>
      <c r="FH127" s="50">
        <v>1197.5946458050025</v>
      </c>
      <c r="FI127" s="50">
        <v>5027.8400807350017</v>
      </c>
      <c r="FJ127" s="134" t="s">
        <v>608</v>
      </c>
      <c r="FK127" s="134" t="s">
        <v>608</v>
      </c>
      <c r="FL127" s="172">
        <v>19.100775035000002</v>
      </c>
      <c r="FM127" s="134" t="s">
        <v>608</v>
      </c>
      <c r="FN127" s="134" t="s">
        <v>608</v>
      </c>
      <c r="FO127" s="133">
        <v>766.44591663599999</v>
      </c>
      <c r="FP127" s="134" t="s">
        <v>608</v>
      </c>
      <c r="FQ127" s="134" t="s">
        <v>608</v>
      </c>
      <c r="FR127" s="172">
        <v>18.846468027999997</v>
      </c>
      <c r="FS127" s="134" t="s">
        <v>608</v>
      </c>
      <c r="FT127" s="134" t="s">
        <v>608</v>
      </c>
      <c r="FU127" s="133">
        <v>761.01958722300003</v>
      </c>
      <c r="FV127" s="134" t="s">
        <v>608</v>
      </c>
      <c r="FW127" s="134" t="s">
        <v>608</v>
      </c>
      <c r="FX127" s="172">
        <v>18.592161023999999</v>
      </c>
      <c r="FY127" s="134" t="s">
        <v>608</v>
      </c>
      <c r="FZ127" s="134" t="s">
        <v>608</v>
      </c>
      <c r="GA127" s="133">
        <v>614.31136008099998</v>
      </c>
      <c r="GB127" s="134" t="s">
        <v>608</v>
      </c>
      <c r="GC127" s="134" t="s">
        <v>608</v>
      </c>
      <c r="GD127" s="172">
        <v>18.337854015999998</v>
      </c>
      <c r="GE127" s="134" t="s">
        <v>608</v>
      </c>
      <c r="GF127" s="134" t="s">
        <v>608</v>
      </c>
      <c r="GG127" s="133">
        <v>626.941978801</v>
      </c>
      <c r="GH127" s="134" t="s">
        <v>608</v>
      </c>
      <c r="GI127" s="134" t="s">
        <v>608</v>
      </c>
      <c r="GJ127" s="172">
        <v>18.083547013</v>
      </c>
      <c r="GK127" s="134" t="s">
        <v>608</v>
      </c>
      <c r="GL127" s="134" t="s">
        <v>608</v>
      </c>
      <c r="GM127" s="133">
        <v>612.04238488500005</v>
      </c>
      <c r="GN127" s="134" t="s">
        <v>608</v>
      </c>
      <c r="GO127" s="134" t="s">
        <v>608</v>
      </c>
      <c r="GP127" s="172">
        <v>86.603129975999991</v>
      </c>
      <c r="GQ127" s="134" t="s">
        <v>608</v>
      </c>
      <c r="GR127" s="134" t="s">
        <v>608</v>
      </c>
      <c r="GS127" s="133">
        <v>3443.5471593080001</v>
      </c>
      <c r="GT127" s="134" t="s">
        <v>608</v>
      </c>
      <c r="GU127" s="134" t="s">
        <v>608</v>
      </c>
      <c r="GV127" s="172">
        <v>1300.7852415839991</v>
      </c>
      <c r="GW127" s="134" t="s">
        <v>608</v>
      </c>
      <c r="GX127" s="134" t="s">
        <v>608</v>
      </c>
      <c r="GY127" s="133">
        <v>3727.0548391509992</v>
      </c>
    </row>
    <row r="128" spans="1:207" s="74" customFormat="1" ht="15" customHeight="1">
      <c r="A128" s="87" t="s">
        <v>678</v>
      </c>
      <c r="B128" s="62" t="s">
        <v>595</v>
      </c>
      <c r="C128" s="81" t="s">
        <v>665</v>
      </c>
      <c r="D128" s="81"/>
      <c r="E128" s="81"/>
      <c r="F128" s="50">
        <v>8985.129843098548</v>
      </c>
      <c r="G128" s="50">
        <v>33236.68498542274</v>
      </c>
      <c r="H128" s="139">
        <v>6.86</v>
      </c>
      <c r="I128" s="115">
        <v>0.2703377261312111</v>
      </c>
      <c r="J128" s="124">
        <v>0.12689623227138325</v>
      </c>
      <c r="K128" s="124">
        <v>0.14344149386303068</v>
      </c>
      <c r="L128" s="50">
        <v>3767.5197453640003</v>
      </c>
      <c r="M128" s="125">
        <v>5217.6100978410004</v>
      </c>
      <c r="N128" s="125">
        <v>0</v>
      </c>
      <c r="O128" s="50">
        <v>0</v>
      </c>
      <c r="P128" s="125">
        <v>0</v>
      </c>
      <c r="Q128" s="125"/>
      <c r="R128" s="125"/>
      <c r="S128" s="125">
        <v>1000</v>
      </c>
      <c r="T128" s="125"/>
      <c r="U128" s="49"/>
      <c r="V128" s="50">
        <v>4217.6100978410004</v>
      </c>
      <c r="W128" s="125">
        <v>5217.6100978410004</v>
      </c>
      <c r="X128" s="125">
        <v>0</v>
      </c>
      <c r="Y128" s="125">
        <v>0</v>
      </c>
      <c r="Z128" s="125">
        <v>0</v>
      </c>
      <c r="AA128" s="115">
        <v>0</v>
      </c>
      <c r="AB128" s="115">
        <v>0</v>
      </c>
      <c r="AC128" s="115">
        <v>1</v>
      </c>
      <c r="AD128" s="115">
        <v>0</v>
      </c>
      <c r="AE128" s="115">
        <v>1</v>
      </c>
      <c r="AF128" s="115">
        <v>0.79024732913326401</v>
      </c>
      <c r="AG128" s="115">
        <v>0</v>
      </c>
      <c r="AH128" s="115">
        <v>0.20975267086673596</v>
      </c>
      <c r="AI128" s="115">
        <v>0</v>
      </c>
      <c r="AJ128" s="115">
        <v>1</v>
      </c>
      <c r="AK128" s="125">
        <v>8985.1298432050007</v>
      </c>
      <c r="AL128" s="125">
        <v>3767.5197453640003</v>
      </c>
      <c r="AM128" s="125">
        <v>1000</v>
      </c>
      <c r="AN128" s="125">
        <v>4767.5197453640003</v>
      </c>
      <c r="AO128" s="125">
        <v>4217.6100978410004</v>
      </c>
      <c r="AP128" s="125">
        <v>8985.1298432050007</v>
      </c>
      <c r="AQ128" s="115">
        <v>0.53060109631798302</v>
      </c>
      <c r="AR128" s="115">
        <v>0.46939890368201698</v>
      </c>
      <c r="AS128" s="50">
        <v>4767.5197453640003</v>
      </c>
      <c r="AT128" s="49">
        <v>6.6508289999999998E-2</v>
      </c>
      <c r="AU128" s="125">
        <v>0</v>
      </c>
      <c r="AV128" s="50">
        <v>4217.543589551</v>
      </c>
      <c r="AW128" s="125">
        <v>8985.1298432049989</v>
      </c>
      <c r="AX128" s="125">
        <v>0</v>
      </c>
      <c r="AY128" s="50">
        <v>5.2982798870000005</v>
      </c>
      <c r="AZ128" s="125">
        <v>5.2982798870000005</v>
      </c>
      <c r="BA128" s="50">
        <v>0</v>
      </c>
      <c r="BB128" s="50">
        <v>6.777988369</v>
      </c>
      <c r="BC128" s="127">
        <v>6.777988369</v>
      </c>
      <c r="BD128" s="50">
        <v>4767.5197453640003</v>
      </c>
      <c r="BE128" s="50">
        <v>4205.5338295849997</v>
      </c>
      <c r="BF128" s="125">
        <v>8973.0535749490009</v>
      </c>
      <c r="BG128" s="107">
        <v>10</v>
      </c>
      <c r="BH128" s="107">
        <v>9.9766409342103657</v>
      </c>
      <c r="BI128" s="107">
        <v>9.9890352801273092</v>
      </c>
      <c r="BJ128" s="49">
        <v>8985.1298432050007</v>
      </c>
      <c r="BK128" s="126">
        <v>0</v>
      </c>
      <c r="BL128" s="82">
        <v>5.2982798870000005</v>
      </c>
      <c r="BM128" s="125">
        <v>5.2982798870000005</v>
      </c>
      <c r="BN128" s="125">
        <v>0</v>
      </c>
      <c r="BO128" s="50">
        <v>6.7779883689999991</v>
      </c>
      <c r="BP128" s="125">
        <v>6.7779883689999991</v>
      </c>
      <c r="BQ128" s="133">
        <v>4767.5862536539998</v>
      </c>
      <c r="BR128" s="50">
        <v>4205.4673212950001</v>
      </c>
      <c r="BS128" s="125">
        <v>8973.0535749490009</v>
      </c>
      <c r="BT128" s="125">
        <v>8985.1298432050007</v>
      </c>
      <c r="BU128" s="130" t="s">
        <v>608</v>
      </c>
      <c r="BV128" s="130" t="s">
        <v>608</v>
      </c>
      <c r="BW128" s="137">
        <v>9.9890352801273092</v>
      </c>
      <c r="BX128" s="133">
        <v>2645.3545289990002</v>
      </c>
      <c r="BY128" s="133">
        <v>2122.1652163650001</v>
      </c>
      <c r="BZ128" s="125">
        <v>0</v>
      </c>
      <c r="CA128" s="125">
        <v>0</v>
      </c>
      <c r="CB128" s="125">
        <v>4767.5197453640003</v>
      </c>
      <c r="CC128" s="133">
        <v>2692.0963112049999</v>
      </c>
      <c r="CD128" s="125">
        <v>0</v>
      </c>
      <c r="CE128" s="133">
        <v>1525.4472783460003</v>
      </c>
      <c r="CF128" s="125">
        <v>0</v>
      </c>
      <c r="CG128" s="125">
        <v>4217.543589551</v>
      </c>
      <c r="CH128" s="115">
        <v>0.16977465044845089</v>
      </c>
      <c r="CI128" s="115">
        <v>0.8302179475234529</v>
      </c>
      <c r="CJ128" s="125">
        <v>8985.0633349150012</v>
      </c>
      <c r="CK128" s="82">
        <v>1382.4497118950001</v>
      </c>
      <c r="CL128" s="82">
        <v>7602.6801313100004</v>
      </c>
      <c r="CM128" s="126">
        <v>8985.1298432050007</v>
      </c>
      <c r="CN128" s="125"/>
      <c r="CO128" s="125"/>
      <c r="CP128" s="126">
        <v>1382.4497118950001</v>
      </c>
      <c r="CQ128" s="126">
        <v>7602.6801312035477</v>
      </c>
      <c r="CR128" s="126">
        <v>14808.851179669999</v>
      </c>
      <c r="CS128" s="126">
        <v>-7206.1710484664509</v>
      </c>
      <c r="CT128" s="126" t="s">
        <v>608</v>
      </c>
      <c r="CU128" s="126" t="s">
        <v>608</v>
      </c>
      <c r="CV128" s="50">
        <v>105.58336657</v>
      </c>
      <c r="CW128" s="49">
        <v>162.11781276400001</v>
      </c>
      <c r="CX128" s="125">
        <v>267.70117933400002</v>
      </c>
      <c r="CY128" s="50">
        <v>61.999731053000005</v>
      </c>
      <c r="CZ128" s="49">
        <v>86.949481849000009</v>
      </c>
      <c r="DA128" s="125">
        <v>148.949212902</v>
      </c>
      <c r="DB128" s="125">
        <v>416.65039223600002</v>
      </c>
      <c r="DC128" s="125">
        <v>12.715350278999999</v>
      </c>
      <c r="DD128" s="125">
        <v>6.3780426940000003</v>
      </c>
      <c r="DE128" s="50">
        <v>19.093392973</v>
      </c>
      <c r="DF128" s="50">
        <v>254.98582905500001</v>
      </c>
      <c r="DG128" s="50">
        <v>142.57117020800001</v>
      </c>
      <c r="DH128" s="125">
        <v>397.55699926300002</v>
      </c>
      <c r="DI128" s="50">
        <v>416.65039223600002</v>
      </c>
      <c r="DJ128" s="113">
        <v>0.53060502387756414</v>
      </c>
      <c r="DK128" s="115">
        <v>0.29961906898795021</v>
      </c>
      <c r="DL128" s="115">
        <v>0.16977590713448557</v>
      </c>
      <c r="DM128" s="134" t="s">
        <v>608</v>
      </c>
      <c r="DN128" s="134" t="s">
        <v>608</v>
      </c>
      <c r="DO128" s="134" t="s">
        <v>608</v>
      </c>
      <c r="DP128" s="134" t="s">
        <v>608</v>
      </c>
      <c r="DQ128" s="134" t="s">
        <v>608</v>
      </c>
      <c r="DR128" s="134" t="s">
        <v>608</v>
      </c>
      <c r="DS128" s="134" t="s">
        <v>608</v>
      </c>
      <c r="DT128" s="134" t="s">
        <v>608</v>
      </c>
      <c r="DU128" s="134" t="s">
        <v>608</v>
      </c>
      <c r="DV128" s="134" t="s">
        <v>608</v>
      </c>
      <c r="DW128" s="134" t="s">
        <v>608</v>
      </c>
      <c r="DX128" s="134" t="s">
        <v>608</v>
      </c>
      <c r="DY128" s="134" t="s">
        <v>608</v>
      </c>
      <c r="DZ128" s="134" t="s">
        <v>608</v>
      </c>
      <c r="EA128" s="134" t="s">
        <v>608</v>
      </c>
      <c r="EB128" s="134" t="s">
        <v>608</v>
      </c>
      <c r="EC128" s="134" t="s">
        <v>608</v>
      </c>
      <c r="ED128" s="134" t="s">
        <v>608</v>
      </c>
      <c r="EE128" s="134" t="s">
        <v>608</v>
      </c>
      <c r="EF128" s="134" t="s">
        <v>608</v>
      </c>
      <c r="EG128" s="134" t="s">
        <v>608</v>
      </c>
      <c r="EH128" s="134" t="s">
        <v>608</v>
      </c>
      <c r="EI128" s="134" t="s">
        <v>608</v>
      </c>
      <c r="EJ128" s="134" t="s">
        <v>608</v>
      </c>
      <c r="EK128" s="134" t="s">
        <v>608</v>
      </c>
      <c r="EL128" s="134" t="s">
        <v>608</v>
      </c>
      <c r="EM128" s="134" t="s">
        <v>608</v>
      </c>
      <c r="EN128" s="134" t="s">
        <v>608</v>
      </c>
      <c r="EO128" s="134" t="s">
        <v>608</v>
      </c>
      <c r="EP128" s="134" t="s">
        <v>608</v>
      </c>
      <c r="EQ128" s="134" t="s">
        <v>608</v>
      </c>
      <c r="ER128" s="134" t="s">
        <v>608</v>
      </c>
      <c r="ES128" s="134" t="s">
        <v>608</v>
      </c>
      <c r="ET128" s="134" t="s">
        <v>608</v>
      </c>
      <c r="EU128" s="134" t="s">
        <v>608</v>
      </c>
      <c r="EV128" s="134" t="s">
        <v>608</v>
      </c>
      <c r="EW128" s="134" t="s">
        <v>608</v>
      </c>
      <c r="EX128" s="134" t="s">
        <v>608</v>
      </c>
      <c r="EY128" s="134" t="s">
        <v>608</v>
      </c>
      <c r="EZ128" s="134" t="s">
        <v>608</v>
      </c>
      <c r="FA128" s="134" t="s">
        <v>608</v>
      </c>
      <c r="FB128" s="134" t="s">
        <v>608</v>
      </c>
      <c r="FC128" s="134" t="s">
        <v>608</v>
      </c>
      <c r="FD128" s="134" t="s">
        <v>608</v>
      </c>
      <c r="FE128" s="134" t="s">
        <v>608</v>
      </c>
      <c r="FF128" s="134" t="s">
        <v>608</v>
      </c>
      <c r="FG128" s="134" t="s">
        <v>608</v>
      </c>
      <c r="FH128" s="134" t="s">
        <v>608</v>
      </c>
      <c r="FI128" s="134" t="s">
        <v>608</v>
      </c>
      <c r="FJ128" s="134" t="s">
        <v>608</v>
      </c>
      <c r="FK128" s="134" t="s">
        <v>608</v>
      </c>
      <c r="FL128" s="134" t="s">
        <v>608</v>
      </c>
      <c r="FM128" s="134" t="s">
        <v>608</v>
      </c>
      <c r="FN128" s="134" t="s">
        <v>608</v>
      </c>
      <c r="FO128" s="134" t="s">
        <v>608</v>
      </c>
      <c r="FP128" s="134" t="s">
        <v>608</v>
      </c>
      <c r="FQ128" s="134" t="s">
        <v>608</v>
      </c>
      <c r="FR128" s="134" t="s">
        <v>608</v>
      </c>
      <c r="FS128" s="134" t="s">
        <v>608</v>
      </c>
      <c r="FT128" s="134" t="s">
        <v>608</v>
      </c>
      <c r="FU128" s="134" t="s">
        <v>608</v>
      </c>
      <c r="FV128" s="134" t="s">
        <v>608</v>
      </c>
      <c r="FW128" s="134" t="s">
        <v>608</v>
      </c>
      <c r="FX128" s="134" t="s">
        <v>608</v>
      </c>
      <c r="FY128" s="134" t="s">
        <v>608</v>
      </c>
      <c r="FZ128" s="134" t="s">
        <v>608</v>
      </c>
      <c r="GA128" s="134" t="s">
        <v>608</v>
      </c>
      <c r="GB128" s="134" t="s">
        <v>608</v>
      </c>
      <c r="GC128" s="134" t="s">
        <v>608</v>
      </c>
      <c r="GD128" s="134" t="s">
        <v>608</v>
      </c>
      <c r="GE128" s="134" t="s">
        <v>608</v>
      </c>
      <c r="GF128" s="134" t="s">
        <v>608</v>
      </c>
      <c r="GG128" s="134" t="s">
        <v>608</v>
      </c>
      <c r="GH128" s="134" t="s">
        <v>608</v>
      </c>
      <c r="GI128" s="134" t="s">
        <v>608</v>
      </c>
      <c r="GJ128" s="134" t="s">
        <v>608</v>
      </c>
      <c r="GK128" s="134" t="s">
        <v>608</v>
      </c>
      <c r="GL128" s="134" t="s">
        <v>608</v>
      </c>
      <c r="GM128" s="134" t="s">
        <v>608</v>
      </c>
      <c r="GN128" s="134" t="s">
        <v>608</v>
      </c>
      <c r="GO128" s="134" t="s">
        <v>608</v>
      </c>
      <c r="GP128" s="134" t="s">
        <v>608</v>
      </c>
      <c r="GQ128" s="134" t="s">
        <v>608</v>
      </c>
      <c r="GR128" s="134" t="s">
        <v>608</v>
      </c>
      <c r="GS128" s="134" t="s">
        <v>608</v>
      </c>
      <c r="GT128" s="134" t="s">
        <v>608</v>
      </c>
      <c r="GU128" s="134" t="s">
        <v>608</v>
      </c>
      <c r="GV128" s="134" t="s">
        <v>608</v>
      </c>
      <c r="GW128" s="134" t="s">
        <v>608</v>
      </c>
      <c r="GX128" s="134" t="s">
        <v>608</v>
      </c>
      <c r="GY128" s="134" t="s">
        <v>608</v>
      </c>
    </row>
    <row r="129" spans="1:207" s="74" customFormat="1" ht="15" customHeight="1">
      <c r="A129" s="87" t="s">
        <v>679</v>
      </c>
      <c r="B129" s="62">
        <v>2014</v>
      </c>
      <c r="C129" s="81" t="s">
        <v>665</v>
      </c>
      <c r="D129" s="81"/>
      <c r="E129" s="81"/>
      <c r="F129" s="50">
        <v>9220.6563344779988</v>
      </c>
      <c r="G129" s="50">
        <v>33236.68498542274</v>
      </c>
      <c r="H129" s="139">
        <v>6.86</v>
      </c>
      <c r="I129" s="115">
        <v>0.27742406736779202</v>
      </c>
      <c r="J129" s="124">
        <v>0.12571689405572811</v>
      </c>
      <c r="K129" s="124">
        <v>0.15170717331206393</v>
      </c>
      <c r="L129" s="50">
        <v>4042.2435294020006</v>
      </c>
      <c r="M129" s="125">
        <v>5178.412805076</v>
      </c>
      <c r="N129" s="125">
        <v>0</v>
      </c>
      <c r="O129" s="50">
        <v>0</v>
      </c>
      <c r="P129" s="125">
        <v>0</v>
      </c>
      <c r="Q129" s="125"/>
      <c r="R129" s="125"/>
      <c r="S129" s="125">
        <v>1000</v>
      </c>
      <c r="T129" s="125"/>
      <c r="U129" s="49"/>
      <c r="V129" s="50">
        <v>4178.412805076</v>
      </c>
      <c r="W129" s="125">
        <v>5178.412805076</v>
      </c>
      <c r="X129" s="125">
        <v>0</v>
      </c>
      <c r="Y129" s="125">
        <v>0</v>
      </c>
      <c r="Z129" s="125">
        <v>0</v>
      </c>
      <c r="AA129" s="115">
        <v>0</v>
      </c>
      <c r="AB129" s="115">
        <v>0</v>
      </c>
      <c r="AC129" s="115">
        <v>1</v>
      </c>
      <c r="AD129" s="115">
        <v>0</v>
      </c>
      <c r="AE129" s="115">
        <v>1</v>
      </c>
      <c r="AF129" s="115">
        <v>0.80167558465415933</v>
      </c>
      <c r="AG129" s="115">
        <v>0</v>
      </c>
      <c r="AH129" s="115">
        <v>0.19832441534584069</v>
      </c>
      <c r="AI129" s="115">
        <v>0</v>
      </c>
      <c r="AJ129" s="115">
        <v>1</v>
      </c>
      <c r="AK129" s="125">
        <v>9220.6563344780006</v>
      </c>
      <c r="AL129" s="125">
        <v>4042.2435294020006</v>
      </c>
      <c r="AM129" s="125">
        <v>1000</v>
      </c>
      <c r="AN129" s="125">
        <v>5042.2435294020006</v>
      </c>
      <c r="AO129" s="125">
        <v>4178.412805076</v>
      </c>
      <c r="AP129" s="125">
        <v>9220.6563344780006</v>
      </c>
      <c r="AQ129" s="115">
        <v>0.54684214946261223</v>
      </c>
      <c r="AR129" s="115">
        <v>0.45315785053738783</v>
      </c>
      <c r="AS129" s="50">
        <v>5042.2435294020006</v>
      </c>
      <c r="AT129" s="49">
        <v>6.8738099999999993E-3</v>
      </c>
      <c r="AU129" s="125">
        <v>0</v>
      </c>
      <c r="AV129" s="50">
        <v>4178.4059312659992</v>
      </c>
      <c r="AW129" s="125">
        <v>9220.6563344780006</v>
      </c>
      <c r="AX129" s="125">
        <v>0</v>
      </c>
      <c r="AY129" s="50">
        <v>1.9463848369999999</v>
      </c>
      <c r="AZ129" s="125">
        <v>1.9463848369999999</v>
      </c>
      <c r="BA129" s="50">
        <v>0</v>
      </c>
      <c r="BB129" s="50">
        <v>5.7306122740000003</v>
      </c>
      <c r="BC129" s="127">
        <v>5.7306122740000003</v>
      </c>
      <c r="BD129" s="50">
        <v>5042.2435294020006</v>
      </c>
      <c r="BE129" s="50">
        <v>4170.7358079649994</v>
      </c>
      <c r="BF129" s="125">
        <v>9212.979337367</v>
      </c>
      <c r="BG129" s="107">
        <v>10</v>
      </c>
      <c r="BH129" s="107">
        <v>9.9855215225469092</v>
      </c>
      <c r="BI129" s="107">
        <v>9.9934389642783046</v>
      </c>
      <c r="BJ129" s="49">
        <v>9220.6563344780006</v>
      </c>
      <c r="BK129" s="126">
        <v>0</v>
      </c>
      <c r="BL129" s="82">
        <v>1.9463848369999999</v>
      </c>
      <c r="BM129" s="125">
        <v>1.9463848369999999</v>
      </c>
      <c r="BN129" s="125">
        <v>0</v>
      </c>
      <c r="BO129" s="50">
        <v>5.7306122740000003</v>
      </c>
      <c r="BP129" s="125">
        <v>5.7306122740000003</v>
      </c>
      <c r="BQ129" s="133">
        <v>5042.2435294020006</v>
      </c>
      <c r="BR129" s="50">
        <v>4170.7289341550004</v>
      </c>
      <c r="BS129" s="125">
        <v>9212.9724635570019</v>
      </c>
      <c r="BT129" s="125">
        <v>9220.6494606680026</v>
      </c>
      <c r="BU129" s="130" t="s">
        <v>608</v>
      </c>
      <c r="BV129" s="130" t="s">
        <v>608</v>
      </c>
      <c r="BW129" s="137">
        <v>9.9934389642783046</v>
      </c>
      <c r="BX129" s="133">
        <v>2657.3507324869997</v>
      </c>
      <c r="BY129" s="133">
        <v>2384.8996707250003</v>
      </c>
      <c r="BZ129" s="125">
        <v>0</v>
      </c>
      <c r="CA129" s="125">
        <v>0</v>
      </c>
      <c r="CB129" s="125">
        <v>5042.2504032119996</v>
      </c>
      <c r="CC129" s="133">
        <v>2769.4740079959997</v>
      </c>
      <c r="CD129" s="125">
        <v>0</v>
      </c>
      <c r="CE129" s="133">
        <v>1408.9319232699997</v>
      </c>
      <c r="CF129" s="125">
        <v>0</v>
      </c>
      <c r="CG129" s="125">
        <v>4178.4059312659992</v>
      </c>
      <c r="CH129" s="115">
        <v>0.15280169568859248</v>
      </c>
      <c r="CI129" s="115">
        <v>0.84719830431140752</v>
      </c>
      <c r="CJ129" s="125">
        <v>9220.6563344779988</v>
      </c>
      <c r="CK129" s="82">
        <v>1382.4927155120001</v>
      </c>
      <c r="CL129" s="82">
        <v>7838.1567451560022</v>
      </c>
      <c r="CM129" s="126">
        <v>9220.6494606680026</v>
      </c>
      <c r="CN129" s="125"/>
      <c r="CO129" s="125"/>
      <c r="CP129" s="126">
        <v>1382.4927155120001</v>
      </c>
      <c r="CQ129" s="126">
        <v>7838.1636189659985</v>
      </c>
      <c r="CR129" s="126">
        <v>15122.842117170001</v>
      </c>
      <c r="CS129" s="126">
        <v>-7284.6784982040026</v>
      </c>
      <c r="CT129" s="126" t="s">
        <v>608</v>
      </c>
      <c r="CU129" s="126" t="s">
        <v>608</v>
      </c>
      <c r="CV129" s="50">
        <v>86.23242479000001</v>
      </c>
      <c r="CW129" s="49">
        <v>312.77297057200002</v>
      </c>
      <c r="CX129" s="125">
        <v>399.00539536200006</v>
      </c>
      <c r="CY129" s="50">
        <v>61.098387090000003</v>
      </c>
      <c r="CZ129" s="49">
        <v>169.37320865000001</v>
      </c>
      <c r="DA129" s="125">
        <v>230.47159574</v>
      </c>
      <c r="DB129" s="125">
        <v>629.47699110200006</v>
      </c>
      <c r="DC129" s="125">
        <v>12.715350278999999</v>
      </c>
      <c r="DD129" s="125">
        <v>6.3863477700000004</v>
      </c>
      <c r="DE129" s="50">
        <v>19.101698048999999</v>
      </c>
      <c r="DF129" s="50">
        <v>386.290045083</v>
      </c>
      <c r="DG129" s="50">
        <v>224.08524797000001</v>
      </c>
      <c r="DH129" s="125">
        <v>610.37529305299995</v>
      </c>
      <c r="DI129" s="50">
        <v>629.47699110199994</v>
      </c>
      <c r="DJ129" s="113">
        <v>0.54684289494208249</v>
      </c>
      <c r="DK129" s="115">
        <v>0.30035540936932509</v>
      </c>
      <c r="DL129" s="115">
        <v>0.15280169568859248</v>
      </c>
      <c r="DM129" s="50">
        <v>212.49295763499998</v>
      </c>
      <c r="DN129" s="171">
        <v>334.86309580599999</v>
      </c>
      <c r="DO129" s="50">
        <v>547.35605344099997</v>
      </c>
      <c r="DP129" s="50">
        <v>121.74077431800001</v>
      </c>
      <c r="DQ129" s="171">
        <v>162.600874748</v>
      </c>
      <c r="DR129" s="50">
        <v>284.341649066</v>
      </c>
      <c r="DS129" s="50">
        <v>831.69770250700003</v>
      </c>
      <c r="DT129" s="50">
        <v>223.64288639800003</v>
      </c>
      <c r="DU129" s="171">
        <v>191.86353105000001</v>
      </c>
      <c r="DV129" s="50">
        <v>415.50641744800004</v>
      </c>
      <c r="DW129" s="50">
        <v>120.122191883</v>
      </c>
      <c r="DX129" s="171">
        <v>141.90002540900002</v>
      </c>
      <c r="DY129" s="50">
        <v>262.02221729200005</v>
      </c>
      <c r="DZ129" s="50">
        <v>677.52863474000014</v>
      </c>
      <c r="EA129" s="50">
        <v>248.88300448699997</v>
      </c>
      <c r="EB129" s="171">
        <v>205.157458152</v>
      </c>
      <c r="EC129" s="50">
        <v>454.040462639</v>
      </c>
      <c r="ED129" s="50">
        <v>116.64061955999999</v>
      </c>
      <c r="EE129" s="171">
        <v>127.278649096</v>
      </c>
      <c r="EF129" s="50">
        <v>243.91926865599999</v>
      </c>
      <c r="EG129" s="50">
        <v>697.95973129499998</v>
      </c>
      <c r="EH129" s="50">
        <v>246.38481573299995</v>
      </c>
      <c r="EI129" s="171">
        <v>220.84797710399999</v>
      </c>
      <c r="EJ129" s="50">
        <v>467.23279283699992</v>
      </c>
      <c r="EK129" s="50">
        <v>113.35621360799999</v>
      </c>
      <c r="EL129" s="171">
        <v>113.405856164</v>
      </c>
      <c r="EM129" s="50">
        <v>226.76206977199999</v>
      </c>
      <c r="EN129" s="50">
        <v>693.99486260899994</v>
      </c>
      <c r="EO129" s="50">
        <v>249.53187929899994</v>
      </c>
      <c r="EP129" s="171">
        <v>246.65597417399999</v>
      </c>
      <c r="EQ129" s="50">
        <v>496.1878534729999</v>
      </c>
      <c r="ER129" s="50">
        <v>110.94976005999999</v>
      </c>
      <c r="ES129" s="171">
        <v>100.189662126</v>
      </c>
      <c r="ET129" s="50">
        <v>211.13942218599999</v>
      </c>
      <c r="EU129" s="50">
        <v>707.32727565899995</v>
      </c>
      <c r="EV129" s="50">
        <v>2326.5445899429997</v>
      </c>
      <c r="EW129" s="171">
        <v>616.37186842400001</v>
      </c>
      <c r="EX129" s="50">
        <v>2942.9164583669999</v>
      </c>
      <c r="EY129" s="50">
        <v>440.92034210700001</v>
      </c>
      <c r="EZ129" s="171">
        <v>430.30037094400001</v>
      </c>
      <c r="FA129" s="50">
        <v>871.22071305100008</v>
      </c>
      <c r="FB129" s="50">
        <v>3814.137171418</v>
      </c>
      <c r="FC129" s="50">
        <v>1501.4476445799999</v>
      </c>
      <c r="FD129" s="171">
        <v>2427.9807137880002</v>
      </c>
      <c r="FE129" s="50">
        <v>3929.4283583679999</v>
      </c>
      <c r="FF129" s="50">
        <v>178.94970700300007</v>
      </c>
      <c r="FG129" s="171">
        <v>1499.8800453090005</v>
      </c>
      <c r="FH129" s="50">
        <v>1678.8297523120004</v>
      </c>
      <c r="FI129" s="50">
        <v>5608.2581106800008</v>
      </c>
      <c r="FJ129" s="50">
        <v>12.715350278999999</v>
      </c>
      <c r="FK129" s="50">
        <v>6.1327727100000002</v>
      </c>
      <c r="FL129" s="172">
        <v>18.848122989</v>
      </c>
      <c r="FM129" s="172">
        <v>534.64070316199991</v>
      </c>
      <c r="FN129" s="172">
        <v>278.20887635600002</v>
      </c>
      <c r="FO129" s="133">
        <v>812.84957951799993</v>
      </c>
      <c r="FP129" s="133">
        <v>12.715350278999999</v>
      </c>
      <c r="FQ129" s="133">
        <v>5.8784657060000001</v>
      </c>
      <c r="FR129" s="172">
        <v>18.593815984999999</v>
      </c>
      <c r="FS129" s="172">
        <v>402.79106716900003</v>
      </c>
      <c r="FT129" s="172">
        <v>256.14375158600001</v>
      </c>
      <c r="FU129" s="133">
        <v>658.93481875500004</v>
      </c>
      <c r="FV129" s="133">
        <v>12.715350278999999</v>
      </c>
      <c r="FW129" s="133">
        <v>5.6241586979999996</v>
      </c>
      <c r="FX129" s="172">
        <v>18.339508976999998</v>
      </c>
      <c r="FY129" s="172">
        <v>441.32511235999999</v>
      </c>
      <c r="FZ129" s="172">
        <v>238.29510995800001</v>
      </c>
      <c r="GA129" s="133">
        <v>679.62022231800006</v>
      </c>
      <c r="GB129" s="133">
        <v>12.715350278999999</v>
      </c>
      <c r="GC129" s="133">
        <v>5.3698516950000004</v>
      </c>
      <c r="GD129" s="172">
        <v>18.085201974</v>
      </c>
      <c r="GE129" s="172">
        <v>454.51744255799997</v>
      </c>
      <c r="GF129" s="172">
        <v>221.392218077</v>
      </c>
      <c r="GG129" s="133">
        <v>675.90966063499991</v>
      </c>
      <c r="GH129" s="133">
        <v>12.715350278999999</v>
      </c>
      <c r="GI129" s="133">
        <v>5.1155446900000001</v>
      </c>
      <c r="GJ129" s="172">
        <v>17.830894968999999</v>
      </c>
      <c r="GK129" s="172">
        <v>483.47250319399996</v>
      </c>
      <c r="GL129" s="172">
        <v>206.02387749600001</v>
      </c>
      <c r="GM129" s="133">
        <v>689.49638069000002</v>
      </c>
      <c r="GN129" s="133">
        <v>76.292101673999994</v>
      </c>
      <c r="GO129" s="133">
        <v>25.352821014</v>
      </c>
      <c r="GP129" s="172">
        <v>101.64492268799999</v>
      </c>
      <c r="GQ129" s="172">
        <v>2866.6243566929998</v>
      </c>
      <c r="GR129" s="172">
        <v>845.86789203700005</v>
      </c>
      <c r="GS129" s="133">
        <v>3712.49224873</v>
      </c>
      <c r="GT129" s="133">
        <v>1242.6238624509999</v>
      </c>
      <c r="GU129" s="133">
        <v>25.523789930999975</v>
      </c>
      <c r="GV129" s="172">
        <v>1268.1476523819999</v>
      </c>
      <c r="GW129" s="172">
        <v>2686.8044959170002</v>
      </c>
      <c r="GX129" s="172">
        <v>1653.3059623810004</v>
      </c>
      <c r="GY129" s="133">
        <v>4340.1104582980006</v>
      </c>
    </row>
    <row r="130" spans="1:207" s="74" customFormat="1" ht="15" customHeight="1">
      <c r="A130" s="61" t="s">
        <v>680</v>
      </c>
      <c r="B130" s="57" t="s">
        <v>598</v>
      </c>
      <c r="C130" s="38" t="s">
        <v>665</v>
      </c>
      <c r="D130" s="38"/>
      <c r="E130" s="38"/>
      <c r="F130" s="50">
        <v>9548.1213652430015</v>
      </c>
      <c r="G130" s="50">
        <v>33556.549562682201</v>
      </c>
      <c r="H130" s="139">
        <v>6.86</v>
      </c>
      <c r="I130" s="115">
        <v>0.28453823440361525</v>
      </c>
      <c r="J130" s="124">
        <v>0.12627686325999304</v>
      </c>
      <c r="K130" s="124">
        <v>0.1582613114619795</v>
      </c>
      <c r="L130" s="50">
        <v>4310.7035419289996</v>
      </c>
      <c r="M130" s="125">
        <v>5237.4158206040001</v>
      </c>
      <c r="N130" s="125">
        <v>0</v>
      </c>
      <c r="O130" s="50">
        <v>0</v>
      </c>
      <c r="P130" s="125">
        <v>0</v>
      </c>
      <c r="Q130" s="125"/>
      <c r="R130" s="125"/>
      <c r="S130" s="125">
        <v>1000</v>
      </c>
      <c r="T130" s="125"/>
      <c r="U130" s="49"/>
      <c r="V130" s="50">
        <v>4237.4158206040001</v>
      </c>
      <c r="W130" s="125">
        <v>5237.4158206040001</v>
      </c>
      <c r="X130" s="125">
        <v>0</v>
      </c>
      <c r="Y130" s="125">
        <v>0</v>
      </c>
      <c r="Z130" s="125">
        <v>0</v>
      </c>
      <c r="AA130" s="115">
        <v>0</v>
      </c>
      <c r="AB130" s="115">
        <v>0</v>
      </c>
      <c r="AC130" s="115">
        <v>1</v>
      </c>
      <c r="AD130" s="115">
        <v>0</v>
      </c>
      <c r="AE130" s="115">
        <v>1</v>
      </c>
      <c r="AF130" s="115">
        <v>0.81170103130313853</v>
      </c>
      <c r="AG130" s="115">
        <v>0</v>
      </c>
      <c r="AH130" s="115">
        <v>0.18829896869686147</v>
      </c>
      <c r="AI130" s="115">
        <v>0</v>
      </c>
      <c r="AJ130" s="115">
        <v>1</v>
      </c>
      <c r="AK130" s="125">
        <v>9548.1193625329997</v>
      </c>
      <c r="AL130" s="125">
        <v>4310.7035419289996</v>
      </c>
      <c r="AM130" s="125">
        <v>1000</v>
      </c>
      <c r="AN130" s="125">
        <v>5310.7035419289996</v>
      </c>
      <c r="AO130" s="125">
        <v>4237.4158206040001</v>
      </c>
      <c r="AP130" s="125">
        <v>9548.1193625329997</v>
      </c>
      <c r="AQ130" s="115">
        <v>0.55620414243754646</v>
      </c>
      <c r="AR130" s="115">
        <v>0.4437958575624536</v>
      </c>
      <c r="AS130" s="50">
        <v>5310.7035419289996</v>
      </c>
      <c r="AT130" s="49">
        <v>2.00271E-3</v>
      </c>
      <c r="AU130" s="125">
        <v>0</v>
      </c>
      <c r="AV130" s="50">
        <v>4237.4138178940002</v>
      </c>
      <c r="AW130" s="125">
        <v>9548.1193625329997</v>
      </c>
      <c r="AX130" s="125">
        <v>0</v>
      </c>
      <c r="AY130" s="50">
        <v>1.2116909589999998</v>
      </c>
      <c r="AZ130" s="125">
        <v>1.2116909589999998</v>
      </c>
      <c r="BA130" s="50">
        <v>0</v>
      </c>
      <c r="BB130" s="50">
        <v>4.9247813670000005</v>
      </c>
      <c r="BC130" s="127">
        <v>4.9247813670000005</v>
      </c>
      <c r="BD130" s="50">
        <v>5310.7035419289996</v>
      </c>
      <c r="BE130" s="50">
        <v>4231.2793482779998</v>
      </c>
      <c r="BF130" s="125">
        <v>9541.9828902070003</v>
      </c>
      <c r="BG130" s="107">
        <v>10</v>
      </c>
      <c r="BH130" s="107">
        <v>9.9887098455971959</v>
      </c>
      <c r="BI130" s="107">
        <v>9.9949894762447951</v>
      </c>
      <c r="BJ130" s="49">
        <v>9548.1193625329997</v>
      </c>
      <c r="BK130" s="126">
        <v>0</v>
      </c>
      <c r="BL130" s="82">
        <v>1.2116909589999998</v>
      </c>
      <c r="BM130" s="125">
        <v>1.2116909589999998</v>
      </c>
      <c r="BN130" s="125">
        <v>0</v>
      </c>
      <c r="BO130" s="50">
        <v>4.9247813670000005</v>
      </c>
      <c r="BP130" s="125">
        <v>4.9247813670000005</v>
      </c>
      <c r="BQ130" s="133">
        <v>5310.7055446389995</v>
      </c>
      <c r="BR130" s="50">
        <v>4231.2773455679999</v>
      </c>
      <c r="BS130" s="125">
        <v>9541.9828902070003</v>
      </c>
      <c r="BT130" s="125">
        <v>9548.1193625329997</v>
      </c>
      <c r="BU130" s="130" t="s">
        <v>608</v>
      </c>
      <c r="BV130" s="130" t="s">
        <v>608</v>
      </c>
      <c r="BW130" s="137">
        <v>9.9949894762447951</v>
      </c>
      <c r="BX130" s="133">
        <v>2766.0032527220001</v>
      </c>
      <c r="BY130" s="133">
        <v>2544.7042946269999</v>
      </c>
      <c r="BZ130" s="125">
        <v>0</v>
      </c>
      <c r="CA130" s="125">
        <v>0</v>
      </c>
      <c r="CB130" s="125">
        <v>5310.7075473490004</v>
      </c>
      <c r="CC130" s="133">
        <v>2940.422214571</v>
      </c>
      <c r="CD130" s="125">
        <v>0</v>
      </c>
      <c r="CE130" s="133">
        <v>1296.9916033229999</v>
      </c>
      <c r="CF130" s="125">
        <v>0</v>
      </c>
      <c r="CG130" s="125">
        <v>4237.4138178940002</v>
      </c>
      <c r="CH130" s="115">
        <v>0.13583736043032496</v>
      </c>
      <c r="CI130" s="115">
        <v>0.86416263956967498</v>
      </c>
      <c r="CJ130" s="125">
        <v>9548.1213652430015</v>
      </c>
      <c r="CK130" s="82">
        <v>1442.702300338</v>
      </c>
      <c r="CL130" s="82">
        <v>8105.4170621950016</v>
      </c>
      <c r="CM130" s="126">
        <v>9548.1193625330015</v>
      </c>
      <c r="CN130" s="125"/>
      <c r="CO130" s="125"/>
      <c r="CP130" s="126">
        <v>1442.702300338</v>
      </c>
      <c r="CQ130" s="126">
        <v>8105.4190649050015</v>
      </c>
      <c r="CR130" s="126">
        <v>14707.938427520001</v>
      </c>
      <c r="CS130" s="126">
        <v>-6602.5193626149994</v>
      </c>
      <c r="CT130" s="126" t="s">
        <v>608</v>
      </c>
      <c r="CU130" s="126" t="s">
        <v>608</v>
      </c>
      <c r="CV130" s="50">
        <v>105.06849412</v>
      </c>
      <c r="CW130" s="49">
        <v>178.75933800199999</v>
      </c>
      <c r="CX130" s="125">
        <v>283.82783212200002</v>
      </c>
      <c r="CY130" s="50">
        <v>63.59487103</v>
      </c>
      <c r="CZ130" s="49">
        <v>88.688517466000008</v>
      </c>
      <c r="DA130" s="125">
        <v>152.28338849600001</v>
      </c>
      <c r="DB130" s="125">
        <v>436.11122061800006</v>
      </c>
      <c r="DC130" s="125">
        <v>12.715350278999999</v>
      </c>
      <c r="DD130" s="125">
        <v>6.1248470749999999</v>
      </c>
      <c r="DE130" s="50">
        <v>18.840197353999997</v>
      </c>
      <c r="DF130" s="50">
        <v>271.11248184299996</v>
      </c>
      <c r="DG130" s="50">
        <v>146.158541421</v>
      </c>
      <c r="DH130" s="125">
        <v>417.27102326399995</v>
      </c>
      <c r="DI130" s="50">
        <v>436.11122061799995</v>
      </c>
      <c r="DJ130" s="113">
        <v>0.55620444527244883</v>
      </c>
      <c r="DK130" s="115">
        <v>0.3079581942972261</v>
      </c>
      <c r="DL130" s="115">
        <v>0.13583736043032496</v>
      </c>
      <c r="DM130" s="50">
        <v>113.95962254076201</v>
      </c>
      <c r="DN130" s="171">
        <v>338.35842964900002</v>
      </c>
      <c r="DO130" s="50">
        <v>452.31805218976206</v>
      </c>
      <c r="DP130" s="50">
        <v>62.035874432999989</v>
      </c>
      <c r="DQ130" s="171">
        <v>165.70765616899999</v>
      </c>
      <c r="DR130" s="50">
        <v>227.74353060199996</v>
      </c>
      <c r="DS130" s="50">
        <v>680.06158279176202</v>
      </c>
      <c r="DT130" s="50">
        <v>234.08708582752374</v>
      </c>
      <c r="DU130" s="171">
        <v>195.60575067599999</v>
      </c>
      <c r="DV130" s="50">
        <v>429.69283650352372</v>
      </c>
      <c r="DW130" s="50">
        <v>126.16581905400002</v>
      </c>
      <c r="DX130" s="171">
        <v>146.814655579</v>
      </c>
      <c r="DY130" s="50">
        <v>272.98047463300003</v>
      </c>
      <c r="DZ130" s="50">
        <v>702.67331113652381</v>
      </c>
      <c r="EA130" s="50">
        <v>262.2536864175654</v>
      </c>
      <c r="EB130" s="171">
        <v>209.25879878699999</v>
      </c>
      <c r="EC130" s="50">
        <v>471.51248520456539</v>
      </c>
      <c r="ED130" s="50">
        <v>124.44929818099989</v>
      </c>
      <c r="EE130" s="171">
        <v>132.143031665</v>
      </c>
      <c r="EF130" s="50">
        <v>256.59232984599987</v>
      </c>
      <c r="EG130" s="50">
        <v>728.10481505056532</v>
      </c>
      <c r="EH130" s="50">
        <v>260.83671937860703</v>
      </c>
      <c r="EI130" s="171">
        <v>229.07345476199998</v>
      </c>
      <c r="EJ130" s="50">
        <v>489.91017414060701</v>
      </c>
      <c r="EK130" s="50">
        <v>120.905759299</v>
      </c>
      <c r="EL130" s="171">
        <v>118.17842301100001</v>
      </c>
      <c r="EM130" s="50">
        <v>239.08418231000002</v>
      </c>
      <c r="EN130" s="50">
        <v>728.99435645060703</v>
      </c>
      <c r="EO130" s="50">
        <v>264.21626269160714</v>
      </c>
      <c r="EP130" s="171">
        <v>254.422709854</v>
      </c>
      <c r="EQ130" s="50">
        <v>518.6389725456072</v>
      </c>
      <c r="ER130" s="50">
        <v>118.32927545599998</v>
      </c>
      <c r="ES130" s="171">
        <v>104.64371429000001</v>
      </c>
      <c r="ET130" s="50">
        <v>222.972989746</v>
      </c>
      <c r="EU130" s="50">
        <v>741.61196229160714</v>
      </c>
      <c r="EV130" s="50">
        <v>2227.3113143988235</v>
      </c>
      <c r="EW130" s="171">
        <v>612.73515276500007</v>
      </c>
      <c r="EX130" s="50">
        <v>2840.0464671638238</v>
      </c>
      <c r="EY130" s="50">
        <v>442.90705959399997</v>
      </c>
      <c r="EZ130" s="171">
        <v>387.81565247500004</v>
      </c>
      <c r="FA130" s="50">
        <v>830.72271206899995</v>
      </c>
      <c r="FB130" s="50">
        <v>3670.7691792328237</v>
      </c>
      <c r="FC130" s="50">
        <v>1900.3103768441115</v>
      </c>
      <c r="FD130" s="171">
        <v>2588.1195426589998</v>
      </c>
      <c r="FE130" s="50">
        <v>4488.4299195031108</v>
      </c>
      <c r="FF130" s="50">
        <v>253.32251782629993</v>
      </c>
      <c r="FG130" s="171">
        <v>1739.6273100769979</v>
      </c>
      <c r="FH130" s="50">
        <v>1992.9498279032978</v>
      </c>
      <c r="FI130" s="50">
        <v>6481.3797474064086</v>
      </c>
      <c r="FJ130" s="50">
        <v>12.715350278999999</v>
      </c>
      <c r="FK130" s="50">
        <v>6.1336493380000006</v>
      </c>
      <c r="FL130" s="172">
        <v>18.848999617</v>
      </c>
      <c r="FM130" s="172">
        <v>439.60270191076199</v>
      </c>
      <c r="FN130" s="172">
        <v>221.60988126399997</v>
      </c>
      <c r="FO130" s="133">
        <v>661.2125831747619</v>
      </c>
      <c r="FP130" s="133">
        <v>15.144893525000001</v>
      </c>
      <c r="FQ130" s="133">
        <v>6.0907125959999995</v>
      </c>
      <c r="FR130" s="172">
        <v>21.235606121</v>
      </c>
      <c r="FS130" s="172">
        <v>414.54794297852374</v>
      </c>
      <c r="FT130" s="172">
        <v>266.88976203700003</v>
      </c>
      <c r="FU130" s="133">
        <v>681.43770501552376</v>
      </c>
      <c r="FV130" s="133">
        <v>15.144893525000001</v>
      </c>
      <c r="FW130" s="133">
        <v>5.8293599129999993</v>
      </c>
      <c r="FX130" s="172">
        <v>20.974253437999998</v>
      </c>
      <c r="FY130" s="172">
        <v>456.36759167956541</v>
      </c>
      <c r="FZ130" s="172">
        <v>250.76296993299991</v>
      </c>
      <c r="GA130" s="133">
        <v>707.13056161256532</v>
      </c>
      <c r="GB130" s="133">
        <v>15.144893525000001</v>
      </c>
      <c r="GC130" s="133">
        <v>5.5680072340000004</v>
      </c>
      <c r="GD130" s="172">
        <v>20.712900759</v>
      </c>
      <c r="GE130" s="172">
        <v>474.76528061560703</v>
      </c>
      <c r="GF130" s="172">
        <v>233.51617507600002</v>
      </c>
      <c r="GG130" s="133">
        <v>708.28145569160711</v>
      </c>
      <c r="GH130" s="133">
        <v>15.144893525000001</v>
      </c>
      <c r="GI130" s="133">
        <v>5.3066545539999996</v>
      </c>
      <c r="GJ130" s="172">
        <v>20.451548078999998</v>
      </c>
      <c r="GK130" s="172">
        <v>503.49407902060716</v>
      </c>
      <c r="GL130" s="172">
        <v>217.66633519199996</v>
      </c>
      <c r="GM130" s="133">
        <v>721.16041421260707</v>
      </c>
      <c r="GN130" s="133">
        <v>75.724467625000003</v>
      </c>
      <c r="GO130" s="133">
        <v>22.612982547999998</v>
      </c>
      <c r="GP130" s="172">
        <v>98.337450173000008</v>
      </c>
      <c r="GQ130" s="172">
        <v>2764.3219995388235</v>
      </c>
      <c r="GR130" s="172">
        <v>808.10972952099996</v>
      </c>
      <c r="GS130" s="133">
        <v>3572.4317290598237</v>
      </c>
      <c r="GT130" s="133">
        <v>1306.4070061790001</v>
      </c>
      <c r="GU130" s="133">
        <v>30.812929536999899</v>
      </c>
      <c r="GV130" s="172">
        <v>1337.219935716</v>
      </c>
      <c r="GW130" s="172">
        <v>3182.022913324111</v>
      </c>
      <c r="GX130" s="172">
        <v>1962.1368983662978</v>
      </c>
      <c r="GY130" s="133">
        <v>5144.1598116904088</v>
      </c>
    </row>
    <row r="131" spans="1:207" s="74" customFormat="1" ht="15" customHeight="1">
      <c r="A131" s="87" t="s">
        <v>681</v>
      </c>
      <c r="B131" s="62">
        <v>2015</v>
      </c>
      <c r="C131" s="81" t="s">
        <v>665</v>
      </c>
      <c r="D131" s="81"/>
      <c r="E131" s="81"/>
      <c r="F131" s="50">
        <v>9809.7833790309996</v>
      </c>
      <c r="G131" s="50">
        <v>32760.649275025458</v>
      </c>
      <c r="H131" s="139">
        <v>6.86</v>
      </c>
      <c r="I131" s="115">
        <v>0.29943800248517438</v>
      </c>
      <c r="J131" s="124">
        <v>0.12552004339434156</v>
      </c>
      <c r="K131" s="124">
        <v>0.17391795909083282</v>
      </c>
      <c r="L131" s="50">
        <v>4697.6652604029996</v>
      </c>
      <c r="M131" s="125">
        <v>5112.118118628</v>
      </c>
      <c r="N131" s="125">
        <v>0</v>
      </c>
      <c r="O131" s="50">
        <v>0</v>
      </c>
      <c r="P131" s="125">
        <v>0</v>
      </c>
      <c r="Q131" s="125"/>
      <c r="R131" s="125"/>
      <c r="S131" s="125">
        <v>1000</v>
      </c>
      <c r="T131" s="125"/>
      <c r="U131" s="49"/>
      <c r="V131" s="50">
        <v>4112.118118628</v>
      </c>
      <c r="W131" s="125">
        <v>5112.118118628</v>
      </c>
      <c r="X131" s="125">
        <v>0</v>
      </c>
      <c r="Y131" s="125">
        <v>0</v>
      </c>
      <c r="Z131" s="125">
        <v>0</v>
      </c>
      <c r="AA131" s="115">
        <v>0</v>
      </c>
      <c r="AB131" s="115">
        <v>0</v>
      </c>
      <c r="AC131" s="115">
        <v>1</v>
      </c>
      <c r="AD131" s="115">
        <v>0</v>
      </c>
      <c r="AE131" s="115">
        <v>1</v>
      </c>
      <c r="AF131" s="115">
        <v>0.82448951381021118</v>
      </c>
      <c r="AG131" s="115">
        <v>0</v>
      </c>
      <c r="AH131" s="115">
        <v>0.17551048618978879</v>
      </c>
      <c r="AI131" s="115">
        <v>0</v>
      </c>
      <c r="AJ131" s="115">
        <v>1</v>
      </c>
      <c r="AK131" s="125">
        <v>9809.7833790309996</v>
      </c>
      <c r="AL131" s="125">
        <v>4697.6652604029996</v>
      </c>
      <c r="AM131" s="125">
        <v>1000</v>
      </c>
      <c r="AN131" s="125">
        <v>5697.6652604029996</v>
      </c>
      <c r="AO131" s="125">
        <v>4112.118118628</v>
      </c>
      <c r="AP131" s="125">
        <v>9809.7833790309996</v>
      </c>
      <c r="AQ131" s="115">
        <v>0.58081458481357506</v>
      </c>
      <c r="AR131" s="115">
        <v>0.41918541518642494</v>
      </c>
      <c r="AS131" s="50">
        <v>5697.6652604029996</v>
      </c>
      <c r="AT131" s="49">
        <v>0</v>
      </c>
      <c r="AU131" s="125">
        <v>0</v>
      </c>
      <c r="AV131" s="50">
        <v>4112.118118628001</v>
      </c>
      <c r="AW131" s="125">
        <v>9809.7833790309996</v>
      </c>
      <c r="AX131" s="125">
        <v>0</v>
      </c>
      <c r="AY131" s="50">
        <v>1.6120683470000001</v>
      </c>
      <c r="AZ131" s="125">
        <v>1.6120683470000001</v>
      </c>
      <c r="BA131" s="50">
        <v>0</v>
      </c>
      <c r="BB131" s="50">
        <v>4.5514577489999999</v>
      </c>
      <c r="BC131" s="127">
        <v>4.5514577489999999</v>
      </c>
      <c r="BD131" s="50">
        <v>5697.6652604029996</v>
      </c>
      <c r="BE131" s="50">
        <v>4105.9545925319999</v>
      </c>
      <c r="BF131" s="125">
        <v>9803.6198529350004</v>
      </c>
      <c r="BG131" s="107">
        <v>10</v>
      </c>
      <c r="BH131" s="107">
        <v>9.9881704399442839</v>
      </c>
      <c r="BI131" s="107">
        <v>9.9950412209565727</v>
      </c>
      <c r="BJ131" s="49">
        <v>9809.7833790309996</v>
      </c>
      <c r="BK131" s="126">
        <v>0</v>
      </c>
      <c r="BL131" s="82">
        <v>1.6120683470000001</v>
      </c>
      <c r="BM131" s="125">
        <v>1.6120683470000001</v>
      </c>
      <c r="BN131" s="125">
        <v>0</v>
      </c>
      <c r="BO131" s="50">
        <v>4.5514577489999999</v>
      </c>
      <c r="BP131" s="125">
        <v>4.5514577489999999</v>
      </c>
      <c r="BQ131" s="133">
        <v>5697.6652604029996</v>
      </c>
      <c r="BR131" s="50">
        <v>4105.9545925319999</v>
      </c>
      <c r="BS131" s="125">
        <v>9803.6198529350004</v>
      </c>
      <c r="BT131" s="125">
        <v>9809.7833790309996</v>
      </c>
      <c r="BU131" s="130" t="s">
        <v>608</v>
      </c>
      <c r="BV131" s="130" t="s">
        <v>608</v>
      </c>
      <c r="BW131" s="137">
        <v>9.9950412209565727</v>
      </c>
      <c r="BX131" s="133">
        <v>2706.190408163</v>
      </c>
      <c r="BY131" s="133">
        <v>2991.4748522399996</v>
      </c>
      <c r="BZ131" s="125">
        <v>0</v>
      </c>
      <c r="CA131" s="125">
        <v>0</v>
      </c>
      <c r="CB131" s="125">
        <v>5697.6652604029996</v>
      </c>
      <c r="CC131" s="133">
        <v>2913.6373149890001</v>
      </c>
      <c r="CD131" s="125">
        <v>0</v>
      </c>
      <c r="CE131" s="133">
        <v>1198.480803639</v>
      </c>
      <c r="CF131" s="125">
        <v>0</v>
      </c>
      <c r="CG131" s="125">
        <v>4112.118118628</v>
      </c>
      <c r="CH131" s="115">
        <v>0.12217199476604393</v>
      </c>
      <c r="CI131" s="115">
        <v>0.87782800523395599</v>
      </c>
      <c r="CJ131" s="125">
        <v>9809.7833790309996</v>
      </c>
      <c r="CK131" s="82">
        <v>1442.731274686</v>
      </c>
      <c r="CL131" s="82">
        <v>8367.052104344999</v>
      </c>
      <c r="CM131" s="126">
        <v>9809.7833790309996</v>
      </c>
      <c r="CN131" s="125"/>
      <c r="CO131" s="125"/>
      <c r="CP131" s="126">
        <v>1442.731274686</v>
      </c>
      <c r="CQ131" s="126">
        <v>8367.052104344999</v>
      </c>
      <c r="CR131" s="126">
        <v>13055.900063590001</v>
      </c>
      <c r="CS131" s="126">
        <v>-4688.8479592450021</v>
      </c>
      <c r="CT131" s="126" t="s">
        <v>608</v>
      </c>
      <c r="CU131" s="126" t="s">
        <v>608</v>
      </c>
      <c r="CV131" s="50">
        <v>115.56619779</v>
      </c>
      <c r="CW131" s="49">
        <v>158.58355826799999</v>
      </c>
      <c r="CX131" s="125">
        <v>274.14975605799998</v>
      </c>
      <c r="CY131" s="50">
        <v>71.356355074999996</v>
      </c>
      <c r="CZ131" s="49">
        <v>76.60958094499999</v>
      </c>
      <c r="DA131" s="125">
        <v>147.96593601999999</v>
      </c>
      <c r="DB131" s="125">
        <v>422.11569207799994</v>
      </c>
      <c r="DC131" s="125">
        <v>0</v>
      </c>
      <c r="DD131" s="125">
        <v>8.6538770000000008E-3</v>
      </c>
      <c r="DE131" s="50">
        <v>8.6538770000000008E-3</v>
      </c>
      <c r="DF131" s="50">
        <v>274.14975605800004</v>
      </c>
      <c r="DG131" s="50">
        <v>147.95728214299999</v>
      </c>
      <c r="DH131" s="125">
        <v>422.10703820100002</v>
      </c>
      <c r="DI131" s="50">
        <v>422.115692078</v>
      </c>
      <c r="DJ131" s="113">
        <v>0.58081458481357506</v>
      </c>
      <c r="DK131" s="115">
        <v>0.29701342042038098</v>
      </c>
      <c r="DL131" s="115">
        <v>0.12217199476604393</v>
      </c>
      <c r="DM131" s="50">
        <v>241.83640422800005</v>
      </c>
      <c r="DN131" s="171">
        <v>196.23137167100001</v>
      </c>
      <c r="DO131" s="50">
        <v>438.06777589900003</v>
      </c>
      <c r="DP131" s="50">
        <v>139.47632478099999</v>
      </c>
      <c r="DQ131" s="171">
        <v>147.854656495</v>
      </c>
      <c r="DR131" s="50">
        <v>287.33098127599999</v>
      </c>
      <c r="DS131" s="50">
        <v>725.39875717500001</v>
      </c>
      <c r="DT131" s="50">
        <v>275.83752703000005</v>
      </c>
      <c r="DU131" s="171">
        <v>210.09683522</v>
      </c>
      <c r="DV131" s="50">
        <v>485.93436225000005</v>
      </c>
      <c r="DW131" s="50">
        <v>137.236455304</v>
      </c>
      <c r="DX131" s="171">
        <v>133.161144565</v>
      </c>
      <c r="DY131" s="50">
        <v>270.39759986900003</v>
      </c>
      <c r="DZ131" s="50">
        <v>756.33196211900008</v>
      </c>
      <c r="EA131" s="50">
        <v>278.74396847000003</v>
      </c>
      <c r="EB131" s="171">
        <v>231.53539499799999</v>
      </c>
      <c r="EC131" s="50">
        <v>510.27936346800004</v>
      </c>
      <c r="ED131" s="50">
        <v>133.063446481</v>
      </c>
      <c r="EE131" s="171">
        <v>119.158130551</v>
      </c>
      <c r="EF131" s="50">
        <v>252.221577032</v>
      </c>
      <c r="EG131" s="50">
        <v>762.50094050000007</v>
      </c>
      <c r="EH131" s="50">
        <v>285.97852897300004</v>
      </c>
      <c r="EI131" s="171">
        <v>256.74447953499998</v>
      </c>
      <c r="EJ131" s="50">
        <v>542.72300850800002</v>
      </c>
      <c r="EK131" s="50">
        <v>129.97082187000001</v>
      </c>
      <c r="EL131" s="171">
        <v>105.49056194799999</v>
      </c>
      <c r="EM131" s="50">
        <v>235.461383818</v>
      </c>
      <c r="EN131" s="50">
        <v>778.18439232600008</v>
      </c>
      <c r="EO131" s="50">
        <v>288.92383446700006</v>
      </c>
      <c r="EP131" s="171">
        <v>200.68235708399999</v>
      </c>
      <c r="EQ131" s="50">
        <v>489.60619155100005</v>
      </c>
      <c r="ER131" s="50">
        <v>124.956254211</v>
      </c>
      <c r="ES131" s="171">
        <v>93.307378161000003</v>
      </c>
      <c r="ET131" s="50">
        <v>218.26363237200002</v>
      </c>
      <c r="EU131" s="50">
        <v>707.86982392300001</v>
      </c>
      <c r="EV131" s="50">
        <v>2339.0391575630006</v>
      </c>
      <c r="EW131" s="171">
        <v>451.28400116699993</v>
      </c>
      <c r="EX131" s="50">
        <v>2790.3231587300006</v>
      </c>
      <c r="EY131" s="50">
        <v>403.54347308299998</v>
      </c>
      <c r="EZ131" s="171">
        <v>362.28705423100001</v>
      </c>
      <c r="FA131" s="50">
        <v>765.83052731399994</v>
      </c>
      <c r="FB131" s="50">
        <v>3556.1536860440006</v>
      </c>
      <c r="FC131" s="50">
        <v>1992.9962718030019</v>
      </c>
      <c r="FD131" s="171">
        <v>2565.5604735769998</v>
      </c>
      <c r="FE131" s="50">
        <v>4558.5567453800013</v>
      </c>
      <c r="FF131" s="50">
        <v>248.79878693200001</v>
      </c>
      <c r="FG131" s="171">
        <v>1705.0924293669991</v>
      </c>
      <c r="FH131" s="50">
        <v>1953.8912162989991</v>
      </c>
      <c r="FI131" s="50">
        <v>6512.4479616790004</v>
      </c>
      <c r="FJ131" s="50">
        <v>15.144893525000001</v>
      </c>
      <c r="FK131" s="50">
        <v>6.0910867910000004</v>
      </c>
      <c r="FL131" s="172">
        <v>21.235980316000003</v>
      </c>
      <c r="FM131" s="172">
        <v>422.92288237400004</v>
      </c>
      <c r="FN131" s="172">
        <v>281.23989448499998</v>
      </c>
      <c r="FO131" s="133">
        <v>704.16277685900002</v>
      </c>
      <c r="FP131" s="133">
        <v>15.144893525000001</v>
      </c>
      <c r="FQ131" s="133">
        <v>5.8297341080000002</v>
      </c>
      <c r="FR131" s="172">
        <v>20.974627633000001</v>
      </c>
      <c r="FS131" s="172">
        <v>470.78946872500001</v>
      </c>
      <c r="FT131" s="172">
        <v>264.56786576100001</v>
      </c>
      <c r="FU131" s="133">
        <v>735.35733448600001</v>
      </c>
      <c r="FV131" s="133">
        <v>15.144893525000001</v>
      </c>
      <c r="FW131" s="133">
        <v>5.5683814289999995</v>
      </c>
      <c r="FX131" s="172">
        <v>20.713274953999999</v>
      </c>
      <c r="FY131" s="172">
        <v>495.134469943</v>
      </c>
      <c r="FZ131" s="172">
        <v>246.653195603</v>
      </c>
      <c r="GA131" s="133">
        <v>741.78766554599997</v>
      </c>
      <c r="GB131" s="133">
        <v>15.144893525000001</v>
      </c>
      <c r="GC131" s="133">
        <v>5.3070287489999997</v>
      </c>
      <c r="GD131" s="172">
        <v>20.451922274000001</v>
      </c>
      <c r="GE131" s="172">
        <v>527.57811498299998</v>
      </c>
      <c r="GF131" s="172">
        <v>230.15435506900002</v>
      </c>
      <c r="GG131" s="133">
        <v>757.73247005200005</v>
      </c>
      <c r="GH131" s="133">
        <v>15.144893525000001</v>
      </c>
      <c r="GI131" s="133">
        <v>5.0456760650000003</v>
      </c>
      <c r="GJ131" s="172">
        <v>20.190569590000003</v>
      </c>
      <c r="GK131" s="172">
        <v>474.46129802600001</v>
      </c>
      <c r="GL131" s="172">
        <v>213.21795630700001</v>
      </c>
      <c r="GM131" s="133">
        <v>687.67925433300002</v>
      </c>
      <c r="GN131" s="133">
        <v>75.724467625000003</v>
      </c>
      <c r="GO131" s="133">
        <v>21.308090120999999</v>
      </c>
      <c r="GP131" s="172">
        <v>97.032557746000009</v>
      </c>
      <c r="GQ131" s="172">
        <v>2714.5986911050004</v>
      </c>
      <c r="GR131" s="172">
        <v>744.52243719299997</v>
      </c>
      <c r="GS131" s="133">
        <v>3459.1211282980003</v>
      </c>
      <c r="GT131" s="133">
        <v>1291.2823394340001</v>
      </c>
      <c r="GU131" s="133">
        <v>27.104701904999907</v>
      </c>
      <c r="GV131" s="172">
        <v>1318.387041339</v>
      </c>
      <c r="GW131" s="172">
        <v>3267.2744059460019</v>
      </c>
      <c r="GX131" s="172">
        <v>1926.7865143939991</v>
      </c>
      <c r="GY131" s="133">
        <v>5194.0609203400008</v>
      </c>
    </row>
    <row r="132" spans="1:207" s="74" customFormat="1" ht="15" customHeight="1">
      <c r="A132" s="61" t="s">
        <v>682</v>
      </c>
      <c r="B132" s="57" t="s">
        <v>601</v>
      </c>
      <c r="C132" s="38" t="s">
        <v>665</v>
      </c>
      <c r="D132" s="38"/>
      <c r="E132" s="38"/>
      <c r="F132" s="50">
        <v>10024.472527029</v>
      </c>
      <c r="G132" s="50">
        <v>33114.5048104956</v>
      </c>
      <c r="H132" s="139">
        <v>6.86</v>
      </c>
      <c r="I132" s="115">
        <v>0.30272149876303622</v>
      </c>
      <c r="J132" s="124">
        <v>0.12148890754464493</v>
      </c>
      <c r="K132" s="124">
        <v>0.18123259121839128</v>
      </c>
      <c r="L132" s="50">
        <v>5001.4275137200002</v>
      </c>
      <c r="M132" s="125">
        <v>5023.0450133089998</v>
      </c>
      <c r="N132" s="125">
        <v>0</v>
      </c>
      <c r="O132" s="50">
        <v>0</v>
      </c>
      <c r="P132" s="125">
        <v>0</v>
      </c>
      <c r="Q132" s="125"/>
      <c r="R132" s="125"/>
      <c r="S132" s="125">
        <v>1000</v>
      </c>
      <c r="T132" s="125"/>
      <c r="U132" s="49"/>
      <c r="V132" s="50">
        <v>4023.0450133089998</v>
      </c>
      <c r="W132" s="125">
        <v>5023.0450133089998</v>
      </c>
      <c r="X132" s="125">
        <v>0</v>
      </c>
      <c r="Y132" s="125">
        <v>0</v>
      </c>
      <c r="Z132" s="125">
        <v>0</v>
      </c>
      <c r="AA132" s="115">
        <v>0</v>
      </c>
      <c r="AB132" s="115">
        <v>0</v>
      </c>
      <c r="AC132" s="115">
        <v>1</v>
      </c>
      <c r="AD132" s="115">
        <v>0</v>
      </c>
      <c r="AE132" s="115">
        <v>1</v>
      </c>
      <c r="AF132" s="115">
        <v>0.83337297706022817</v>
      </c>
      <c r="AG132" s="115">
        <v>0</v>
      </c>
      <c r="AH132" s="115">
        <v>0.16662702293977177</v>
      </c>
      <c r="AI132" s="115">
        <v>0</v>
      </c>
      <c r="AJ132" s="115">
        <v>1</v>
      </c>
      <c r="AK132" s="125">
        <v>10024.472527029</v>
      </c>
      <c r="AL132" s="125">
        <v>5001.4275137200002</v>
      </c>
      <c r="AM132" s="125">
        <v>1000</v>
      </c>
      <c r="AN132" s="125">
        <v>6001.4275137200002</v>
      </c>
      <c r="AO132" s="125">
        <v>4023.0450133089998</v>
      </c>
      <c r="AP132" s="125">
        <v>10024.472527029</v>
      </c>
      <c r="AQ132" s="115">
        <v>0.59867763590935508</v>
      </c>
      <c r="AR132" s="115">
        <v>0.40132236409064492</v>
      </c>
      <c r="AS132" s="50">
        <v>6001.4275137200002</v>
      </c>
      <c r="AT132" s="49">
        <v>0</v>
      </c>
      <c r="AU132" s="125">
        <v>0</v>
      </c>
      <c r="AV132" s="50">
        <v>4023.0450133089998</v>
      </c>
      <c r="AW132" s="125">
        <v>10024.472527029</v>
      </c>
      <c r="AX132" s="125">
        <v>0</v>
      </c>
      <c r="AY132" s="50">
        <v>1.7383074109999999</v>
      </c>
      <c r="AZ132" s="125">
        <v>1.7383074109999999</v>
      </c>
      <c r="BA132" s="50">
        <v>0</v>
      </c>
      <c r="BB132" s="50">
        <v>4.3580175099999998</v>
      </c>
      <c r="BC132" s="127">
        <v>4.3580175099999998</v>
      </c>
      <c r="BD132" s="50">
        <v>6001.4275137200002</v>
      </c>
      <c r="BE132" s="50">
        <v>4016.948688387999</v>
      </c>
      <c r="BF132" s="125">
        <v>10018.376202108</v>
      </c>
      <c r="BG132" s="107">
        <v>10</v>
      </c>
      <c r="BH132" s="107">
        <v>9.9879867369457429</v>
      </c>
      <c r="BI132" s="107">
        <v>9.995178808870623</v>
      </c>
      <c r="BJ132" s="49">
        <v>10024.472527029</v>
      </c>
      <c r="BK132" s="126">
        <v>0</v>
      </c>
      <c r="BL132" s="82">
        <v>1.7383074109999999</v>
      </c>
      <c r="BM132" s="125">
        <v>1.7383074109999999</v>
      </c>
      <c r="BN132" s="125">
        <v>0</v>
      </c>
      <c r="BO132" s="50">
        <v>4.3580175099999998</v>
      </c>
      <c r="BP132" s="125">
        <v>4.3580175099999998</v>
      </c>
      <c r="BQ132" s="133">
        <v>6001.4275137200002</v>
      </c>
      <c r="BR132" s="50">
        <v>4016.948688387999</v>
      </c>
      <c r="BS132" s="125">
        <v>10018.376202108</v>
      </c>
      <c r="BT132" s="125">
        <v>10024.472527029</v>
      </c>
      <c r="BU132" s="130" t="s">
        <v>608</v>
      </c>
      <c r="BV132" s="130" t="s">
        <v>608</v>
      </c>
      <c r="BW132" s="137">
        <v>9.995178808870623</v>
      </c>
      <c r="BX132" s="133">
        <v>2838.0779947610004</v>
      </c>
      <c r="BY132" s="133">
        <v>3163.3495189590003</v>
      </c>
      <c r="BZ132" s="125">
        <v>0</v>
      </c>
      <c r="CA132" s="125">
        <v>0</v>
      </c>
      <c r="CB132" s="125">
        <v>6001.4275137200002</v>
      </c>
      <c r="CC132" s="133">
        <v>2889.598252361</v>
      </c>
      <c r="CD132" s="125">
        <v>0</v>
      </c>
      <c r="CE132" s="133">
        <v>1133.446760948</v>
      </c>
      <c r="CF132" s="125">
        <v>0</v>
      </c>
      <c r="CG132" s="125">
        <v>4023.0450133089998</v>
      </c>
      <c r="CH132" s="115">
        <v>0.11306797019911879</v>
      </c>
      <c r="CI132" s="115">
        <v>0.88693202980088126</v>
      </c>
      <c r="CJ132" s="125">
        <v>10024.472527029</v>
      </c>
      <c r="CK132" s="82">
        <v>1427.61353968</v>
      </c>
      <c r="CL132" s="82">
        <v>8596.858987349</v>
      </c>
      <c r="CM132" s="126">
        <v>10024.472527029</v>
      </c>
      <c r="CN132" s="125"/>
      <c r="CO132" s="125"/>
      <c r="CP132" s="126">
        <v>1427.61353968</v>
      </c>
      <c r="CQ132" s="126">
        <v>8596.858987349</v>
      </c>
      <c r="CR132" s="126">
        <v>11608.98839378</v>
      </c>
      <c r="CS132" s="126">
        <v>-3012.1294064310005</v>
      </c>
      <c r="CT132" s="126" t="s">
        <v>608</v>
      </c>
      <c r="CU132" s="126" t="s">
        <v>608</v>
      </c>
      <c r="CV132" s="50">
        <v>122.02324395999999</v>
      </c>
      <c r="CW132" s="49">
        <v>125.81395767799999</v>
      </c>
      <c r="CX132" s="125">
        <v>247.83720163799998</v>
      </c>
      <c r="CY132" s="50">
        <v>80.209815323000001</v>
      </c>
      <c r="CZ132" s="49">
        <v>80.502305023999995</v>
      </c>
      <c r="DA132" s="125">
        <v>160.712120347</v>
      </c>
      <c r="DB132" s="125">
        <v>408.54932198500001</v>
      </c>
      <c r="DC132" s="125">
        <v>15.144893528999999</v>
      </c>
      <c r="DD132" s="125">
        <v>6.0826250259999997</v>
      </c>
      <c r="DE132" s="50">
        <v>21.227518555</v>
      </c>
      <c r="DF132" s="50">
        <v>232.69230810899998</v>
      </c>
      <c r="DG132" s="50">
        <v>154.62949532100001</v>
      </c>
      <c r="DH132" s="125">
        <v>387.32180342999999</v>
      </c>
      <c r="DI132" s="50">
        <v>408.54932198500001</v>
      </c>
      <c r="DJ132" s="113">
        <v>0.59867763590935508</v>
      </c>
      <c r="DK132" s="115">
        <v>0.28825439389152618</v>
      </c>
      <c r="DL132" s="115">
        <v>0.11306797019911879</v>
      </c>
      <c r="DM132" s="50">
        <v>124.41867618732063</v>
      </c>
      <c r="DN132" s="171">
        <v>196.614042227</v>
      </c>
      <c r="DO132" s="50">
        <v>321.03271841432064</v>
      </c>
      <c r="DP132" s="50">
        <v>78.908211170526911</v>
      </c>
      <c r="DQ132" s="171">
        <v>149.54628312599999</v>
      </c>
      <c r="DR132" s="50">
        <v>228.45449429652689</v>
      </c>
      <c r="DS132" s="50">
        <v>549.48721271084753</v>
      </c>
      <c r="DT132" s="50">
        <v>285.68524970599998</v>
      </c>
      <c r="DU132" s="171">
        <v>212.300156652</v>
      </c>
      <c r="DV132" s="50">
        <v>497.98540635799998</v>
      </c>
      <c r="DW132" s="50">
        <v>163.5972997276626</v>
      </c>
      <c r="DX132" s="171">
        <v>140.33661648399999</v>
      </c>
      <c r="DY132" s="50">
        <v>303.93391621166256</v>
      </c>
      <c r="DZ132" s="50">
        <v>801.91932256966254</v>
      </c>
      <c r="EA132" s="50">
        <v>289.98628515499996</v>
      </c>
      <c r="EB132" s="171">
        <v>236.76648756200001</v>
      </c>
      <c r="EC132" s="50">
        <v>526.75277271699997</v>
      </c>
      <c r="ED132" s="50">
        <v>158.35162484419848</v>
      </c>
      <c r="EE132" s="171">
        <v>126.235569811</v>
      </c>
      <c r="EF132" s="50">
        <v>284.58719465519846</v>
      </c>
      <c r="EG132" s="50">
        <v>811.33996737219843</v>
      </c>
      <c r="EH132" s="50">
        <v>298.97332011599991</v>
      </c>
      <c r="EI132" s="171">
        <v>261.63979002600001</v>
      </c>
      <c r="EJ132" s="50">
        <v>560.61311014199987</v>
      </c>
      <c r="EK132" s="50">
        <v>154.41030177813246</v>
      </c>
      <c r="EL132" s="171">
        <v>112.28649629899999</v>
      </c>
      <c r="EM132" s="50">
        <v>266.69679807713248</v>
      </c>
      <c r="EN132" s="50">
        <v>827.30990821913235</v>
      </c>
      <c r="EO132" s="50">
        <v>304.01103705199995</v>
      </c>
      <c r="EP132" s="171">
        <v>205.53133667199998</v>
      </c>
      <c r="EQ132" s="50">
        <v>509.54237372399996</v>
      </c>
      <c r="ER132" s="50">
        <v>148.35133319149151</v>
      </c>
      <c r="ES132" s="171">
        <v>99.859597067999999</v>
      </c>
      <c r="ET132" s="50">
        <v>248.21093025949151</v>
      </c>
      <c r="EU132" s="50">
        <v>757.75330398349149</v>
      </c>
      <c r="EV132" s="50">
        <v>2481.9948245679998</v>
      </c>
      <c r="EW132" s="171">
        <v>459.77816296799995</v>
      </c>
      <c r="EX132" s="50">
        <v>2941.7729875359996</v>
      </c>
      <c r="EY132" s="50">
        <v>497.77468285516807</v>
      </c>
      <c r="EZ132" s="171">
        <v>392.45676975599997</v>
      </c>
      <c r="FA132" s="50">
        <v>890.23145261116804</v>
      </c>
      <c r="FB132" s="50">
        <v>3832.0044401471678</v>
      </c>
      <c r="FC132" s="50">
        <v>2216.2872190779999</v>
      </c>
      <c r="FD132" s="171">
        <v>2713.4170619769998</v>
      </c>
      <c r="FE132" s="50">
        <v>4929.7042810549992</v>
      </c>
      <c r="FF132" s="50">
        <v>353.00302080397915</v>
      </c>
      <c r="FG132" s="171">
        <v>1866.8094618610023</v>
      </c>
      <c r="FH132" s="50">
        <v>2219.8124826649814</v>
      </c>
      <c r="FI132" s="50">
        <v>7149.5167637199811</v>
      </c>
      <c r="FJ132" s="50">
        <v>15.144893525000001</v>
      </c>
      <c r="FK132" s="50">
        <v>6.0918855709999997</v>
      </c>
      <c r="FL132" s="172">
        <v>21.236779095999999</v>
      </c>
      <c r="FM132" s="172">
        <v>305.8878248893206</v>
      </c>
      <c r="FN132" s="172">
        <v>222.36260872552691</v>
      </c>
      <c r="FO132" s="133">
        <v>528.25043361484745</v>
      </c>
      <c r="FP132" s="133">
        <v>15.144893525000001</v>
      </c>
      <c r="FQ132" s="133">
        <v>5.8305328880000005</v>
      </c>
      <c r="FR132" s="172">
        <v>20.975426413000001</v>
      </c>
      <c r="FS132" s="172">
        <v>482.84051283299999</v>
      </c>
      <c r="FT132" s="172">
        <v>298.10338332366257</v>
      </c>
      <c r="FU132" s="133">
        <v>780.9438961566625</v>
      </c>
      <c r="FV132" s="133">
        <v>15.144893525000001</v>
      </c>
      <c r="FW132" s="133">
        <v>5.5691802089999998</v>
      </c>
      <c r="FX132" s="172">
        <v>20.714073733999999</v>
      </c>
      <c r="FY132" s="172">
        <v>511.60787919199993</v>
      </c>
      <c r="FZ132" s="172">
        <v>279.01801444619849</v>
      </c>
      <c r="GA132" s="133">
        <v>790.62589363819848</v>
      </c>
      <c r="GB132" s="133">
        <v>15.144893525000001</v>
      </c>
      <c r="GC132" s="133">
        <v>5.3078275289999999</v>
      </c>
      <c r="GD132" s="172">
        <v>20.452721054000001</v>
      </c>
      <c r="GE132" s="172">
        <v>545.46821661699994</v>
      </c>
      <c r="GF132" s="172">
        <v>261.38897054813248</v>
      </c>
      <c r="GG132" s="133">
        <v>806.85718716513247</v>
      </c>
      <c r="GH132" s="133">
        <v>15.144893525000001</v>
      </c>
      <c r="GI132" s="133">
        <v>5.0464748449999997</v>
      </c>
      <c r="GJ132" s="172">
        <v>20.191368369999999</v>
      </c>
      <c r="GK132" s="172">
        <v>494.39748019899992</v>
      </c>
      <c r="GL132" s="172">
        <v>243.1644554144915</v>
      </c>
      <c r="GM132" s="133">
        <v>737.56193561349141</v>
      </c>
      <c r="GN132" s="133">
        <v>75.724467625000003</v>
      </c>
      <c r="GO132" s="133">
        <v>21.312084021</v>
      </c>
      <c r="GP132" s="172">
        <v>97.036551646000007</v>
      </c>
      <c r="GQ132" s="172">
        <v>2866.0485199109999</v>
      </c>
      <c r="GR132" s="172">
        <v>868.91936859016801</v>
      </c>
      <c r="GS132" s="133">
        <v>3734.9678885011681</v>
      </c>
      <c r="GT132" s="133">
        <v>1291.32551674</v>
      </c>
      <c r="GU132" s="133">
        <v>27.16940530499998</v>
      </c>
      <c r="GV132" s="172">
        <v>1318.4949220450001</v>
      </c>
      <c r="GW132" s="172">
        <v>3638.3787643149999</v>
      </c>
      <c r="GX132" s="172">
        <v>2192.6430773599814</v>
      </c>
      <c r="GY132" s="133">
        <v>5831.0218416749813</v>
      </c>
    </row>
    <row r="133" spans="1:207" s="74" customFormat="1" ht="15" customHeight="1">
      <c r="A133" s="87" t="s">
        <v>683</v>
      </c>
      <c r="B133" s="62">
        <v>2016</v>
      </c>
      <c r="C133" s="81" t="s">
        <v>665</v>
      </c>
      <c r="D133" s="81"/>
      <c r="E133" s="81"/>
      <c r="F133" s="50">
        <v>10651.463447689001</v>
      </c>
      <c r="G133" s="50">
        <v>34188.510495626819</v>
      </c>
      <c r="H133" s="139">
        <v>6.86</v>
      </c>
      <c r="I133" s="115">
        <v>0.31155096531776283</v>
      </c>
      <c r="J133" s="124">
        <v>0.12640131250721717</v>
      </c>
      <c r="K133" s="124">
        <v>0.1851496528105456</v>
      </c>
      <c r="L133" s="50">
        <v>5329.9908483749996</v>
      </c>
      <c r="M133" s="125">
        <v>5321.472599314</v>
      </c>
      <c r="N133" s="125">
        <v>0</v>
      </c>
      <c r="O133" s="50">
        <v>0</v>
      </c>
      <c r="P133" s="125">
        <v>0</v>
      </c>
      <c r="Q133" s="125"/>
      <c r="R133" s="125"/>
      <c r="S133" s="125">
        <v>1000</v>
      </c>
      <c r="T133" s="125"/>
      <c r="U133" s="49"/>
      <c r="V133" s="50">
        <v>4321.472599314</v>
      </c>
      <c r="W133" s="125">
        <v>5321.472599314</v>
      </c>
      <c r="X133" s="125">
        <v>0</v>
      </c>
      <c r="Y133" s="125">
        <v>0</v>
      </c>
      <c r="Z133" s="125">
        <v>0</v>
      </c>
      <c r="AA133" s="115">
        <v>0</v>
      </c>
      <c r="AB133" s="115">
        <v>0</v>
      </c>
      <c r="AC133" s="115">
        <v>1</v>
      </c>
      <c r="AD133" s="115">
        <v>0</v>
      </c>
      <c r="AE133" s="115">
        <v>1</v>
      </c>
      <c r="AF133" s="115">
        <v>0.8420218885060925</v>
      </c>
      <c r="AG133" s="115">
        <v>0</v>
      </c>
      <c r="AH133" s="115">
        <v>0.15797811149390753</v>
      </c>
      <c r="AI133" s="115">
        <v>0</v>
      </c>
      <c r="AJ133" s="115">
        <v>1</v>
      </c>
      <c r="AK133" s="125">
        <v>10651.463447688999</v>
      </c>
      <c r="AL133" s="125">
        <v>5329.9908483749996</v>
      </c>
      <c r="AM133" s="125">
        <v>1000</v>
      </c>
      <c r="AN133" s="125">
        <v>6329.9908483749996</v>
      </c>
      <c r="AO133" s="125">
        <v>4321.472599314</v>
      </c>
      <c r="AP133" s="125">
        <v>10651.463447688999</v>
      </c>
      <c r="AQ133" s="115">
        <v>0.59428367561533435</v>
      </c>
      <c r="AR133" s="115">
        <v>0.40571632438466576</v>
      </c>
      <c r="AS133" s="50">
        <v>6329.9908483749996</v>
      </c>
      <c r="AT133" s="49">
        <v>0</v>
      </c>
      <c r="AU133" s="125">
        <v>0</v>
      </c>
      <c r="AV133" s="50">
        <v>4321.472599314</v>
      </c>
      <c r="AW133" s="125">
        <v>10651.463447689001</v>
      </c>
      <c r="AX133" s="125">
        <v>0</v>
      </c>
      <c r="AY133" s="50">
        <v>1.7422432710000002</v>
      </c>
      <c r="AZ133" s="125">
        <v>1.7422432710000002</v>
      </c>
      <c r="BA133" s="50">
        <v>0</v>
      </c>
      <c r="BB133" s="50">
        <v>4.1865889369999998</v>
      </c>
      <c r="BC133" s="127">
        <v>4.1865889369999998</v>
      </c>
      <c r="BD133" s="50">
        <v>6329.9908483749996</v>
      </c>
      <c r="BE133" s="50">
        <v>4315.5437671059999</v>
      </c>
      <c r="BF133" s="125">
        <v>10645.534615480999</v>
      </c>
      <c r="BG133" s="118">
        <v>22</v>
      </c>
      <c r="BH133" s="118">
        <v>42</v>
      </c>
      <c r="BI133" s="107">
        <v>30.114326487693319</v>
      </c>
      <c r="BJ133" s="49">
        <v>10651.463447688999</v>
      </c>
      <c r="BK133" s="126">
        <v>0</v>
      </c>
      <c r="BL133" s="82">
        <v>1.7422432710000002</v>
      </c>
      <c r="BM133" s="125">
        <v>1.7422432710000002</v>
      </c>
      <c r="BN133" s="125">
        <v>0</v>
      </c>
      <c r="BO133" s="50">
        <v>4.1865889369999998</v>
      </c>
      <c r="BP133" s="125">
        <v>4.1865889369999998</v>
      </c>
      <c r="BQ133" s="133">
        <v>6329.9908483749996</v>
      </c>
      <c r="BR133" s="50">
        <v>4315.5437671059999</v>
      </c>
      <c r="BS133" s="125">
        <v>10645.534615480999</v>
      </c>
      <c r="BT133" s="125">
        <v>10651.463447688999</v>
      </c>
      <c r="BU133" s="130">
        <v>22</v>
      </c>
      <c r="BV133" s="130">
        <v>42</v>
      </c>
      <c r="BW133" s="137">
        <v>30.114326487693319</v>
      </c>
      <c r="BX133" s="133">
        <v>2857.7364265710003</v>
      </c>
      <c r="BY133" s="133">
        <v>3472.2544218039998</v>
      </c>
      <c r="BZ133" s="125">
        <v>0</v>
      </c>
      <c r="CA133" s="125">
        <v>0</v>
      </c>
      <c r="CB133" s="125">
        <v>6329.9908483750005</v>
      </c>
      <c r="CC133" s="133">
        <v>3239.3749287720002</v>
      </c>
      <c r="CD133" s="125">
        <v>0</v>
      </c>
      <c r="CE133" s="133">
        <v>1082.0976705419998</v>
      </c>
      <c r="CF133" s="125">
        <v>0</v>
      </c>
      <c r="CG133" s="125">
        <v>4321.472599314</v>
      </c>
      <c r="CH133" s="115">
        <v>0.10159145509500646</v>
      </c>
      <c r="CI133" s="115">
        <v>0.89840854490499356</v>
      </c>
      <c r="CJ133" s="125">
        <v>10651.463447689001</v>
      </c>
      <c r="CK133" s="82">
        <v>1427.6445746010002</v>
      </c>
      <c r="CL133" s="82">
        <v>9223.8188730879992</v>
      </c>
      <c r="CM133" s="126">
        <v>10651.463447688999</v>
      </c>
      <c r="CN133" s="125"/>
      <c r="CO133" s="125"/>
      <c r="CP133" s="126">
        <v>1427.6445746010002</v>
      </c>
      <c r="CQ133" s="126">
        <v>9223.8188730880011</v>
      </c>
      <c r="CR133" s="126">
        <v>10080.959547490002</v>
      </c>
      <c r="CS133" s="126">
        <v>-857.14067440200051</v>
      </c>
      <c r="CT133" s="132" t="s">
        <v>608</v>
      </c>
      <c r="CU133" s="132" t="s">
        <v>608</v>
      </c>
      <c r="CV133" s="50">
        <v>128.32557459999998</v>
      </c>
      <c r="CW133" s="49">
        <v>70.566049565</v>
      </c>
      <c r="CX133" s="125">
        <v>198.891624165</v>
      </c>
      <c r="CY133" s="50">
        <v>88.603033289999999</v>
      </c>
      <c r="CZ133" s="49">
        <v>68.587730425999993</v>
      </c>
      <c r="DA133" s="125">
        <v>157.19076371599999</v>
      </c>
      <c r="DB133" s="125">
        <v>356.08238788099999</v>
      </c>
      <c r="DC133" s="125">
        <v>0</v>
      </c>
      <c r="DD133" s="125">
        <v>8.9556710000000001E-3</v>
      </c>
      <c r="DE133" s="50">
        <v>8.9556710000000001E-3</v>
      </c>
      <c r="DF133" s="50">
        <v>198.891624165</v>
      </c>
      <c r="DG133" s="50">
        <v>157.18180804499997</v>
      </c>
      <c r="DH133" s="125">
        <v>356.07343220999996</v>
      </c>
      <c r="DI133" s="50">
        <v>356.08238788099999</v>
      </c>
      <c r="DJ133" s="113">
        <v>0.59428367561533435</v>
      </c>
      <c r="DK133" s="115">
        <v>0.30412486928965921</v>
      </c>
      <c r="DL133" s="115">
        <v>0.10159145509500646</v>
      </c>
      <c r="DM133" s="58" t="s">
        <v>608</v>
      </c>
      <c r="DN133" s="58" t="s">
        <v>608</v>
      </c>
      <c r="DO133" s="58" t="s">
        <v>608</v>
      </c>
      <c r="DP133" s="58" t="s">
        <v>608</v>
      </c>
      <c r="DQ133" s="58" t="s">
        <v>608</v>
      </c>
      <c r="DR133" s="58" t="s">
        <v>608</v>
      </c>
      <c r="DS133" s="58" t="s">
        <v>608</v>
      </c>
      <c r="DT133" s="58" t="s">
        <v>608</v>
      </c>
      <c r="DU133" s="58" t="s">
        <v>608</v>
      </c>
      <c r="DV133" s="58" t="s">
        <v>608</v>
      </c>
      <c r="DW133" s="58" t="s">
        <v>608</v>
      </c>
      <c r="DX133" s="58" t="s">
        <v>608</v>
      </c>
      <c r="DY133" s="58" t="s">
        <v>608</v>
      </c>
      <c r="DZ133" s="58" t="s">
        <v>608</v>
      </c>
      <c r="EA133" s="58" t="s">
        <v>608</v>
      </c>
      <c r="EB133" s="58" t="s">
        <v>608</v>
      </c>
      <c r="EC133" s="58" t="s">
        <v>608</v>
      </c>
      <c r="ED133" s="58" t="s">
        <v>608</v>
      </c>
      <c r="EE133" s="58" t="s">
        <v>608</v>
      </c>
      <c r="EF133" s="58" t="s">
        <v>608</v>
      </c>
      <c r="EG133" s="58" t="s">
        <v>608</v>
      </c>
      <c r="EH133" s="58" t="s">
        <v>608</v>
      </c>
      <c r="EI133" s="58" t="s">
        <v>608</v>
      </c>
      <c r="EJ133" s="58" t="s">
        <v>608</v>
      </c>
      <c r="EK133" s="58" t="s">
        <v>608</v>
      </c>
      <c r="EL133" s="58" t="s">
        <v>608</v>
      </c>
      <c r="EM133" s="58" t="s">
        <v>608</v>
      </c>
      <c r="EN133" s="58" t="s">
        <v>608</v>
      </c>
      <c r="EO133" s="58" t="s">
        <v>608</v>
      </c>
      <c r="EP133" s="58" t="s">
        <v>608</v>
      </c>
      <c r="EQ133" s="58" t="s">
        <v>608</v>
      </c>
      <c r="ER133" s="58" t="s">
        <v>608</v>
      </c>
      <c r="ES133" s="58" t="s">
        <v>608</v>
      </c>
      <c r="ET133" s="58" t="s">
        <v>608</v>
      </c>
      <c r="EU133" s="58" t="s">
        <v>608</v>
      </c>
      <c r="EV133" s="58" t="s">
        <v>608</v>
      </c>
      <c r="EW133" s="58" t="s">
        <v>608</v>
      </c>
      <c r="EX133" s="58" t="s">
        <v>608</v>
      </c>
      <c r="EY133" s="58" t="s">
        <v>608</v>
      </c>
      <c r="EZ133" s="58" t="s">
        <v>608</v>
      </c>
      <c r="FA133" s="58" t="s">
        <v>608</v>
      </c>
      <c r="FB133" s="58" t="s">
        <v>608</v>
      </c>
      <c r="FC133" s="58" t="s">
        <v>608</v>
      </c>
      <c r="FD133" s="58" t="s">
        <v>608</v>
      </c>
      <c r="FE133" s="58" t="s">
        <v>608</v>
      </c>
      <c r="FF133" s="58" t="s">
        <v>608</v>
      </c>
      <c r="FG133" s="58" t="s">
        <v>608</v>
      </c>
      <c r="FH133" s="58" t="s">
        <v>608</v>
      </c>
      <c r="FI133" s="58" t="s">
        <v>608</v>
      </c>
      <c r="FJ133" s="58" t="s">
        <v>608</v>
      </c>
      <c r="FK133" s="58" t="s">
        <v>608</v>
      </c>
      <c r="FL133" s="58" t="s">
        <v>608</v>
      </c>
      <c r="FM133" s="58" t="s">
        <v>608</v>
      </c>
      <c r="FN133" s="58" t="s">
        <v>608</v>
      </c>
      <c r="FO133" s="58" t="s">
        <v>608</v>
      </c>
      <c r="FP133" s="58" t="s">
        <v>608</v>
      </c>
      <c r="FQ133" s="58" t="s">
        <v>608</v>
      </c>
      <c r="FR133" s="58" t="s">
        <v>608</v>
      </c>
      <c r="FS133" s="58" t="s">
        <v>608</v>
      </c>
      <c r="FT133" s="58" t="s">
        <v>608</v>
      </c>
      <c r="FU133" s="58" t="s">
        <v>608</v>
      </c>
      <c r="FV133" s="58" t="s">
        <v>608</v>
      </c>
      <c r="FW133" s="58" t="s">
        <v>608</v>
      </c>
      <c r="FX133" s="58" t="s">
        <v>608</v>
      </c>
      <c r="FY133" s="58" t="s">
        <v>608</v>
      </c>
      <c r="FZ133" s="58" t="s">
        <v>608</v>
      </c>
      <c r="GA133" s="58" t="s">
        <v>608</v>
      </c>
      <c r="GB133" s="58" t="s">
        <v>608</v>
      </c>
      <c r="GC133" s="58" t="s">
        <v>608</v>
      </c>
      <c r="GD133" s="58" t="s">
        <v>608</v>
      </c>
      <c r="GE133" s="58" t="s">
        <v>608</v>
      </c>
      <c r="GF133" s="58" t="s">
        <v>608</v>
      </c>
      <c r="GG133" s="58" t="s">
        <v>608</v>
      </c>
      <c r="GH133" s="58" t="s">
        <v>608</v>
      </c>
      <c r="GI133" s="58" t="s">
        <v>608</v>
      </c>
      <c r="GJ133" s="58" t="s">
        <v>608</v>
      </c>
      <c r="GK133" s="58" t="s">
        <v>608</v>
      </c>
      <c r="GL133" s="58" t="s">
        <v>608</v>
      </c>
      <c r="GM133" s="58" t="s">
        <v>608</v>
      </c>
      <c r="GN133" s="58" t="s">
        <v>608</v>
      </c>
      <c r="GO133" s="58" t="s">
        <v>608</v>
      </c>
      <c r="GP133" s="58" t="s">
        <v>608</v>
      </c>
      <c r="GQ133" s="58" t="s">
        <v>608</v>
      </c>
      <c r="GR133" s="58" t="s">
        <v>608</v>
      </c>
      <c r="GS133" s="58" t="s">
        <v>608</v>
      </c>
      <c r="GT133" s="58" t="s">
        <v>608</v>
      </c>
      <c r="GU133" s="58" t="s">
        <v>608</v>
      </c>
      <c r="GV133" s="58" t="s">
        <v>608</v>
      </c>
      <c r="GW133" s="58" t="s">
        <v>608</v>
      </c>
      <c r="GX133" s="58" t="s">
        <v>608</v>
      </c>
      <c r="GY133" s="58" t="s">
        <v>608</v>
      </c>
    </row>
    <row r="134" spans="1:207" s="74" customFormat="1" ht="15" customHeight="1">
      <c r="A134" s="88" t="s">
        <v>1143</v>
      </c>
      <c r="B134" s="59" t="s">
        <v>1105</v>
      </c>
      <c r="C134" s="79" t="s">
        <v>665</v>
      </c>
      <c r="D134" s="79"/>
      <c r="E134" s="79"/>
      <c r="F134" s="50">
        <v>12047.87541515</v>
      </c>
      <c r="G134" s="50">
        <v>35776.9024781341</v>
      </c>
      <c r="H134" s="139">
        <v>6.86</v>
      </c>
      <c r="I134" s="115">
        <v>0.33675009798607758</v>
      </c>
      <c r="J134" s="124">
        <v>0.11987018659572526</v>
      </c>
      <c r="K134" s="124">
        <v>0.21687991139035231</v>
      </c>
      <c r="L134" s="50">
        <v>5759.2914392789999</v>
      </c>
      <c r="M134" s="125">
        <v>6288.5839758709999</v>
      </c>
      <c r="N134" s="125">
        <v>0</v>
      </c>
      <c r="O134" s="50">
        <v>0</v>
      </c>
      <c r="P134" s="125">
        <v>0</v>
      </c>
      <c r="Q134" s="125"/>
      <c r="R134" s="125"/>
      <c r="S134" s="125">
        <v>2000</v>
      </c>
      <c r="T134" s="125"/>
      <c r="U134" s="49"/>
      <c r="V134" s="50">
        <v>4288.5839758709999</v>
      </c>
      <c r="W134" s="125">
        <v>6288.5839758709999</v>
      </c>
      <c r="X134" s="125">
        <v>0</v>
      </c>
      <c r="Y134" s="125">
        <v>0</v>
      </c>
      <c r="Z134" s="125">
        <v>0</v>
      </c>
      <c r="AA134" s="115">
        <v>0</v>
      </c>
      <c r="AB134" s="115">
        <v>0</v>
      </c>
      <c r="AC134" s="115">
        <v>1</v>
      </c>
      <c r="AD134" s="115">
        <v>0</v>
      </c>
      <c r="AE134" s="115">
        <v>1</v>
      </c>
      <c r="AF134" s="115">
        <v>0.74224450574499345</v>
      </c>
      <c r="AG134" s="115">
        <v>0</v>
      </c>
      <c r="AH134" s="115">
        <v>0.2577554942550066</v>
      </c>
      <c r="AI134" s="115">
        <v>0</v>
      </c>
      <c r="AJ134" s="115">
        <v>1</v>
      </c>
      <c r="AK134" s="125">
        <v>12047.87541515</v>
      </c>
      <c r="AL134" s="125">
        <v>5759.2914392789999</v>
      </c>
      <c r="AM134" s="125">
        <v>2000</v>
      </c>
      <c r="AN134" s="125">
        <v>7759.2914392789999</v>
      </c>
      <c r="AO134" s="125">
        <v>4288.5839758709999</v>
      </c>
      <c r="AP134" s="125">
        <v>12047.87541515</v>
      </c>
      <c r="AQ134" s="115">
        <v>0.64403815377455031</v>
      </c>
      <c r="AR134" s="115">
        <v>0.35596184622544969</v>
      </c>
      <c r="AS134" s="50">
        <v>7759.2914392789999</v>
      </c>
      <c r="AT134" s="49">
        <v>0</v>
      </c>
      <c r="AU134" s="125">
        <v>0</v>
      </c>
      <c r="AV134" s="50">
        <v>4288.5839758709999</v>
      </c>
      <c r="AW134" s="125">
        <v>12047.87541515</v>
      </c>
      <c r="AX134" s="125">
        <v>0</v>
      </c>
      <c r="AY134" s="50">
        <v>1.7881616410000001</v>
      </c>
      <c r="AZ134" s="125">
        <v>1.7881616410000001</v>
      </c>
      <c r="BA134" s="50">
        <v>0</v>
      </c>
      <c r="BB134" s="50">
        <v>3.2217201300000005</v>
      </c>
      <c r="BC134" s="127">
        <v>3.2217201300000005</v>
      </c>
      <c r="BD134" s="50">
        <v>7759.2914392789999</v>
      </c>
      <c r="BE134" s="50">
        <v>4283.5740940999995</v>
      </c>
      <c r="BF134" s="125">
        <v>12042.865533378999</v>
      </c>
      <c r="BG134" s="118">
        <v>20</v>
      </c>
      <c r="BH134" s="118">
        <v>42</v>
      </c>
      <c r="BI134" s="107">
        <v>27.831160616959892</v>
      </c>
      <c r="BJ134" s="49">
        <v>12047.87541515</v>
      </c>
      <c r="BK134" s="126">
        <v>0</v>
      </c>
      <c r="BL134" s="82">
        <v>1.7881616410000001</v>
      </c>
      <c r="BM134" s="125">
        <v>1.7881616410000001</v>
      </c>
      <c r="BN134" s="125">
        <v>0</v>
      </c>
      <c r="BO134" s="50">
        <v>3.2217201300000005</v>
      </c>
      <c r="BP134" s="125">
        <v>3.2217201300000005</v>
      </c>
      <c r="BQ134" s="133">
        <v>7759.2914392789999</v>
      </c>
      <c r="BR134" s="50">
        <v>4283.5740940999995</v>
      </c>
      <c r="BS134" s="125">
        <v>12042.865533378999</v>
      </c>
      <c r="BT134" s="125">
        <v>12047.87541515</v>
      </c>
      <c r="BU134" s="130">
        <v>20</v>
      </c>
      <c r="BV134" s="130">
        <v>42</v>
      </c>
      <c r="BW134" s="137">
        <v>27.831160616959892</v>
      </c>
      <c r="BX134" s="133">
        <v>3974.691921178</v>
      </c>
      <c r="BY134" s="133">
        <v>3784.5995181010003</v>
      </c>
      <c r="BZ134" s="125">
        <v>0</v>
      </c>
      <c r="CA134" s="125">
        <v>0</v>
      </c>
      <c r="CB134" s="125">
        <v>7759.2914392790008</v>
      </c>
      <c r="CC134" s="133">
        <v>3259.0253705249997</v>
      </c>
      <c r="CD134" s="125">
        <v>0</v>
      </c>
      <c r="CE134" s="133">
        <v>1029.5586053459999</v>
      </c>
      <c r="CF134" s="125">
        <v>0</v>
      </c>
      <c r="CG134" s="125">
        <v>4288.5839758709999</v>
      </c>
      <c r="CH134" s="115">
        <v>8.5455615190986073E-2</v>
      </c>
      <c r="CI134" s="115">
        <v>0.91454438480901401</v>
      </c>
      <c r="CJ134" s="125">
        <v>12047.87541515</v>
      </c>
      <c r="CK134" s="82">
        <v>1412.5266974830001</v>
      </c>
      <c r="CL134" s="82">
        <v>10635.348717666999</v>
      </c>
      <c r="CM134" s="126">
        <v>12047.87541515</v>
      </c>
      <c r="CN134" s="125"/>
      <c r="CO134" s="125"/>
      <c r="CP134" s="126">
        <v>1412.5266974830001</v>
      </c>
      <c r="CQ134" s="126">
        <v>10635.348717666999</v>
      </c>
      <c r="CR134" s="126">
        <v>10305.742381860002</v>
      </c>
      <c r="CS134" s="126">
        <v>329.60633580699687</v>
      </c>
      <c r="CT134" s="132" t="s">
        <v>608</v>
      </c>
      <c r="CU134" s="132" t="s">
        <v>608</v>
      </c>
      <c r="CV134" s="50">
        <v>141.88232721999998</v>
      </c>
      <c r="CW134" s="49">
        <v>106.69562238500001</v>
      </c>
      <c r="CX134" s="125">
        <v>248.57794960499999</v>
      </c>
      <c r="CY134" s="50">
        <v>99.628498109999995</v>
      </c>
      <c r="CZ134" s="49">
        <v>89.000163532000002</v>
      </c>
      <c r="DA134" s="125">
        <v>188.628661642</v>
      </c>
      <c r="DB134" s="125">
        <v>437.20661124699996</v>
      </c>
      <c r="DC134" s="125">
        <v>15.144893525000001</v>
      </c>
      <c r="DD134" s="125">
        <v>5.8221015170000001</v>
      </c>
      <c r="DE134" s="50">
        <v>20.966995042000001</v>
      </c>
      <c r="DF134" s="50">
        <v>233.43305608</v>
      </c>
      <c r="DG134" s="50">
        <v>182.806560125</v>
      </c>
      <c r="DH134" s="125">
        <v>416.239616205</v>
      </c>
      <c r="DI134" s="50">
        <v>437.20661124700001</v>
      </c>
      <c r="DJ134" s="113">
        <v>0.64403815377455043</v>
      </c>
      <c r="DK134" s="115">
        <v>0.27050623103446358</v>
      </c>
      <c r="DL134" s="115">
        <v>8.5455615190986073E-2</v>
      </c>
      <c r="DM134" s="58" t="s">
        <v>608</v>
      </c>
      <c r="DN134" s="58" t="s">
        <v>608</v>
      </c>
      <c r="DO134" s="58" t="s">
        <v>608</v>
      </c>
      <c r="DP134" s="58" t="s">
        <v>608</v>
      </c>
      <c r="DQ134" s="58" t="s">
        <v>608</v>
      </c>
      <c r="DR134" s="58" t="s">
        <v>608</v>
      </c>
      <c r="DS134" s="58" t="s">
        <v>608</v>
      </c>
      <c r="DT134" s="58" t="s">
        <v>608</v>
      </c>
      <c r="DU134" s="58" t="s">
        <v>608</v>
      </c>
      <c r="DV134" s="58" t="s">
        <v>608</v>
      </c>
      <c r="DW134" s="58" t="s">
        <v>608</v>
      </c>
      <c r="DX134" s="58" t="s">
        <v>608</v>
      </c>
      <c r="DY134" s="58" t="s">
        <v>608</v>
      </c>
      <c r="DZ134" s="58" t="s">
        <v>608</v>
      </c>
      <c r="EA134" s="58" t="s">
        <v>608</v>
      </c>
      <c r="EB134" s="58" t="s">
        <v>608</v>
      </c>
      <c r="EC134" s="58" t="s">
        <v>608</v>
      </c>
      <c r="ED134" s="58" t="s">
        <v>608</v>
      </c>
      <c r="EE134" s="58" t="s">
        <v>608</v>
      </c>
      <c r="EF134" s="58" t="s">
        <v>608</v>
      </c>
      <c r="EG134" s="58" t="s">
        <v>608</v>
      </c>
      <c r="EH134" s="58" t="s">
        <v>608</v>
      </c>
      <c r="EI134" s="58" t="s">
        <v>608</v>
      </c>
      <c r="EJ134" s="58" t="s">
        <v>608</v>
      </c>
      <c r="EK134" s="58" t="s">
        <v>608</v>
      </c>
      <c r="EL134" s="58" t="s">
        <v>608</v>
      </c>
      <c r="EM134" s="58" t="s">
        <v>608</v>
      </c>
      <c r="EN134" s="58" t="s">
        <v>608</v>
      </c>
      <c r="EO134" s="58" t="s">
        <v>608</v>
      </c>
      <c r="EP134" s="58" t="s">
        <v>608</v>
      </c>
      <c r="EQ134" s="58" t="s">
        <v>608</v>
      </c>
      <c r="ER134" s="58" t="s">
        <v>608</v>
      </c>
      <c r="ES134" s="58" t="s">
        <v>608</v>
      </c>
      <c r="ET134" s="58" t="s">
        <v>608</v>
      </c>
      <c r="EU134" s="58" t="s">
        <v>608</v>
      </c>
      <c r="EV134" s="58" t="s">
        <v>608</v>
      </c>
      <c r="EW134" s="58" t="s">
        <v>608</v>
      </c>
      <c r="EX134" s="58" t="s">
        <v>608</v>
      </c>
      <c r="EY134" s="58" t="s">
        <v>608</v>
      </c>
      <c r="EZ134" s="58" t="s">
        <v>608</v>
      </c>
      <c r="FA134" s="58" t="s">
        <v>608</v>
      </c>
      <c r="FB134" s="58" t="s">
        <v>608</v>
      </c>
      <c r="FC134" s="58" t="s">
        <v>608</v>
      </c>
      <c r="FD134" s="58" t="s">
        <v>608</v>
      </c>
      <c r="FE134" s="58" t="s">
        <v>608</v>
      </c>
      <c r="FF134" s="58" t="s">
        <v>608</v>
      </c>
      <c r="FG134" s="58" t="s">
        <v>608</v>
      </c>
      <c r="FH134" s="58" t="s">
        <v>608</v>
      </c>
      <c r="FI134" s="58" t="s">
        <v>608</v>
      </c>
      <c r="FJ134" s="58" t="s">
        <v>608</v>
      </c>
      <c r="FK134" s="58" t="s">
        <v>608</v>
      </c>
      <c r="FL134" s="58" t="s">
        <v>608</v>
      </c>
      <c r="FM134" s="58" t="s">
        <v>608</v>
      </c>
      <c r="FN134" s="58" t="s">
        <v>608</v>
      </c>
      <c r="FO134" s="58" t="s">
        <v>608</v>
      </c>
      <c r="FP134" s="58" t="s">
        <v>608</v>
      </c>
      <c r="FQ134" s="58" t="s">
        <v>608</v>
      </c>
      <c r="FR134" s="58" t="s">
        <v>608</v>
      </c>
      <c r="FS134" s="58" t="s">
        <v>608</v>
      </c>
      <c r="FT134" s="58" t="s">
        <v>608</v>
      </c>
      <c r="FU134" s="58" t="s">
        <v>608</v>
      </c>
      <c r="FV134" s="58" t="s">
        <v>608</v>
      </c>
      <c r="FW134" s="58" t="s">
        <v>608</v>
      </c>
      <c r="FX134" s="58" t="s">
        <v>608</v>
      </c>
      <c r="FY134" s="58" t="s">
        <v>608</v>
      </c>
      <c r="FZ134" s="58" t="s">
        <v>608</v>
      </c>
      <c r="GA134" s="58" t="s">
        <v>608</v>
      </c>
      <c r="GB134" s="58" t="s">
        <v>608</v>
      </c>
      <c r="GC134" s="58" t="s">
        <v>608</v>
      </c>
      <c r="GD134" s="58" t="s">
        <v>608</v>
      </c>
      <c r="GE134" s="58" t="s">
        <v>608</v>
      </c>
      <c r="GF134" s="58" t="s">
        <v>608</v>
      </c>
      <c r="GG134" s="58" t="s">
        <v>608</v>
      </c>
      <c r="GH134" s="58" t="s">
        <v>608</v>
      </c>
      <c r="GI134" s="58" t="s">
        <v>608</v>
      </c>
      <c r="GJ134" s="58" t="s">
        <v>608</v>
      </c>
      <c r="GK134" s="58" t="s">
        <v>608</v>
      </c>
      <c r="GL134" s="58" t="s">
        <v>608</v>
      </c>
      <c r="GM134" s="58" t="s">
        <v>608</v>
      </c>
      <c r="GN134" s="58" t="s">
        <v>608</v>
      </c>
      <c r="GO134" s="58" t="s">
        <v>608</v>
      </c>
      <c r="GP134" s="58" t="s">
        <v>608</v>
      </c>
      <c r="GQ134" s="58" t="s">
        <v>608</v>
      </c>
      <c r="GR134" s="58" t="s">
        <v>608</v>
      </c>
      <c r="GS134" s="58" t="s">
        <v>608</v>
      </c>
      <c r="GT134" s="58" t="s">
        <v>608</v>
      </c>
      <c r="GU134" s="58" t="s">
        <v>608</v>
      </c>
      <c r="GV134" s="58" t="s">
        <v>608</v>
      </c>
      <c r="GW134" s="58" t="s">
        <v>608</v>
      </c>
      <c r="GX134" s="58" t="s">
        <v>608</v>
      </c>
      <c r="GY134" s="58" t="s">
        <v>608</v>
      </c>
    </row>
    <row r="135" spans="1:207" s="74" customFormat="1" ht="15" customHeight="1">
      <c r="A135" s="88" t="s">
        <v>1142</v>
      </c>
      <c r="B135" s="62">
        <v>2017</v>
      </c>
      <c r="C135" s="79" t="s">
        <v>665</v>
      </c>
      <c r="D135" s="79"/>
      <c r="E135" s="79"/>
      <c r="F135" s="50">
        <v>12951.172496863001</v>
      </c>
      <c r="G135" s="50">
        <v>37782.028770040197</v>
      </c>
      <c r="H135" s="139">
        <v>6.86</v>
      </c>
      <c r="I135" s="115">
        <v>0.34278658183471661</v>
      </c>
      <c r="J135" s="124">
        <v>0.12015667565879549</v>
      </c>
      <c r="K135" s="124">
        <v>0.22262990617592107</v>
      </c>
      <c r="L135" s="50">
        <v>6411.4095202099998</v>
      </c>
      <c r="M135" s="125">
        <v>6539.7629766529999</v>
      </c>
      <c r="N135" s="125">
        <v>0</v>
      </c>
      <c r="O135" s="50">
        <v>0</v>
      </c>
      <c r="P135" s="125">
        <v>0</v>
      </c>
      <c r="Q135" s="125"/>
      <c r="R135" s="125"/>
      <c r="S135" s="125">
        <v>2000</v>
      </c>
      <c r="T135" s="125"/>
      <c r="U135" s="49"/>
      <c r="V135" s="50">
        <v>4539.7629766499995</v>
      </c>
      <c r="W135" s="125">
        <v>6539.7629766529999</v>
      </c>
      <c r="X135" s="125">
        <v>0</v>
      </c>
      <c r="Y135" s="125">
        <v>0</v>
      </c>
      <c r="Z135" s="125">
        <v>0</v>
      </c>
      <c r="AA135" s="115">
        <v>0</v>
      </c>
      <c r="AB135" s="115">
        <v>0</v>
      </c>
      <c r="AC135" s="115">
        <v>1</v>
      </c>
      <c r="AD135" s="115">
        <v>0</v>
      </c>
      <c r="AE135" s="115">
        <v>1</v>
      </c>
      <c r="AF135" s="115">
        <v>0.76222772233421499</v>
      </c>
      <c r="AG135" s="115">
        <v>0</v>
      </c>
      <c r="AH135" s="115">
        <v>0.23777227766578507</v>
      </c>
      <c r="AI135" s="115">
        <v>0</v>
      </c>
      <c r="AJ135" s="115">
        <v>1</v>
      </c>
      <c r="AK135" s="125">
        <v>12951.172496863001</v>
      </c>
      <c r="AL135" s="125">
        <v>6411.4095202099998</v>
      </c>
      <c r="AM135" s="125">
        <v>2000</v>
      </c>
      <c r="AN135" s="125">
        <v>8411.4095202099998</v>
      </c>
      <c r="AO135" s="125">
        <v>4539.7629766499995</v>
      </c>
      <c r="AP135" s="125">
        <v>12951.172496859999</v>
      </c>
      <c r="AQ135" s="115">
        <v>0.64947088939239583</v>
      </c>
      <c r="AR135" s="115">
        <v>0.35052911060760417</v>
      </c>
      <c r="AS135" s="50">
        <v>8411.4095202099998</v>
      </c>
      <c r="AT135" s="49">
        <v>0</v>
      </c>
      <c r="AU135" s="125">
        <v>0</v>
      </c>
      <c r="AV135" s="50">
        <v>4539.7629766529999</v>
      </c>
      <c r="AW135" s="125">
        <v>12951.172496863001</v>
      </c>
      <c r="AX135" s="125">
        <v>0</v>
      </c>
      <c r="AY135" s="50">
        <v>1.8155668859999994</v>
      </c>
      <c r="AZ135" s="125">
        <v>1.815566886</v>
      </c>
      <c r="BA135" s="50">
        <v>0</v>
      </c>
      <c r="BB135" s="50">
        <v>2.2533527740000014</v>
      </c>
      <c r="BC135" s="127">
        <v>2.2533527770000004</v>
      </c>
      <c r="BD135" s="50">
        <v>8411.4095202099998</v>
      </c>
      <c r="BE135" s="50">
        <v>4535.6940569899934</v>
      </c>
      <c r="BF135" s="125">
        <v>12947.1035772</v>
      </c>
      <c r="BG135" s="117">
        <v>20</v>
      </c>
      <c r="BH135" s="120">
        <v>42</v>
      </c>
      <c r="BI135" s="107">
        <v>27.711640433367293</v>
      </c>
      <c r="BJ135" s="49">
        <v>12951.172496862999</v>
      </c>
      <c r="BK135" s="126">
        <v>0</v>
      </c>
      <c r="BL135" s="82">
        <v>1.815566886</v>
      </c>
      <c r="BM135" s="125">
        <v>1.815566886</v>
      </c>
      <c r="BN135" s="125">
        <v>0</v>
      </c>
      <c r="BO135" s="50">
        <v>2.2533527740000014</v>
      </c>
      <c r="BP135" s="125">
        <v>2.2533527770000004</v>
      </c>
      <c r="BQ135" s="133">
        <v>8411.4095202099998</v>
      </c>
      <c r="BR135" s="50">
        <v>4535.6940569899953</v>
      </c>
      <c r="BS135" s="125">
        <v>12947.1035772</v>
      </c>
      <c r="BT135" s="125">
        <v>12951.172496862999</v>
      </c>
      <c r="BU135" s="130">
        <v>20</v>
      </c>
      <c r="BV135" s="130">
        <v>42</v>
      </c>
      <c r="BW135" s="137">
        <v>27.711640433367293</v>
      </c>
      <c r="BX135" s="133">
        <v>4287.9709483280003</v>
      </c>
      <c r="BY135" s="133">
        <v>4123.4385718820004</v>
      </c>
      <c r="BZ135" s="125">
        <v>0</v>
      </c>
      <c r="CA135" s="125">
        <v>0</v>
      </c>
      <c r="CB135" s="125">
        <v>8411.4095202099998</v>
      </c>
      <c r="CC135" s="133">
        <v>3586.6452617719997</v>
      </c>
      <c r="CD135" s="125">
        <v>0</v>
      </c>
      <c r="CE135" s="133">
        <v>953.11771488099987</v>
      </c>
      <c r="CF135" s="125">
        <v>0</v>
      </c>
      <c r="CG135" s="125">
        <v>4539.7629766529999</v>
      </c>
      <c r="CH135" s="115">
        <v>7.3593160396239143E-2</v>
      </c>
      <c r="CI135" s="115">
        <v>0.92640683960376069</v>
      </c>
      <c r="CJ135" s="125">
        <v>12951.172496863001</v>
      </c>
      <c r="CK135" s="82">
        <v>1637.61279595</v>
      </c>
      <c r="CL135" s="82">
        <v>11313.559700913002</v>
      </c>
      <c r="CM135" s="126">
        <v>12951.172496863001</v>
      </c>
      <c r="CN135" s="125"/>
      <c r="CO135" s="125"/>
      <c r="CP135" s="125">
        <v>1637.61279595</v>
      </c>
      <c r="CQ135" s="126">
        <v>11313.559700913</v>
      </c>
      <c r="CR135" s="126">
        <v>10260.636338480001</v>
      </c>
      <c r="CS135" s="126">
        <v>1052.9233624329991</v>
      </c>
      <c r="CT135" s="132" t="s">
        <v>608</v>
      </c>
      <c r="CU135" s="132" t="s">
        <v>608</v>
      </c>
      <c r="CV135" s="50">
        <v>152.42139793999999</v>
      </c>
      <c r="CW135" s="49">
        <v>108.111039367</v>
      </c>
      <c r="CX135" s="125">
        <v>260.53243730700001</v>
      </c>
      <c r="CY135" s="50">
        <v>132.74296266300004</v>
      </c>
      <c r="CZ135" s="49">
        <v>70.074359371999989</v>
      </c>
      <c r="DA135" s="125">
        <v>202.81732203500002</v>
      </c>
      <c r="DB135" s="125">
        <v>463.34975912300001</v>
      </c>
      <c r="DC135" s="125">
        <v>0</v>
      </c>
      <c r="DD135" s="125">
        <v>9.2262790000000004E-3</v>
      </c>
      <c r="DE135" s="50">
        <v>9.2262790000000004E-3</v>
      </c>
      <c r="DF135" s="50">
        <v>260.53243730700001</v>
      </c>
      <c r="DG135" s="50">
        <v>202.808095756</v>
      </c>
      <c r="DH135" s="125">
        <v>463.34053306300001</v>
      </c>
      <c r="DI135" s="50">
        <v>463.34975912300001</v>
      </c>
      <c r="DJ135" s="113">
        <v>0.64947088939224529</v>
      </c>
      <c r="DK135" s="115">
        <v>0.2769359502115154</v>
      </c>
      <c r="DL135" s="115">
        <v>7.3593160396239143E-2</v>
      </c>
      <c r="DM135" s="58" t="s">
        <v>608</v>
      </c>
      <c r="DN135" s="58" t="s">
        <v>608</v>
      </c>
      <c r="DO135" s="58" t="s">
        <v>608</v>
      </c>
      <c r="DP135" s="58" t="s">
        <v>608</v>
      </c>
      <c r="DQ135" s="58" t="s">
        <v>608</v>
      </c>
      <c r="DR135" s="58" t="s">
        <v>608</v>
      </c>
      <c r="DS135" s="58" t="s">
        <v>608</v>
      </c>
      <c r="DT135" s="58" t="s">
        <v>608</v>
      </c>
      <c r="DU135" s="58" t="s">
        <v>608</v>
      </c>
      <c r="DV135" s="58" t="s">
        <v>608</v>
      </c>
      <c r="DW135" s="58" t="s">
        <v>608</v>
      </c>
      <c r="DX135" s="58" t="s">
        <v>608</v>
      </c>
      <c r="DY135" s="58" t="s">
        <v>608</v>
      </c>
      <c r="DZ135" s="58" t="s">
        <v>608</v>
      </c>
      <c r="EA135" s="58" t="s">
        <v>608</v>
      </c>
      <c r="EB135" s="58" t="s">
        <v>608</v>
      </c>
      <c r="EC135" s="58" t="s">
        <v>608</v>
      </c>
      <c r="ED135" s="58" t="s">
        <v>608</v>
      </c>
      <c r="EE135" s="58" t="s">
        <v>608</v>
      </c>
      <c r="EF135" s="58" t="s">
        <v>608</v>
      </c>
      <c r="EG135" s="58" t="s">
        <v>608</v>
      </c>
      <c r="EH135" s="58" t="s">
        <v>608</v>
      </c>
      <c r="EI135" s="58" t="s">
        <v>608</v>
      </c>
      <c r="EJ135" s="58" t="s">
        <v>608</v>
      </c>
      <c r="EK135" s="58" t="s">
        <v>608</v>
      </c>
      <c r="EL135" s="58" t="s">
        <v>608</v>
      </c>
      <c r="EM135" s="58" t="s">
        <v>608</v>
      </c>
      <c r="EN135" s="58" t="s">
        <v>608</v>
      </c>
      <c r="EO135" s="58" t="s">
        <v>608</v>
      </c>
      <c r="EP135" s="58" t="s">
        <v>608</v>
      </c>
      <c r="EQ135" s="58" t="s">
        <v>608</v>
      </c>
      <c r="ER135" s="58" t="s">
        <v>608</v>
      </c>
      <c r="ES135" s="58" t="s">
        <v>608</v>
      </c>
      <c r="ET135" s="58" t="s">
        <v>608</v>
      </c>
      <c r="EU135" s="58" t="s">
        <v>608</v>
      </c>
      <c r="EV135" s="58" t="s">
        <v>608</v>
      </c>
      <c r="EW135" s="58" t="s">
        <v>608</v>
      </c>
      <c r="EX135" s="58" t="s">
        <v>608</v>
      </c>
      <c r="EY135" s="58" t="s">
        <v>608</v>
      </c>
      <c r="EZ135" s="58" t="s">
        <v>608</v>
      </c>
      <c r="FA135" s="58" t="s">
        <v>608</v>
      </c>
      <c r="FB135" s="58" t="s">
        <v>608</v>
      </c>
      <c r="FC135" s="58" t="s">
        <v>608</v>
      </c>
      <c r="FD135" s="58" t="s">
        <v>608</v>
      </c>
      <c r="FE135" s="58" t="s">
        <v>608</v>
      </c>
      <c r="FF135" s="58" t="s">
        <v>608</v>
      </c>
      <c r="FG135" s="58" t="s">
        <v>608</v>
      </c>
      <c r="FH135" s="58" t="s">
        <v>608</v>
      </c>
      <c r="FI135" s="58" t="s">
        <v>608</v>
      </c>
      <c r="FJ135" s="58" t="s">
        <v>608</v>
      </c>
      <c r="FK135" s="58" t="s">
        <v>608</v>
      </c>
      <c r="FL135" s="58" t="s">
        <v>608</v>
      </c>
      <c r="FM135" s="58" t="s">
        <v>608</v>
      </c>
      <c r="FN135" s="58" t="s">
        <v>608</v>
      </c>
      <c r="FO135" s="58" t="s">
        <v>608</v>
      </c>
      <c r="FP135" s="58" t="s">
        <v>608</v>
      </c>
      <c r="FQ135" s="58" t="s">
        <v>608</v>
      </c>
      <c r="FR135" s="58" t="s">
        <v>608</v>
      </c>
      <c r="FS135" s="58" t="s">
        <v>608</v>
      </c>
      <c r="FT135" s="58" t="s">
        <v>608</v>
      </c>
      <c r="FU135" s="58" t="s">
        <v>608</v>
      </c>
      <c r="FV135" s="58" t="s">
        <v>608</v>
      </c>
      <c r="FW135" s="58" t="s">
        <v>608</v>
      </c>
      <c r="FX135" s="58" t="s">
        <v>608</v>
      </c>
      <c r="FY135" s="58" t="s">
        <v>608</v>
      </c>
      <c r="FZ135" s="58" t="s">
        <v>608</v>
      </c>
      <c r="GA135" s="58" t="s">
        <v>608</v>
      </c>
      <c r="GB135" s="58" t="s">
        <v>608</v>
      </c>
      <c r="GC135" s="58" t="s">
        <v>608</v>
      </c>
      <c r="GD135" s="58" t="s">
        <v>608</v>
      </c>
      <c r="GE135" s="58" t="s">
        <v>608</v>
      </c>
      <c r="GF135" s="58" t="s">
        <v>608</v>
      </c>
      <c r="GG135" s="58" t="s">
        <v>608</v>
      </c>
      <c r="GH135" s="58" t="s">
        <v>608</v>
      </c>
      <c r="GI135" s="58" t="s">
        <v>608</v>
      </c>
      <c r="GJ135" s="58" t="s">
        <v>608</v>
      </c>
      <c r="GK135" s="58" t="s">
        <v>608</v>
      </c>
      <c r="GL135" s="58" t="s">
        <v>608</v>
      </c>
      <c r="GM135" s="58" t="s">
        <v>608</v>
      </c>
      <c r="GN135" s="58" t="s">
        <v>608</v>
      </c>
      <c r="GO135" s="58" t="s">
        <v>608</v>
      </c>
      <c r="GP135" s="58" t="s">
        <v>608</v>
      </c>
      <c r="GQ135" s="58" t="s">
        <v>608</v>
      </c>
      <c r="GR135" s="58" t="s">
        <v>608</v>
      </c>
      <c r="GS135" s="58" t="s">
        <v>608</v>
      </c>
      <c r="GT135" s="58" t="s">
        <v>608</v>
      </c>
      <c r="GU135" s="58" t="s">
        <v>608</v>
      </c>
      <c r="GV135" s="58" t="s">
        <v>608</v>
      </c>
      <c r="GW135" s="58" t="s">
        <v>608</v>
      </c>
      <c r="GX135" s="58" t="s">
        <v>608</v>
      </c>
      <c r="GY135" s="58" t="s">
        <v>608</v>
      </c>
    </row>
    <row r="136" spans="1:207" s="74" customFormat="1" ht="15" customHeight="1">
      <c r="A136" s="69" t="s">
        <v>1184</v>
      </c>
      <c r="B136" s="59" t="s">
        <v>1161</v>
      </c>
      <c r="C136" s="38" t="s">
        <v>665</v>
      </c>
      <c r="D136" s="38"/>
      <c r="E136" s="38"/>
      <c r="F136" s="125">
        <v>13504.972569960999</v>
      </c>
      <c r="G136" s="50">
        <v>39604.467611153043</v>
      </c>
      <c r="H136" s="139">
        <v>6.86</v>
      </c>
      <c r="I136" s="115">
        <v>0.34099619019137767</v>
      </c>
      <c r="J136" s="124">
        <v>0.12215637417109439</v>
      </c>
      <c r="K136" s="124">
        <v>0.2188398160202833</v>
      </c>
      <c r="L136" s="50">
        <v>6667.0344056060003</v>
      </c>
      <c r="M136" s="125">
        <v>6837.9381643549996</v>
      </c>
      <c r="N136" s="125">
        <v>0</v>
      </c>
      <c r="O136" s="125">
        <v>0</v>
      </c>
      <c r="P136" s="125">
        <v>0</v>
      </c>
      <c r="Q136" s="125"/>
      <c r="R136" s="125"/>
      <c r="S136" s="125">
        <v>2000</v>
      </c>
      <c r="T136" s="125"/>
      <c r="U136" s="49"/>
      <c r="V136" s="50">
        <v>4837.9381643519991</v>
      </c>
      <c r="W136" s="125">
        <v>6837.9381643549996</v>
      </c>
      <c r="X136" s="125">
        <v>0</v>
      </c>
      <c r="Y136" s="125">
        <v>0</v>
      </c>
      <c r="Z136" s="125">
        <v>0</v>
      </c>
      <c r="AA136" s="115">
        <v>0</v>
      </c>
      <c r="AB136" s="115">
        <v>0</v>
      </c>
      <c r="AC136" s="115">
        <v>1</v>
      </c>
      <c r="AD136" s="115">
        <v>0</v>
      </c>
      <c r="AE136" s="115">
        <v>1</v>
      </c>
      <c r="AF136" s="115">
        <v>0.76924056068055269</v>
      </c>
      <c r="AG136" s="115">
        <v>0</v>
      </c>
      <c r="AH136" s="115">
        <v>0.23075943931944731</v>
      </c>
      <c r="AI136" s="115">
        <v>0</v>
      </c>
      <c r="AJ136" s="115">
        <v>1</v>
      </c>
      <c r="AK136" s="125">
        <v>13504.972569960999</v>
      </c>
      <c r="AL136" s="125">
        <v>6667.0344056060003</v>
      </c>
      <c r="AM136" s="125">
        <v>2000</v>
      </c>
      <c r="AN136" s="125">
        <v>8667.0344056060003</v>
      </c>
      <c r="AO136" s="125">
        <v>4837.9381643519991</v>
      </c>
      <c r="AP136" s="125">
        <v>13504.972569957999</v>
      </c>
      <c r="AQ136" s="115">
        <v>0.64176616136829034</v>
      </c>
      <c r="AR136" s="115">
        <v>0.35823383863170966</v>
      </c>
      <c r="AS136" s="50">
        <v>8667.0344056060003</v>
      </c>
      <c r="AT136" s="49">
        <v>0</v>
      </c>
      <c r="AU136" s="125">
        <v>0</v>
      </c>
      <c r="AV136" s="50">
        <v>4837.9381643549996</v>
      </c>
      <c r="AW136" s="125">
        <v>13504.972569961001</v>
      </c>
      <c r="AX136" s="125">
        <v>0</v>
      </c>
      <c r="AY136" s="50">
        <v>1.8453044980000002</v>
      </c>
      <c r="AZ136" s="125">
        <v>1.8453044980000002</v>
      </c>
      <c r="BA136" s="50">
        <v>0</v>
      </c>
      <c r="BB136" s="50">
        <v>1.9157434389999994</v>
      </c>
      <c r="BC136" s="127">
        <v>1.9157434420000004</v>
      </c>
      <c r="BD136" s="50">
        <v>8667.0344056060003</v>
      </c>
      <c r="BE136" s="50">
        <v>4834.1771164149959</v>
      </c>
      <c r="BF136" s="125">
        <v>13501.211522020998</v>
      </c>
      <c r="BG136" s="49">
        <v>20</v>
      </c>
      <c r="BH136" s="120">
        <v>42</v>
      </c>
      <c r="BI136" s="107">
        <v>27.881144449897612</v>
      </c>
      <c r="BJ136" s="49">
        <v>13504.972569960997</v>
      </c>
      <c r="BK136" s="126">
        <v>0</v>
      </c>
      <c r="BL136" s="82">
        <v>1.8453044980000002</v>
      </c>
      <c r="BM136" s="125">
        <v>1.8453044980000002</v>
      </c>
      <c r="BN136" s="125">
        <v>0</v>
      </c>
      <c r="BO136" s="50">
        <v>1.9157434389999994</v>
      </c>
      <c r="BP136" s="125">
        <v>1.9157434420000004</v>
      </c>
      <c r="BQ136" s="133">
        <v>8667.0344056060003</v>
      </c>
      <c r="BR136" s="50">
        <v>4834.177116414995</v>
      </c>
      <c r="BS136" s="125">
        <v>13501.211522020998</v>
      </c>
      <c r="BT136" s="125">
        <v>13504.972569960997</v>
      </c>
      <c r="BU136" s="130">
        <v>20</v>
      </c>
      <c r="BV136" s="130">
        <v>42</v>
      </c>
      <c r="BW136" s="137">
        <v>27.881144449897612</v>
      </c>
      <c r="BX136" s="133">
        <v>4412.0197231829998</v>
      </c>
      <c r="BY136" s="133">
        <v>4255.0146824230014</v>
      </c>
      <c r="BZ136" s="125">
        <v>0</v>
      </c>
      <c r="CA136" s="125">
        <v>0</v>
      </c>
      <c r="CB136" s="125">
        <v>8667.0344056060021</v>
      </c>
      <c r="CC136" s="133">
        <v>3978.8712483529998</v>
      </c>
      <c r="CD136" s="125">
        <v>0</v>
      </c>
      <c r="CE136" s="133">
        <v>859.06691600199997</v>
      </c>
      <c r="CF136" s="125">
        <v>0</v>
      </c>
      <c r="CG136" s="125">
        <v>4837.9381643549996</v>
      </c>
      <c r="CH136" s="115">
        <v>6.3611155931765126E-2</v>
      </c>
      <c r="CI136" s="115">
        <v>0.93638884406823508</v>
      </c>
      <c r="CJ136" s="125">
        <v>13504.972569961003</v>
      </c>
      <c r="CK136" s="82">
        <v>1820.317635311</v>
      </c>
      <c r="CL136" s="82">
        <v>11684.65493465</v>
      </c>
      <c r="CM136" s="126">
        <v>13504.972569960999</v>
      </c>
      <c r="CN136" s="125"/>
      <c r="CO136" s="125"/>
      <c r="CP136" s="125">
        <v>1820.317635311</v>
      </c>
      <c r="CQ136" s="126">
        <v>11684.654934650003</v>
      </c>
      <c r="CR136" s="126">
        <v>9522.237719409999</v>
      </c>
      <c r="CS136" s="126">
        <v>2162.4172152400042</v>
      </c>
      <c r="CT136" s="126" t="s">
        <v>608</v>
      </c>
      <c r="CU136" s="126" t="s">
        <v>608</v>
      </c>
      <c r="CV136" s="50">
        <v>156.65074565</v>
      </c>
      <c r="CW136" s="49">
        <v>146.21315795199999</v>
      </c>
      <c r="CX136" s="125">
        <v>302.86390360199999</v>
      </c>
      <c r="CY136" s="50">
        <v>140.88130490500001</v>
      </c>
      <c r="CZ136" s="49">
        <v>78.180265738000003</v>
      </c>
      <c r="DA136" s="125">
        <v>219.06157064300001</v>
      </c>
      <c r="DB136" s="125">
        <v>521.92547424500003</v>
      </c>
      <c r="DC136" s="125">
        <v>23.481147739999997</v>
      </c>
      <c r="DD136" s="125">
        <v>6.3517708879999999</v>
      </c>
      <c r="DE136" s="50">
        <v>29.832918627999998</v>
      </c>
      <c r="DF136" s="50">
        <v>279.38275586200001</v>
      </c>
      <c r="DG136" s="50">
        <v>212.70979975500001</v>
      </c>
      <c r="DH136" s="125">
        <v>492.09255561700002</v>
      </c>
      <c r="DI136" s="50">
        <v>521.92547424500003</v>
      </c>
      <c r="DJ136" s="113">
        <v>0.6417661613681479</v>
      </c>
      <c r="DK136" s="115">
        <v>0.29462268270008712</v>
      </c>
      <c r="DL136" s="115">
        <v>6.3611155931765126E-2</v>
      </c>
      <c r="DM136" s="58" t="s">
        <v>608</v>
      </c>
      <c r="DN136" s="58" t="s">
        <v>608</v>
      </c>
      <c r="DO136" s="58" t="s">
        <v>608</v>
      </c>
      <c r="DP136" s="58" t="s">
        <v>608</v>
      </c>
      <c r="DQ136" s="58" t="s">
        <v>608</v>
      </c>
      <c r="DR136" s="58" t="s">
        <v>608</v>
      </c>
      <c r="DS136" s="58" t="s">
        <v>608</v>
      </c>
      <c r="DT136" s="58" t="s">
        <v>608</v>
      </c>
      <c r="DU136" s="58" t="s">
        <v>608</v>
      </c>
      <c r="DV136" s="58" t="s">
        <v>608</v>
      </c>
      <c r="DW136" s="58" t="s">
        <v>608</v>
      </c>
      <c r="DX136" s="58" t="s">
        <v>608</v>
      </c>
      <c r="DY136" s="58" t="s">
        <v>608</v>
      </c>
      <c r="DZ136" s="58" t="s">
        <v>608</v>
      </c>
      <c r="EA136" s="58" t="s">
        <v>608</v>
      </c>
      <c r="EB136" s="58" t="s">
        <v>608</v>
      </c>
      <c r="EC136" s="58" t="s">
        <v>608</v>
      </c>
      <c r="ED136" s="58" t="s">
        <v>608</v>
      </c>
      <c r="EE136" s="58" t="s">
        <v>608</v>
      </c>
      <c r="EF136" s="58" t="s">
        <v>608</v>
      </c>
      <c r="EG136" s="58" t="s">
        <v>608</v>
      </c>
      <c r="EH136" s="58" t="s">
        <v>608</v>
      </c>
      <c r="EI136" s="58" t="s">
        <v>608</v>
      </c>
      <c r="EJ136" s="58" t="s">
        <v>608</v>
      </c>
      <c r="EK136" s="58" t="s">
        <v>608</v>
      </c>
      <c r="EL136" s="58" t="s">
        <v>608</v>
      </c>
      <c r="EM136" s="58" t="s">
        <v>608</v>
      </c>
      <c r="EN136" s="58" t="s">
        <v>608</v>
      </c>
      <c r="EO136" s="58" t="s">
        <v>608</v>
      </c>
      <c r="EP136" s="58" t="s">
        <v>608</v>
      </c>
      <c r="EQ136" s="58" t="s">
        <v>608</v>
      </c>
      <c r="ER136" s="58" t="s">
        <v>608</v>
      </c>
      <c r="ES136" s="58" t="s">
        <v>608</v>
      </c>
      <c r="ET136" s="58" t="s">
        <v>608</v>
      </c>
      <c r="EU136" s="58" t="s">
        <v>608</v>
      </c>
      <c r="EV136" s="58" t="s">
        <v>608</v>
      </c>
      <c r="EW136" s="58" t="s">
        <v>608</v>
      </c>
      <c r="EX136" s="58" t="s">
        <v>608</v>
      </c>
      <c r="EY136" s="58" t="s">
        <v>608</v>
      </c>
      <c r="EZ136" s="58" t="s">
        <v>608</v>
      </c>
      <c r="FA136" s="58" t="s">
        <v>608</v>
      </c>
      <c r="FB136" s="58" t="s">
        <v>608</v>
      </c>
      <c r="FC136" s="58" t="s">
        <v>608</v>
      </c>
      <c r="FD136" s="58" t="s">
        <v>608</v>
      </c>
      <c r="FE136" s="58" t="s">
        <v>608</v>
      </c>
      <c r="FF136" s="58" t="s">
        <v>608</v>
      </c>
      <c r="FG136" s="58" t="s">
        <v>608</v>
      </c>
      <c r="FH136" s="58" t="s">
        <v>608</v>
      </c>
      <c r="FI136" s="58" t="s">
        <v>608</v>
      </c>
      <c r="FJ136" s="58" t="s">
        <v>608</v>
      </c>
      <c r="FK136" s="58" t="s">
        <v>608</v>
      </c>
      <c r="FL136" s="58" t="s">
        <v>608</v>
      </c>
      <c r="FM136" s="58" t="s">
        <v>608</v>
      </c>
      <c r="FN136" s="58" t="s">
        <v>608</v>
      </c>
      <c r="FO136" s="58" t="s">
        <v>608</v>
      </c>
      <c r="FP136" s="58" t="s">
        <v>608</v>
      </c>
      <c r="FQ136" s="58" t="s">
        <v>608</v>
      </c>
      <c r="FR136" s="58" t="s">
        <v>608</v>
      </c>
      <c r="FS136" s="58" t="s">
        <v>608</v>
      </c>
      <c r="FT136" s="58" t="s">
        <v>608</v>
      </c>
      <c r="FU136" s="58" t="s">
        <v>608</v>
      </c>
      <c r="FV136" s="58" t="s">
        <v>608</v>
      </c>
      <c r="FW136" s="58" t="s">
        <v>608</v>
      </c>
      <c r="FX136" s="58" t="s">
        <v>608</v>
      </c>
      <c r="FY136" s="58" t="s">
        <v>608</v>
      </c>
      <c r="FZ136" s="58" t="s">
        <v>608</v>
      </c>
      <c r="GA136" s="58" t="s">
        <v>608</v>
      </c>
      <c r="GB136" s="58" t="s">
        <v>608</v>
      </c>
      <c r="GC136" s="58" t="s">
        <v>608</v>
      </c>
      <c r="GD136" s="58" t="s">
        <v>608</v>
      </c>
      <c r="GE136" s="58" t="s">
        <v>608</v>
      </c>
      <c r="GF136" s="58" t="s">
        <v>608</v>
      </c>
      <c r="GG136" s="58" t="s">
        <v>608</v>
      </c>
      <c r="GH136" s="58" t="s">
        <v>608</v>
      </c>
      <c r="GI136" s="58" t="s">
        <v>608</v>
      </c>
      <c r="GJ136" s="58" t="s">
        <v>608</v>
      </c>
      <c r="GK136" s="58" t="s">
        <v>608</v>
      </c>
      <c r="GL136" s="58" t="s">
        <v>608</v>
      </c>
      <c r="GM136" s="58" t="s">
        <v>608</v>
      </c>
      <c r="GN136" s="58" t="s">
        <v>608</v>
      </c>
      <c r="GO136" s="58" t="s">
        <v>608</v>
      </c>
      <c r="GP136" s="58" t="s">
        <v>608</v>
      </c>
      <c r="GQ136" s="58" t="s">
        <v>608</v>
      </c>
      <c r="GR136" s="58" t="s">
        <v>608</v>
      </c>
      <c r="GS136" s="58" t="s">
        <v>608</v>
      </c>
      <c r="GT136" s="58" t="s">
        <v>608</v>
      </c>
      <c r="GU136" s="58" t="s">
        <v>608</v>
      </c>
      <c r="GV136" s="58" t="s">
        <v>608</v>
      </c>
      <c r="GW136" s="58" t="s">
        <v>608</v>
      </c>
      <c r="GX136" s="58" t="s">
        <v>608</v>
      </c>
      <c r="GY136" s="58" t="s">
        <v>608</v>
      </c>
    </row>
    <row r="137" spans="1:207" s="74" customFormat="1" ht="15" customHeight="1">
      <c r="A137" s="69" t="s">
        <v>1182</v>
      </c>
      <c r="B137" s="59">
        <v>2018</v>
      </c>
      <c r="C137" s="38" t="s">
        <v>665</v>
      </c>
      <c r="D137" s="38"/>
      <c r="E137" s="38"/>
      <c r="F137" s="125">
        <v>14548.720575099998</v>
      </c>
      <c r="G137" s="50">
        <v>40581.289679240523</v>
      </c>
      <c r="H137" s="139">
        <v>6.86</v>
      </c>
      <c r="I137" s="115">
        <v>0.35850808808923684</v>
      </c>
      <c r="J137" s="124">
        <v>0.13442501639282775</v>
      </c>
      <c r="K137" s="124">
        <v>0.22408307169640906</v>
      </c>
      <c r="L137" s="50">
        <v>7093.5800447259999</v>
      </c>
      <c r="M137" s="125">
        <v>7455.1405303739994</v>
      </c>
      <c r="N137" s="125">
        <v>0</v>
      </c>
      <c r="O137" s="125">
        <v>0</v>
      </c>
      <c r="P137" s="125">
        <v>0</v>
      </c>
      <c r="Q137" s="125"/>
      <c r="R137" s="125"/>
      <c r="S137" s="125">
        <v>2000</v>
      </c>
      <c r="T137" s="125"/>
      <c r="U137" s="49"/>
      <c r="V137" s="50">
        <v>5455.1405303709989</v>
      </c>
      <c r="W137" s="125">
        <v>7455.1405303739994</v>
      </c>
      <c r="X137" s="125">
        <v>0</v>
      </c>
      <c r="Y137" s="125">
        <v>0</v>
      </c>
      <c r="Z137" s="125">
        <v>0</v>
      </c>
      <c r="AA137" s="115">
        <v>0</v>
      </c>
      <c r="AB137" s="115">
        <v>0</v>
      </c>
      <c r="AC137" s="115">
        <v>1</v>
      </c>
      <c r="AD137" s="115">
        <v>0</v>
      </c>
      <c r="AE137" s="115">
        <v>1</v>
      </c>
      <c r="AF137" s="115">
        <v>0.78006461809725425</v>
      </c>
      <c r="AG137" s="115">
        <v>0</v>
      </c>
      <c r="AH137" s="115">
        <v>0.21993538190274567</v>
      </c>
      <c r="AI137" s="115">
        <v>0</v>
      </c>
      <c r="AJ137" s="115">
        <v>0.99999999999999989</v>
      </c>
      <c r="AK137" s="125">
        <v>14548.7205751</v>
      </c>
      <c r="AL137" s="125">
        <v>7093.5800447259999</v>
      </c>
      <c r="AM137" s="125">
        <v>2000</v>
      </c>
      <c r="AN137" s="125">
        <v>9093.5800447260008</v>
      </c>
      <c r="AO137" s="125">
        <v>5455.1405303709989</v>
      </c>
      <c r="AP137" s="125">
        <v>14548.720575096999</v>
      </c>
      <c r="AQ137" s="115">
        <v>0.62504328114538499</v>
      </c>
      <c r="AR137" s="115">
        <v>0.37495671885461507</v>
      </c>
      <c r="AS137" s="50">
        <v>9093.580044725999</v>
      </c>
      <c r="AT137" s="49">
        <v>0</v>
      </c>
      <c r="AU137" s="125">
        <v>0</v>
      </c>
      <c r="AV137" s="50">
        <v>5455.1405303739994</v>
      </c>
      <c r="AW137" s="125">
        <v>14548.7205751</v>
      </c>
      <c r="AX137" s="125">
        <v>0</v>
      </c>
      <c r="AY137" s="50">
        <v>1.4402024569999994</v>
      </c>
      <c r="AZ137" s="125">
        <v>1.440202457</v>
      </c>
      <c r="BA137" s="50">
        <v>0</v>
      </c>
      <c r="BB137" s="50">
        <v>1.5078717160000006</v>
      </c>
      <c r="BC137" s="127">
        <v>1.5078717189999999</v>
      </c>
      <c r="BD137" s="50">
        <v>9093.580044725999</v>
      </c>
      <c r="BE137" s="50">
        <v>5452.1924561979986</v>
      </c>
      <c r="BF137" s="125">
        <v>14545.772500923998</v>
      </c>
      <c r="BG137" s="49">
        <v>20</v>
      </c>
      <c r="BH137" s="120">
        <v>40</v>
      </c>
      <c r="BI137" s="107">
        <v>27.499134377092304</v>
      </c>
      <c r="BJ137" s="49">
        <v>14548.720575099998</v>
      </c>
      <c r="BK137" s="126">
        <v>0</v>
      </c>
      <c r="BL137" s="82">
        <v>1.440202457</v>
      </c>
      <c r="BM137" s="125">
        <v>1.440202457</v>
      </c>
      <c r="BN137" s="125">
        <v>0</v>
      </c>
      <c r="BO137" s="50">
        <v>1.5078717160000006</v>
      </c>
      <c r="BP137" s="125">
        <v>1.5078717189999999</v>
      </c>
      <c r="BQ137" s="133">
        <v>9093.580044725999</v>
      </c>
      <c r="BR137" s="50">
        <v>5452.1924561979949</v>
      </c>
      <c r="BS137" s="125">
        <v>14545.772500923998</v>
      </c>
      <c r="BT137" s="125">
        <v>14548.720575099998</v>
      </c>
      <c r="BU137" s="130">
        <v>20</v>
      </c>
      <c r="BV137" s="130">
        <v>40</v>
      </c>
      <c r="BW137" s="137">
        <v>27.499134377092304</v>
      </c>
      <c r="BX137" s="133">
        <v>4529.0961147730013</v>
      </c>
      <c r="BY137" s="133">
        <v>4564.4839299529986</v>
      </c>
      <c r="BZ137" s="125">
        <v>0</v>
      </c>
      <c r="CA137" s="125">
        <v>0</v>
      </c>
      <c r="CB137" s="125">
        <v>9093.5800447260008</v>
      </c>
      <c r="CC137" s="133">
        <v>4697.9822682189997</v>
      </c>
      <c r="CD137" s="125">
        <v>0</v>
      </c>
      <c r="CE137" s="133">
        <v>757.15826215499999</v>
      </c>
      <c r="CF137" s="125">
        <v>0</v>
      </c>
      <c r="CG137" s="125">
        <v>5455.1405303739994</v>
      </c>
      <c r="CH137" s="115">
        <v>5.2042944824362725E-2</v>
      </c>
      <c r="CI137" s="115">
        <v>0.94795705517563733</v>
      </c>
      <c r="CJ137" s="125">
        <v>14548.7205751</v>
      </c>
      <c r="CK137" s="82">
        <v>2165.9148875809997</v>
      </c>
      <c r="CL137" s="82">
        <v>12382.805687518998</v>
      </c>
      <c r="CM137" s="126">
        <v>14548.720575099996</v>
      </c>
      <c r="CN137" s="125"/>
      <c r="CO137" s="125"/>
      <c r="CP137" s="125">
        <v>2165.9148875809997</v>
      </c>
      <c r="CQ137" s="126">
        <v>12382.805687519001</v>
      </c>
      <c r="CR137" s="126">
        <v>8946.3003598699997</v>
      </c>
      <c r="CS137" s="126">
        <v>3436.5053276490016</v>
      </c>
      <c r="CT137" s="126" t="s">
        <v>608</v>
      </c>
      <c r="CU137" s="126" t="s">
        <v>608</v>
      </c>
      <c r="CV137" s="50">
        <v>163.59879283000009</v>
      </c>
      <c r="CW137" s="49">
        <v>117.258813304</v>
      </c>
      <c r="CX137" s="125">
        <v>280.85760613399998</v>
      </c>
      <c r="CY137" s="50">
        <v>157.72458069299995</v>
      </c>
      <c r="CZ137" s="49">
        <v>72.208853660000003</v>
      </c>
      <c r="DA137" s="125">
        <v>229.93343435299994</v>
      </c>
      <c r="DB137" s="125">
        <v>510.79104048699998</v>
      </c>
      <c r="DC137" s="125">
        <v>5.8686252559999996</v>
      </c>
      <c r="DD137" s="125">
        <v>0.453824803</v>
      </c>
      <c r="DE137" s="50">
        <v>6.3224500589999995</v>
      </c>
      <c r="DF137" s="50">
        <v>274.98898087800001</v>
      </c>
      <c r="DG137" s="50">
        <v>229.47960955000002</v>
      </c>
      <c r="DH137" s="125">
        <v>504.46859042800003</v>
      </c>
      <c r="DI137" s="50">
        <v>510.79104048700003</v>
      </c>
      <c r="DJ137" s="113">
        <v>0.62504328114525609</v>
      </c>
      <c r="DK137" s="115">
        <v>0.3229137740303813</v>
      </c>
      <c r="DL137" s="115">
        <v>5.2042944824362725E-2</v>
      </c>
      <c r="DM137" s="58" t="s">
        <v>608</v>
      </c>
      <c r="DN137" s="58" t="s">
        <v>608</v>
      </c>
      <c r="DO137" s="58" t="s">
        <v>608</v>
      </c>
      <c r="DP137" s="58" t="s">
        <v>608</v>
      </c>
      <c r="DQ137" s="58" t="s">
        <v>608</v>
      </c>
      <c r="DR137" s="58" t="s">
        <v>608</v>
      </c>
      <c r="DS137" s="58" t="s">
        <v>608</v>
      </c>
      <c r="DT137" s="58" t="s">
        <v>608</v>
      </c>
      <c r="DU137" s="58" t="s">
        <v>608</v>
      </c>
      <c r="DV137" s="58" t="s">
        <v>608</v>
      </c>
      <c r="DW137" s="58" t="s">
        <v>608</v>
      </c>
      <c r="DX137" s="58" t="s">
        <v>608</v>
      </c>
      <c r="DY137" s="58" t="s">
        <v>608</v>
      </c>
      <c r="DZ137" s="58" t="s">
        <v>608</v>
      </c>
      <c r="EA137" s="58" t="s">
        <v>608</v>
      </c>
      <c r="EB137" s="58" t="s">
        <v>608</v>
      </c>
      <c r="EC137" s="58" t="s">
        <v>608</v>
      </c>
      <c r="ED137" s="58" t="s">
        <v>608</v>
      </c>
      <c r="EE137" s="58" t="s">
        <v>608</v>
      </c>
      <c r="EF137" s="58" t="s">
        <v>608</v>
      </c>
      <c r="EG137" s="58" t="s">
        <v>608</v>
      </c>
      <c r="EH137" s="58" t="s">
        <v>608</v>
      </c>
      <c r="EI137" s="58" t="s">
        <v>608</v>
      </c>
      <c r="EJ137" s="58" t="s">
        <v>608</v>
      </c>
      <c r="EK137" s="58" t="s">
        <v>608</v>
      </c>
      <c r="EL137" s="58" t="s">
        <v>608</v>
      </c>
      <c r="EM137" s="58" t="s">
        <v>608</v>
      </c>
      <c r="EN137" s="58" t="s">
        <v>608</v>
      </c>
      <c r="EO137" s="58" t="s">
        <v>608</v>
      </c>
      <c r="EP137" s="58" t="s">
        <v>608</v>
      </c>
      <c r="EQ137" s="58" t="s">
        <v>608</v>
      </c>
      <c r="ER137" s="58" t="s">
        <v>608</v>
      </c>
      <c r="ES137" s="58" t="s">
        <v>608</v>
      </c>
      <c r="ET137" s="58" t="s">
        <v>608</v>
      </c>
      <c r="EU137" s="58" t="s">
        <v>608</v>
      </c>
      <c r="EV137" s="58" t="s">
        <v>608</v>
      </c>
      <c r="EW137" s="58" t="s">
        <v>608</v>
      </c>
      <c r="EX137" s="58" t="s">
        <v>608</v>
      </c>
      <c r="EY137" s="58" t="s">
        <v>608</v>
      </c>
      <c r="EZ137" s="58" t="s">
        <v>608</v>
      </c>
      <c r="FA137" s="58" t="s">
        <v>608</v>
      </c>
      <c r="FB137" s="58" t="s">
        <v>608</v>
      </c>
      <c r="FC137" s="58" t="s">
        <v>608</v>
      </c>
      <c r="FD137" s="58" t="s">
        <v>608</v>
      </c>
      <c r="FE137" s="58" t="s">
        <v>608</v>
      </c>
      <c r="FF137" s="58" t="s">
        <v>608</v>
      </c>
      <c r="FG137" s="58" t="s">
        <v>608</v>
      </c>
      <c r="FH137" s="58" t="s">
        <v>608</v>
      </c>
      <c r="FI137" s="58" t="s">
        <v>608</v>
      </c>
      <c r="FJ137" s="58" t="s">
        <v>608</v>
      </c>
      <c r="FK137" s="58" t="s">
        <v>608</v>
      </c>
      <c r="FL137" s="58" t="s">
        <v>608</v>
      </c>
      <c r="FM137" s="58" t="s">
        <v>608</v>
      </c>
      <c r="FN137" s="58" t="s">
        <v>608</v>
      </c>
      <c r="FO137" s="58" t="s">
        <v>608</v>
      </c>
      <c r="FP137" s="58" t="s">
        <v>608</v>
      </c>
      <c r="FQ137" s="58" t="s">
        <v>608</v>
      </c>
      <c r="FR137" s="58" t="s">
        <v>608</v>
      </c>
      <c r="FS137" s="58" t="s">
        <v>608</v>
      </c>
      <c r="FT137" s="58" t="s">
        <v>608</v>
      </c>
      <c r="FU137" s="58" t="s">
        <v>608</v>
      </c>
      <c r="FV137" s="58" t="s">
        <v>608</v>
      </c>
      <c r="FW137" s="58" t="s">
        <v>608</v>
      </c>
      <c r="FX137" s="58" t="s">
        <v>608</v>
      </c>
      <c r="FY137" s="58" t="s">
        <v>608</v>
      </c>
      <c r="FZ137" s="58" t="s">
        <v>608</v>
      </c>
      <c r="GA137" s="58" t="s">
        <v>608</v>
      </c>
      <c r="GB137" s="58" t="s">
        <v>608</v>
      </c>
      <c r="GC137" s="58" t="s">
        <v>608</v>
      </c>
      <c r="GD137" s="58" t="s">
        <v>608</v>
      </c>
      <c r="GE137" s="58" t="s">
        <v>608</v>
      </c>
      <c r="GF137" s="58" t="s">
        <v>608</v>
      </c>
      <c r="GG137" s="58" t="s">
        <v>608</v>
      </c>
      <c r="GH137" s="58" t="s">
        <v>608</v>
      </c>
      <c r="GI137" s="58" t="s">
        <v>608</v>
      </c>
      <c r="GJ137" s="58" t="s">
        <v>608</v>
      </c>
      <c r="GK137" s="58" t="s">
        <v>608</v>
      </c>
      <c r="GL137" s="58" t="s">
        <v>608</v>
      </c>
      <c r="GM137" s="58" t="s">
        <v>608</v>
      </c>
      <c r="GN137" s="58" t="s">
        <v>608</v>
      </c>
      <c r="GO137" s="58" t="s">
        <v>608</v>
      </c>
      <c r="GP137" s="58" t="s">
        <v>608</v>
      </c>
      <c r="GQ137" s="58" t="s">
        <v>608</v>
      </c>
      <c r="GR137" s="58" t="s">
        <v>608</v>
      </c>
      <c r="GS137" s="58" t="s">
        <v>608</v>
      </c>
      <c r="GT137" s="58" t="s">
        <v>608</v>
      </c>
      <c r="GU137" s="58" t="s">
        <v>608</v>
      </c>
      <c r="GV137" s="58" t="s">
        <v>608</v>
      </c>
      <c r="GW137" s="58" t="s">
        <v>608</v>
      </c>
      <c r="GX137" s="58" t="s">
        <v>608</v>
      </c>
      <c r="GY137" s="58" t="s">
        <v>608</v>
      </c>
    </row>
    <row r="138" spans="1:207" s="74" customFormat="1" ht="15" customHeight="1">
      <c r="A138" s="69" t="s">
        <v>1183</v>
      </c>
      <c r="B138" s="59" t="s">
        <v>1164</v>
      </c>
      <c r="C138" s="38" t="s">
        <v>665</v>
      </c>
      <c r="D138" s="38"/>
      <c r="E138" s="38"/>
      <c r="F138" s="125">
        <v>14986.120100684002</v>
      </c>
      <c r="G138" s="50">
        <v>40938.803961568985</v>
      </c>
      <c r="H138" s="139">
        <v>6.86</v>
      </c>
      <c r="I138" s="115">
        <v>0.36606150279212157</v>
      </c>
      <c r="J138" s="124">
        <v>0.13526786647344366</v>
      </c>
      <c r="K138" s="124">
        <v>0.23079363631867794</v>
      </c>
      <c r="L138" s="50">
        <v>7448.4154328280028</v>
      </c>
      <c r="M138" s="125">
        <v>7537.704667856</v>
      </c>
      <c r="N138" s="125">
        <v>0</v>
      </c>
      <c r="O138" s="125">
        <v>0</v>
      </c>
      <c r="P138" s="125">
        <v>0</v>
      </c>
      <c r="Q138" s="125"/>
      <c r="R138" s="125"/>
      <c r="S138" s="125">
        <v>2000</v>
      </c>
      <c r="T138" s="125"/>
      <c r="U138" s="49"/>
      <c r="V138" s="50">
        <v>5537.7046678529996</v>
      </c>
      <c r="W138" s="125">
        <v>7537.704667856</v>
      </c>
      <c r="X138" s="125">
        <v>0</v>
      </c>
      <c r="Y138" s="125">
        <v>0</v>
      </c>
      <c r="Z138" s="125">
        <v>0</v>
      </c>
      <c r="AA138" s="115">
        <v>0</v>
      </c>
      <c r="AB138" s="115">
        <v>0</v>
      </c>
      <c r="AC138" s="115">
        <v>1</v>
      </c>
      <c r="AD138" s="115">
        <v>0</v>
      </c>
      <c r="AE138" s="115">
        <v>1</v>
      </c>
      <c r="AF138" s="115">
        <v>0.78832429477527965</v>
      </c>
      <c r="AG138" s="115">
        <v>0</v>
      </c>
      <c r="AH138" s="115">
        <v>0.21167570522472048</v>
      </c>
      <c r="AI138" s="115">
        <v>0</v>
      </c>
      <c r="AJ138" s="115">
        <v>1.0000000000000002</v>
      </c>
      <c r="AK138" s="125">
        <v>14986.120100684002</v>
      </c>
      <c r="AL138" s="125">
        <v>7448.4154328280028</v>
      </c>
      <c r="AM138" s="125">
        <v>2000</v>
      </c>
      <c r="AN138" s="125">
        <v>9448.4154328280019</v>
      </c>
      <c r="AO138" s="125">
        <v>5537.7046678529996</v>
      </c>
      <c r="AP138" s="125">
        <v>14986.120100681001</v>
      </c>
      <c r="AQ138" s="115">
        <v>0.63047776004401879</v>
      </c>
      <c r="AR138" s="115">
        <v>0.36952223995598132</v>
      </c>
      <c r="AS138" s="50">
        <v>9448.4154328280038</v>
      </c>
      <c r="AT138" s="49">
        <v>0</v>
      </c>
      <c r="AU138" s="125">
        <v>0</v>
      </c>
      <c r="AV138" s="50">
        <v>5537.704667856</v>
      </c>
      <c r="AW138" s="125">
        <v>14986.120100684004</v>
      </c>
      <c r="AX138" s="125">
        <v>0</v>
      </c>
      <c r="AY138" s="50">
        <v>3.5530304449999983</v>
      </c>
      <c r="AZ138" s="125">
        <v>3.5530304450000001</v>
      </c>
      <c r="BA138" s="50">
        <v>0</v>
      </c>
      <c r="BB138" s="50">
        <v>1.5250728820000001</v>
      </c>
      <c r="BC138" s="127">
        <v>1.5250728850000002</v>
      </c>
      <c r="BD138" s="50">
        <v>9448.4154328280038</v>
      </c>
      <c r="BE138" s="50">
        <v>5532.6265645259991</v>
      </c>
      <c r="BF138" s="125">
        <v>14981.041997354003</v>
      </c>
      <c r="BG138" s="49">
        <v>20</v>
      </c>
      <c r="BH138" s="120">
        <v>40</v>
      </c>
      <c r="BI138" s="107">
        <v>27.390444799119628</v>
      </c>
      <c r="BJ138" s="49">
        <v>14986.120100684004</v>
      </c>
      <c r="BK138" s="126">
        <v>0</v>
      </c>
      <c r="BL138" s="82">
        <v>3.5530304450000001</v>
      </c>
      <c r="BM138" s="125">
        <v>3.5530304450000001</v>
      </c>
      <c r="BN138" s="125">
        <v>0</v>
      </c>
      <c r="BO138" s="50">
        <v>1.5250728820000001</v>
      </c>
      <c r="BP138" s="125">
        <v>1.5250728850000002</v>
      </c>
      <c r="BQ138" s="133">
        <v>9448.4154328280038</v>
      </c>
      <c r="BR138" s="50">
        <v>5532.6265645259964</v>
      </c>
      <c r="BS138" s="125">
        <v>14981.041997354003</v>
      </c>
      <c r="BT138" s="125">
        <v>14986.120100684004</v>
      </c>
      <c r="BU138" s="130">
        <v>20</v>
      </c>
      <c r="BV138" s="130">
        <v>40</v>
      </c>
      <c r="BW138" s="137">
        <v>27.390444799119628</v>
      </c>
      <c r="BX138" s="133">
        <v>4617.9993615640033</v>
      </c>
      <c r="BY138" s="133">
        <v>4830.4160712639996</v>
      </c>
      <c r="BZ138" s="125">
        <v>0</v>
      </c>
      <c r="CA138" s="125">
        <v>0</v>
      </c>
      <c r="CB138" s="125">
        <v>9448.4154328280019</v>
      </c>
      <c r="CC138" s="133">
        <v>4878.7105727239996</v>
      </c>
      <c r="CD138" s="125">
        <v>0</v>
      </c>
      <c r="CE138" s="133">
        <v>658.99409513199998</v>
      </c>
      <c r="CF138" s="125">
        <v>0</v>
      </c>
      <c r="CG138" s="125">
        <v>5537.704667856</v>
      </c>
      <c r="CH138" s="115">
        <v>4.3973629645602662E-2</v>
      </c>
      <c r="CI138" s="115">
        <v>0.9560263703543973</v>
      </c>
      <c r="CJ138" s="125">
        <v>14986.120100684002</v>
      </c>
      <c r="CK138" s="82">
        <v>2274.9543414099999</v>
      </c>
      <c r="CL138" s="82">
        <v>12711.165759274001</v>
      </c>
      <c r="CM138" s="126">
        <v>14986.120100684002</v>
      </c>
      <c r="CN138" s="125"/>
      <c r="CO138" s="125"/>
      <c r="CP138" s="125">
        <v>2274.9543414099999</v>
      </c>
      <c r="CQ138" s="126">
        <v>12711.165759274001</v>
      </c>
      <c r="CR138" s="126">
        <v>8316.88747229</v>
      </c>
      <c r="CS138" s="126">
        <v>4394.2782869840012</v>
      </c>
      <c r="CT138" s="126" t="s">
        <v>608</v>
      </c>
      <c r="CU138" s="126" t="s">
        <v>608</v>
      </c>
      <c r="CV138" s="50">
        <v>180.842107841</v>
      </c>
      <c r="CW138" s="49">
        <v>193.25123075099998</v>
      </c>
      <c r="CX138" s="125">
        <v>374.09333859200001</v>
      </c>
      <c r="CY138" s="50">
        <v>170.56787703100002</v>
      </c>
      <c r="CZ138" s="49">
        <v>86.151365639999995</v>
      </c>
      <c r="DA138" s="125">
        <v>256.71924267100002</v>
      </c>
      <c r="DB138" s="125">
        <v>630.81258126300008</v>
      </c>
      <c r="DC138" s="125">
        <v>41.78543775</v>
      </c>
      <c r="DD138" s="125">
        <v>8.2117577529999988</v>
      </c>
      <c r="DE138" s="50">
        <v>49.997195503</v>
      </c>
      <c r="DF138" s="50">
        <v>332.30790084199998</v>
      </c>
      <c r="DG138" s="50">
        <v>248.50748491800002</v>
      </c>
      <c r="DH138" s="125">
        <v>580.81538576000003</v>
      </c>
      <c r="DI138" s="50">
        <v>630.81258126300008</v>
      </c>
      <c r="DJ138" s="113">
        <v>0.63047776004389244</v>
      </c>
      <c r="DK138" s="115">
        <v>0.3255486103105048</v>
      </c>
      <c r="DL138" s="115">
        <v>4.3973629645602662E-2</v>
      </c>
      <c r="DM138" s="58" t="s">
        <v>608</v>
      </c>
      <c r="DN138" s="58" t="s">
        <v>608</v>
      </c>
      <c r="DO138" s="58" t="s">
        <v>608</v>
      </c>
      <c r="DP138" s="58" t="s">
        <v>608</v>
      </c>
      <c r="DQ138" s="58" t="s">
        <v>608</v>
      </c>
      <c r="DR138" s="58" t="s">
        <v>608</v>
      </c>
      <c r="DS138" s="58" t="s">
        <v>608</v>
      </c>
      <c r="DT138" s="58" t="s">
        <v>608</v>
      </c>
      <c r="DU138" s="58" t="s">
        <v>608</v>
      </c>
      <c r="DV138" s="58" t="s">
        <v>608</v>
      </c>
      <c r="DW138" s="58" t="s">
        <v>608</v>
      </c>
      <c r="DX138" s="58" t="s">
        <v>608</v>
      </c>
      <c r="DY138" s="58" t="s">
        <v>608</v>
      </c>
      <c r="DZ138" s="58" t="s">
        <v>608</v>
      </c>
      <c r="EA138" s="58" t="s">
        <v>608</v>
      </c>
      <c r="EB138" s="58" t="s">
        <v>608</v>
      </c>
      <c r="EC138" s="58" t="s">
        <v>608</v>
      </c>
      <c r="ED138" s="58" t="s">
        <v>608</v>
      </c>
      <c r="EE138" s="58" t="s">
        <v>608</v>
      </c>
      <c r="EF138" s="58" t="s">
        <v>608</v>
      </c>
      <c r="EG138" s="58" t="s">
        <v>608</v>
      </c>
      <c r="EH138" s="58" t="s">
        <v>608</v>
      </c>
      <c r="EI138" s="58" t="s">
        <v>608</v>
      </c>
      <c r="EJ138" s="58" t="s">
        <v>608</v>
      </c>
      <c r="EK138" s="58" t="s">
        <v>608</v>
      </c>
      <c r="EL138" s="58" t="s">
        <v>608</v>
      </c>
      <c r="EM138" s="58" t="s">
        <v>608</v>
      </c>
      <c r="EN138" s="58" t="s">
        <v>608</v>
      </c>
      <c r="EO138" s="58" t="s">
        <v>608</v>
      </c>
      <c r="EP138" s="58" t="s">
        <v>608</v>
      </c>
      <c r="EQ138" s="58" t="s">
        <v>608</v>
      </c>
      <c r="ER138" s="58" t="s">
        <v>608</v>
      </c>
      <c r="ES138" s="58" t="s">
        <v>608</v>
      </c>
      <c r="ET138" s="58" t="s">
        <v>608</v>
      </c>
      <c r="EU138" s="58" t="s">
        <v>608</v>
      </c>
      <c r="EV138" s="58" t="s">
        <v>608</v>
      </c>
      <c r="EW138" s="58" t="s">
        <v>608</v>
      </c>
      <c r="EX138" s="58" t="s">
        <v>608</v>
      </c>
      <c r="EY138" s="58" t="s">
        <v>608</v>
      </c>
      <c r="EZ138" s="58" t="s">
        <v>608</v>
      </c>
      <c r="FA138" s="58" t="s">
        <v>608</v>
      </c>
      <c r="FB138" s="58" t="s">
        <v>608</v>
      </c>
      <c r="FC138" s="58" t="s">
        <v>608</v>
      </c>
      <c r="FD138" s="58" t="s">
        <v>608</v>
      </c>
      <c r="FE138" s="58" t="s">
        <v>608</v>
      </c>
      <c r="FF138" s="58" t="s">
        <v>608</v>
      </c>
      <c r="FG138" s="58" t="s">
        <v>608</v>
      </c>
      <c r="FH138" s="58" t="s">
        <v>608</v>
      </c>
      <c r="FI138" s="58" t="s">
        <v>608</v>
      </c>
      <c r="FJ138" s="58" t="s">
        <v>608</v>
      </c>
      <c r="FK138" s="58" t="s">
        <v>608</v>
      </c>
      <c r="FL138" s="58" t="s">
        <v>608</v>
      </c>
      <c r="FM138" s="58" t="s">
        <v>608</v>
      </c>
      <c r="FN138" s="58" t="s">
        <v>608</v>
      </c>
      <c r="FO138" s="58" t="s">
        <v>608</v>
      </c>
      <c r="FP138" s="58" t="s">
        <v>608</v>
      </c>
      <c r="FQ138" s="58" t="s">
        <v>608</v>
      </c>
      <c r="FR138" s="58" t="s">
        <v>608</v>
      </c>
      <c r="FS138" s="58" t="s">
        <v>608</v>
      </c>
      <c r="FT138" s="58" t="s">
        <v>608</v>
      </c>
      <c r="FU138" s="58" t="s">
        <v>608</v>
      </c>
      <c r="FV138" s="58" t="s">
        <v>608</v>
      </c>
      <c r="FW138" s="58" t="s">
        <v>608</v>
      </c>
      <c r="FX138" s="58" t="s">
        <v>608</v>
      </c>
      <c r="FY138" s="58" t="s">
        <v>608</v>
      </c>
      <c r="FZ138" s="58" t="s">
        <v>608</v>
      </c>
      <c r="GA138" s="58" t="s">
        <v>608</v>
      </c>
      <c r="GB138" s="58" t="s">
        <v>608</v>
      </c>
      <c r="GC138" s="58" t="s">
        <v>608</v>
      </c>
      <c r="GD138" s="58" t="s">
        <v>608</v>
      </c>
      <c r="GE138" s="58" t="s">
        <v>608</v>
      </c>
      <c r="GF138" s="58" t="s">
        <v>608</v>
      </c>
      <c r="GG138" s="58" t="s">
        <v>608</v>
      </c>
      <c r="GH138" s="58" t="s">
        <v>608</v>
      </c>
      <c r="GI138" s="58" t="s">
        <v>608</v>
      </c>
      <c r="GJ138" s="58" t="s">
        <v>608</v>
      </c>
      <c r="GK138" s="58" t="s">
        <v>608</v>
      </c>
      <c r="GL138" s="58" t="s">
        <v>608</v>
      </c>
      <c r="GM138" s="58" t="s">
        <v>608</v>
      </c>
      <c r="GN138" s="58" t="s">
        <v>608</v>
      </c>
      <c r="GO138" s="58" t="s">
        <v>608</v>
      </c>
      <c r="GP138" s="58" t="s">
        <v>608</v>
      </c>
      <c r="GQ138" s="58" t="s">
        <v>608</v>
      </c>
      <c r="GR138" s="58" t="s">
        <v>608</v>
      </c>
      <c r="GS138" s="58" t="s">
        <v>608</v>
      </c>
      <c r="GT138" s="58" t="s">
        <v>608</v>
      </c>
      <c r="GU138" s="58" t="s">
        <v>608</v>
      </c>
      <c r="GV138" s="58" t="s">
        <v>608</v>
      </c>
      <c r="GW138" s="58" t="s">
        <v>608</v>
      </c>
      <c r="GX138" s="58" t="s">
        <v>608</v>
      </c>
      <c r="GY138" s="58" t="s">
        <v>608</v>
      </c>
    </row>
    <row r="139" spans="1:207" s="74" customFormat="1" ht="15" customHeight="1">
      <c r="A139" s="69" t="s">
        <v>1263</v>
      </c>
      <c r="B139" s="59">
        <v>2019</v>
      </c>
      <c r="C139" s="38" t="s">
        <v>665</v>
      </c>
      <c r="D139" s="38"/>
      <c r="E139" s="38"/>
      <c r="F139" s="125">
        <v>16561.787409501001</v>
      </c>
      <c r="G139" s="50">
        <v>41193.393709993492</v>
      </c>
      <c r="H139" s="139">
        <v>6.86</v>
      </c>
      <c r="I139" s="115">
        <v>0.40204959868317725</v>
      </c>
      <c r="J139" s="124">
        <v>0.15668625221721311</v>
      </c>
      <c r="K139" s="124">
        <v>0.24536334646596414</v>
      </c>
      <c r="L139" s="50">
        <v>8107.3489329739996</v>
      </c>
      <c r="M139" s="125">
        <v>8454.4384765270006</v>
      </c>
      <c r="N139" s="125">
        <v>0</v>
      </c>
      <c r="O139" s="125">
        <v>0</v>
      </c>
      <c r="P139" s="125">
        <v>0</v>
      </c>
      <c r="Q139" s="125"/>
      <c r="R139" s="125"/>
      <c r="S139" s="125">
        <v>2000</v>
      </c>
      <c r="T139" s="125"/>
      <c r="U139" s="49"/>
      <c r="V139" s="50">
        <v>6454.4384765269997</v>
      </c>
      <c r="W139" s="125">
        <v>8454.4384765270006</v>
      </c>
      <c r="X139" s="125">
        <v>0</v>
      </c>
      <c r="Y139" s="125">
        <v>0</v>
      </c>
      <c r="Z139" s="125">
        <v>0</v>
      </c>
      <c r="AA139" s="115">
        <v>0</v>
      </c>
      <c r="AB139" s="115">
        <v>0</v>
      </c>
      <c r="AC139" s="115">
        <v>1</v>
      </c>
      <c r="AD139" s="115">
        <v>0</v>
      </c>
      <c r="AE139" s="115">
        <v>1</v>
      </c>
      <c r="AF139" s="115">
        <v>0.80212417585829621</v>
      </c>
      <c r="AG139" s="115">
        <v>0</v>
      </c>
      <c r="AH139" s="115">
        <v>0.19787582414170371</v>
      </c>
      <c r="AI139" s="115">
        <v>0</v>
      </c>
      <c r="AJ139" s="115">
        <v>0.99999999999999989</v>
      </c>
      <c r="AK139" s="125">
        <v>16561.787409501001</v>
      </c>
      <c r="AL139" s="125">
        <v>8107.3489329739996</v>
      </c>
      <c r="AM139" s="125">
        <v>2000</v>
      </c>
      <c r="AN139" s="125">
        <v>10107.348932974</v>
      </c>
      <c r="AO139" s="125">
        <v>6454.4384765269997</v>
      </c>
      <c r="AP139" s="125">
        <v>16561.787409501001</v>
      </c>
      <c r="AQ139" s="115">
        <v>0.61028128686011973</v>
      </c>
      <c r="AR139" s="115">
        <v>0.38971871313988016</v>
      </c>
      <c r="AS139" s="50">
        <v>10107.348932974</v>
      </c>
      <c r="AT139" s="49">
        <v>0</v>
      </c>
      <c r="AU139" s="125">
        <v>0</v>
      </c>
      <c r="AV139" s="50">
        <v>6454.4384765269997</v>
      </c>
      <c r="AW139" s="125">
        <v>16561.787409501001</v>
      </c>
      <c r="AX139" s="125">
        <v>0</v>
      </c>
      <c r="AY139" s="50">
        <v>411.61746193199974</v>
      </c>
      <c r="AZ139" s="125">
        <v>411.61746193199974</v>
      </c>
      <c r="BA139" s="50">
        <v>0</v>
      </c>
      <c r="BB139" s="50">
        <v>1.786443147</v>
      </c>
      <c r="BC139" s="127">
        <v>1.786443147</v>
      </c>
      <c r="BD139" s="50">
        <v>10107.348932974</v>
      </c>
      <c r="BE139" s="50">
        <v>6041.0345714479963</v>
      </c>
      <c r="BF139" s="125">
        <v>16148.383504421996</v>
      </c>
      <c r="BG139" s="49">
        <v>20</v>
      </c>
      <c r="BH139" s="120">
        <v>37</v>
      </c>
      <c r="BI139" s="107">
        <v>26.625218123377962</v>
      </c>
      <c r="BJ139" s="49">
        <v>16561.787409500997</v>
      </c>
      <c r="BK139" s="126">
        <v>0</v>
      </c>
      <c r="BL139" s="82">
        <v>411.61746193199974</v>
      </c>
      <c r="BM139" s="125">
        <v>411.61746193199974</v>
      </c>
      <c r="BN139" s="125">
        <v>0</v>
      </c>
      <c r="BO139" s="50">
        <v>1.786443147</v>
      </c>
      <c r="BP139" s="125">
        <v>1.786443147</v>
      </c>
      <c r="BQ139" s="133">
        <v>10107.348932974</v>
      </c>
      <c r="BR139" s="50">
        <v>6041.034571448</v>
      </c>
      <c r="BS139" s="125">
        <v>16148.383504422</v>
      </c>
      <c r="BT139" s="125">
        <v>16561.787409500997</v>
      </c>
      <c r="BU139" s="130">
        <v>20</v>
      </c>
      <c r="BV139" s="130">
        <v>37</v>
      </c>
      <c r="BW139" s="137">
        <v>26.625218123377962</v>
      </c>
      <c r="BX139" s="133">
        <v>4777.7434574220006</v>
      </c>
      <c r="BY139" s="133">
        <v>5329.6054755519999</v>
      </c>
      <c r="BZ139" s="125">
        <v>0</v>
      </c>
      <c r="CA139" s="125">
        <v>0</v>
      </c>
      <c r="CB139" s="125">
        <v>10107.348932974</v>
      </c>
      <c r="CC139" s="133">
        <v>5890.0253487589998</v>
      </c>
      <c r="CD139" s="125">
        <v>0</v>
      </c>
      <c r="CE139" s="133">
        <v>564.41312776799987</v>
      </c>
      <c r="CF139" s="125">
        <v>0</v>
      </c>
      <c r="CG139" s="125">
        <v>6454.4384765269997</v>
      </c>
      <c r="CH139" s="115">
        <v>3.4079239988566268E-2</v>
      </c>
      <c r="CI139" s="115">
        <v>0.96592076001143368</v>
      </c>
      <c r="CJ139" s="125">
        <v>16561.787409501001</v>
      </c>
      <c r="CK139" s="82">
        <v>2921.966371646</v>
      </c>
      <c r="CL139" s="82">
        <v>13639.821037855001</v>
      </c>
      <c r="CM139" s="126">
        <v>16561.787409501001</v>
      </c>
      <c r="CN139" s="125"/>
      <c r="CO139" s="125"/>
      <c r="CP139" s="125">
        <v>2921.966371646</v>
      </c>
      <c r="CQ139" s="126">
        <v>13639.821037858002</v>
      </c>
      <c r="CR139" s="126">
        <v>6467.5</v>
      </c>
      <c r="CS139" s="126">
        <v>7172.3210378580025</v>
      </c>
      <c r="CT139" s="126" t="s">
        <v>608</v>
      </c>
      <c r="CU139" s="126" t="s">
        <v>608</v>
      </c>
      <c r="CV139" s="50">
        <v>191.80553406299973</v>
      </c>
      <c r="CW139" s="49">
        <v>118.35647326199999</v>
      </c>
      <c r="CX139" s="125">
        <v>310.16200732499971</v>
      </c>
      <c r="CY139" s="50">
        <v>177.62714402500012</v>
      </c>
      <c r="CZ139" s="49">
        <v>74.293106921000003</v>
      </c>
      <c r="DA139" s="125">
        <v>251.92025094600012</v>
      </c>
      <c r="DB139" s="125">
        <v>562.08225827099977</v>
      </c>
      <c r="DC139" s="125">
        <v>8.2284120400000003</v>
      </c>
      <c r="DD139" s="125">
        <v>0.59546003300000006</v>
      </c>
      <c r="DE139" s="50">
        <v>8.8238720730000004</v>
      </c>
      <c r="DF139" s="50">
        <v>301.93359528499968</v>
      </c>
      <c r="DG139" s="50">
        <v>251.32479091300013</v>
      </c>
      <c r="DH139" s="125">
        <v>553.25838619799981</v>
      </c>
      <c r="DI139" s="50">
        <v>562.08225827099977</v>
      </c>
      <c r="DJ139" s="113">
        <v>0.61028128686011973</v>
      </c>
      <c r="DK139" s="115">
        <v>0.35563947315131389</v>
      </c>
      <c r="DL139" s="115">
        <v>3.4079239988566268E-2</v>
      </c>
      <c r="DM139" s="58">
        <v>411.34602232400005</v>
      </c>
      <c r="DN139" s="58">
        <v>678.90707505599994</v>
      </c>
      <c r="DO139" s="58">
        <v>1090.2530973799999</v>
      </c>
      <c r="DP139" s="58">
        <v>338.25834941695763</v>
      </c>
      <c r="DQ139" s="58">
        <v>169.81115561999999</v>
      </c>
      <c r="DR139" s="58">
        <v>508.06950503695759</v>
      </c>
      <c r="DS139" s="58">
        <v>1598.3226024169576</v>
      </c>
      <c r="DT139" s="58">
        <v>451.76867708999993</v>
      </c>
      <c r="DU139" s="58">
        <v>289.64579225800003</v>
      </c>
      <c r="DV139" s="58">
        <v>741.41446934800001</v>
      </c>
      <c r="DW139" s="58">
        <v>325.70448369792103</v>
      </c>
      <c r="DX139" s="58">
        <v>162.841125729</v>
      </c>
      <c r="DY139" s="58">
        <v>488.54560942692103</v>
      </c>
      <c r="DZ139" s="58">
        <v>1229.9600787749209</v>
      </c>
      <c r="EA139" s="58">
        <v>993.3128179859998</v>
      </c>
      <c r="EB139" s="58">
        <v>193.83044240400002</v>
      </c>
      <c r="EC139" s="58">
        <v>1187.1432603899998</v>
      </c>
      <c r="ED139" s="58">
        <v>310.13685381226941</v>
      </c>
      <c r="EE139" s="58">
        <v>153.62125497</v>
      </c>
      <c r="EF139" s="58">
        <v>463.7581087822694</v>
      </c>
      <c r="EG139" s="58">
        <v>1650.9013691722691</v>
      </c>
      <c r="EH139" s="58">
        <v>1026.6981524319999</v>
      </c>
      <c r="EI139" s="58">
        <v>61.132147942000003</v>
      </c>
      <c r="EJ139" s="58">
        <v>1087.830300374</v>
      </c>
      <c r="EK139" s="58">
        <v>268.90548383778304</v>
      </c>
      <c r="EL139" s="58">
        <v>166.80327243799999</v>
      </c>
      <c r="EM139" s="58">
        <v>435.708756275783</v>
      </c>
      <c r="EN139" s="58">
        <v>1523.5390566497831</v>
      </c>
      <c r="EO139" s="58">
        <v>582.43004892299973</v>
      </c>
      <c r="EP139" s="58">
        <v>94.967716456000005</v>
      </c>
      <c r="EQ139" s="58">
        <v>677.39776537899979</v>
      </c>
      <c r="ER139" s="58">
        <v>221.56416362969168</v>
      </c>
      <c r="ES139" s="58">
        <v>151.185155968</v>
      </c>
      <c r="ET139" s="58">
        <v>372.74931959769168</v>
      </c>
      <c r="EU139" s="58">
        <v>1050.1470849766899</v>
      </c>
      <c r="EV139" s="58">
        <v>3478.8540867329998</v>
      </c>
      <c r="EW139" s="58">
        <v>686.259440896</v>
      </c>
      <c r="EX139" s="58">
        <v>4165.1135276289997</v>
      </c>
      <c r="EY139" s="58">
        <v>724.30044792994545</v>
      </c>
      <c r="EZ139" s="58">
        <v>733.51803121600005</v>
      </c>
      <c r="FA139" s="58">
        <v>1457.8184791459455</v>
      </c>
      <c r="FB139" s="58">
        <v>5622.932006774945</v>
      </c>
      <c r="FC139" s="58">
        <v>3163.0485972950009</v>
      </c>
      <c r="FD139" s="58">
        <v>5697.2630026859997</v>
      </c>
      <c r="FE139" s="58">
        <v>8860.3115999809997</v>
      </c>
      <c r="FF139" s="58">
        <v>479.58259336266912</v>
      </c>
      <c r="FG139" s="58">
        <v>2967.7064004090071</v>
      </c>
      <c r="FH139" s="58">
        <v>3447.2889937716764</v>
      </c>
      <c r="FI139" s="58">
        <v>12307.600593752675</v>
      </c>
      <c r="FJ139" s="58">
        <v>60.844830156999997</v>
      </c>
      <c r="FK139" s="58">
        <v>12.517168752</v>
      </c>
      <c r="FL139" s="58">
        <v>73.361998908999993</v>
      </c>
      <c r="FM139" s="58">
        <v>1029.4082672229999</v>
      </c>
      <c r="FN139" s="58">
        <v>495.55233628495762</v>
      </c>
      <c r="FO139" s="58">
        <v>1524.9606035079576</v>
      </c>
      <c r="FP139" s="58">
        <v>60.844830156999997</v>
      </c>
      <c r="FQ139" s="58">
        <v>12.403939749999999</v>
      </c>
      <c r="FR139" s="58">
        <v>73.248769906999996</v>
      </c>
      <c r="FS139" s="58">
        <v>680.56963919099996</v>
      </c>
      <c r="FT139" s="58">
        <v>476.14166967692103</v>
      </c>
      <c r="FU139" s="58">
        <v>1156.7113088679209</v>
      </c>
      <c r="FV139" s="58">
        <v>60.844830156999997</v>
      </c>
      <c r="FW139" s="58">
        <v>16.226951105000001</v>
      </c>
      <c r="FX139" s="58">
        <v>77.071781262000002</v>
      </c>
      <c r="FY139" s="58">
        <v>1126.2984302329999</v>
      </c>
      <c r="FZ139" s="58">
        <v>447.53115767726939</v>
      </c>
      <c r="GA139" s="58">
        <v>1573.8295879102693</v>
      </c>
      <c r="GB139" s="58">
        <v>60.844830156999997</v>
      </c>
      <c r="GC139" s="58">
        <v>34.723269885000001</v>
      </c>
      <c r="GD139" s="58">
        <v>95.568100041999998</v>
      </c>
      <c r="GE139" s="58">
        <v>1026.9854702170001</v>
      </c>
      <c r="GF139" s="58">
        <v>400.98548639078302</v>
      </c>
      <c r="GG139" s="58">
        <v>1427.9709566077831</v>
      </c>
      <c r="GH139" s="58">
        <v>60.844830156999997</v>
      </c>
      <c r="GI139" s="58">
        <v>19.403586067999999</v>
      </c>
      <c r="GJ139" s="58">
        <v>80.248416225</v>
      </c>
      <c r="GK139" s="58">
        <v>616.55293522199975</v>
      </c>
      <c r="GL139" s="58">
        <v>353.3457335296917</v>
      </c>
      <c r="GM139" s="58">
        <v>969.8986687516915</v>
      </c>
      <c r="GN139" s="58">
        <v>560.68465953800001</v>
      </c>
      <c r="GO139" s="58">
        <v>91.033848089000003</v>
      </c>
      <c r="GP139" s="58">
        <v>651.71850762700001</v>
      </c>
      <c r="GQ139" s="58">
        <v>3604.4288680909995</v>
      </c>
      <c r="GR139" s="58">
        <v>1366.7846310569455</v>
      </c>
      <c r="GS139" s="58">
        <v>4971.2134991479452</v>
      </c>
      <c r="GT139" s="58">
        <v>2844.0385128070006</v>
      </c>
      <c r="GU139" s="58">
        <v>116.74819320700081</v>
      </c>
      <c r="GV139" s="58">
        <v>2960.7867060140015</v>
      </c>
      <c r="GW139" s="58">
        <v>6016.2730871739986</v>
      </c>
      <c r="GX139" s="58">
        <v>3330.5408005646755</v>
      </c>
      <c r="GY139" s="58">
        <v>9346.8138877386737</v>
      </c>
    </row>
    <row r="140" spans="1:207" s="74" customFormat="1" ht="15" customHeight="1">
      <c r="A140" s="69" t="s">
        <v>1291</v>
      </c>
      <c r="B140" s="59" t="s">
        <v>1287</v>
      </c>
      <c r="C140" s="38" t="s">
        <v>665</v>
      </c>
      <c r="D140" s="38"/>
      <c r="E140" s="38"/>
      <c r="F140" s="125" t="s">
        <v>608</v>
      </c>
      <c r="G140" s="125" t="s">
        <v>608</v>
      </c>
      <c r="H140" s="125" t="s">
        <v>608</v>
      </c>
      <c r="I140" s="125" t="s">
        <v>608</v>
      </c>
      <c r="J140" s="125" t="s">
        <v>608</v>
      </c>
      <c r="K140" s="125" t="s">
        <v>608</v>
      </c>
      <c r="L140" s="125" t="s">
        <v>608</v>
      </c>
      <c r="M140" s="125" t="s">
        <v>608</v>
      </c>
      <c r="N140" s="125" t="s">
        <v>608</v>
      </c>
      <c r="O140" s="125" t="s">
        <v>608</v>
      </c>
      <c r="P140" s="125" t="s">
        <v>608</v>
      </c>
      <c r="Q140" s="125" t="s">
        <v>608</v>
      </c>
      <c r="R140" s="125" t="s">
        <v>608</v>
      </c>
      <c r="S140" s="125" t="s">
        <v>608</v>
      </c>
      <c r="T140" s="125" t="s">
        <v>608</v>
      </c>
      <c r="U140" s="125" t="s">
        <v>608</v>
      </c>
      <c r="V140" s="125" t="s">
        <v>608</v>
      </c>
      <c r="W140" s="125" t="s">
        <v>608</v>
      </c>
      <c r="X140" s="125" t="s">
        <v>608</v>
      </c>
      <c r="Y140" s="125" t="s">
        <v>608</v>
      </c>
      <c r="Z140" s="125" t="s">
        <v>608</v>
      </c>
      <c r="AA140" s="125" t="s">
        <v>608</v>
      </c>
      <c r="AB140" s="125" t="s">
        <v>608</v>
      </c>
      <c r="AC140" s="125" t="s">
        <v>608</v>
      </c>
      <c r="AD140" s="125" t="s">
        <v>608</v>
      </c>
      <c r="AE140" s="125" t="s">
        <v>608</v>
      </c>
      <c r="AF140" s="125" t="s">
        <v>608</v>
      </c>
      <c r="AG140" s="125" t="s">
        <v>608</v>
      </c>
      <c r="AH140" s="125" t="s">
        <v>608</v>
      </c>
      <c r="AI140" s="125" t="s">
        <v>608</v>
      </c>
      <c r="AJ140" s="125" t="s">
        <v>608</v>
      </c>
      <c r="AK140" s="125" t="s">
        <v>608</v>
      </c>
      <c r="AL140" s="125" t="s">
        <v>608</v>
      </c>
      <c r="AM140" s="125" t="s">
        <v>608</v>
      </c>
      <c r="AN140" s="125" t="s">
        <v>608</v>
      </c>
      <c r="AO140" s="125" t="s">
        <v>608</v>
      </c>
      <c r="AP140" s="125" t="s">
        <v>608</v>
      </c>
      <c r="AQ140" s="125" t="s">
        <v>608</v>
      </c>
      <c r="AR140" s="125" t="s">
        <v>608</v>
      </c>
      <c r="AS140" s="125" t="s">
        <v>608</v>
      </c>
      <c r="AT140" s="125" t="s">
        <v>608</v>
      </c>
      <c r="AU140" s="125" t="s">
        <v>608</v>
      </c>
      <c r="AV140" s="125" t="s">
        <v>608</v>
      </c>
      <c r="AW140" s="125" t="s">
        <v>608</v>
      </c>
      <c r="AX140" s="125" t="s">
        <v>608</v>
      </c>
      <c r="AY140" s="125" t="s">
        <v>608</v>
      </c>
      <c r="AZ140" s="125" t="s">
        <v>608</v>
      </c>
      <c r="BA140" s="125" t="s">
        <v>608</v>
      </c>
      <c r="BB140" s="125" t="s">
        <v>608</v>
      </c>
      <c r="BC140" s="125" t="s">
        <v>608</v>
      </c>
      <c r="BD140" s="125" t="s">
        <v>608</v>
      </c>
      <c r="BE140" s="125" t="s">
        <v>608</v>
      </c>
      <c r="BF140" s="125" t="s">
        <v>608</v>
      </c>
      <c r="BG140" s="125" t="s">
        <v>608</v>
      </c>
      <c r="BH140" s="125" t="s">
        <v>608</v>
      </c>
      <c r="BI140" s="125" t="s">
        <v>608</v>
      </c>
      <c r="BJ140" s="125" t="s">
        <v>608</v>
      </c>
      <c r="BK140" s="125" t="s">
        <v>608</v>
      </c>
      <c r="BL140" s="125" t="s">
        <v>608</v>
      </c>
      <c r="BM140" s="125" t="s">
        <v>608</v>
      </c>
      <c r="BN140" s="125" t="s">
        <v>608</v>
      </c>
      <c r="BO140" s="125" t="s">
        <v>608</v>
      </c>
      <c r="BP140" s="125" t="s">
        <v>608</v>
      </c>
      <c r="BQ140" s="125" t="s">
        <v>608</v>
      </c>
      <c r="BR140" s="125" t="s">
        <v>608</v>
      </c>
      <c r="BS140" s="125" t="s">
        <v>608</v>
      </c>
      <c r="BT140" s="125" t="s">
        <v>608</v>
      </c>
      <c r="BU140" s="125" t="s">
        <v>608</v>
      </c>
      <c r="BV140" s="125" t="s">
        <v>608</v>
      </c>
      <c r="BW140" s="125" t="s">
        <v>608</v>
      </c>
      <c r="BX140" s="125" t="s">
        <v>608</v>
      </c>
      <c r="BY140" s="125" t="s">
        <v>608</v>
      </c>
      <c r="BZ140" s="125" t="s">
        <v>608</v>
      </c>
      <c r="CA140" s="125" t="s">
        <v>608</v>
      </c>
      <c r="CB140" s="125" t="s">
        <v>608</v>
      </c>
      <c r="CC140" s="125" t="s">
        <v>608</v>
      </c>
      <c r="CD140" s="125" t="s">
        <v>608</v>
      </c>
      <c r="CE140" s="125" t="s">
        <v>608</v>
      </c>
      <c r="CF140" s="125" t="s">
        <v>608</v>
      </c>
      <c r="CG140" s="125" t="s">
        <v>608</v>
      </c>
      <c r="CH140" s="125" t="s">
        <v>608</v>
      </c>
      <c r="CI140" s="125" t="s">
        <v>608</v>
      </c>
      <c r="CJ140" s="125" t="s">
        <v>608</v>
      </c>
      <c r="CK140" s="125" t="s">
        <v>608</v>
      </c>
      <c r="CL140" s="125" t="s">
        <v>608</v>
      </c>
      <c r="CM140" s="125" t="s">
        <v>608</v>
      </c>
      <c r="CN140" s="125" t="s">
        <v>608</v>
      </c>
      <c r="CO140" s="125" t="s">
        <v>608</v>
      </c>
      <c r="CP140" s="125" t="s">
        <v>608</v>
      </c>
      <c r="CQ140" s="125" t="s">
        <v>608</v>
      </c>
      <c r="CR140" s="125" t="s">
        <v>608</v>
      </c>
      <c r="CS140" s="125" t="s">
        <v>608</v>
      </c>
      <c r="CT140" s="125" t="s">
        <v>608</v>
      </c>
      <c r="CU140" s="125" t="s">
        <v>608</v>
      </c>
      <c r="CV140" s="125" t="s">
        <v>608</v>
      </c>
      <c r="CW140" s="125" t="s">
        <v>608</v>
      </c>
      <c r="CX140" s="125" t="s">
        <v>608</v>
      </c>
      <c r="CY140" s="125" t="s">
        <v>608</v>
      </c>
      <c r="CZ140" s="125" t="s">
        <v>608</v>
      </c>
      <c r="DA140" s="125" t="s">
        <v>608</v>
      </c>
      <c r="DB140" s="125" t="s">
        <v>608</v>
      </c>
      <c r="DC140" s="125" t="s">
        <v>608</v>
      </c>
      <c r="DD140" s="125" t="s">
        <v>608</v>
      </c>
      <c r="DE140" s="125" t="s">
        <v>608</v>
      </c>
      <c r="DF140" s="125" t="s">
        <v>608</v>
      </c>
      <c r="DG140" s="125" t="s">
        <v>608</v>
      </c>
      <c r="DH140" s="125" t="s">
        <v>608</v>
      </c>
      <c r="DI140" s="125" t="s">
        <v>608</v>
      </c>
      <c r="DJ140" s="125" t="s">
        <v>608</v>
      </c>
      <c r="DK140" s="125" t="s">
        <v>608</v>
      </c>
      <c r="DL140" s="125" t="s">
        <v>608</v>
      </c>
      <c r="DM140" s="58" t="s">
        <v>608</v>
      </c>
      <c r="DN140" s="58" t="s">
        <v>608</v>
      </c>
      <c r="DO140" s="58" t="s">
        <v>608</v>
      </c>
      <c r="DP140" s="58" t="s">
        <v>608</v>
      </c>
      <c r="DQ140" s="58" t="s">
        <v>608</v>
      </c>
      <c r="DR140" s="58" t="s">
        <v>608</v>
      </c>
      <c r="DS140" s="58" t="s">
        <v>608</v>
      </c>
      <c r="DT140" s="58" t="s">
        <v>608</v>
      </c>
      <c r="DU140" s="58" t="s">
        <v>608</v>
      </c>
      <c r="DV140" s="58" t="s">
        <v>608</v>
      </c>
      <c r="DW140" s="58" t="s">
        <v>608</v>
      </c>
      <c r="DX140" s="58" t="s">
        <v>608</v>
      </c>
      <c r="DY140" s="58" t="s">
        <v>608</v>
      </c>
      <c r="DZ140" s="58" t="s">
        <v>608</v>
      </c>
      <c r="EA140" s="58" t="s">
        <v>608</v>
      </c>
      <c r="EB140" s="58" t="s">
        <v>608</v>
      </c>
      <c r="EC140" s="58" t="s">
        <v>608</v>
      </c>
      <c r="ED140" s="58" t="s">
        <v>608</v>
      </c>
      <c r="EE140" s="58" t="s">
        <v>608</v>
      </c>
      <c r="EF140" s="58" t="s">
        <v>608</v>
      </c>
      <c r="EG140" s="58" t="s">
        <v>608</v>
      </c>
      <c r="EH140" s="58" t="s">
        <v>608</v>
      </c>
      <c r="EI140" s="58" t="s">
        <v>608</v>
      </c>
      <c r="EJ140" s="58" t="s">
        <v>608</v>
      </c>
      <c r="EK140" s="58" t="s">
        <v>608</v>
      </c>
      <c r="EL140" s="58" t="s">
        <v>608</v>
      </c>
      <c r="EM140" s="58" t="s">
        <v>608</v>
      </c>
      <c r="EN140" s="58" t="s">
        <v>608</v>
      </c>
      <c r="EO140" s="58" t="s">
        <v>608</v>
      </c>
      <c r="EP140" s="58" t="s">
        <v>608</v>
      </c>
      <c r="EQ140" s="58" t="s">
        <v>608</v>
      </c>
      <c r="ER140" s="58" t="s">
        <v>608</v>
      </c>
      <c r="ES140" s="58" t="s">
        <v>608</v>
      </c>
      <c r="ET140" s="58" t="s">
        <v>608</v>
      </c>
      <c r="EU140" s="58" t="s">
        <v>608</v>
      </c>
      <c r="EV140" s="58" t="s">
        <v>608</v>
      </c>
      <c r="EW140" s="58" t="s">
        <v>608</v>
      </c>
      <c r="EX140" s="58" t="s">
        <v>608</v>
      </c>
      <c r="EY140" s="58" t="s">
        <v>608</v>
      </c>
      <c r="EZ140" s="58" t="s">
        <v>608</v>
      </c>
      <c r="FA140" s="58" t="s">
        <v>608</v>
      </c>
      <c r="FB140" s="58" t="s">
        <v>608</v>
      </c>
      <c r="FC140" s="58" t="s">
        <v>608</v>
      </c>
      <c r="FD140" s="58" t="s">
        <v>608</v>
      </c>
      <c r="FE140" s="58" t="s">
        <v>608</v>
      </c>
      <c r="FF140" s="58" t="s">
        <v>608</v>
      </c>
      <c r="FG140" s="58" t="s">
        <v>608</v>
      </c>
      <c r="FH140" s="58" t="s">
        <v>608</v>
      </c>
      <c r="FI140" s="58" t="s">
        <v>608</v>
      </c>
      <c r="FJ140" s="58" t="s">
        <v>608</v>
      </c>
      <c r="FK140" s="58" t="s">
        <v>608</v>
      </c>
      <c r="FL140" s="58" t="s">
        <v>608</v>
      </c>
      <c r="FM140" s="58" t="s">
        <v>608</v>
      </c>
      <c r="FN140" s="58" t="s">
        <v>608</v>
      </c>
      <c r="FO140" s="58" t="s">
        <v>608</v>
      </c>
      <c r="FP140" s="58" t="s">
        <v>608</v>
      </c>
      <c r="FQ140" s="58" t="s">
        <v>608</v>
      </c>
      <c r="FR140" s="58" t="s">
        <v>608</v>
      </c>
      <c r="FS140" s="58" t="s">
        <v>608</v>
      </c>
      <c r="FT140" s="58" t="s">
        <v>608</v>
      </c>
      <c r="FU140" s="58" t="s">
        <v>608</v>
      </c>
      <c r="FV140" s="58" t="s">
        <v>608</v>
      </c>
      <c r="FW140" s="58" t="s">
        <v>608</v>
      </c>
      <c r="FX140" s="58" t="s">
        <v>608</v>
      </c>
      <c r="FY140" s="58" t="s">
        <v>608</v>
      </c>
      <c r="FZ140" s="58" t="s">
        <v>608</v>
      </c>
      <c r="GA140" s="58" t="s">
        <v>608</v>
      </c>
      <c r="GB140" s="58" t="s">
        <v>608</v>
      </c>
      <c r="GC140" s="58" t="s">
        <v>608</v>
      </c>
      <c r="GD140" s="58" t="s">
        <v>608</v>
      </c>
      <c r="GE140" s="58" t="s">
        <v>608</v>
      </c>
      <c r="GF140" s="58" t="s">
        <v>608</v>
      </c>
      <c r="GG140" s="58" t="s">
        <v>608</v>
      </c>
      <c r="GH140" s="58" t="s">
        <v>608</v>
      </c>
      <c r="GI140" s="58" t="s">
        <v>608</v>
      </c>
      <c r="GJ140" s="58" t="s">
        <v>608</v>
      </c>
      <c r="GK140" s="58" t="s">
        <v>608</v>
      </c>
      <c r="GL140" s="58" t="s">
        <v>608</v>
      </c>
      <c r="GM140" s="58" t="s">
        <v>608</v>
      </c>
      <c r="GN140" s="58" t="s">
        <v>608</v>
      </c>
      <c r="GO140" s="58" t="s">
        <v>608</v>
      </c>
      <c r="GP140" s="58" t="s">
        <v>608</v>
      </c>
      <c r="GQ140" s="58" t="s">
        <v>608</v>
      </c>
      <c r="GR140" s="58" t="s">
        <v>608</v>
      </c>
      <c r="GS140" s="58" t="s">
        <v>608</v>
      </c>
      <c r="GT140" s="58" t="s">
        <v>608</v>
      </c>
      <c r="GU140" s="58" t="s">
        <v>608</v>
      </c>
      <c r="GV140" s="58" t="s">
        <v>608</v>
      </c>
      <c r="GW140" s="58" t="s">
        <v>608</v>
      </c>
      <c r="GX140" s="58" t="s">
        <v>608</v>
      </c>
      <c r="GY140" s="58" t="s">
        <v>608</v>
      </c>
    </row>
    <row r="141" spans="1:207" s="74" customFormat="1" ht="15" customHeight="1">
      <c r="A141" s="69" t="s">
        <v>1361</v>
      </c>
      <c r="B141" s="59">
        <v>2020</v>
      </c>
      <c r="C141" s="38" t="s">
        <v>665</v>
      </c>
      <c r="D141" s="38"/>
      <c r="E141" s="38"/>
      <c r="F141" s="125" t="s">
        <v>608</v>
      </c>
      <c r="G141" s="125" t="s">
        <v>608</v>
      </c>
      <c r="H141" s="125" t="s">
        <v>608</v>
      </c>
      <c r="I141" s="125" t="s">
        <v>608</v>
      </c>
      <c r="J141" s="125" t="s">
        <v>608</v>
      </c>
      <c r="K141" s="125" t="s">
        <v>608</v>
      </c>
      <c r="L141" s="125" t="s">
        <v>608</v>
      </c>
      <c r="M141" s="125" t="s">
        <v>608</v>
      </c>
      <c r="N141" s="125" t="s">
        <v>608</v>
      </c>
      <c r="O141" s="125" t="s">
        <v>608</v>
      </c>
      <c r="P141" s="125" t="s">
        <v>608</v>
      </c>
      <c r="Q141" s="125" t="s">
        <v>608</v>
      </c>
      <c r="R141" s="125" t="s">
        <v>608</v>
      </c>
      <c r="S141" s="125" t="s">
        <v>608</v>
      </c>
      <c r="T141" s="125" t="s">
        <v>608</v>
      </c>
      <c r="U141" s="125" t="s">
        <v>608</v>
      </c>
      <c r="V141" s="125" t="s">
        <v>608</v>
      </c>
      <c r="W141" s="125" t="s">
        <v>608</v>
      </c>
      <c r="X141" s="125" t="s">
        <v>608</v>
      </c>
      <c r="Y141" s="125" t="s">
        <v>608</v>
      </c>
      <c r="Z141" s="125" t="s">
        <v>608</v>
      </c>
      <c r="AA141" s="125" t="s">
        <v>608</v>
      </c>
      <c r="AB141" s="125" t="s">
        <v>608</v>
      </c>
      <c r="AC141" s="125" t="s">
        <v>608</v>
      </c>
      <c r="AD141" s="125" t="s">
        <v>608</v>
      </c>
      <c r="AE141" s="125" t="s">
        <v>608</v>
      </c>
      <c r="AF141" s="125" t="s">
        <v>608</v>
      </c>
      <c r="AG141" s="125" t="s">
        <v>608</v>
      </c>
      <c r="AH141" s="125" t="s">
        <v>608</v>
      </c>
      <c r="AI141" s="125" t="s">
        <v>608</v>
      </c>
      <c r="AJ141" s="125" t="s">
        <v>608</v>
      </c>
      <c r="AK141" s="125" t="s">
        <v>608</v>
      </c>
      <c r="AL141" s="125" t="s">
        <v>608</v>
      </c>
      <c r="AM141" s="125" t="s">
        <v>608</v>
      </c>
      <c r="AN141" s="125" t="s">
        <v>608</v>
      </c>
      <c r="AO141" s="125" t="s">
        <v>608</v>
      </c>
      <c r="AP141" s="125" t="s">
        <v>608</v>
      </c>
      <c r="AQ141" s="125" t="s">
        <v>608</v>
      </c>
      <c r="AR141" s="125" t="s">
        <v>608</v>
      </c>
      <c r="AS141" s="125" t="s">
        <v>608</v>
      </c>
      <c r="AT141" s="125" t="s">
        <v>608</v>
      </c>
      <c r="AU141" s="125" t="s">
        <v>608</v>
      </c>
      <c r="AV141" s="125" t="s">
        <v>608</v>
      </c>
      <c r="AW141" s="125" t="s">
        <v>608</v>
      </c>
      <c r="AX141" s="125" t="s">
        <v>608</v>
      </c>
      <c r="AY141" s="125" t="s">
        <v>608</v>
      </c>
      <c r="AZ141" s="125" t="s">
        <v>608</v>
      </c>
      <c r="BA141" s="125" t="s">
        <v>608</v>
      </c>
      <c r="BB141" s="125" t="s">
        <v>608</v>
      </c>
      <c r="BC141" s="125" t="s">
        <v>608</v>
      </c>
      <c r="BD141" s="125" t="s">
        <v>608</v>
      </c>
      <c r="BE141" s="125" t="s">
        <v>608</v>
      </c>
      <c r="BF141" s="125" t="s">
        <v>608</v>
      </c>
      <c r="BG141" s="125" t="s">
        <v>608</v>
      </c>
      <c r="BH141" s="125" t="s">
        <v>608</v>
      </c>
      <c r="BI141" s="125" t="s">
        <v>608</v>
      </c>
      <c r="BJ141" s="125" t="s">
        <v>608</v>
      </c>
      <c r="BK141" s="125" t="s">
        <v>608</v>
      </c>
      <c r="BL141" s="125" t="s">
        <v>608</v>
      </c>
      <c r="BM141" s="125" t="s">
        <v>608</v>
      </c>
      <c r="BN141" s="125" t="s">
        <v>608</v>
      </c>
      <c r="BO141" s="125" t="s">
        <v>608</v>
      </c>
      <c r="BP141" s="125" t="s">
        <v>608</v>
      </c>
      <c r="BQ141" s="125" t="s">
        <v>608</v>
      </c>
      <c r="BR141" s="125" t="s">
        <v>608</v>
      </c>
      <c r="BS141" s="125" t="s">
        <v>608</v>
      </c>
      <c r="BT141" s="125" t="s">
        <v>608</v>
      </c>
      <c r="BU141" s="125" t="s">
        <v>608</v>
      </c>
      <c r="BV141" s="125" t="s">
        <v>608</v>
      </c>
      <c r="BW141" s="125" t="s">
        <v>608</v>
      </c>
      <c r="BX141" s="125" t="s">
        <v>608</v>
      </c>
      <c r="BY141" s="125" t="s">
        <v>608</v>
      </c>
      <c r="BZ141" s="125" t="s">
        <v>608</v>
      </c>
      <c r="CA141" s="125" t="s">
        <v>608</v>
      </c>
      <c r="CB141" s="125" t="s">
        <v>608</v>
      </c>
      <c r="CC141" s="125" t="s">
        <v>608</v>
      </c>
      <c r="CD141" s="125" t="s">
        <v>608</v>
      </c>
      <c r="CE141" s="125" t="s">
        <v>608</v>
      </c>
      <c r="CF141" s="125" t="s">
        <v>608</v>
      </c>
      <c r="CG141" s="125" t="s">
        <v>608</v>
      </c>
      <c r="CH141" s="125" t="s">
        <v>608</v>
      </c>
      <c r="CI141" s="125" t="s">
        <v>608</v>
      </c>
      <c r="CJ141" s="125" t="s">
        <v>608</v>
      </c>
      <c r="CK141" s="125" t="s">
        <v>608</v>
      </c>
      <c r="CL141" s="125" t="s">
        <v>608</v>
      </c>
      <c r="CM141" s="125" t="s">
        <v>608</v>
      </c>
      <c r="CN141" s="125" t="s">
        <v>608</v>
      </c>
      <c r="CO141" s="125" t="s">
        <v>608</v>
      </c>
      <c r="CP141" s="125" t="s">
        <v>608</v>
      </c>
      <c r="CQ141" s="125" t="s">
        <v>608</v>
      </c>
      <c r="CR141" s="125" t="s">
        <v>608</v>
      </c>
      <c r="CS141" s="125" t="s">
        <v>608</v>
      </c>
      <c r="CT141" s="125" t="s">
        <v>608</v>
      </c>
      <c r="CU141" s="125" t="s">
        <v>608</v>
      </c>
      <c r="CV141" s="125" t="s">
        <v>608</v>
      </c>
      <c r="CW141" s="125" t="s">
        <v>608</v>
      </c>
      <c r="CX141" s="125" t="s">
        <v>608</v>
      </c>
      <c r="CY141" s="125" t="s">
        <v>608</v>
      </c>
      <c r="CZ141" s="125" t="s">
        <v>608</v>
      </c>
      <c r="DA141" s="125" t="s">
        <v>608</v>
      </c>
      <c r="DB141" s="125" t="s">
        <v>608</v>
      </c>
      <c r="DC141" s="125" t="s">
        <v>608</v>
      </c>
      <c r="DD141" s="125" t="s">
        <v>608</v>
      </c>
      <c r="DE141" s="125" t="s">
        <v>608</v>
      </c>
      <c r="DF141" s="125" t="s">
        <v>608</v>
      </c>
      <c r="DG141" s="125" t="s">
        <v>608</v>
      </c>
      <c r="DH141" s="125" t="s">
        <v>608</v>
      </c>
      <c r="DI141" s="125" t="s">
        <v>608</v>
      </c>
      <c r="DJ141" s="125" t="s">
        <v>608</v>
      </c>
      <c r="DK141" s="125" t="s">
        <v>608</v>
      </c>
      <c r="DL141" s="125" t="s">
        <v>608</v>
      </c>
      <c r="DM141" s="58" t="s">
        <v>608</v>
      </c>
      <c r="DN141" s="58" t="s">
        <v>608</v>
      </c>
      <c r="DO141" s="58" t="s">
        <v>608</v>
      </c>
      <c r="DP141" s="58" t="s">
        <v>608</v>
      </c>
      <c r="DQ141" s="58" t="s">
        <v>608</v>
      </c>
      <c r="DR141" s="58" t="s">
        <v>608</v>
      </c>
      <c r="DS141" s="58" t="s">
        <v>608</v>
      </c>
      <c r="DT141" s="58" t="s">
        <v>608</v>
      </c>
      <c r="DU141" s="58" t="s">
        <v>608</v>
      </c>
      <c r="DV141" s="58" t="s">
        <v>608</v>
      </c>
      <c r="DW141" s="58" t="s">
        <v>608</v>
      </c>
      <c r="DX141" s="58" t="s">
        <v>608</v>
      </c>
      <c r="DY141" s="58" t="s">
        <v>608</v>
      </c>
      <c r="DZ141" s="58" t="s">
        <v>608</v>
      </c>
      <c r="EA141" s="58" t="s">
        <v>608</v>
      </c>
      <c r="EB141" s="58" t="s">
        <v>608</v>
      </c>
      <c r="EC141" s="58" t="s">
        <v>608</v>
      </c>
      <c r="ED141" s="58" t="s">
        <v>608</v>
      </c>
      <c r="EE141" s="58" t="s">
        <v>608</v>
      </c>
      <c r="EF141" s="58" t="s">
        <v>608</v>
      </c>
      <c r="EG141" s="58" t="s">
        <v>608</v>
      </c>
      <c r="EH141" s="58" t="s">
        <v>608</v>
      </c>
      <c r="EI141" s="58" t="s">
        <v>608</v>
      </c>
      <c r="EJ141" s="58" t="s">
        <v>608</v>
      </c>
      <c r="EK141" s="58" t="s">
        <v>608</v>
      </c>
      <c r="EL141" s="58" t="s">
        <v>608</v>
      </c>
      <c r="EM141" s="58" t="s">
        <v>608</v>
      </c>
      <c r="EN141" s="58" t="s">
        <v>608</v>
      </c>
      <c r="EO141" s="58" t="s">
        <v>608</v>
      </c>
      <c r="EP141" s="58" t="s">
        <v>608</v>
      </c>
      <c r="EQ141" s="58" t="s">
        <v>608</v>
      </c>
      <c r="ER141" s="58" t="s">
        <v>608</v>
      </c>
      <c r="ES141" s="58" t="s">
        <v>608</v>
      </c>
      <c r="ET141" s="58" t="s">
        <v>608</v>
      </c>
      <c r="EU141" s="58" t="s">
        <v>608</v>
      </c>
      <c r="EV141" s="58" t="s">
        <v>608</v>
      </c>
      <c r="EW141" s="58" t="s">
        <v>608</v>
      </c>
      <c r="EX141" s="58" t="s">
        <v>608</v>
      </c>
      <c r="EY141" s="58" t="s">
        <v>608</v>
      </c>
      <c r="EZ141" s="58" t="s">
        <v>608</v>
      </c>
      <c r="FA141" s="58" t="s">
        <v>608</v>
      </c>
      <c r="FB141" s="58" t="s">
        <v>608</v>
      </c>
      <c r="FC141" s="58" t="s">
        <v>608</v>
      </c>
      <c r="FD141" s="58" t="s">
        <v>608</v>
      </c>
      <c r="FE141" s="58" t="s">
        <v>608</v>
      </c>
      <c r="FF141" s="58" t="s">
        <v>608</v>
      </c>
      <c r="FG141" s="58" t="s">
        <v>608</v>
      </c>
      <c r="FH141" s="58" t="s">
        <v>608</v>
      </c>
      <c r="FI141" s="58" t="s">
        <v>608</v>
      </c>
      <c r="FJ141" s="58" t="s">
        <v>608</v>
      </c>
      <c r="FK141" s="58" t="s">
        <v>608</v>
      </c>
      <c r="FL141" s="58" t="s">
        <v>608</v>
      </c>
      <c r="FM141" s="58" t="s">
        <v>608</v>
      </c>
      <c r="FN141" s="58" t="s">
        <v>608</v>
      </c>
      <c r="FO141" s="58" t="s">
        <v>608</v>
      </c>
      <c r="FP141" s="58" t="s">
        <v>608</v>
      </c>
      <c r="FQ141" s="58" t="s">
        <v>608</v>
      </c>
      <c r="FR141" s="58" t="s">
        <v>608</v>
      </c>
      <c r="FS141" s="58" t="s">
        <v>608</v>
      </c>
      <c r="FT141" s="58" t="s">
        <v>608</v>
      </c>
      <c r="FU141" s="58" t="s">
        <v>608</v>
      </c>
      <c r="FV141" s="58" t="s">
        <v>608</v>
      </c>
      <c r="FW141" s="58" t="s">
        <v>608</v>
      </c>
      <c r="FX141" s="58" t="s">
        <v>608</v>
      </c>
      <c r="FY141" s="58" t="s">
        <v>608</v>
      </c>
      <c r="FZ141" s="58" t="s">
        <v>608</v>
      </c>
      <c r="GA141" s="58" t="s">
        <v>608</v>
      </c>
      <c r="GB141" s="58" t="s">
        <v>608</v>
      </c>
      <c r="GC141" s="58" t="s">
        <v>608</v>
      </c>
      <c r="GD141" s="58" t="s">
        <v>608</v>
      </c>
      <c r="GE141" s="58" t="s">
        <v>608</v>
      </c>
      <c r="GF141" s="58" t="s">
        <v>608</v>
      </c>
      <c r="GG141" s="58" t="s">
        <v>608</v>
      </c>
      <c r="GH141" s="58" t="s">
        <v>608</v>
      </c>
      <c r="GI141" s="58" t="s">
        <v>608</v>
      </c>
      <c r="GJ141" s="58" t="s">
        <v>608</v>
      </c>
      <c r="GK141" s="58" t="s">
        <v>608</v>
      </c>
      <c r="GL141" s="58" t="s">
        <v>608</v>
      </c>
      <c r="GM141" s="58" t="s">
        <v>608</v>
      </c>
      <c r="GN141" s="58" t="s">
        <v>608</v>
      </c>
      <c r="GO141" s="58" t="s">
        <v>608</v>
      </c>
      <c r="GP141" s="58" t="s">
        <v>608</v>
      </c>
      <c r="GQ141" s="58" t="s">
        <v>608</v>
      </c>
      <c r="GR141" s="58" t="s">
        <v>608</v>
      </c>
      <c r="GS141" s="58" t="s">
        <v>608</v>
      </c>
      <c r="GT141" s="58" t="s">
        <v>608</v>
      </c>
      <c r="GU141" s="58" t="s">
        <v>608</v>
      </c>
      <c r="GV141" s="58" t="s">
        <v>608</v>
      </c>
      <c r="GW141" s="58" t="s">
        <v>608</v>
      </c>
      <c r="GX141" s="58" t="s">
        <v>608</v>
      </c>
      <c r="GY141" s="58" t="s">
        <v>608</v>
      </c>
    </row>
    <row r="142" spans="1:207" s="41" customFormat="1" ht="15" customHeight="1">
      <c r="A142" s="87" t="s">
        <v>684</v>
      </c>
      <c r="B142" s="76">
        <v>2006</v>
      </c>
      <c r="C142" s="41" t="s">
        <v>685</v>
      </c>
      <c r="D142" s="68">
        <v>578554.80124165723</v>
      </c>
      <c r="E142" s="41">
        <v>0</v>
      </c>
      <c r="F142" s="125">
        <v>578554.80124165723</v>
      </c>
      <c r="G142" s="125">
        <v>1107131.33</v>
      </c>
      <c r="H142" s="130">
        <v>2.1379999999999999</v>
      </c>
      <c r="I142" s="115">
        <v>0.52257106773562012</v>
      </c>
      <c r="J142" s="124">
        <v>0.46196606864589612</v>
      </c>
      <c r="K142" s="124">
        <v>6.0604999089724221E-2</v>
      </c>
      <c r="L142" s="133">
        <v>11541.763936090003</v>
      </c>
      <c r="M142" s="125">
        <v>567013.0373055673</v>
      </c>
      <c r="N142" s="133">
        <v>2743.6854641650002</v>
      </c>
      <c r="O142" s="125">
        <v>0</v>
      </c>
      <c r="P142" s="125">
        <v>2743.6854641650002</v>
      </c>
      <c r="Q142" s="125">
        <v>0</v>
      </c>
      <c r="R142" s="125">
        <v>52812.243846599988</v>
      </c>
      <c r="S142" s="145">
        <v>52812.243846599988</v>
      </c>
      <c r="T142" s="145">
        <v>511457.10799480224</v>
      </c>
      <c r="U142" s="49"/>
      <c r="V142" s="145">
        <v>511457.10799480224</v>
      </c>
      <c r="W142" s="125">
        <v>564269.35184140224</v>
      </c>
      <c r="X142" s="125">
        <v>0</v>
      </c>
      <c r="Y142" s="125">
        <v>0</v>
      </c>
      <c r="Z142" s="125">
        <v>0</v>
      </c>
      <c r="AA142" s="115">
        <v>0</v>
      </c>
      <c r="AB142" s="115">
        <v>0</v>
      </c>
      <c r="AC142" s="115">
        <v>1</v>
      </c>
      <c r="AD142" s="115">
        <v>0</v>
      </c>
      <c r="AE142" s="115">
        <v>1</v>
      </c>
      <c r="AF142" s="115">
        <v>0.17201431789357363</v>
      </c>
      <c r="AG142" s="115">
        <v>4.0890905952174476E-2</v>
      </c>
      <c r="AH142" s="115">
        <v>0.78709477615425183</v>
      </c>
      <c r="AI142" s="115">
        <v>0</v>
      </c>
      <c r="AJ142" s="115">
        <v>1</v>
      </c>
      <c r="AK142" s="125">
        <v>578554.80124165735</v>
      </c>
      <c r="AL142" s="125">
        <v>11541.763936090003</v>
      </c>
      <c r="AM142" s="125">
        <v>55555.929310764986</v>
      </c>
      <c r="AN142" s="125">
        <v>67097.693246854993</v>
      </c>
      <c r="AO142" s="125">
        <v>511457.10799480224</v>
      </c>
      <c r="AP142" s="125">
        <v>578554.80124165723</v>
      </c>
      <c r="AQ142" s="115">
        <v>0.11597465460982127</v>
      </c>
      <c r="AR142" s="115">
        <v>0.88402534539017874</v>
      </c>
      <c r="AS142" s="125">
        <v>63954.438925015158</v>
      </c>
      <c r="AT142" s="125">
        <v>0</v>
      </c>
      <c r="AU142" s="125">
        <v>3143.2543218400078</v>
      </c>
      <c r="AV142" s="145">
        <v>511457.1079948023</v>
      </c>
      <c r="AW142" s="125">
        <v>578554.80124165746</v>
      </c>
      <c r="AX142" s="125">
        <v>5105.081421016931</v>
      </c>
      <c r="AY142" s="125">
        <v>182437.88177982564</v>
      </c>
      <c r="AZ142" s="125">
        <v>187542.96320084255</v>
      </c>
      <c r="BA142" s="125">
        <v>16255.525241343241</v>
      </c>
      <c r="BB142" s="125">
        <v>275734.63025210937</v>
      </c>
      <c r="BC142" s="127">
        <v>291990.15549345262</v>
      </c>
      <c r="BD142" s="125">
        <v>45737.086584494995</v>
      </c>
      <c r="BE142" s="125">
        <v>53284.595962867352</v>
      </c>
      <c r="BF142" s="125">
        <v>99021.682547362347</v>
      </c>
      <c r="BG142" s="107">
        <v>13.098980095287786</v>
      </c>
      <c r="BH142" s="107">
        <v>3.879158527998575</v>
      </c>
      <c r="BI142" s="107">
        <v>4.9484241498291226</v>
      </c>
      <c r="BJ142" s="49">
        <v>578554.80124165746</v>
      </c>
      <c r="BK142" s="125">
        <v>5105.081421016931</v>
      </c>
      <c r="BL142" s="125">
        <v>182437.88177982564</v>
      </c>
      <c r="BM142" s="125">
        <v>187542.96320084255</v>
      </c>
      <c r="BN142" s="125">
        <v>16255.525241343241</v>
      </c>
      <c r="BO142" s="125">
        <v>275734.63025210937</v>
      </c>
      <c r="BP142" s="125">
        <v>291990.15549345262</v>
      </c>
      <c r="BQ142" s="125">
        <v>45737.086584494995</v>
      </c>
      <c r="BR142" s="125">
        <v>53284.595962867352</v>
      </c>
      <c r="BS142" s="125">
        <v>99021.682547362347</v>
      </c>
      <c r="BT142" s="125">
        <v>578554.80124165746</v>
      </c>
      <c r="BU142" s="130">
        <v>13.098980095287786</v>
      </c>
      <c r="BV142" s="130">
        <v>3.879158527998575</v>
      </c>
      <c r="BW142" s="137">
        <v>4.9484241498291226</v>
      </c>
      <c r="BX142" s="133">
        <v>3143.2543218400078</v>
      </c>
      <c r="BY142" s="133">
        <v>0</v>
      </c>
      <c r="BZ142" s="133">
        <v>63669.368461015154</v>
      </c>
      <c r="CA142" s="133">
        <v>285.07046400000064</v>
      </c>
      <c r="CB142" s="125">
        <v>67097.693246855168</v>
      </c>
      <c r="CC142" s="133">
        <v>184770.01605385679</v>
      </c>
      <c r="CD142" s="133">
        <v>193481.33058628437</v>
      </c>
      <c r="CE142" s="133">
        <v>133205.76135466117</v>
      </c>
      <c r="CF142" s="125">
        <v>0</v>
      </c>
      <c r="CG142" s="125">
        <v>511457.1079948023</v>
      </c>
      <c r="CH142" s="115">
        <v>0.34078051008572352</v>
      </c>
      <c r="CI142" s="115">
        <v>0.65921948991427692</v>
      </c>
      <c r="CJ142" s="125">
        <v>578554.80124165746</v>
      </c>
      <c r="CK142" s="149">
        <v>0</v>
      </c>
      <c r="CL142" s="149">
        <v>578554.80124165723</v>
      </c>
      <c r="CM142" s="126">
        <v>578554.80124165723</v>
      </c>
      <c r="CN142" s="125">
        <v>99549.450996529456</v>
      </c>
      <c r="CO142" s="125">
        <v>479005.3502451278</v>
      </c>
      <c r="CP142" s="126">
        <v>0</v>
      </c>
      <c r="CQ142" s="126">
        <v>578554.80124165723</v>
      </c>
      <c r="CR142" s="126">
        <v>85815.302712393459</v>
      </c>
      <c r="CS142" s="126">
        <v>492739.49852926377</v>
      </c>
      <c r="CT142" s="125">
        <v>0</v>
      </c>
      <c r="CU142" s="126">
        <v>492739.49852926377</v>
      </c>
      <c r="CV142" s="125">
        <v>19239.120936778945</v>
      </c>
      <c r="CW142" s="125">
        <v>133149.95983948236</v>
      </c>
      <c r="CX142" s="125">
        <v>152389.08077626131</v>
      </c>
      <c r="CY142" s="125">
        <v>7539.5873201896266</v>
      </c>
      <c r="CZ142" s="125">
        <v>42436.456623089522</v>
      </c>
      <c r="DA142" s="125">
        <v>49976.043943279146</v>
      </c>
      <c r="DB142" s="125">
        <v>202365.12471954047</v>
      </c>
      <c r="DC142" s="132">
        <v>0</v>
      </c>
      <c r="DD142" s="132">
        <v>0</v>
      </c>
      <c r="DE142" s="125">
        <v>0</v>
      </c>
      <c r="DF142" s="132">
        <v>152389.08077626131</v>
      </c>
      <c r="DG142" s="132">
        <v>49976.043943279146</v>
      </c>
      <c r="DH142" s="125">
        <v>202365.12471954047</v>
      </c>
      <c r="DI142" s="50">
        <v>202365.12471954047</v>
      </c>
      <c r="DJ142" s="113">
        <v>5.43294138272495E-3</v>
      </c>
      <c r="DK142" s="115">
        <v>0.65378654853155205</v>
      </c>
      <c r="DL142" s="115">
        <v>0.34078051008572352</v>
      </c>
      <c r="DM142" s="132" t="s">
        <v>608</v>
      </c>
      <c r="DN142" s="132" t="s">
        <v>608</v>
      </c>
      <c r="DO142" s="132" t="s">
        <v>608</v>
      </c>
      <c r="DP142" s="132" t="s">
        <v>608</v>
      </c>
      <c r="DQ142" s="132" t="s">
        <v>608</v>
      </c>
      <c r="DR142" s="132" t="s">
        <v>608</v>
      </c>
      <c r="DS142" s="132" t="s">
        <v>608</v>
      </c>
      <c r="DT142" s="132" t="s">
        <v>608</v>
      </c>
      <c r="DU142" s="132" t="s">
        <v>608</v>
      </c>
      <c r="DV142" s="132" t="s">
        <v>608</v>
      </c>
      <c r="DW142" s="132" t="s">
        <v>608</v>
      </c>
      <c r="DX142" s="132" t="s">
        <v>608</v>
      </c>
      <c r="DY142" s="132" t="s">
        <v>608</v>
      </c>
      <c r="DZ142" s="132" t="s">
        <v>608</v>
      </c>
      <c r="EA142" s="132" t="s">
        <v>608</v>
      </c>
      <c r="EB142" s="132" t="s">
        <v>608</v>
      </c>
      <c r="EC142" s="132" t="s">
        <v>608</v>
      </c>
      <c r="ED142" s="132" t="s">
        <v>608</v>
      </c>
      <c r="EE142" s="132" t="s">
        <v>608</v>
      </c>
      <c r="EF142" s="132" t="s">
        <v>608</v>
      </c>
      <c r="EG142" s="132" t="s">
        <v>608</v>
      </c>
      <c r="EH142" s="132" t="s">
        <v>608</v>
      </c>
      <c r="EI142" s="132" t="s">
        <v>608</v>
      </c>
      <c r="EJ142" s="132" t="s">
        <v>608</v>
      </c>
      <c r="EK142" s="132" t="s">
        <v>608</v>
      </c>
      <c r="EL142" s="132" t="s">
        <v>608</v>
      </c>
      <c r="EM142" s="132" t="s">
        <v>608</v>
      </c>
      <c r="EN142" s="132" t="s">
        <v>608</v>
      </c>
      <c r="EO142" s="132" t="s">
        <v>608</v>
      </c>
      <c r="EP142" s="132" t="s">
        <v>608</v>
      </c>
      <c r="EQ142" s="132" t="s">
        <v>608</v>
      </c>
      <c r="ER142" s="132" t="s">
        <v>608</v>
      </c>
      <c r="ES142" s="132" t="s">
        <v>608</v>
      </c>
      <c r="ET142" s="132" t="s">
        <v>608</v>
      </c>
      <c r="EU142" s="132" t="s">
        <v>608</v>
      </c>
      <c r="EV142" s="132" t="s">
        <v>608</v>
      </c>
      <c r="EW142" s="132" t="s">
        <v>608</v>
      </c>
      <c r="EX142" s="132" t="s">
        <v>608</v>
      </c>
      <c r="EY142" s="132" t="s">
        <v>608</v>
      </c>
      <c r="EZ142" s="132" t="s">
        <v>608</v>
      </c>
      <c r="FA142" s="132" t="s">
        <v>608</v>
      </c>
      <c r="FB142" s="132" t="s">
        <v>608</v>
      </c>
      <c r="FC142" s="132" t="s">
        <v>608</v>
      </c>
      <c r="FD142" s="132" t="s">
        <v>608</v>
      </c>
      <c r="FE142" s="132" t="s">
        <v>608</v>
      </c>
      <c r="FF142" s="132" t="s">
        <v>608</v>
      </c>
      <c r="FG142" s="132" t="s">
        <v>608</v>
      </c>
      <c r="FH142" s="132" t="s">
        <v>608</v>
      </c>
      <c r="FI142" s="132" t="s">
        <v>608</v>
      </c>
      <c r="FJ142" s="132" t="s">
        <v>608</v>
      </c>
      <c r="FK142" s="132" t="s">
        <v>608</v>
      </c>
      <c r="FL142" s="132" t="s">
        <v>608</v>
      </c>
      <c r="FM142" s="132" t="s">
        <v>608</v>
      </c>
      <c r="FN142" s="132" t="s">
        <v>608</v>
      </c>
      <c r="FO142" s="132" t="s">
        <v>608</v>
      </c>
      <c r="FP142" s="132" t="s">
        <v>608</v>
      </c>
      <c r="FQ142" s="132" t="s">
        <v>608</v>
      </c>
      <c r="FR142" s="132" t="s">
        <v>608</v>
      </c>
      <c r="FS142" s="132" t="s">
        <v>608</v>
      </c>
      <c r="FT142" s="132" t="s">
        <v>608</v>
      </c>
      <c r="FU142" s="132" t="s">
        <v>608</v>
      </c>
      <c r="FV142" s="132" t="s">
        <v>608</v>
      </c>
      <c r="FW142" s="132" t="s">
        <v>608</v>
      </c>
      <c r="FX142" s="132" t="s">
        <v>608</v>
      </c>
      <c r="FY142" s="132" t="s">
        <v>608</v>
      </c>
      <c r="FZ142" s="132" t="s">
        <v>608</v>
      </c>
      <c r="GA142" s="132" t="s">
        <v>608</v>
      </c>
      <c r="GB142" s="132" t="s">
        <v>608</v>
      </c>
      <c r="GC142" s="132" t="s">
        <v>608</v>
      </c>
      <c r="GD142" s="132" t="s">
        <v>608</v>
      </c>
      <c r="GE142" s="132" t="s">
        <v>608</v>
      </c>
      <c r="GF142" s="132" t="s">
        <v>608</v>
      </c>
      <c r="GG142" s="132" t="s">
        <v>608</v>
      </c>
      <c r="GH142" s="132" t="s">
        <v>608</v>
      </c>
      <c r="GI142" s="132" t="s">
        <v>608</v>
      </c>
      <c r="GJ142" s="132" t="s">
        <v>608</v>
      </c>
      <c r="GK142" s="132" t="s">
        <v>608</v>
      </c>
      <c r="GL142" s="132" t="s">
        <v>608</v>
      </c>
      <c r="GM142" s="132" t="s">
        <v>608</v>
      </c>
      <c r="GN142" s="132" t="s">
        <v>608</v>
      </c>
      <c r="GO142" s="132" t="s">
        <v>608</v>
      </c>
      <c r="GP142" s="132" t="s">
        <v>608</v>
      </c>
      <c r="GQ142" s="132" t="s">
        <v>608</v>
      </c>
      <c r="GR142" s="132" t="s">
        <v>608</v>
      </c>
      <c r="GS142" s="132" t="s">
        <v>608</v>
      </c>
      <c r="GT142" s="132" t="s">
        <v>608</v>
      </c>
      <c r="GU142" s="132" t="s">
        <v>608</v>
      </c>
      <c r="GV142" s="132" t="s">
        <v>608</v>
      </c>
      <c r="GW142" s="132" t="s">
        <v>608</v>
      </c>
      <c r="GX142" s="132" t="s">
        <v>608</v>
      </c>
      <c r="GY142" s="132" t="s">
        <v>608</v>
      </c>
    </row>
    <row r="143" spans="1:207" s="41" customFormat="1" ht="15" customHeight="1">
      <c r="A143" s="87" t="s">
        <v>686</v>
      </c>
      <c r="B143" s="73">
        <v>2007</v>
      </c>
      <c r="C143" s="41" t="s">
        <v>685</v>
      </c>
      <c r="D143" s="41">
        <v>752980.67895008589</v>
      </c>
      <c r="E143" s="41">
        <v>0</v>
      </c>
      <c r="F143" s="125">
        <v>752980.67895008589</v>
      </c>
      <c r="G143" s="125">
        <v>1396797.4</v>
      </c>
      <c r="H143" s="130">
        <v>1.7713000000000001</v>
      </c>
      <c r="I143" s="115">
        <v>0.53907651814793323</v>
      </c>
      <c r="J143" s="124">
        <v>0.49506778023194042</v>
      </c>
      <c r="K143" s="124">
        <v>4.400873791599258E-2</v>
      </c>
      <c r="L143" s="133">
        <v>11451.641468789998</v>
      </c>
      <c r="M143" s="125">
        <v>741529.03748129599</v>
      </c>
      <c r="N143" s="133">
        <v>2276.1866781999997</v>
      </c>
      <c r="O143" s="125">
        <v>0</v>
      </c>
      <c r="P143" s="125">
        <v>2276.1866781999997</v>
      </c>
      <c r="Q143" s="125">
        <v>0</v>
      </c>
      <c r="R143" s="125">
        <v>47743.462551349985</v>
      </c>
      <c r="S143" s="133">
        <v>47743.462551349985</v>
      </c>
      <c r="T143" s="133">
        <v>656114.19444497512</v>
      </c>
      <c r="U143" s="49">
        <v>35395.193806770869</v>
      </c>
      <c r="V143" s="133">
        <v>691509.38825174596</v>
      </c>
      <c r="W143" s="125">
        <v>739252.85080309596</v>
      </c>
      <c r="X143" s="125">
        <v>0</v>
      </c>
      <c r="Y143" s="125">
        <v>0</v>
      </c>
      <c r="Z143" s="125">
        <v>0</v>
      </c>
      <c r="AA143" s="115">
        <v>0</v>
      </c>
      <c r="AB143" s="115">
        <v>0</v>
      </c>
      <c r="AC143" s="115">
        <v>1</v>
      </c>
      <c r="AD143" s="115">
        <v>0</v>
      </c>
      <c r="AE143" s="115">
        <v>1</v>
      </c>
      <c r="AF143" s="115">
        <v>0.18629251702208438</v>
      </c>
      <c r="AG143" s="115">
        <v>3.702845104343104E-2</v>
      </c>
      <c r="AH143" s="115">
        <v>0.77667903193448462</v>
      </c>
      <c r="AI143" s="115">
        <v>0</v>
      </c>
      <c r="AJ143" s="115">
        <v>1</v>
      </c>
      <c r="AK143" s="125">
        <v>752980.678950086</v>
      </c>
      <c r="AL143" s="125">
        <v>11451.641468789998</v>
      </c>
      <c r="AM143" s="125">
        <v>50019.649229549985</v>
      </c>
      <c r="AN143" s="125">
        <v>61471.290698339981</v>
      </c>
      <c r="AO143" s="125">
        <v>691509.38825174596</v>
      </c>
      <c r="AP143" s="125">
        <v>752980.67895008589</v>
      </c>
      <c r="AQ143" s="115">
        <v>8.1637274921917136E-2</v>
      </c>
      <c r="AR143" s="115">
        <v>0.91836272507808292</v>
      </c>
      <c r="AS143" s="125">
        <v>55394.953359569859</v>
      </c>
      <c r="AT143" s="125">
        <v>0</v>
      </c>
      <c r="AU143" s="125">
        <v>6076.3373387699876</v>
      </c>
      <c r="AV143" s="125">
        <v>691509.38825174572</v>
      </c>
      <c r="AW143" s="125">
        <v>752980.67895008554</v>
      </c>
      <c r="AX143" s="125">
        <v>4029.3760394399724</v>
      </c>
      <c r="AY143" s="125">
        <v>208519.19836439236</v>
      </c>
      <c r="AZ143" s="125">
        <v>212548.57440383232</v>
      </c>
      <c r="BA143" s="125">
        <v>16568.432529524765</v>
      </c>
      <c r="BB143" s="125">
        <v>379417.37648632354</v>
      </c>
      <c r="BC143" s="127">
        <v>395985.80901584832</v>
      </c>
      <c r="BD143" s="125">
        <v>40873.482129375094</v>
      </c>
      <c r="BE143" s="125">
        <v>103572.81340102988</v>
      </c>
      <c r="BF143" s="125">
        <v>144446.29553040498</v>
      </c>
      <c r="BG143" s="107">
        <v>12.913830861038512</v>
      </c>
      <c r="BH143" s="107">
        <v>4.6358955274488141</v>
      </c>
      <c r="BI143" s="107">
        <v>5.3116836100629277</v>
      </c>
      <c r="BJ143" s="49">
        <v>752980.67895008565</v>
      </c>
      <c r="BK143" s="125">
        <v>4029.3760394399724</v>
      </c>
      <c r="BL143" s="125">
        <v>208519.19836439236</v>
      </c>
      <c r="BM143" s="125">
        <v>212548.57440383232</v>
      </c>
      <c r="BN143" s="125">
        <v>16568.432529524765</v>
      </c>
      <c r="BO143" s="125">
        <v>379417.37648632354</v>
      </c>
      <c r="BP143" s="125">
        <v>395985.80901584832</v>
      </c>
      <c r="BQ143" s="125">
        <v>40873.482129375094</v>
      </c>
      <c r="BR143" s="125">
        <v>103572.81340102988</v>
      </c>
      <c r="BS143" s="125">
        <v>144446.29553040498</v>
      </c>
      <c r="BT143" s="125">
        <v>752980.67895008565</v>
      </c>
      <c r="BU143" s="130">
        <v>12.913830861038512</v>
      </c>
      <c r="BV143" s="130">
        <v>4.6358955274488141</v>
      </c>
      <c r="BW143" s="137">
        <v>5.3116836100629277</v>
      </c>
      <c r="BX143" s="133">
        <v>6076.3373387699876</v>
      </c>
      <c r="BY143" s="133">
        <v>0</v>
      </c>
      <c r="BZ143" s="133">
        <v>55138.754207219863</v>
      </c>
      <c r="CA143" s="133">
        <v>256.19915234999945</v>
      </c>
      <c r="CB143" s="125">
        <v>61471.29069833985</v>
      </c>
      <c r="CC143" s="133">
        <v>257987.19225826705</v>
      </c>
      <c r="CD143" s="133">
        <v>230917.47807944281</v>
      </c>
      <c r="CE143" s="133">
        <v>202604.71791403592</v>
      </c>
      <c r="CF143" s="125">
        <v>0</v>
      </c>
      <c r="CG143" s="125">
        <v>691509.38825174572</v>
      </c>
      <c r="CH143" s="115">
        <v>0.34263783717976148</v>
      </c>
      <c r="CI143" s="115">
        <v>0.65736216282023818</v>
      </c>
      <c r="CJ143" s="125">
        <v>752980.67895008554</v>
      </c>
      <c r="CK143" s="149">
        <v>0</v>
      </c>
      <c r="CL143" s="149">
        <v>752980.67895008589</v>
      </c>
      <c r="CM143" s="126">
        <v>752980.67895008589</v>
      </c>
      <c r="CN143" s="125">
        <v>151231.94615552985</v>
      </c>
      <c r="CO143" s="125">
        <v>601748.73279455607</v>
      </c>
      <c r="CP143" s="126">
        <v>0</v>
      </c>
      <c r="CQ143" s="126">
        <v>752980.67895008589</v>
      </c>
      <c r="CR143" s="126">
        <v>179608.82793120074</v>
      </c>
      <c r="CS143" s="126">
        <v>573371.85101888515</v>
      </c>
      <c r="CT143" s="125">
        <v>0</v>
      </c>
      <c r="CU143" s="126">
        <v>573371.85101888515</v>
      </c>
      <c r="CV143" s="125">
        <v>10736.146597627925</v>
      </c>
      <c r="CW143" s="125">
        <v>145239.37396030291</v>
      </c>
      <c r="CX143" s="125">
        <v>155975.52055793084</v>
      </c>
      <c r="CY143" s="125">
        <v>7211.7498905738466</v>
      </c>
      <c r="CZ143" s="125">
        <v>47399.474334100611</v>
      </c>
      <c r="DA143" s="125">
        <v>54611.224224674457</v>
      </c>
      <c r="DB143" s="125">
        <v>210586.7447826053</v>
      </c>
      <c r="DC143" s="132">
        <v>0</v>
      </c>
      <c r="DD143" s="132">
        <v>0</v>
      </c>
      <c r="DE143" s="125">
        <v>0</v>
      </c>
      <c r="DF143" s="132">
        <v>155975.52055793084</v>
      </c>
      <c r="DG143" s="132">
        <v>54611.224224674457</v>
      </c>
      <c r="DH143" s="125">
        <v>210586.7447826053</v>
      </c>
      <c r="DI143" s="50">
        <v>210586.7447826053</v>
      </c>
      <c r="DJ143" s="113">
        <v>8.0697121568145576E-3</v>
      </c>
      <c r="DK143" s="115">
        <v>0.64929245066342356</v>
      </c>
      <c r="DL143" s="115">
        <v>0.34263783717976148</v>
      </c>
      <c r="DM143" s="132" t="s">
        <v>608</v>
      </c>
      <c r="DN143" s="132" t="s">
        <v>608</v>
      </c>
      <c r="DO143" s="132" t="s">
        <v>608</v>
      </c>
      <c r="DP143" s="132" t="s">
        <v>608</v>
      </c>
      <c r="DQ143" s="132" t="s">
        <v>608</v>
      </c>
      <c r="DR143" s="132" t="s">
        <v>608</v>
      </c>
      <c r="DS143" s="132" t="s">
        <v>608</v>
      </c>
      <c r="DT143" s="132" t="s">
        <v>608</v>
      </c>
      <c r="DU143" s="132" t="s">
        <v>608</v>
      </c>
      <c r="DV143" s="132" t="s">
        <v>608</v>
      </c>
      <c r="DW143" s="132" t="s">
        <v>608</v>
      </c>
      <c r="DX143" s="132" t="s">
        <v>608</v>
      </c>
      <c r="DY143" s="132" t="s">
        <v>608</v>
      </c>
      <c r="DZ143" s="132" t="s">
        <v>608</v>
      </c>
      <c r="EA143" s="132" t="s">
        <v>608</v>
      </c>
      <c r="EB143" s="132" t="s">
        <v>608</v>
      </c>
      <c r="EC143" s="132" t="s">
        <v>608</v>
      </c>
      <c r="ED143" s="132" t="s">
        <v>608</v>
      </c>
      <c r="EE143" s="132" t="s">
        <v>608</v>
      </c>
      <c r="EF143" s="132" t="s">
        <v>608</v>
      </c>
      <c r="EG143" s="132" t="s">
        <v>608</v>
      </c>
      <c r="EH143" s="132" t="s">
        <v>608</v>
      </c>
      <c r="EI143" s="132" t="s">
        <v>608</v>
      </c>
      <c r="EJ143" s="132" t="s">
        <v>608</v>
      </c>
      <c r="EK143" s="132" t="s">
        <v>608</v>
      </c>
      <c r="EL143" s="132" t="s">
        <v>608</v>
      </c>
      <c r="EM143" s="132" t="s">
        <v>608</v>
      </c>
      <c r="EN143" s="132" t="s">
        <v>608</v>
      </c>
      <c r="EO143" s="132" t="s">
        <v>608</v>
      </c>
      <c r="EP143" s="132" t="s">
        <v>608</v>
      </c>
      <c r="EQ143" s="132" t="s">
        <v>608</v>
      </c>
      <c r="ER143" s="132" t="s">
        <v>608</v>
      </c>
      <c r="ES143" s="132" t="s">
        <v>608</v>
      </c>
      <c r="ET143" s="132" t="s">
        <v>608</v>
      </c>
      <c r="EU143" s="132" t="s">
        <v>608</v>
      </c>
      <c r="EV143" s="132" t="s">
        <v>608</v>
      </c>
      <c r="EW143" s="132" t="s">
        <v>608</v>
      </c>
      <c r="EX143" s="132" t="s">
        <v>608</v>
      </c>
      <c r="EY143" s="132" t="s">
        <v>608</v>
      </c>
      <c r="EZ143" s="132" t="s">
        <v>608</v>
      </c>
      <c r="FA143" s="132" t="s">
        <v>608</v>
      </c>
      <c r="FB143" s="132" t="s">
        <v>608</v>
      </c>
      <c r="FC143" s="132" t="s">
        <v>608</v>
      </c>
      <c r="FD143" s="132" t="s">
        <v>608</v>
      </c>
      <c r="FE143" s="132" t="s">
        <v>608</v>
      </c>
      <c r="FF143" s="132" t="s">
        <v>608</v>
      </c>
      <c r="FG143" s="132" t="s">
        <v>608</v>
      </c>
      <c r="FH143" s="132" t="s">
        <v>608</v>
      </c>
      <c r="FI143" s="132" t="s">
        <v>608</v>
      </c>
      <c r="FJ143" s="132" t="s">
        <v>608</v>
      </c>
      <c r="FK143" s="132" t="s">
        <v>608</v>
      </c>
      <c r="FL143" s="132" t="s">
        <v>608</v>
      </c>
      <c r="FM143" s="132" t="s">
        <v>608</v>
      </c>
      <c r="FN143" s="132" t="s">
        <v>608</v>
      </c>
      <c r="FO143" s="132" t="s">
        <v>608</v>
      </c>
      <c r="FP143" s="132" t="s">
        <v>608</v>
      </c>
      <c r="FQ143" s="132" t="s">
        <v>608</v>
      </c>
      <c r="FR143" s="132" t="s">
        <v>608</v>
      </c>
      <c r="FS143" s="132" t="s">
        <v>608</v>
      </c>
      <c r="FT143" s="132" t="s">
        <v>608</v>
      </c>
      <c r="FU143" s="132" t="s">
        <v>608</v>
      </c>
      <c r="FV143" s="132" t="s">
        <v>608</v>
      </c>
      <c r="FW143" s="132" t="s">
        <v>608</v>
      </c>
      <c r="FX143" s="132" t="s">
        <v>608</v>
      </c>
      <c r="FY143" s="132" t="s">
        <v>608</v>
      </c>
      <c r="FZ143" s="132" t="s">
        <v>608</v>
      </c>
      <c r="GA143" s="132" t="s">
        <v>608</v>
      </c>
      <c r="GB143" s="132" t="s">
        <v>608</v>
      </c>
      <c r="GC143" s="132" t="s">
        <v>608</v>
      </c>
      <c r="GD143" s="132" t="s">
        <v>608</v>
      </c>
      <c r="GE143" s="132" t="s">
        <v>608</v>
      </c>
      <c r="GF143" s="132" t="s">
        <v>608</v>
      </c>
      <c r="GG143" s="132" t="s">
        <v>608</v>
      </c>
      <c r="GH143" s="132" t="s">
        <v>608</v>
      </c>
      <c r="GI143" s="132" t="s">
        <v>608</v>
      </c>
      <c r="GJ143" s="132" t="s">
        <v>608</v>
      </c>
      <c r="GK143" s="132" t="s">
        <v>608</v>
      </c>
      <c r="GL143" s="132" t="s">
        <v>608</v>
      </c>
      <c r="GM143" s="132" t="s">
        <v>608</v>
      </c>
      <c r="GN143" s="132" t="s">
        <v>608</v>
      </c>
      <c r="GO143" s="132" t="s">
        <v>608</v>
      </c>
      <c r="GP143" s="132" t="s">
        <v>608</v>
      </c>
      <c r="GQ143" s="132" t="s">
        <v>608</v>
      </c>
      <c r="GR143" s="132" t="s">
        <v>608</v>
      </c>
      <c r="GS143" s="132" t="s">
        <v>608</v>
      </c>
      <c r="GT143" s="132" t="s">
        <v>608</v>
      </c>
      <c r="GU143" s="132" t="s">
        <v>608</v>
      </c>
      <c r="GV143" s="132" t="s">
        <v>608</v>
      </c>
      <c r="GW143" s="132" t="s">
        <v>608</v>
      </c>
      <c r="GX143" s="132" t="s">
        <v>608</v>
      </c>
      <c r="GY143" s="132" t="s">
        <v>608</v>
      </c>
    </row>
    <row r="144" spans="1:207" s="38" customFormat="1" ht="15" customHeight="1">
      <c r="A144" s="87" t="s">
        <v>687</v>
      </c>
      <c r="B144" s="73">
        <v>2008</v>
      </c>
      <c r="C144" s="41" t="s">
        <v>685</v>
      </c>
      <c r="D144" s="41">
        <v>597918.49915345409</v>
      </c>
      <c r="E144" s="41">
        <v>0</v>
      </c>
      <c r="F144" s="125">
        <v>597918.49915345409</v>
      </c>
      <c r="G144" s="125">
        <v>1693147</v>
      </c>
      <c r="H144" s="130">
        <v>2.3370000000000002</v>
      </c>
      <c r="I144" s="115">
        <v>0.35314033521806087</v>
      </c>
      <c r="J144" s="124">
        <v>0.319651298759491</v>
      </c>
      <c r="K144" s="124">
        <v>3.3489036270099456E-2</v>
      </c>
      <c r="L144" s="125">
        <v>11345.397022579999</v>
      </c>
      <c r="M144" s="125">
        <v>586573.10213087418</v>
      </c>
      <c r="N144" s="125">
        <v>2170.8200633400002</v>
      </c>
      <c r="O144" s="125">
        <v>0</v>
      </c>
      <c r="P144" s="125">
        <v>2170.8200633400002</v>
      </c>
      <c r="Q144" s="125">
        <v>0</v>
      </c>
      <c r="R144" s="125">
        <v>43185.644207689998</v>
      </c>
      <c r="S144" s="164">
        <v>43185.644207689998</v>
      </c>
      <c r="T144" s="164">
        <v>502423.65487648145</v>
      </c>
      <c r="U144" s="49">
        <v>38792.982983362679</v>
      </c>
      <c r="V144" s="164">
        <v>541216.63785984414</v>
      </c>
      <c r="W144" s="125">
        <v>584402.28206753416</v>
      </c>
      <c r="X144" s="125">
        <v>0</v>
      </c>
      <c r="Y144" s="125">
        <v>0</v>
      </c>
      <c r="Z144" s="125">
        <v>0</v>
      </c>
      <c r="AA144" s="115">
        <v>0</v>
      </c>
      <c r="AB144" s="115">
        <v>0</v>
      </c>
      <c r="AC144" s="115">
        <v>1</v>
      </c>
      <c r="AD144" s="115">
        <v>0</v>
      </c>
      <c r="AE144" s="115">
        <v>1</v>
      </c>
      <c r="AF144" s="115">
        <v>0.20008861726481925</v>
      </c>
      <c r="AG144" s="115">
        <v>3.8284811359175615E-2</v>
      </c>
      <c r="AH144" s="115">
        <v>0.7616265713760052</v>
      </c>
      <c r="AI144" s="115">
        <v>0</v>
      </c>
      <c r="AJ144" s="115">
        <v>1</v>
      </c>
      <c r="AK144" s="125">
        <v>597918.49915345421</v>
      </c>
      <c r="AL144" s="125">
        <v>11345.397022579999</v>
      </c>
      <c r="AM144" s="125">
        <v>45356.464271029996</v>
      </c>
      <c r="AN144" s="125">
        <v>56701.861293609996</v>
      </c>
      <c r="AO144" s="125">
        <v>541216.63785984414</v>
      </c>
      <c r="AP144" s="125">
        <v>597918.49915345409</v>
      </c>
      <c r="AQ144" s="115">
        <v>9.4832090617516795E-2</v>
      </c>
      <c r="AR144" s="115">
        <v>0.90516790938248326</v>
      </c>
      <c r="AS144" s="125">
        <v>52096.377329430077</v>
      </c>
      <c r="AT144" s="125">
        <v>0</v>
      </c>
      <c r="AU144" s="125">
        <v>4605.4839641800081</v>
      </c>
      <c r="AV144" s="125">
        <v>541216.63754073589</v>
      </c>
      <c r="AW144" s="125">
        <v>597918.49883434596</v>
      </c>
      <c r="AX144" s="125">
        <v>3909.2722494731652</v>
      </c>
      <c r="AY144" s="125">
        <v>147741.05236696257</v>
      </c>
      <c r="AZ144" s="125">
        <v>151650.32461643574</v>
      </c>
      <c r="BA144" s="125">
        <v>15591.89516399911</v>
      </c>
      <c r="BB144" s="125">
        <v>289916.03015387146</v>
      </c>
      <c r="BC144" s="127">
        <v>305507.92531787057</v>
      </c>
      <c r="BD144" s="125">
        <v>37200.739525217832</v>
      </c>
      <c r="BE144" s="125">
        <v>103559.50969393001</v>
      </c>
      <c r="BF144" s="125">
        <v>140760.24921914784</v>
      </c>
      <c r="BG144" s="107">
        <v>12.287662038402511</v>
      </c>
      <c r="BH144" s="107">
        <v>4.8984691983557012</v>
      </c>
      <c r="BI144" s="107">
        <v>5.5992018033533268</v>
      </c>
      <c r="BJ144" s="49">
        <v>597918.49915345409</v>
      </c>
      <c r="BK144" s="125">
        <v>3909.2722494731652</v>
      </c>
      <c r="BL144" s="125">
        <v>147741.05236696257</v>
      </c>
      <c r="BM144" s="125">
        <v>151650.32461643574</v>
      </c>
      <c r="BN144" s="125">
        <v>15591.89516399911</v>
      </c>
      <c r="BO144" s="125">
        <v>289916.03015387146</v>
      </c>
      <c r="BP144" s="125">
        <v>305507.92531787057</v>
      </c>
      <c r="BQ144" s="125">
        <v>37200.739525217832</v>
      </c>
      <c r="BR144" s="125">
        <v>103559.50969393001</v>
      </c>
      <c r="BS144" s="125">
        <v>140760.24921914784</v>
      </c>
      <c r="BT144" s="125">
        <v>597918.49915345409</v>
      </c>
      <c r="BU144" s="130">
        <v>12.287662038402511</v>
      </c>
      <c r="BV144" s="130">
        <v>4.8984691983557012</v>
      </c>
      <c r="BW144" s="137">
        <v>5.5992018033533268</v>
      </c>
      <c r="BX144" s="164">
        <v>4605.4839641800081</v>
      </c>
      <c r="BY144" s="164">
        <v>0</v>
      </c>
      <c r="BZ144" s="164">
        <v>51840.107024720077</v>
      </c>
      <c r="CA144" s="164">
        <v>256.2703047100004</v>
      </c>
      <c r="CB144" s="125">
        <v>56701.861293610084</v>
      </c>
      <c r="CC144" s="164">
        <v>174225.2959924741</v>
      </c>
      <c r="CD144" s="164">
        <v>193894.49742890848</v>
      </c>
      <c r="CE144" s="164">
        <v>173096.84411935331</v>
      </c>
      <c r="CF144" s="125">
        <v>0</v>
      </c>
      <c r="CG144" s="125">
        <v>541216.63754073589</v>
      </c>
      <c r="CH144" s="115">
        <v>0.37662862374657552</v>
      </c>
      <c r="CI144" s="115">
        <v>0.62337137571972612</v>
      </c>
      <c r="CJ144" s="125">
        <v>597918.49883434596</v>
      </c>
      <c r="CK144" s="126">
        <v>0</v>
      </c>
      <c r="CL144" s="126">
        <v>597918.49915345409</v>
      </c>
      <c r="CM144" s="126">
        <v>597918.49915345409</v>
      </c>
      <c r="CN144" s="125">
        <v>104263.61830370131</v>
      </c>
      <c r="CO144" s="125">
        <v>493654.88084975281</v>
      </c>
      <c r="CP144" s="126">
        <v>0</v>
      </c>
      <c r="CQ144" s="126">
        <v>597918.49915345409</v>
      </c>
      <c r="CR144" s="126">
        <v>206805.99968894129</v>
      </c>
      <c r="CS144" s="126">
        <v>391112.4994645128</v>
      </c>
      <c r="CT144" s="125">
        <v>0</v>
      </c>
      <c r="CU144" s="126">
        <v>391112.4994645128</v>
      </c>
      <c r="CV144" s="125">
        <v>4493.1860518687445</v>
      </c>
      <c r="CW144" s="125">
        <v>162176.5910034237</v>
      </c>
      <c r="CX144" s="125">
        <v>166669.77705529245</v>
      </c>
      <c r="CY144" s="125">
        <v>5743.5520627948144</v>
      </c>
      <c r="CZ144" s="125">
        <v>41986.778427238038</v>
      </c>
      <c r="DA144" s="125">
        <v>47730.330490032851</v>
      </c>
      <c r="DB144" s="125">
        <v>214400.1075453253</v>
      </c>
      <c r="DC144" s="132">
        <v>0</v>
      </c>
      <c r="DD144" s="132">
        <v>0</v>
      </c>
      <c r="DE144" s="125">
        <v>0</v>
      </c>
      <c r="DF144" s="132">
        <v>166669.77705529245</v>
      </c>
      <c r="DG144" s="132">
        <v>47730.330490032851</v>
      </c>
      <c r="DH144" s="125">
        <v>214400.1075453253</v>
      </c>
      <c r="DI144" s="50">
        <v>214400.1075453253</v>
      </c>
      <c r="DJ144" s="113">
        <v>7.7025279711207323E-3</v>
      </c>
      <c r="DK144" s="115">
        <v>0.61566884774860531</v>
      </c>
      <c r="DL144" s="115">
        <v>0.37662862374657552</v>
      </c>
      <c r="DM144" s="125">
        <v>3255.4441021899956</v>
      </c>
      <c r="DN144" s="125">
        <v>126096.99308419385</v>
      </c>
      <c r="DO144" s="125">
        <v>129352.43718638385</v>
      </c>
      <c r="DP144" s="125">
        <v>4506.2803992600029</v>
      </c>
      <c r="DQ144" s="125">
        <v>29476.481428742081</v>
      </c>
      <c r="DR144" s="125">
        <v>33982.761828002083</v>
      </c>
      <c r="DS144" s="125">
        <v>163335.19901438593</v>
      </c>
      <c r="DT144" s="125">
        <v>3725.4076644199981</v>
      </c>
      <c r="DU144" s="125">
        <v>130869.2205363887</v>
      </c>
      <c r="DV144" s="125">
        <v>134594.62820080871</v>
      </c>
      <c r="DW144" s="125">
        <v>4200.134080519997</v>
      </c>
      <c r="DX144" s="125">
        <v>22864.894382336057</v>
      </c>
      <c r="DY144" s="125">
        <v>27065.028462856055</v>
      </c>
      <c r="DZ144" s="125">
        <v>161659.65666366476</v>
      </c>
      <c r="EA144" s="125">
        <v>4154.047092789996</v>
      </c>
      <c r="EB144" s="125">
        <v>64064.067906114702</v>
      </c>
      <c r="EC144" s="125">
        <v>68218.114998904697</v>
      </c>
      <c r="ED144" s="125">
        <v>3944.8043582799978</v>
      </c>
      <c r="EE144" s="125">
        <v>20907.445975511338</v>
      </c>
      <c r="EF144" s="125">
        <v>24852.250333791337</v>
      </c>
      <c r="EG144" s="125">
        <v>93070.365332696034</v>
      </c>
      <c r="EH144" s="125">
        <v>5212.9122397300052</v>
      </c>
      <c r="EI144" s="125">
        <v>82899.379120864338</v>
      </c>
      <c r="EJ144" s="125">
        <v>88112.291360594347</v>
      </c>
      <c r="EK144" s="125">
        <v>3584.64610868</v>
      </c>
      <c r="EL144" s="125">
        <v>11277.799019058604</v>
      </c>
      <c r="EM144" s="125">
        <v>14862.445127738603</v>
      </c>
      <c r="EN144" s="125">
        <v>102974.73648833294</v>
      </c>
      <c r="EO144" s="125">
        <v>2901.8051465499993</v>
      </c>
      <c r="EP144" s="125">
        <v>37110.087189447986</v>
      </c>
      <c r="EQ144" s="125">
        <v>40011.892335997982</v>
      </c>
      <c r="ER144" s="125">
        <v>3256.2132198499994</v>
      </c>
      <c r="ES144" s="125">
        <v>16407.354906037624</v>
      </c>
      <c r="ET144" s="125">
        <v>19663.568125887625</v>
      </c>
      <c r="EU144" s="125">
        <v>59675.46046188561</v>
      </c>
      <c r="EV144" s="125">
        <v>13587.741367879995</v>
      </c>
      <c r="EW144" s="125">
        <v>102946.16368609745</v>
      </c>
      <c r="EX144" s="125">
        <v>116533.90505397745</v>
      </c>
      <c r="EY144" s="125">
        <v>13062.813349290001</v>
      </c>
      <c r="EZ144" s="125">
        <v>53534.376839786055</v>
      </c>
      <c r="FA144" s="125">
        <v>66597.190189076064</v>
      </c>
      <c r="FB144" s="125">
        <v>183131.09524305351</v>
      </c>
      <c r="FC144" s="125">
        <v>23749.79276145</v>
      </c>
      <c r="FD144" s="125">
        <v>143742.58245048783</v>
      </c>
      <c r="FE144" s="50">
        <v>167492.37521193782</v>
      </c>
      <c r="FF144" s="125">
        <v>23568.816166240002</v>
      </c>
      <c r="FG144" s="125">
        <v>117620.63295421479</v>
      </c>
      <c r="FH144" s="125">
        <v>141189.44912045478</v>
      </c>
      <c r="FI144" s="125">
        <v>308681.8243323926</v>
      </c>
      <c r="FJ144" s="132" t="s">
        <v>608</v>
      </c>
      <c r="FK144" s="132" t="s">
        <v>608</v>
      </c>
      <c r="FL144" s="125">
        <v>37598.845772768494</v>
      </c>
      <c r="FM144" s="132" t="s">
        <v>608</v>
      </c>
      <c r="FN144" s="132" t="s">
        <v>608</v>
      </c>
      <c r="FO144" s="125">
        <v>163335.19901438593</v>
      </c>
      <c r="FP144" s="132" t="s">
        <v>608</v>
      </c>
      <c r="FQ144" s="132" t="s">
        <v>608</v>
      </c>
      <c r="FR144" s="125">
        <v>40265.107874903726</v>
      </c>
      <c r="FS144" s="132" t="s">
        <v>608</v>
      </c>
      <c r="FT144" s="132" t="s">
        <v>608</v>
      </c>
      <c r="FU144" s="125">
        <v>161659.65666366476</v>
      </c>
      <c r="FV144" s="132" t="s">
        <v>608</v>
      </c>
      <c r="FW144" s="132" t="s">
        <v>608</v>
      </c>
      <c r="FX144" s="125">
        <v>50591.379147201536</v>
      </c>
      <c r="FY144" s="132" t="s">
        <v>608</v>
      </c>
      <c r="FZ144" s="132" t="s">
        <v>608</v>
      </c>
      <c r="GA144" s="125">
        <v>93070.365332696034</v>
      </c>
      <c r="GB144" s="132" t="s">
        <v>608</v>
      </c>
      <c r="GC144" s="132" t="s">
        <v>608</v>
      </c>
      <c r="GD144" s="125">
        <v>37222.095237753529</v>
      </c>
      <c r="GE144" s="132" t="s">
        <v>608</v>
      </c>
      <c r="GF144" s="132" t="s">
        <v>608</v>
      </c>
      <c r="GG144" s="125">
        <v>102974.73648833294</v>
      </c>
      <c r="GH144" s="132" t="s">
        <v>608</v>
      </c>
      <c r="GI144" s="132" t="s">
        <v>608</v>
      </c>
      <c r="GJ144" s="125">
        <v>20889.898928874627</v>
      </c>
      <c r="GK144" s="132" t="s">
        <v>608</v>
      </c>
      <c r="GL144" s="132" t="s">
        <v>608</v>
      </c>
      <c r="GM144" s="125">
        <v>59675.46046188561</v>
      </c>
      <c r="GN144" s="132" t="s">
        <v>608</v>
      </c>
      <c r="GO144" s="132" t="s">
        <v>608</v>
      </c>
      <c r="GP144" s="125">
        <v>78367.794644569964</v>
      </c>
      <c r="GQ144" s="132" t="s">
        <v>608</v>
      </c>
      <c r="GR144" s="132" t="s">
        <v>608</v>
      </c>
      <c r="GS144" s="125">
        <v>183131.09524305351</v>
      </c>
      <c r="GT144" s="132" t="s">
        <v>608</v>
      </c>
      <c r="GU144" s="132" t="s">
        <v>608</v>
      </c>
      <c r="GV144" s="125">
        <v>66463.536125896426</v>
      </c>
      <c r="GW144" s="132" t="s">
        <v>608</v>
      </c>
      <c r="GX144" s="132" t="s">
        <v>608</v>
      </c>
      <c r="GY144" s="125">
        <v>308681.8243323926</v>
      </c>
    </row>
    <row r="145" spans="1:207" s="41" customFormat="1" ht="15" customHeight="1">
      <c r="A145" s="87" t="s">
        <v>688</v>
      </c>
      <c r="B145" s="73" t="s">
        <v>580</v>
      </c>
      <c r="C145" s="41" t="s">
        <v>685</v>
      </c>
      <c r="D145" s="41">
        <v>735091.02484966035</v>
      </c>
      <c r="E145" s="41">
        <v>0</v>
      </c>
      <c r="F145" s="125">
        <v>735091.02484966035</v>
      </c>
      <c r="G145" s="125">
        <v>1633494.2098790735</v>
      </c>
      <c r="H145" s="141">
        <v>1.9516</v>
      </c>
      <c r="I145" s="115">
        <v>0.45001140524647382</v>
      </c>
      <c r="J145" s="124">
        <v>0.41465048348757999</v>
      </c>
      <c r="K145" s="124">
        <v>3.5360921758893847E-2</v>
      </c>
      <c r="L145" s="125">
        <v>10958.829335639999</v>
      </c>
      <c r="M145" s="125">
        <v>724132.19551402028</v>
      </c>
      <c r="N145" s="125">
        <v>1949.8012026000001</v>
      </c>
      <c r="O145" s="125">
        <v>0</v>
      </c>
      <c r="P145" s="125">
        <v>1949.8012026000001</v>
      </c>
      <c r="Q145" s="125">
        <v>0</v>
      </c>
      <c r="R145" s="125">
        <v>44853.230410899996</v>
      </c>
      <c r="S145" s="125">
        <v>44853.230410899996</v>
      </c>
      <c r="T145" s="125">
        <v>632172.95746194222</v>
      </c>
      <c r="U145" s="49">
        <v>45156.20643857812</v>
      </c>
      <c r="V145" s="125">
        <v>677329.1639005203</v>
      </c>
      <c r="W145" s="125">
        <v>722182.39431142027</v>
      </c>
      <c r="X145" s="125">
        <v>0</v>
      </c>
      <c r="Y145" s="125">
        <v>0</v>
      </c>
      <c r="Z145" s="125">
        <v>0</v>
      </c>
      <c r="AA145" s="115">
        <v>0</v>
      </c>
      <c r="AB145" s="115">
        <v>0</v>
      </c>
      <c r="AC145" s="115">
        <v>1</v>
      </c>
      <c r="AD145" s="115">
        <v>0</v>
      </c>
      <c r="AE145" s="115">
        <v>1</v>
      </c>
      <c r="AF145" s="115">
        <v>0.18972431212507815</v>
      </c>
      <c r="AG145" s="115">
        <v>3.3755858460253266E-2</v>
      </c>
      <c r="AH145" s="115">
        <v>0.77651982941466857</v>
      </c>
      <c r="AI145" s="115">
        <v>0</v>
      </c>
      <c r="AJ145" s="115">
        <v>1</v>
      </c>
      <c r="AK145" s="125">
        <v>735091.02484966023</v>
      </c>
      <c r="AL145" s="125">
        <v>10958.829335639999</v>
      </c>
      <c r="AM145" s="125">
        <v>46803.031613499996</v>
      </c>
      <c r="AN145" s="125">
        <v>57761.860949139998</v>
      </c>
      <c r="AO145" s="125">
        <v>677329.1639005203</v>
      </c>
      <c r="AP145" s="125">
        <v>735091.02484966035</v>
      </c>
      <c r="AQ145" s="115">
        <v>7.8577834576273542E-2</v>
      </c>
      <c r="AR145" s="115">
        <v>0.92142216542372635</v>
      </c>
      <c r="AS145" s="125">
        <v>52246.891334190041</v>
      </c>
      <c r="AT145" s="125">
        <v>0</v>
      </c>
      <c r="AU145" s="125">
        <v>5514.9696149500005</v>
      </c>
      <c r="AV145" s="125">
        <v>677329.1639005203</v>
      </c>
      <c r="AW145" s="125">
        <v>735091.02484966035</v>
      </c>
      <c r="AX145" s="125">
        <v>4240.1311857764804</v>
      </c>
      <c r="AY145" s="125">
        <v>195560.12553712679</v>
      </c>
      <c r="AZ145" s="125">
        <v>199800.25672290326</v>
      </c>
      <c r="BA145" s="125">
        <v>15359.711562012733</v>
      </c>
      <c r="BB145" s="125">
        <v>361387.9496009631</v>
      </c>
      <c r="BC145" s="127">
        <v>376747.66116297583</v>
      </c>
      <c r="BD145" s="125">
        <v>38162.01820138011</v>
      </c>
      <c r="BE145" s="125">
        <v>120381.08876240117</v>
      </c>
      <c r="BF145" s="125">
        <v>158543.10696378129</v>
      </c>
      <c r="BG145" s="107">
        <v>11.967191651130122</v>
      </c>
      <c r="BH145" s="107">
        <v>4.9857277489129581</v>
      </c>
      <c r="BI145" s="107">
        <v>5.5343160645216027</v>
      </c>
      <c r="BJ145" s="49">
        <v>735091.02484966035</v>
      </c>
      <c r="BK145" s="125">
        <v>4240.1311857764804</v>
      </c>
      <c r="BL145" s="125">
        <v>195560.12553712679</v>
      </c>
      <c r="BM145" s="125">
        <v>199800.25672290326</v>
      </c>
      <c r="BN145" s="125">
        <v>15359.711562012733</v>
      </c>
      <c r="BO145" s="125">
        <v>361387.9496009631</v>
      </c>
      <c r="BP145" s="125">
        <v>376747.66116297583</v>
      </c>
      <c r="BQ145" s="125">
        <v>38162.01820138011</v>
      </c>
      <c r="BR145" s="125">
        <v>120381.08876240117</v>
      </c>
      <c r="BS145" s="125">
        <v>158543.10696378129</v>
      </c>
      <c r="BT145" s="125">
        <v>735091.02484966035</v>
      </c>
      <c r="BU145" s="130">
        <v>11.967191651130122</v>
      </c>
      <c r="BV145" s="130">
        <v>4.9857277489129581</v>
      </c>
      <c r="BW145" s="137">
        <v>5.5343160645216027</v>
      </c>
      <c r="BX145" s="125">
        <v>5514.9696149500005</v>
      </c>
      <c r="BY145" s="125">
        <v>0</v>
      </c>
      <c r="BZ145" s="125">
        <v>52246.891334190041</v>
      </c>
      <c r="CA145" s="125">
        <v>0</v>
      </c>
      <c r="CB145" s="125">
        <v>57761.860949140042</v>
      </c>
      <c r="CC145" s="125">
        <v>214987.92429947125</v>
      </c>
      <c r="CD145" s="125">
        <v>255796.37345375842</v>
      </c>
      <c r="CE145" s="125">
        <v>206544.86614729065</v>
      </c>
      <c r="CF145" s="125">
        <v>0</v>
      </c>
      <c r="CG145" s="125">
        <v>677329.1639005203</v>
      </c>
      <c r="CH145" s="115">
        <v>0.35205402968211774</v>
      </c>
      <c r="CI145" s="115">
        <v>0.64794597031788226</v>
      </c>
      <c r="CJ145" s="125">
        <v>735091.02484966035</v>
      </c>
      <c r="CK145" s="126">
        <v>0</v>
      </c>
      <c r="CL145" s="126">
        <v>735091.02484966035</v>
      </c>
      <c r="CM145" s="126">
        <v>735091.02484966035</v>
      </c>
      <c r="CN145" s="125" t="s">
        <v>608</v>
      </c>
      <c r="CO145" s="125" t="e">
        <v>#VALUE!</v>
      </c>
      <c r="CP145" s="126">
        <v>0</v>
      </c>
      <c r="CQ145" s="126">
        <v>735091.02484966035</v>
      </c>
      <c r="CR145" s="126">
        <v>208424.99999999988</v>
      </c>
      <c r="CS145" s="126">
        <v>526666.02484966046</v>
      </c>
      <c r="CT145" s="125">
        <v>0</v>
      </c>
      <c r="CU145" s="126">
        <v>526666.02484966046</v>
      </c>
      <c r="CV145" s="125">
        <v>1700.8476368959507</v>
      </c>
      <c r="CW145" s="125">
        <v>75419.093781537798</v>
      </c>
      <c r="CX145" s="125">
        <v>77119.941418433751</v>
      </c>
      <c r="CY145" s="125">
        <v>2341.2030149379821</v>
      </c>
      <c r="CZ145" s="125">
        <v>17114.761938905885</v>
      </c>
      <c r="DA145" s="125">
        <v>19455.964953843868</v>
      </c>
      <c r="DB145" s="125">
        <v>96575.906372277619</v>
      </c>
      <c r="DC145" s="132">
        <v>0</v>
      </c>
      <c r="DD145" s="132">
        <v>0</v>
      </c>
      <c r="DE145" s="125">
        <v>0</v>
      </c>
      <c r="DF145" s="132">
        <v>77119.941418433751</v>
      </c>
      <c r="DG145" s="132">
        <v>19455.964953843868</v>
      </c>
      <c r="DH145" s="125">
        <v>96575.906372277619</v>
      </c>
      <c r="DI145" s="50">
        <v>96575.906372277619</v>
      </c>
      <c r="DJ145" s="113">
        <v>7.5024308942935516E-3</v>
      </c>
      <c r="DK145" s="115">
        <v>0.64044353942358867</v>
      </c>
      <c r="DL145" s="115">
        <v>0.35205402968211774</v>
      </c>
      <c r="DM145" s="125">
        <v>1930.3858797200032</v>
      </c>
      <c r="DN145" s="125">
        <v>102599.7056719462</v>
      </c>
      <c r="DO145" s="125">
        <v>104530.09155166621</v>
      </c>
      <c r="DP145" s="125">
        <v>2149.4649158799989</v>
      </c>
      <c r="DQ145" s="125">
        <v>25487.793878489454</v>
      </c>
      <c r="DR145" s="125">
        <v>27637.258794369453</v>
      </c>
      <c r="DS145" s="125">
        <v>132167.35034603567</v>
      </c>
      <c r="DT145" s="125">
        <v>3752.876694750003</v>
      </c>
      <c r="DU145" s="125">
        <v>194539.22438829156</v>
      </c>
      <c r="DV145" s="125">
        <v>198292.10108304158</v>
      </c>
      <c r="DW145" s="125">
        <v>4294.4093232299938</v>
      </c>
      <c r="DX145" s="125">
        <v>38060.493472991322</v>
      </c>
      <c r="DY145" s="125">
        <v>42354.902796221315</v>
      </c>
      <c r="DZ145" s="125">
        <v>240647.00387926289</v>
      </c>
      <c r="EA145" s="125">
        <v>4235.6967644299975</v>
      </c>
      <c r="EB145" s="125">
        <v>159976.81954278561</v>
      </c>
      <c r="EC145" s="125">
        <v>164212.51630721561</v>
      </c>
      <c r="ED145" s="125">
        <v>4054.1407953899993</v>
      </c>
      <c r="EE145" s="125">
        <v>40705.029396853854</v>
      </c>
      <c r="EF145" s="125">
        <v>44759.170192243851</v>
      </c>
      <c r="EG145" s="125">
        <v>208971.68649945947</v>
      </c>
      <c r="EH145" s="125">
        <v>5283.5273831600007</v>
      </c>
      <c r="EI145" s="125">
        <v>138752.04965985345</v>
      </c>
      <c r="EJ145" s="125">
        <v>144035.57704301344</v>
      </c>
      <c r="EK145" s="125">
        <v>3704.7493765699942</v>
      </c>
      <c r="EL145" s="125">
        <v>23738.52136066815</v>
      </c>
      <c r="EM145" s="125">
        <v>27443.270737238145</v>
      </c>
      <c r="EN145" s="125">
        <v>171478.84778025158</v>
      </c>
      <c r="EO145" s="125">
        <v>2963.6442744399988</v>
      </c>
      <c r="EP145" s="125">
        <v>96262.813900245805</v>
      </c>
      <c r="EQ145" s="125">
        <v>99226.458174685802</v>
      </c>
      <c r="ER145" s="125">
        <v>3390.0036625199987</v>
      </c>
      <c r="ES145" s="125">
        <v>27829.798274057288</v>
      </c>
      <c r="ET145" s="125">
        <v>31219.801936577285</v>
      </c>
      <c r="EU145" s="125">
        <v>130446.26011126308</v>
      </c>
      <c r="EV145" s="125">
        <v>13979.620435799996</v>
      </c>
      <c r="EW145" s="125">
        <v>217702.75059421497</v>
      </c>
      <c r="EX145" s="125">
        <v>231682.37103001497</v>
      </c>
      <c r="EY145" s="125">
        <v>13780.910074009993</v>
      </c>
      <c r="EZ145" s="125">
        <v>89388.741577613371</v>
      </c>
      <c r="FA145" s="125">
        <v>103169.65165162337</v>
      </c>
      <c r="FB145" s="125">
        <v>334852.02268163837</v>
      </c>
      <c r="FC145" s="125">
        <v>25857.689634800001</v>
      </c>
      <c r="FD145" s="125">
        <v>239334.77522509734</v>
      </c>
      <c r="FE145" s="50">
        <v>265192.46485989733</v>
      </c>
      <c r="FF145" s="125">
        <v>23651.355372330003</v>
      </c>
      <c r="FG145" s="125">
        <v>205874.63928123593</v>
      </c>
      <c r="FH145" s="125">
        <v>229525.99465356593</v>
      </c>
      <c r="FI145" s="125">
        <v>494718.45951346325</v>
      </c>
      <c r="FJ145" s="132" t="s">
        <v>608</v>
      </c>
      <c r="FK145" s="132" t="s">
        <v>608</v>
      </c>
      <c r="FL145" s="125">
        <v>31227.55172941176</v>
      </c>
      <c r="FM145" s="132" t="s">
        <v>608</v>
      </c>
      <c r="FN145" s="132" t="s">
        <v>608</v>
      </c>
      <c r="FO145" s="125">
        <v>100939.7986166239</v>
      </c>
      <c r="FP145" s="132" t="s">
        <v>608</v>
      </c>
      <c r="FQ145" s="132" t="s">
        <v>608</v>
      </c>
      <c r="FR145" s="125">
        <v>56016.581393431035</v>
      </c>
      <c r="FS145" s="132" t="s">
        <v>608</v>
      </c>
      <c r="FT145" s="132" t="s">
        <v>608</v>
      </c>
      <c r="FU145" s="125">
        <v>184630.42248583186</v>
      </c>
      <c r="FV145" s="132" t="s">
        <v>608</v>
      </c>
      <c r="FW145" s="132" t="s">
        <v>608</v>
      </c>
      <c r="FX145" s="125">
        <v>62331.114618969048</v>
      </c>
      <c r="FY145" s="132" t="s">
        <v>608</v>
      </c>
      <c r="FZ145" s="132" t="s">
        <v>608</v>
      </c>
      <c r="GA145" s="125">
        <v>146640.57188049043</v>
      </c>
      <c r="GB145" s="132" t="s">
        <v>608</v>
      </c>
      <c r="GC145" s="132" t="s">
        <v>608</v>
      </c>
      <c r="GD145" s="125">
        <v>43757.466967816159</v>
      </c>
      <c r="GE145" s="132" t="s">
        <v>608</v>
      </c>
      <c r="GF145" s="132" t="s">
        <v>608</v>
      </c>
      <c r="GG145" s="125">
        <v>127721.38081243545</v>
      </c>
      <c r="GH145" s="132" t="s">
        <v>608</v>
      </c>
      <c r="GI145" s="132" t="s">
        <v>608</v>
      </c>
      <c r="GJ145" s="125">
        <v>31432.26034723816</v>
      </c>
      <c r="GK145" s="132" t="s">
        <v>608</v>
      </c>
      <c r="GL145" s="132" t="s">
        <v>608</v>
      </c>
      <c r="GM145" s="125">
        <v>99013.99976402492</v>
      </c>
      <c r="GN145" s="132" t="s">
        <v>608</v>
      </c>
      <c r="GO145" s="132" t="s">
        <v>608</v>
      </c>
      <c r="GP145" s="125">
        <v>101314.28868299344</v>
      </c>
      <c r="GQ145" s="132" t="s">
        <v>608</v>
      </c>
      <c r="GR145" s="132" t="s">
        <v>608</v>
      </c>
      <c r="GS145" s="125">
        <v>233537.73399864489</v>
      </c>
      <c r="GT145" s="132" t="s">
        <v>608</v>
      </c>
      <c r="GU145" s="132" t="s">
        <v>608</v>
      </c>
      <c r="GV145" s="125">
        <v>83704.258106845664</v>
      </c>
      <c r="GW145" s="132" t="s">
        <v>608</v>
      </c>
      <c r="GX145" s="132" t="s">
        <v>608</v>
      </c>
      <c r="GY145" s="125">
        <v>411014.20140661759</v>
      </c>
    </row>
    <row r="146" spans="1:207" s="38" customFormat="1" ht="15" customHeight="1">
      <c r="A146" s="87" t="s">
        <v>689</v>
      </c>
      <c r="B146" s="73">
        <v>2009</v>
      </c>
      <c r="C146" s="41" t="s">
        <v>685</v>
      </c>
      <c r="D146" s="41">
        <v>859975.80906264589</v>
      </c>
      <c r="E146" s="41">
        <v>0</v>
      </c>
      <c r="F146" s="125">
        <v>859975.80906264589</v>
      </c>
      <c r="G146" s="125">
        <v>1672624.76</v>
      </c>
      <c r="H146" s="130">
        <v>1.7412000000000001</v>
      </c>
      <c r="I146" s="115">
        <v>0.51414748222586748</v>
      </c>
      <c r="J146" s="124">
        <v>0.48016339323045532</v>
      </c>
      <c r="K146" s="124">
        <v>3.3984088995412214E-2</v>
      </c>
      <c r="L146" s="125">
        <v>9680.2327133300005</v>
      </c>
      <c r="M146" s="125">
        <v>850295.57634931593</v>
      </c>
      <c r="N146" s="125">
        <v>1846.134024070001</v>
      </c>
      <c r="O146" s="125">
        <v>0</v>
      </c>
      <c r="P146" s="125">
        <v>1846.134024070001</v>
      </c>
      <c r="Q146" s="125">
        <v>0</v>
      </c>
      <c r="R146" s="125">
        <v>45316.261962369987</v>
      </c>
      <c r="S146" s="125">
        <v>45316.261962369987</v>
      </c>
      <c r="T146" s="125">
        <v>732270.85202758329</v>
      </c>
      <c r="U146" s="49">
        <v>70862.328335292623</v>
      </c>
      <c r="V146" s="125">
        <v>803133.18036287592</v>
      </c>
      <c r="W146" s="125">
        <v>848449.44232524594</v>
      </c>
      <c r="X146" s="125">
        <v>0</v>
      </c>
      <c r="Y146" s="125">
        <v>0</v>
      </c>
      <c r="Z146" s="125">
        <v>0</v>
      </c>
      <c r="AA146" s="115">
        <v>0</v>
      </c>
      <c r="AB146" s="115">
        <v>0</v>
      </c>
      <c r="AC146" s="115">
        <v>1</v>
      </c>
      <c r="AD146" s="115">
        <v>0</v>
      </c>
      <c r="AE146" s="115">
        <v>1</v>
      </c>
      <c r="AF146" s="115">
        <v>0.17029882211216546</v>
      </c>
      <c r="AG146" s="115">
        <v>3.2477984679787887E-2</v>
      </c>
      <c r="AH146" s="115">
        <v>0.79722319320804669</v>
      </c>
      <c r="AI146" s="115">
        <v>0</v>
      </c>
      <c r="AJ146" s="115">
        <v>1</v>
      </c>
      <c r="AK146" s="125">
        <v>859975.80906264589</v>
      </c>
      <c r="AL146" s="125">
        <v>9680.2327133300005</v>
      </c>
      <c r="AM146" s="125">
        <v>47162.395986439988</v>
      </c>
      <c r="AN146" s="125">
        <v>56842.628699769986</v>
      </c>
      <c r="AO146" s="125">
        <v>803133.18036287592</v>
      </c>
      <c r="AP146" s="125">
        <v>859975.80906264589</v>
      </c>
      <c r="AQ146" s="115">
        <v>6.6097939152180527E-2</v>
      </c>
      <c r="AR146" s="115">
        <v>0.93390206084781946</v>
      </c>
      <c r="AS146" s="125">
        <v>50735.159403010002</v>
      </c>
      <c r="AT146" s="125">
        <v>0</v>
      </c>
      <c r="AU146" s="125">
        <v>6107.4692967600004</v>
      </c>
      <c r="AV146" s="125">
        <v>803133.18036287592</v>
      </c>
      <c r="AW146" s="125">
        <v>859975.80906264589</v>
      </c>
      <c r="AX146" s="125">
        <v>3926.9162370172248</v>
      </c>
      <c r="AY146" s="125">
        <v>199285.76396401328</v>
      </c>
      <c r="AZ146" s="125">
        <v>203212.68020103051</v>
      </c>
      <c r="BA146" s="125">
        <v>15164.61421949143</v>
      </c>
      <c r="BB146" s="125">
        <v>462164.20883873699</v>
      </c>
      <c r="BC146" s="127">
        <v>477328.82305822842</v>
      </c>
      <c r="BD146" s="125">
        <v>37751.098331763169</v>
      </c>
      <c r="BE146" s="125">
        <v>141683.20747162387</v>
      </c>
      <c r="BF146" s="125">
        <v>179434.30580338705</v>
      </c>
      <c r="BG146" s="107">
        <v>12.333799412278012</v>
      </c>
      <c r="BH146" s="107">
        <v>5.0481888477978023</v>
      </c>
      <c r="BI146" s="107">
        <v>5.5297526915752986</v>
      </c>
      <c r="BJ146" s="49">
        <v>859975.809062646</v>
      </c>
      <c r="BK146" s="125">
        <v>3926.9162370172248</v>
      </c>
      <c r="BL146" s="125">
        <v>199285.76396401328</v>
      </c>
      <c r="BM146" s="125">
        <v>203212.68020103051</v>
      </c>
      <c r="BN146" s="125">
        <v>15164.61421949143</v>
      </c>
      <c r="BO146" s="125">
        <v>462164.20883873699</v>
      </c>
      <c r="BP146" s="125">
        <v>477328.82305822842</v>
      </c>
      <c r="BQ146" s="125">
        <v>37751.098331763169</v>
      </c>
      <c r="BR146" s="125">
        <v>141683.20747162387</v>
      </c>
      <c r="BS146" s="125">
        <v>179434.30580338705</v>
      </c>
      <c r="BT146" s="125">
        <v>859975.809062646</v>
      </c>
      <c r="BU146" s="130">
        <v>12.333799412278012</v>
      </c>
      <c r="BV146" s="130">
        <v>5.0481888477978023</v>
      </c>
      <c r="BW146" s="137">
        <v>5.5297526915752986</v>
      </c>
      <c r="BX146" s="164">
        <v>6107.4692967600004</v>
      </c>
      <c r="BY146" s="164">
        <v>0</v>
      </c>
      <c r="BZ146" s="164">
        <v>50735.159403010002</v>
      </c>
      <c r="CA146" s="164">
        <v>0</v>
      </c>
      <c r="CB146" s="125">
        <v>56842.628699770001</v>
      </c>
      <c r="CC146" s="164">
        <v>270776.26635229582</v>
      </c>
      <c r="CD146" s="164">
        <v>287287.03207505966</v>
      </c>
      <c r="CE146" s="164">
        <v>245069.88193552051</v>
      </c>
      <c r="CF146" s="125">
        <v>0</v>
      </c>
      <c r="CG146" s="125">
        <v>803133.18036287604</v>
      </c>
      <c r="CH146" s="115">
        <v>0.34396902589731132</v>
      </c>
      <c r="CI146" s="115">
        <v>0.65603097410268874</v>
      </c>
      <c r="CJ146" s="125">
        <v>859975.809062646</v>
      </c>
      <c r="CK146" s="126">
        <v>0</v>
      </c>
      <c r="CL146" s="126">
        <v>859975.80906264589</v>
      </c>
      <c r="CM146" s="126">
        <v>859975.80906264589</v>
      </c>
      <c r="CN146" s="125">
        <v>226525.33958154146</v>
      </c>
      <c r="CO146" s="125">
        <v>633450.4694811044</v>
      </c>
      <c r="CP146" s="126">
        <v>0</v>
      </c>
      <c r="CQ146" s="126">
        <v>859975.80906264589</v>
      </c>
      <c r="CR146" s="126">
        <v>238519.99999999988</v>
      </c>
      <c r="CS146" s="126">
        <v>621455.809062646</v>
      </c>
      <c r="CT146" s="125">
        <v>0</v>
      </c>
      <c r="CU146" s="126">
        <v>621455.809062646</v>
      </c>
      <c r="CV146" s="125">
        <v>5586.1646006393494</v>
      </c>
      <c r="CW146" s="125">
        <v>155840.09695320635</v>
      </c>
      <c r="CX146" s="125">
        <v>161426.26155384569</v>
      </c>
      <c r="CY146" s="125">
        <v>5023.5980292536879</v>
      </c>
      <c r="CZ146" s="125">
        <v>42253.976932363876</v>
      </c>
      <c r="DA146" s="125">
        <v>47277.57496161756</v>
      </c>
      <c r="DB146" s="125">
        <v>208703.83651546325</v>
      </c>
      <c r="DC146" s="132">
        <v>0</v>
      </c>
      <c r="DD146" s="132">
        <v>0</v>
      </c>
      <c r="DE146" s="125">
        <v>0</v>
      </c>
      <c r="DF146" s="132">
        <v>161426.26155384569</v>
      </c>
      <c r="DG146" s="132">
        <v>47277.57496161756</v>
      </c>
      <c r="DH146" s="125">
        <v>208703.83651546325</v>
      </c>
      <c r="DI146" s="50">
        <v>208703.83651546325</v>
      </c>
      <c r="DJ146" s="113">
        <v>7.1019082541600833E-3</v>
      </c>
      <c r="DK146" s="115">
        <v>0.64892906584852872</v>
      </c>
      <c r="DL146" s="115">
        <v>0.34396902589731132</v>
      </c>
      <c r="DM146" s="125">
        <v>3592.8417069300031</v>
      </c>
      <c r="DN146" s="125">
        <v>212258.11879191964</v>
      </c>
      <c r="DO146" s="125">
        <v>215850.96049884963</v>
      </c>
      <c r="DP146" s="125">
        <v>4305.8247647599956</v>
      </c>
      <c r="DQ146" s="125">
        <v>61708.820161974581</v>
      </c>
      <c r="DR146" s="125">
        <v>66014.644926734574</v>
      </c>
      <c r="DS146" s="125">
        <v>281865.60542558419</v>
      </c>
      <c r="DT146" s="125">
        <v>4607.4237294700079</v>
      </c>
      <c r="DU146" s="125">
        <v>262609.79758393043</v>
      </c>
      <c r="DV146" s="125">
        <v>267217.22131340043</v>
      </c>
      <c r="DW146" s="125">
        <v>4089.9386887900009</v>
      </c>
      <c r="DX146" s="125">
        <v>68474.864984039537</v>
      </c>
      <c r="DY146" s="125">
        <v>72564.803672829541</v>
      </c>
      <c r="DZ146" s="125">
        <v>339782.02498622995</v>
      </c>
      <c r="EA146" s="125">
        <v>5394.5815138200051</v>
      </c>
      <c r="EB146" s="125">
        <v>156091.04275620836</v>
      </c>
      <c r="EC146" s="125">
        <v>161485.62427002838</v>
      </c>
      <c r="ED146" s="125">
        <v>3778.5887207000001</v>
      </c>
      <c r="EE146" s="125">
        <v>40485.066158867296</v>
      </c>
      <c r="EF146" s="125">
        <v>44263.654879567293</v>
      </c>
      <c r="EG146" s="125">
        <v>205749.27914959568</v>
      </c>
      <c r="EH146" s="125">
        <v>3623.4544277600012</v>
      </c>
      <c r="EI146" s="125">
        <v>148507.27759589924</v>
      </c>
      <c r="EJ146" s="125">
        <v>152130.73202365925</v>
      </c>
      <c r="EK146" s="125">
        <v>3491.4975067899995</v>
      </c>
      <c r="EL146" s="125">
        <v>45891.820784929885</v>
      </c>
      <c r="EM146" s="125">
        <v>49383.318291719886</v>
      </c>
      <c r="EN146" s="125">
        <v>201514.05031537914</v>
      </c>
      <c r="EO146" s="125">
        <v>2177.0755576300007</v>
      </c>
      <c r="EP146" s="125">
        <v>135144.33695934404</v>
      </c>
      <c r="EQ146" s="125">
        <v>137321.41251697406</v>
      </c>
      <c r="ER146" s="125">
        <v>3364.7481934400007</v>
      </c>
      <c r="ES146" s="125">
        <v>58961.566965684731</v>
      </c>
      <c r="ET146" s="125">
        <v>62326.31515912473</v>
      </c>
      <c r="EU146" s="125">
        <v>199647.72767609879</v>
      </c>
      <c r="EV146" s="125">
        <v>16484.663485910001</v>
      </c>
      <c r="EW146" s="125">
        <v>179192.85246823443</v>
      </c>
      <c r="EX146" s="125">
        <v>195677.51595414442</v>
      </c>
      <c r="EY146" s="125">
        <v>13250.187234439998</v>
      </c>
      <c r="EZ146" s="125">
        <v>97437.201095457131</v>
      </c>
      <c r="FA146" s="125">
        <v>110687.38832989713</v>
      </c>
      <c r="FB146" s="125">
        <v>306364.90428404155</v>
      </c>
      <c r="FC146" s="125">
        <v>23446.540065730005</v>
      </c>
      <c r="FD146" s="125">
        <v>301497.57372943941</v>
      </c>
      <c r="FE146" s="50">
        <v>324944.1137951694</v>
      </c>
      <c r="FF146" s="125">
        <v>22849.137197139997</v>
      </c>
      <c r="FG146" s="125">
        <v>236388.66063970252</v>
      </c>
      <c r="FH146" s="125">
        <v>259237.79783684251</v>
      </c>
      <c r="FI146" s="125">
        <v>584181.91163201188</v>
      </c>
      <c r="FJ146" s="132" t="s">
        <v>608</v>
      </c>
      <c r="FK146" s="132" t="s">
        <v>608</v>
      </c>
      <c r="FL146" s="125">
        <v>67369.967350683408</v>
      </c>
      <c r="FM146" s="132" t="s">
        <v>608</v>
      </c>
      <c r="FN146" s="132" t="s">
        <v>608</v>
      </c>
      <c r="FO146" s="125">
        <v>214495.63807490104</v>
      </c>
      <c r="FP146" s="132" t="s">
        <v>608</v>
      </c>
      <c r="FQ146" s="132" t="s">
        <v>608</v>
      </c>
      <c r="FR146" s="125">
        <v>117173.53683357453</v>
      </c>
      <c r="FS146" s="132" t="s">
        <v>608</v>
      </c>
      <c r="FT146" s="132" t="s">
        <v>608</v>
      </c>
      <c r="FU146" s="125">
        <v>222608.48815265542</v>
      </c>
      <c r="FV146" s="132" t="s">
        <v>608</v>
      </c>
      <c r="FW146" s="132" t="s">
        <v>608</v>
      </c>
      <c r="FX146" s="125">
        <v>57016.805928957023</v>
      </c>
      <c r="FY146" s="132" t="s">
        <v>608</v>
      </c>
      <c r="FZ146" s="132" t="s">
        <v>608</v>
      </c>
      <c r="GA146" s="125">
        <v>148732.47322063864</v>
      </c>
      <c r="GB146" s="132" t="s">
        <v>608</v>
      </c>
      <c r="GC146" s="132" t="s">
        <v>608</v>
      </c>
      <c r="GD146" s="125">
        <v>50269.886183953589</v>
      </c>
      <c r="GE146" s="132" t="s">
        <v>608</v>
      </c>
      <c r="GF146" s="132" t="s">
        <v>608</v>
      </c>
      <c r="GG146" s="125">
        <v>151244.16413142555</v>
      </c>
      <c r="GH146" s="132" t="s">
        <v>608</v>
      </c>
      <c r="GI146" s="132" t="s">
        <v>608</v>
      </c>
      <c r="GJ146" s="125">
        <v>90007.801791310572</v>
      </c>
      <c r="GK146" s="132" t="s">
        <v>608</v>
      </c>
      <c r="GL146" s="132" t="s">
        <v>608</v>
      </c>
      <c r="GM146" s="125">
        <v>109639.92588478822</v>
      </c>
      <c r="GN146" s="132" t="s">
        <v>608</v>
      </c>
      <c r="GO146" s="132" t="s">
        <v>608</v>
      </c>
      <c r="GP146" s="125">
        <v>89276.528831857344</v>
      </c>
      <c r="GQ146" s="132" t="s">
        <v>608</v>
      </c>
      <c r="GR146" s="132" t="s">
        <v>608</v>
      </c>
      <c r="GS146" s="125">
        <v>217088.37545218423</v>
      </c>
      <c r="GT146" s="132" t="s">
        <v>608</v>
      </c>
      <c r="GU146" s="132" t="s">
        <v>608</v>
      </c>
      <c r="GV146" s="125">
        <v>124246.2542936825</v>
      </c>
      <c r="GW146" s="132" t="s">
        <v>608</v>
      </c>
      <c r="GX146" s="132" t="s">
        <v>608</v>
      </c>
      <c r="GY146" s="125">
        <v>459935.65733832947</v>
      </c>
    </row>
    <row r="147" spans="1:207" s="41" customFormat="1" ht="15" customHeight="1">
      <c r="A147" s="87" t="s">
        <v>690</v>
      </c>
      <c r="B147" s="73" t="s">
        <v>583</v>
      </c>
      <c r="C147" s="41" t="s">
        <v>685</v>
      </c>
      <c r="D147" s="41">
        <v>895034.85041270056</v>
      </c>
      <c r="E147" s="41">
        <v>0</v>
      </c>
      <c r="F147" s="125">
        <v>895034.85041270056</v>
      </c>
      <c r="G147" s="125">
        <v>2000486.9275603665</v>
      </c>
      <c r="H147" s="141">
        <v>1.8015000000000001</v>
      </c>
      <c r="I147" s="115">
        <v>0.4474084974422769</v>
      </c>
      <c r="J147" s="124">
        <v>0.42079713967376775</v>
      </c>
      <c r="K147" s="124">
        <v>2.6611357768509293E-2</v>
      </c>
      <c r="L147" s="173">
        <v>9965.1337071699782</v>
      </c>
      <c r="M147" s="125">
        <v>885069.71670553053</v>
      </c>
      <c r="N147" s="173">
        <v>1734.3357460199959</v>
      </c>
      <c r="O147" s="125">
        <v>0</v>
      </c>
      <c r="P147" s="125">
        <v>1734.3357460199959</v>
      </c>
      <c r="Q147" s="125">
        <v>0</v>
      </c>
      <c r="R147" s="125">
        <v>41536.203887344833</v>
      </c>
      <c r="S147" s="173">
        <v>41536.203887344833</v>
      </c>
      <c r="T147" s="173">
        <v>752444.30990294577</v>
      </c>
      <c r="U147" s="49">
        <v>89354.867169219971</v>
      </c>
      <c r="V147" s="173">
        <v>841799.17707216577</v>
      </c>
      <c r="W147" s="125">
        <v>883335.38095951057</v>
      </c>
      <c r="X147" s="125">
        <v>0</v>
      </c>
      <c r="Y147" s="125">
        <v>0</v>
      </c>
      <c r="Z147" s="125">
        <v>0</v>
      </c>
      <c r="AA147" s="115">
        <v>0</v>
      </c>
      <c r="AB147" s="115">
        <v>0</v>
      </c>
      <c r="AC147" s="115">
        <v>1</v>
      </c>
      <c r="AD147" s="115">
        <v>0</v>
      </c>
      <c r="AE147" s="115">
        <v>1</v>
      </c>
      <c r="AF147" s="115">
        <v>0.18718902348479</v>
      </c>
      <c r="AG147" s="115">
        <v>3.2578450448553543E-2</v>
      </c>
      <c r="AH147" s="115">
        <v>0.7802325260666565</v>
      </c>
      <c r="AI147" s="115">
        <v>0</v>
      </c>
      <c r="AJ147" s="115">
        <v>1</v>
      </c>
      <c r="AK147" s="125">
        <v>895034.85041270056</v>
      </c>
      <c r="AL147" s="125">
        <v>9965.1337071699782</v>
      </c>
      <c r="AM147" s="125">
        <v>43270.539633364831</v>
      </c>
      <c r="AN147" s="125">
        <v>53235.673340534806</v>
      </c>
      <c r="AO147" s="125">
        <v>841799.17707216577</v>
      </c>
      <c r="AP147" s="125">
        <v>895034.85041270056</v>
      </c>
      <c r="AQ147" s="115">
        <v>5.9478883214422143E-2</v>
      </c>
      <c r="AR147" s="115">
        <v>0.94052111678557793</v>
      </c>
      <c r="AS147" s="125">
        <v>47159.657869339208</v>
      </c>
      <c r="AT147" s="125">
        <v>0</v>
      </c>
      <c r="AU147" s="125">
        <v>6076.0154711956347</v>
      </c>
      <c r="AV147" s="125">
        <v>841799.177072166</v>
      </c>
      <c r="AW147" s="125">
        <v>895034.85041270079</v>
      </c>
      <c r="AX147" s="125">
        <v>6793.3485730298144</v>
      </c>
      <c r="AY147" s="125">
        <v>224660.79145613234</v>
      </c>
      <c r="AZ147" s="125">
        <v>231454.14002916217</v>
      </c>
      <c r="BA147" s="125">
        <v>22831.660916444689</v>
      </c>
      <c r="BB147" s="125">
        <v>484323.20564748836</v>
      </c>
      <c r="BC147" s="127">
        <v>507154.86656393303</v>
      </c>
      <c r="BD147" s="125">
        <v>23610.663086638204</v>
      </c>
      <c r="BE147" s="125">
        <v>132815.18073296713</v>
      </c>
      <c r="BF147" s="125">
        <v>156425.84381960533</v>
      </c>
      <c r="BG147" s="107">
        <v>12.390298245008379</v>
      </c>
      <c r="BH147" s="107">
        <v>5.0932498772333519</v>
      </c>
      <c r="BI147" s="107">
        <v>5.5272701649102327</v>
      </c>
      <c r="BJ147" s="49">
        <v>895034.85041270044</v>
      </c>
      <c r="BK147" s="125">
        <v>6793.3485730298144</v>
      </c>
      <c r="BL147" s="125">
        <v>224660.79145613234</v>
      </c>
      <c r="BM147" s="125">
        <v>231454.14002916217</v>
      </c>
      <c r="BN147" s="125">
        <v>22831.660916444689</v>
      </c>
      <c r="BO147" s="125">
        <v>484323.20564748836</v>
      </c>
      <c r="BP147" s="125">
        <v>507154.86656393303</v>
      </c>
      <c r="BQ147" s="125">
        <v>23610.663086638204</v>
      </c>
      <c r="BR147" s="125">
        <v>132815.18073296713</v>
      </c>
      <c r="BS147" s="125">
        <v>156425.84381960533</v>
      </c>
      <c r="BT147" s="125">
        <v>895034.85041270044</v>
      </c>
      <c r="BU147" s="130">
        <v>12.390298245008379</v>
      </c>
      <c r="BV147" s="130">
        <v>5.0932498772333519</v>
      </c>
      <c r="BW147" s="137">
        <v>5.5272701649102327</v>
      </c>
      <c r="BX147" s="173">
        <v>6076.0154711956347</v>
      </c>
      <c r="BY147" s="173">
        <v>0</v>
      </c>
      <c r="BZ147" s="173">
        <v>47159.657869339208</v>
      </c>
      <c r="CA147" s="125">
        <v>0</v>
      </c>
      <c r="CB147" s="125">
        <v>53235.673340534842</v>
      </c>
      <c r="CC147" s="173">
        <v>296862.05954809679</v>
      </c>
      <c r="CD147" s="173">
        <v>282589.78993268008</v>
      </c>
      <c r="CE147" s="173">
        <v>262347.32759138913</v>
      </c>
      <c r="CF147" s="125">
        <v>0</v>
      </c>
      <c r="CG147" s="125">
        <v>841799.177072166</v>
      </c>
      <c r="CH147" s="115">
        <v>0.34580439556964143</v>
      </c>
      <c r="CI147" s="115">
        <v>0.65419560443035885</v>
      </c>
      <c r="CJ147" s="125">
        <v>895034.85041270079</v>
      </c>
      <c r="CK147" s="126">
        <v>0</v>
      </c>
      <c r="CL147" s="126">
        <v>895034.85041270056</v>
      </c>
      <c r="CM147" s="126">
        <v>895034.85041270056</v>
      </c>
      <c r="CN147" s="125" t="s">
        <v>608</v>
      </c>
      <c r="CO147" s="125" t="e">
        <v>#VALUE!</v>
      </c>
      <c r="CP147" s="126">
        <v>0</v>
      </c>
      <c r="CQ147" s="126">
        <v>895034.85041270056</v>
      </c>
      <c r="CR147" s="126">
        <v>253114.0000000007</v>
      </c>
      <c r="CS147" s="126">
        <v>641920.85041269986</v>
      </c>
      <c r="CT147" s="125">
        <v>0</v>
      </c>
      <c r="CU147" s="126">
        <v>641920.85041269986</v>
      </c>
      <c r="CV147" s="125">
        <v>3419.5218990477811</v>
      </c>
      <c r="CW147" s="125">
        <v>102427.46844408034</v>
      </c>
      <c r="CX147" s="125">
        <v>105846.99034312813</v>
      </c>
      <c r="CY147" s="125">
        <v>2865.4793509751412</v>
      </c>
      <c r="CZ147" s="125">
        <v>24174.833112934815</v>
      </c>
      <c r="DA147" s="125">
        <v>27040.312463909955</v>
      </c>
      <c r="DB147" s="125">
        <v>132887.30280703807</v>
      </c>
      <c r="DC147" s="132">
        <v>0</v>
      </c>
      <c r="DD147" s="132">
        <v>0</v>
      </c>
      <c r="DE147" s="125">
        <v>0</v>
      </c>
      <c r="DF147" s="132">
        <v>105846.99034312813</v>
      </c>
      <c r="DG147" s="132">
        <v>27040.312463909955</v>
      </c>
      <c r="DH147" s="125">
        <v>132887.30280703807</v>
      </c>
      <c r="DI147" s="50">
        <v>132887.30280703807</v>
      </c>
      <c r="DJ147" s="113">
        <v>6.7885797613288284E-3</v>
      </c>
      <c r="DK147" s="115">
        <v>0.64740702466903</v>
      </c>
      <c r="DL147" s="115">
        <v>0.34580439556964143</v>
      </c>
      <c r="DM147" s="132" t="s">
        <v>608</v>
      </c>
      <c r="DN147" s="132" t="s">
        <v>608</v>
      </c>
      <c r="DO147" s="132" t="s">
        <v>608</v>
      </c>
      <c r="DP147" s="132" t="s">
        <v>608</v>
      </c>
      <c r="DQ147" s="132" t="s">
        <v>608</v>
      </c>
      <c r="DR147" s="132" t="s">
        <v>608</v>
      </c>
      <c r="DS147" s="132" t="s">
        <v>608</v>
      </c>
      <c r="DT147" s="132" t="s">
        <v>608</v>
      </c>
      <c r="DU147" s="132" t="s">
        <v>608</v>
      </c>
      <c r="DV147" s="132" t="s">
        <v>608</v>
      </c>
      <c r="DW147" s="132" t="s">
        <v>608</v>
      </c>
      <c r="DX147" s="132" t="s">
        <v>608</v>
      </c>
      <c r="DY147" s="132" t="s">
        <v>608</v>
      </c>
      <c r="DZ147" s="132" t="s">
        <v>608</v>
      </c>
      <c r="EA147" s="132" t="s">
        <v>608</v>
      </c>
      <c r="EB147" s="132" t="s">
        <v>608</v>
      </c>
      <c r="EC147" s="132" t="s">
        <v>608</v>
      </c>
      <c r="ED147" s="132" t="s">
        <v>608</v>
      </c>
      <c r="EE147" s="132" t="s">
        <v>608</v>
      </c>
      <c r="EF147" s="132" t="s">
        <v>608</v>
      </c>
      <c r="EG147" s="132" t="s">
        <v>608</v>
      </c>
      <c r="EH147" s="132" t="s">
        <v>608</v>
      </c>
      <c r="EI147" s="132" t="s">
        <v>608</v>
      </c>
      <c r="EJ147" s="132" t="s">
        <v>608</v>
      </c>
      <c r="EK147" s="132" t="s">
        <v>608</v>
      </c>
      <c r="EL147" s="132" t="s">
        <v>608</v>
      </c>
      <c r="EM147" s="132" t="s">
        <v>608</v>
      </c>
      <c r="EN147" s="132" t="s">
        <v>608</v>
      </c>
      <c r="EO147" s="132" t="s">
        <v>608</v>
      </c>
      <c r="EP147" s="132" t="s">
        <v>608</v>
      </c>
      <c r="EQ147" s="132" t="s">
        <v>608</v>
      </c>
      <c r="ER147" s="132" t="s">
        <v>608</v>
      </c>
      <c r="ES147" s="132" t="s">
        <v>608</v>
      </c>
      <c r="ET147" s="132" t="s">
        <v>608</v>
      </c>
      <c r="EU147" s="132" t="s">
        <v>608</v>
      </c>
      <c r="EV147" s="132" t="s">
        <v>608</v>
      </c>
      <c r="EW147" s="132" t="s">
        <v>608</v>
      </c>
      <c r="EX147" s="132" t="s">
        <v>608</v>
      </c>
      <c r="EY147" s="132" t="s">
        <v>608</v>
      </c>
      <c r="EZ147" s="132" t="s">
        <v>608</v>
      </c>
      <c r="FA147" s="132" t="s">
        <v>608</v>
      </c>
      <c r="FB147" s="132" t="s">
        <v>608</v>
      </c>
      <c r="FC147" s="132" t="s">
        <v>608</v>
      </c>
      <c r="FD147" s="132" t="s">
        <v>608</v>
      </c>
      <c r="FE147" s="132" t="s">
        <v>608</v>
      </c>
      <c r="FF147" s="132" t="s">
        <v>608</v>
      </c>
      <c r="FG147" s="132" t="s">
        <v>608</v>
      </c>
      <c r="FH147" s="132" t="s">
        <v>608</v>
      </c>
      <c r="FI147" s="132" t="s">
        <v>608</v>
      </c>
      <c r="FJ147" s="132" t="s">
        <v>608</v>
      </c>
      <c r="FK147" s="132" t="s">
        <v>608</v>
      </c>
      <c r="FL147" s="132" t="s">
        <v>608</v>
      </c>
      <c r="FM147" s="132" t="s">
        <v>608</v>
      </c>
      <c r="FN147" s="132" t="s">
        <v>608</v>
      </c>
      <c r="FO147" s="132" t="s">
        <v>608</v>
      </c>
      <c r="FP147" s="132" t="s">
        <v>608</v>
      </c>
      <c r="FQ147" s="132" t="s">
        <v>608</v>
      </c>
      <c r="FR147" s="132" t="s">
        <v>608</v>
      </c>
      <c r="FS147" s="132" t="s">
        <v>608</v>
      </c>
      <c r="FT147" s="132" t="s">
        <v>608</v>
      </c>
      <c r="FU147" s="132" t="s">
        <v>608</v>
      </c>
      <c r="FV147" s="132" t="s">
        <v>608</v>
      </c>
      <c r="FW147" s="132" t="s">
        <v>608</v>
      </c>
      <c r="FX147" s="132" t="s">
        <v>608</v>
      </c>
      <c r="FY147" s="132" t="s">
        <v>608</v>
      </c>
      <c r="FZ147" s="132" t="s">
        <v>608</v>
      </c>
      <c r="GA147" s="132" t="s">
        <v>608</v>
      </c>
      <c r="GB147" s="132" t="s">
        <v>608</v>
      </c>
      <c r="GC147" s="132" t="s">
        <v>608</v>
      </c>
      <c r="GD147" s="132" t="s">
        <v>608</v>
      </c>
      <c r="GE147" s="132" t="s">
        <v>608</v>
      </c>
      <c r="GF147" s="132" t="s">
        <v>608</v>
      </c>
      <c r="GG147" s="132" t="s">
        <v>608</v>
      </c>
      <c r="GH147" s="132" t="s">
        <v>608</v>
      </c>
      <c r="GI147" s="132" t="s">
        <v>608</v>
      </c>
      <c r="GJ147" s="132" t="s">
        <v>608</v>
      </c>
      <c r="GK147" s="132" t="s">
        <v>608</v>
      </c>
      <c r="GL147" s="132" t="s">
        <v>608</v>
      </c>
      <c r="GM147" s="132" t="s">
        <v>608</v>
      </c>
      <c r="GN147" s="132" t="s">
        <v>608</v>
      </c>
      <c r="GO147" s="132" t="s">
        <v>608</v>
      </c>
      <c r="GP147" s="132" t="s">
        <v>608</v>
      </c>
      <c r="GQ147" s="132" t="s">
        <v>608</v>
      </c>
      <c r="GR147" s="132" t="s">
        <v>608</v>
      </c>
      <c r="GS147" s="132" t="s">
        <v>608</v>
      </c>
      <c r="GT147" s="132" t="s">
        <v>608</v>
      </c>
      <c r="GU147" s="132" t="s">
        <v>608</v>
      </c>
      <c r="GV147" s="132" t="s">
        <v>608</v>
      </c>
      <c r="GW147" s="132" t="s">
        <v>608</v>
      </c>
      <c r="GX147" s="132" t="s">
        <v>608</v>
      </c>
      <c r="GY147" s="132" t="s">
        <v>608</v>
      </c>
    </row>
    <row r="148" spans="1:207" s="41" customFormat="1" ht="15" customHeight="1">
      <c r="A148" s="87" t="s">
        <v>691</v>
      </c>
      <c r="B148" s="73">
        <v>2010</v>
      </c>
      <c r="C148" s="41" t="s">
        <v>685</v>
      </c>
      <c r="D148" s="41">
        <v>1016706.7236276917</v>
      </c>
      <c r="E148" s="41">
        <v>0</v>
      </c>
      <c r="F148" s="125">
        <v>1016706.7236276917</v>
      </c>
      <c r="G148" s="125">
        <v>2209750.92</v>
      </c>
      <c r="H148" s="130">
        <v>1.6661999999999999</v>
      </c>
      <c r="I148" s="115">
        <v>0.46010014722731363</v>
      </c>
      <c r="J148" s="124">
        <v>0.43562989654146683</v>
      </c>
      <c r="K148" s="124">
        <v>2.4470250685846812E-2</v>
      </c>
      <c r="L148" s="146">
        <v>10125.032011530013</v>
      </c>
      <c r="M148" s="125">
        <v>1006581.6916161616</v>
      </c>
      <c r="N148" s="146">
        <v>2300.239997980002</v>
      </c>
      <c r="O148" s="125">
        <v>0</v>
      </c>
      <c r="P148" s="125">
        <v>2300.239997980002</v>
      </c>
      <c r="Q148" s="125">
        <v>0</v>
      </c>
      <c r="R148" s="125">
        <v>41647.886956170594</v>
      </c>
      <c r="S148" s="146">
        <v>41647.886956170594</v>
      </c>
      <c r="T148" s="146">
        <v>853147.09969053767</v>
      </c>
      <c r="U148" s="49">
        <v>109486.4649714735</v>
      </c>
      <c r="V148" s="146">
        <v>962633.56466201111</v>
      </c>
      <c r="W148" s="125">
        <v>1004281.4516181817</v>
      </c>
      <c r="X148" s="125">
        <v>0</v>
      </c>
      <c r="Y148" s="125">
        <v>0</v>
      </c>
      <c r="Z148" s="125">
        <v>0</v>
      </c>
      <c r="AA148" s="115">
        <v>0</v>
      </c>
      <c r="AB148" s="115">
        <v>0</v>
      </c>
      <c r="AC148" s="115">
        <v>1</v>
      </c>
      <c r="AD148" s="115">
        <v>0</v>
      </c>
      <c r="AE148" s="115">
        <v>1</v>
      </c>
      <c r="AF148" s="115">
        <v>0.18724691150291797</v>
      </c>
      <c r="AG148" s="115">
        <v>4.2539404798597552E-2</v>
      </c>
      <c r="AH148" s="115">
        <v>0.77021368369848442</v>
      </c>
      <c r="AI148" s="115">
        <v>0</v>
      </c>
      <c r="AJ148" s="115">
        <v>1</v>
      </c>
      <c r="AK148" s="125">
        <v>1016706.7236276916</v>
      </c>
      <c r="AL148" s="125">
        <v>10125.032011530013</v>
      </c>
      <c r="AM148" s="125">
        <v>43948.126954150597</v>
      </c>
      <c r="AN148" s="125">
        <v>54073.15896568061</v>
      </c>
      <c r="AO148" s="125">
        <v>962633.56466201111</v>
      </c>
      <c r="AP148" s="125">
        <v>1016706.7236276917</v>
      </c>
      <c r="AQ148" s="115">
        <v>5.3184618247377385E-2</v>
      </c>
      <c r="AR148" s="115">
        <v>0.94681538175262259</v>
      </c>
      <c r="AS148" s="145">
        <v>46722.831584068052</v>
      </c>
      <c r="AT148" s="125">
        <v>0</v>
      </c>
      <c r="AU148" s="145">
        <v>7350.3273816125738</v>
      </c>
      <c r="AV148" s="125">
        <v>962633.56466201111</v>
      </c>
      <c r="AW148" s="125">
        <v>1016706.7236276917</v>
      </c>
      <c r="AX148" s="146">
        <v>6427.8007245595027</v>
      </c>
      <c r="AY148" s="146">
        <v>236486.92083676072</v>
      </c>
      <c r="AZ148" s="125">
        <v>242914.72156132021</v>
      </c>
      <c r="BA148" s="146">
        <v>19199.314038856606</v>
      </c>
      <c r="BB148" s="146">
        <v>579485.9898592144</v>
      </c>
      <c r="BC148" s="127">
        <v>598685.30389807106</v>
      </c>
      <c r="BD148" s="146">
        <v>28446.044202264504</v>
      </c>
      <c r="BE148" s="146">
        <v>146660.65396603593</v>
      </c>
      <c r="BF148" s="125">
        <v>175106.69816830044</v>
      </c>
      <c r="BG148" s="107">
        <v>12.34586306382703</v>
      </c>
      <c r="BH148" s="107">
        <v>5.1231013732856265</v>
      </c>
      <c r="BI148" s="107">
        <v>5.5072411964888532</v>
      </c>
      <c r="BJ148" s="49">
        <v>1016706.7236276917</v>
      </c>
      <c r="BK148" s="125">
        <v>6427.8007245595027</v>
      </c>
      <c r="BL148" s="125">
        <v>236486.92083676072</v>
      </c>
      <c r="BM148" s="125">
        <v>242914.72156132021</v>
      </c>
      <c r="BN148" s="125">
        <v>19199.314038856606</v>
      </c>
      <c r="BO148" s="125">
        <v>579485.9898592144</v>
      </c>
      <c r="BP148" s="125">
        <v>598685.30389807106</v>
      </c>
      <c r="BQ148" s="125">
        <v>28446.044202264504</v>
      </c>
      <c r="BR148" s="125">
        <v>146660.65396603593</v>
      </c>
      <c r="BS148" s="125">
        <v>175106.69816830044</v>
      </c>
      <c r="BT148" s="125">
        <v>1016706.7236276917</v>
      </c>
      <c r="BU148" s="130">
        <v>12.34586306382703</v>
      </c>
      <c r="BV148" s="130">
        <v>5.1231013732856265</v>
      </c>
      <c r="BW148" s="137">
        <v>5.5072411964888532</v>
      </c>
      <c r="BX148" s="125">
        <v>7350.3273816125738</v>
      </c>
      <c r="BY148" s="125">
        <v>0</v>
      </c>
      <c r="BZ148" s="125">
        <v>46722.831584068052</v>
      </c>
      <c r="CA148" s="125">
        <v>0</v>
      </c>
      <c r="CB148" s="125">
        <v>54073.158965680625</v>
      </c>
      <c r="CC148" s="125">
        <v>365114.98276972858</v>
      </c>
      <c r="CD148" s="125">
        <v>313110.86862653715</v>
      </c>
      <c r="CE148" s="125">
        <v>284407.71326574549</v>
      </c>
      <c r="CF148" s="125">
        <v>0</v>
      </c>
      <c r="CG148" s="125">
        <v>962633.56466201111</v>
      </c>
      <c r="CH148" s="115">
        <v>0.32568934300769942</v>
      </c>
      <c r="CI148" s="115">
        <v>0.67431065699230064</v>
      </c>
      <c r="CJ148" s="125">
        <v>1016706.7236276917</v>
      </c>
      <c r="CK148" s="126">
        <v>0</v>
      </c>
      <c r="CL148" s="126">
        <v>1016706.7236276917</v>
      </c>
      <c r="CM148" s="126">
        <v>1016706.7236276917</v>
      </c>
      <c r="CN148" s="125">
        <v>233089.52945255072</v>
      </c>
      <c r="CO148" s="125">
        <v>783617.19417514105</v>
      </c>
      <c r="CP148" s="126">
        <v>0</v>
      </c>
      <c r="CQ148" s="126">
        <v>1016706.7236276917</v>
      </c>
      <c r="CR148" s="126">
        <v>288574.99999999977</v>
      </c>
      <c r="CS148" s="126">
        <v>728131.72362769197</v>
      </c>
      <c r="CT148" s="125">
        <v>0</v>
      </c>
      <c r="CU148" s="126">
        <v>728131.72362769197</v>
      </c>
      <c r="CV148" s="125">
        <v>7000.8762377551157</v>
      </c>
      <c r="CW148" s="125">
        <v>201490.52364572824</v>
      </c>
      <c r="CX148" s="125">
        <v>208491.39988348336</v>
      </c>
      <c r="CY148" s="125">
        <v>5576.8581390651134</v>
      </c>
      <c r="CZ148" s="125">
        <v>45412.060705137708</v>
      </c>
      <c r="DA148" s="125">
        <v>50988.918844202824</v>
      </c>
      <c r="DB148" s="125">
        <v>259480.31872768619</v>
      </c>
      <c r="DC148" s="132">
        <v>0</v>
      </c>
      <c r="DD148" s="132">
        <v>0</v>
      </c>
      <c r="DE148" s="125">
        <v>0</v>
      </c>
      <c r="DF148" s="132">
        <v>208491.39988348336</v>
      </c>
      <c r="DG148" s="132">
        <v>50988.918844202824</v>
      </c>
      <c r="DH148" s="125">
        <v>259480.31872768619</v>
      </c>
      <c r="DI148" s="50">
        <v>259480.31872768619</v>
      </c>
      <c r="DJ148" s="113">
        <v>7.2295453652416221E-3</v>
      </c>
      <c r="DK148" s="115">
        <v>0.66708111162705896</v>
      </c>
      <c r="DL148" s="115">
        <v>0.32568934300769942</v>
      </c>
      <c r="DM148" s="125">
        <v>3538.0181934400048</v>
      </c>
      <c r="DN148" s="125">
        <v>304797.617851416</v>
      </c>
      <c r="DO148" s="125">
        <v>308335.63604485599</v>
      </c>
      <c r="DP148" s="125">
        <v>3964.9288270900001</v>
      </c>
      <c r="DQ148" s="125">
        <v>71331.251295720896</v>
      </c>
      <c r="DR148" s="125">
        <v>75296.180122810896</v>
      </c>
      <c r="DS148" s="125">
        <v>383631.81616766687</v>
      </c>
      <c r="DT148" s="125">
        <v>4262.0040656300043</v>
      </c>
      <c r="DU148" s="125">
        <v>255934.25811916281</v>
      </c>
      <c r="DV148" s="125">
        <v>260196.26218479281</v>
      </c>
      <c r="DW148" s="125">
        <v>3716.0054039600027</v>
      </c>
      <c r="DX148" s="125">
        <v>56580.511922134203</v>
      </c>
      <c r="DY148" s="125">
        <v>60296.517326094203</v>
      </c>
      <c r="DZ148" s="125">
        <v>320492.77951088699</v>
      </c>
      <c r="EA148" s="125">
        <v>2610.0343622500022</v>
      </c>
      <c r="EB148" s="125">
        <v>236878.97932247588</v>
      </c>
      <c r="EC148" s="125">
        <v>239489.01368472588</v>
      </c>
      <c r="ED148" s="125">
        <v>3476.3443059500014</v>
      </c>
      <c r="EE148" s="125">
        <v>63838.646842875896</v>
      </c>
      <c r="EF148" s="125">
        <v>67314.991148825895</v>
      </c>
      <c r="EG148" s="125">
        <v>306804.00483355176</v>
      </c>
      <c r="EH148" s="125">
        <v>2191.9815643800002</v>
      </c>
      <c r="EI148" s="125">
        <v>185852.0181927738</v>
      </c>
      <c r="EJ148" s="125">
        <v>188043.9997571538</v>
      </c>
      <c r="EK148" s="125">
        <v>3364.0007385900008</v>
      </c>
      <c r="EL148" s="125">
        <v>71763.732457411897</v>
      </c>
      <c r="EM148" s="125">
        <v>75127.733196001893</v>
      </c>
      <c r="EN148" s="125">
        <v>263171.7329531557</v>
      </c>
      <c r="EO148" s="125">
        <v>4058.3642388300018</v>
      </c>
      <c r="EP148" s="125">
        <v>148745.03721116879</v>
      </c>
      <c r="EQ148" s="125">
        <v>152803.40144999878</v>
      </c>
      <c r="ER148" s="125">
        <v>3167.3861653799986</v>
      </c>
      <c r="ES148" s="125">
        <v>57151.046638194697</v>
      </c>
      <c r="ET148" s="125">
        <v>60318.432803574695</v>
      </c>
      <c r="EU148" s="125">
        <v>213121.83425357347</v>
      </c>
      <c r="EV148" s="125">
        <v>19921.871951839999</v>
      </c>
      <c r="EW148" s="125">
        <v>161887.06695457961</v>
      </c>
      <c r="EX148" s="125">
        <v>181808.93890641961</v>
      </c>
      <c r="EY148" s="125">
        <v>12960.140309999997</v>
      </c>
      <c r="EZ148" s="125">
        <v>110779.90303251121</v>
      </c>
      <c r="FA148" s="125">
        <v>123740.04334251121</v>
      </c>
      <c r="FB148" s="125">
        <v>305548.98224893084</v>
      </c>
      <c r="FC148" s="125">
        <v>25807.226124110006</v>
      </c>
      <c r="FD148" s="125">
        <v>404669.742850582</v>
      </c>
      <c r="FE148" s="50">
        <v>430476.96897469199</v>
      </c>
      <c r="FF148" s="125">
        <v>19706.280744599997</v>
      </c>
      <c r="FG148" s="125">
        <v>390495.64385502902</v>
      </c>
      <c r="FH148" s="125">
        <v>410201.92459962901</v>
      </c>
      <c r="FI148" s="125">
        <v>840678.89357432094</v>
      </c>
      <c r="FJ148" s="132" t="s">
        <v>608</v>
      </c>
      <c r="FK148" s="132" t="s">
        <v>608</v>
      </c>
      <c r="FL148" s="125">
        <v>134422.8121968731</v>
      </c>
      <c r="FM148" s="132" t="s">
        <v>608</v>
      </c>
      <c r="FN148" s="132" t="s">
        <v>608</v>
      </c>
      <c r="FO148" s="125">
        <v>249209.00397079406</v>
      </c>
      <c r="FP148" s="132" t="s">
        <v>608</v>
      </c>
      <c r="FQ148" s="132" t="s">
        <v>608</v>
      </c>
      <c r="FR148" s="125">
        <v>83127.82265718402</v>
      </c>
      <c r="FS148" s="132" t="s">
        <v>608</v>
      </c>
      <c r="FT148" s="132" t="s">
        <v>608</v>
      </c>
      <c r="FU148" s="125">
        <v>237364.95685370342</v>
      </c>
      <c r="FV148" s="132" t="s">
        <v>608</v>
      </c>
      <c r="FW148" s="132" t="s">
        <v>608</v>
      </c>
      <c r="FX148" s="125">
        <v>57564.724486412197</v>
      </c>
      <c r="FY148" s="132" t="s">
        <v>608</v>
      </c>
      <c r="FZ148" s="132" t="s">
        <v>608</v>
      </c>
      <c r="GA148" s="125">
        <v>249239.28034713998</v>
      </c>
      <c r="GB148" s="132" t="s">
        <v>608</v>
      </c>
      <c r="GC148" s="132" t="s">
        <v>608</v>
      </c>
      <c r="GD148" s="125">
        <v>102753.3132920658</v>
      </c>
      <c r="GE148" s="132" t="s">
        <v>608</v>
      </c>
      <c r="GF148" s="132" t="s">
        <v>608</v>
      </c>
      <c r="GG148" s="125">
        <v>160418.4196610903</v>
      </c>
      <c r="GH148" s="132" t="s">
        <v>608</v>
      </c>
      <c r="GI148" s="132" t="s">
        <v>608</v>
      </c>
      <c r="GJ148" s="125">
        <v>63885.130889707129</v>
      </c>
      <c r="GK148" s="132" t="s">
        <v>608</v>
      </c>
      <c r="GL148" s="132" t="s">
        <v>608</v>
      </c>
      <c r="GM148" s="125">
        <v>149236.7033638666</v>
      </c>
      <c r="GN148" s="132" t="s">
        <v>608</v>
      </c>
      <c r="GO148" s="132" t="s">
        <v>608</v>
      </c>
      <c r="GP148" s="125">
        <v>83029.815300492133</v>
      </c>
      <c r="GQ148" s="132" t="s">
        <v>608</v>
      </c>
      <c r="GR148" s="132" t="s">
        <v>608</v>
      </c>
      <c r="GS148" s="125">
        <v>222519.16694843836</v>
      </c>
      <c r="GT148" s="132" t="s">
        <v>608</v>
      </c>
      <c r="GU148" s="132" t="s">
        <v>608</v>
      </c>
      <c r="GV148" s="125">
        <v>271814.46754614095</v>
      </c>
      <c r="GW148" s="132" t="s">
        <v>608</v>
      </c>
      <c r="GX148" s="132" t="s">
        <v>608</v>
      </c>
      <c r="GY148" s="125">
        <v>568864.42602818063</v>
      </c>
    </row>
    <row r="149" spans="1:207" s="41" customFormat="1" ht="15" customHeight="1">
      <c r="A149" s="87" t="s">
        <v>692</v>
      </c>
      <c r="B149" s="73" t="s">
        <v>586</v>
      </c>
      <c r="C149" s="41" t="s">
        <v>685</v>
      </c>
      <c r="D149" s="41">
        <v>1156513.9408395619</v>
      </c>
      <c r="E149" s="41">
        <v>0</v>
      </c>
      <c r="F149" s="125">
        <v>1156513.9408395619</v>
      </c>
      <c r="G149" s="125">
        <v>2663857.2160655949</v>
      </c>
      <c r="H149" s="141">
        <v>1.5610999999999999</v>
      </c>
      <c r="I149" s="115">
        <v>0.43415012406246167</v>
      </c>
      <c r="J149" s="124">
        <v>0.41588108268623619</v>
      </c>
      <c r="K149" s="124">
        <v>1.8269041376225405E-2</v>
      </c>
      <c r="L149" s="164">
        <v>6575.3755328999951</v>
      </c>
      <c r="M149" s="125">
        <v>1149938.5653066619</v>
      </c>
      <c r="N149" s="164">
        <v>2460.6282696599988</v>
      </c>
      <c r="O149" s="125">
        <v>0</v>
      </c>
      <c r="P149" s="125">
        <v>2460.6282696599988</v>
      </c>
      <c r="Q149" s="125">
        <v>0</v>
      </c>
      <c r="R149" s="125">
        <v>39630.113898098971</v>
      </c>
      <c r="S149" s="164">
        <v>39630.113898098971</v>
      </c>
      <c r="T149" s="164">
        <v>984765.6254956224</v>
      </c>
      <c r="U149" s="49">
        <v>123082.19764328048</v>
      </c>
      <c r="V149" s="164">
        <v>1107847.8231389029</v>
      </c>
      <c r="W149" s="125">
        <v>1147477.9370370018</v>
      </c>
      <c r="X149" s="125">
        <v>0</v>
      </c>
      <c r="Y149" s="125">
        <v>0</v>
      </c>
      <c r="Z149" s="125">
        <v>0</v>
      </c>
      <c r="AA149" s="115">
        <v>0</v>
      </c>
      <c r="AB149" s="115">
        <v>0</v>
      </c>
      <c r="AC149" s="115">
        <v>1</v>
      </c>
      <c r="AD149" s="115">
        <v>0</v>
      </c>
      <c r="AE149" s="115">
        <v>1</v>
      </c>
      <c r="AF149" s="115">
        <v>0.13511198023529544</v>
      </c>
      <c r="AG149" s="115">
        <v>5.0561425195145178E-2</v>
      </c>
      <c r="AH149" s="115">
        <v>0.81432659456955936</v>
      </c>
      <c r="AI149" s="115">
        <v>0</v>
      </c>
      <c r="AJ149" s="115">
        <v>1</v>
      </c>
      <c r="AK149" s="125">
        <v>1156513.9408395619</v>
      </c>
      <c r="AL149" s="125">
        <v>6575.3755328999951</v>
      </c>
      <c r="AM149" s="125">
        <v>42090.742167758966</v>
      </c>
      <c r="AN149" s="125">
        <v>48666.117700658964</v>
      </c>
      <c r="AO149" s="125">
        <v>1107847.8231389029</v>
      </c>
      <c r="AP149" s="125">
        <v>1156513.9408395619</v>
      </c>
      <c r="AQ149" s="115">
        <v>4.208000957198163E-2</v>
      </c>
      <c r="AR149" s="115">
        <v>0.95791999042801834</v>
      </c>
      <c r="AS149" s="164">
        <v>40960.864633637291</v>
      </c>
      <c r="AT149" s="125">
        <v>0</v>
      </c>
      <c r="AU149" s="125">
        <v>7705.2530670216793</v>
      </c>
      <c r="AV149" s="125">
        <v>1107847.8231389027</v>
      </c>
      <c r="AW149" s="125">
        <v>1156513.9408395616</v>
      </c>
      <c r="AX149" s="164">
        <v>5295.3353074290771</v>
      </c>
      <c r="AY149" s="164">
        <v>237889.46557017229</v>
      </c>
      <c r="AZ149" s="125">
        <v>243184.80087760137</v>
      </c>
      <c r="BA149" s="164">
        <v>18432.673267557737</v>
      </c>
      <c r="BB149" s="164">
        <v>667541.52498498361</v>
      </c>
      <c r="BC149" s="127">
        <v>685974.19825254136</v>
      </c>
      <c r="BD149" s="164">
        <v>24938.109125672148</v>
      </c>
      <c r="BE149" s="164">
        <v>202416.8325837469</v>
      </c>
      <c r="BF149" s="125">
        <v>227354.94170941904</v>
      </c>
      <c r="BG149" s="107">
        <v>12.73482816403496</v>
      </c>
      <c r="BH149" s="107">
        <v>5.2578242277015983</v>
      </c>
      <c r="BI149" s="107">
        <v>5.5724566249122507</v>
      </c>
      <c r="BJ149" s="49">
        <v>1156513.9408395619</v>
      </c>
      <c r="BK149" s="164">
        <v>5295.3353074290771</v>
      </c>
      <c r="BL149" s="164">
        <v>237889.46557017229</v>
      </c>
      <c r="BM149" s="125">
        <v>243184.80087760137</v>
      </c>
      <c r="BN149" s="164">
        <v>18432.673267557737</v>
      </c>
      <c r="BO149" s="164">
        <v>667541.52498498361</v>
      </c>
      <c r="BP149" s="125">
        <v>685974.19825254136</v>
      </c>
      <c r="BQ149" s="164">
        <v>24938.109125672148</v>
      </c>
      <c r="BR149" s="164">
        <v>202416.8325837469</v>
      </c>
      <c r="BS149" s="125">
        <v>227354.94170941904</v>
      </c>
      <c r="BT149" s="125">
        <v>1156513.9408395619</v>
      </c>
      <c r="BU149" s="130">
        <v>12.73482816403496</v>
      </c>
      <c r="BV149" s="130">
        <v>5.2578242277015983</v>
      </c>
      <c r="BW149" s="137">
        <v>5.5724566249122507</v>
      </c>
      <c r="BX149" s="125">
        <v>7705.2530670216793</v>
      </c>
      <c r="BY149" s="125">
        <v>0</v>
      </c>
      <c r="BZ149" s="125">
        <v>40960.864633637291</v>
      </c>
      <c r="CA149" s="125">
        <v>0</v>
      </c>
      <c r="CB149" s="125">
        <v>48666.117700658971</v>
      </c>
      <c r="CC149" s="125">
        <v>433216.61078741075</v>
      </c>
      <c r="CD149" s="125">
        <v>357440.24351741525</v>
      </c>
      <c r="CE149" s="125">
        <v>317190.96883407695</v>
      </c>
      <c r="CF149" s="125">
        <v>0</v>
      </c>
      <c r="CG149" s="125">
        <v>1107847.8231389029</v>
      </c>
      <c r="CH149" s="115">
        <v>0.30968224490896917</v>
      </c>
      <c r="CI149" s="115">
        <v>0.69031775509103088</v>
      </c>
      <c r="CJ149" s="125">
        <v>1156513.9408395619</v>
      </c>
      <c r="CK149" s="126">
        <v>0</v>
      </c>
      <c r="CL149" s="126">
        <v>1156513.9408395619</v>
      </c>
      <c r="CM149" s="126">
        <v>1156513.9408395619</v>
      </c>
      <c r="CN149" s="125" t="s">
        <v>608</v>
      </c>
      <c r="CO149" s="125" t="e">
        <v>#VALUE!</v>
      </c>
      <c r="CP149" s="126">
        <v>0</v>
      </c>
      <c r="CQ149" s="126">
        <v>1156513.9408395619</v>
      </c>
      <c r="CR149" s="126">
        <v>335775.00000000023</v>
      </c>
      <c r="CS149" s="126">
        <v>820738.94083956163</v>
      </c>
      <c r="CT149" s="125">
        <v>0</v>
      </c>
      <c r="CU149" s="126">
        <v>820738.94083956163</v>
      </c>
      <c r="CV149" s="125">
        <v>7137.8212961685476</v>
      </c>
      <c r="CW149" s="125">
        <v>119242.79261279218</v>
      </c>
      <c r="CX149" s="125">
        <v>126380.61390896073</v>
      </c>
      <c r="CY149" s="125">
        <v>2864.582966276741</v>
      </c>
      <c r="CZ149" s="125">
        <v>25056.290313766025</v>
      </c>
      <c r="DA149" s="125">
        <v>27920.873280042768</v>
      </c>
      <c r="DB149" s="125">
        <v>154301.4871890035</v>
      </c>
      <c r="DC149" s="132">
        <v>0</v>
      </c>
      <c r="DD149" s="132">
        <v>0</v>
      </c>
      <c r="DE149" s="125">
        <v>0</v>
      </c>
      <c r="DF149" s="132">
        <v>126380.61390896073</v>
      </c>
      <c r="DG149" s="132">
        <v>27920.873280042768</v>
      </c>
      <c r="DH149" s="125">
        <v>154301.4871890035</v>
      </c>
      <c r="DI149" s="50">
        <v>154301.4871890035</v>
      </c>
      <c r="DJ149" s="113">
        <v>6.6624817867981028E-3</v>
      </c>
      <c r="DK149" s="115">
        <v>0.68365527330423281</v>
      </c>
      <c r="DL149" s="115">
        <v>0.30968224490896917</v>
      </c>
      <c r="DM149" s="125">
        <v>1073.5921343699999</v>
      </c>
      <c r="DN149" s="125">
        <v>169336.34333229784</v>
      </c>
      <c r="DO149" s="125">
        <v>170409.93546666784</v>
      </c>
      <c r="DP149" s="125">
        <v>1903.235014939999</v>
      </c>
      <c r="DQ149" s="125">
        <v>40157.506417494129</v>
      </c>
      <c r="DR149" s="125">
        <v>42060.74143243413</v>
      </c>
      <c r="DS149" s="125">
        <v>212470.67689910196</v>
      </c>
      <c r="DT149" s="125">
        <v>3228.295513590002</v>
      </c>
      <c r="DU149" s="125">
        <v>280796.02453394409</v>
      </c>
      <c r="DV149" s="125">
        <v>284024.32004753407</v>
      </c>
      <c r="DW149" s="125">
        <v>3695.5631754700003</v>
      </c>
      <c r="DX149" s="125">
        <v>67199.035650650156</v>
      </c>
      <c r="DY149" s="125">
        <v>70894.598826120156</v>
      </c>
      <c r="DZ149" s="125">
        <v>354918.91887365421</v>
      </c>
      <c r="EA149" s="125">
        <v>2225.0271420299996</v>
      </c>
      <c r="EB149" s="125">
        <v>323391.29768828407</v>
      </c>
      <c r="EC149" s="125">
        <v>325616.32483031409</v>
      </c>
      <c r="ED149" s="125">
        <v>3487.0775830200055</v>
      </c>
      <c r="EE149" s="125">
        <v>89666.848915713315</v>
      </c>
      <c r="EF149" s="125">
        <v>93153.926498733315</v>
      </c>
      <c r="EG149" s="125">
        <v>418770.25132904737</v>
      </c>
      <c r="EH149" s="125">
        <v>2145.8519522200008</v>
      </c>
      <c r="EI149" s="125">
        <v>218165.39475209778</v>
      </c>
      <c r="EJ149" s="125">
        <v>220311.24670431777</v>
      </c>
      <c r="EK149" s="125">
        <v>3401.8800649000041</v>
      </c>
      <c r="EL149" s="125">
        <v>86200.128741419758</v>
      </c>
      <c r="EM149" s="125">
        <v>89602.008806319762</v>
      </c>
      <c r="EN149" s="125">
        <v>309913.25551063754</v>
      </c>
      <c r="EO149" s="125">
        <v>4142.1285487999994</v>
      </c>
      <c r="EP149" s="125">
        <v>213565.23972675024</v>
      </c>
      <c r="EQ149" s="125">
        <v>217707.36827555025</v>
      </c>
      <c r="ER149" s="125">
        <v>3236.4339582599987</v>
      </c>
      <c r="ES149" s="125">
        <v>87626.538161718941</v>
      </c>
      <c r="ET149" s="125">
        <v>90862.972119978935</v>
      </c>
      <c r="EU149" s="125">
        <v>308570.34039552917</v>
      </c>
      <c r="EV149" s="125">
        <v>17238.863178849999</v>
      </c>
      <c r="EW149" s="125">
        <v>233691.04672234959</v>
      </c>
      <c r="EX149" s="125">
        <v>250929.9099011996</v>
      </c>
      <c r="EY149" s="125">
        <v>12679.60726518</v>
      </c>
      <c r="EZ149" s="125">
        <v>141155.86753535311</v>
      </c>
      <c r="FA149" s="125">
        <v>153835.47480053312</v>
      </c>
      <c r="FB149" s="125">
        <v>404765.38470173272</v>
      </c>
      <c r="FC149" s="125">
        <v>27656.626304279995</v>
      </c>
      <c r="FD149" s="125">
        <v>469878.41780692467</v>
      </c>
      <c r="FE149" s="50">
        <v>497535.04411120468</v>
      </c>
      <c r="FF149" s="125">
        <v>19339.747620139999</v>
      </c>
      <c r="FG149" s="125">
        <v>462025.81484407146</v>
      </c>
      <c r="FH149" s="125">
        <v>481365.56246421149</v>
      </c>
      <c r="FI149" s="125">
        <v>978900.60657541617</v>
      </c>
      <c r="FJ149" s="132" t="s">
        <v>608</v>
      </c>
      <c r="FK149" s="132" t="s">
        <v>608</v>
      </c>
      <c r="FL149" s="125">
        <v>75223.285782057545</v>
      </c>
      <c r="FM149" s="132" t="s">
        <v>608</v>
      </c>
      <c r="FN149" s="132" t="s">
        <v>608</v>
      </c>
      <c r="FO149" s="125">
        <v>137247.39111704443</v>
      </c>
      <c r="FP149" s="132" t="s">
        <v>608</v>
      </c>
      <c r="FQ149" s="132" t="s">
        <v>608</v>
      </c>
      <c r="FR149" s="125">
        <v>89564.265908231377</v>
      </c>
      <c r="FS149" s="132" t="s">
        <v>608</v>
      </c>
      <c r="FT149" s="132" t="s">
        <v>608</v>
      </c>
      <c r="FU149" s="125">
        <v>265354.65296542284</v>
      </c>
      <c r="FV149" s="132" t="s">
        <v>608</v>
      </c>
      <c r="FW149" s="132" t="s">
        <v>608</v>
      </c>
      <c r="FX149" s="125">
        <v>89843.665772967768</v>
      </c>
      <c r="FY149" s="132" t="s">
        <v>608</v>
      </c>
      <c r="FZ149" s="132" t="s">
        <v>608</v>
      </c>
      <c r="GA149" s="125">
        <v>328926.58555607963</v>
      </c>
      <c r="GB149" s="132" t="s">
        <v>608</v>
      </c>
      <c r="GC149" s="132" t="s">
        <v>608</v>
      </c>
      <c r="GD149" s="125">
        <v>111874.34255412853</v>
      </c>
      <c r="GE149" s="132" t="s">
        <v>608</v>
      </c>
      <c r="GF149" s="132" t="s">
        <v>608</v>
      </c>
      <c r="GG149" s="125">
        <v>198038.91295650901</v>
      </c>
      <c r="GH149" s="132" t="s">
        <v>608</v>
      </c>
      <c r="GI149" s="132" t="s">
        <v>608</v>
      </c>
      <c r="GJ149" s="125">
        <v>93490.561453936331</v>
      </c>
      <c r="GK149" s="132" t="s">
        <v>608</v>
      </c>
      <c r="GL149" s="132" t="s">
        <v>608</v>
      </c>
      <c r="GM149" s="125">
        <v>215079.77894159284</v>
      </c>
      <c r="GN149" s="132" t="s">
        <v>608</v>
      </c>
      <c r="GO149" s="132" t="s">
        <v>608</v>
      </c>
      <c r="GP149" s="125">
        <v>102391.76967551727</v>
      </c>
      <c r="GQ149" s="132" t="s">
        <v>608</v>
      </c>
      <c r="GR149" s="132" t="s">
        <v>608</v>
      </c>
      <c r="GS149" s="125">
        <v>302373.6150262155</v>
      </c>
      <c r="GT149" s="132" t="s">
        <v>608</v>
      </c>
      <c r="GU149" s="132" t="s">
        <v>608</v>
      </c>
      <c r="GV149" s="125">
        <v>298270.80457115488</v>
      </c>
      <c r="GW149" s="132" t="s">
        <v>608</v>
      </c>
      <c r="GX149" s="132" t="s">
        <v>608</v>
      </c>
      <c r="GY149" s="125">
        <v>680629.80200426129</v>
      </c>
    </row>
    <row r="150" spans="1:207" s="41" customFormat="1" ht="15" customHeight="1">
      <c r="A150" s="87" t="s">
        <v>693</v>
      </c>
      <c r="B150" s="73">
        <v>2011</v>
      </c>
      <c r="C150" s="41" t="s">
        <v>685</v>
      </c>
      <c r="D150" s="41">
        <v>994963.88847183599</v>
      </c>
      <c r="E150" s="41">
        <v>0</v>
      </c>
      <c r="F150" s="125">
        <v>994963.88847183599</v>
      </c>
      <c r="G150" s="125">
        <v>2614482.35</v>
      </c>
      <c r="H150" s="130">
        <v>1.8757999999999999</v>
      </c>
      <c r="I150" s="115">
        <v>0.38055865570170555</v>
      </c>
      <c r="J150" s="124">
        <v>0.36357487747161665</v>
      </c>
      <c r="K150" s="124">
        <v>1.698377823008888E-2</v>
      </c>
      <c r="L150" s="146">
        <v>3685.3515131999893</v>
      </c>
      <c r="M150" s="125">
        <v>991278.53695863602</v>
      </c>
      <c r="N150" s="146">
        <v>2482.7329918599935</v>
      </c>
      <c r="O150" s="125">
        <v>0</v>
      </c>
      <c r="P150" s="125">
        <v>2482.7329918599935</v>
      </c>
      <c r="Q150" s="125">
        <v>0</v>
      </c>
      <c r="R150" s="125">
        <v>38235.703913821635</v>
      </c>
      <c r="S150" s="146">
        <v>38235.703913821635</v>
      </c>
      <c r="T150" s="146">
        <v>842695.96133172617</v>
      </c>
      <c r="U150" s="49">
        <v>107864.1387212282</v>
      </c>
      <c r="V150" s="146">
        <v>950560.1000529544</v>
      </c>
      <c r="W150" s="125">
        <v>988795.803966776</v>
      </c>
      <c r="X150" s="125">
        <v>0</v>
      </c>
      <c r="Y150" s="125">
        <v>0</v>
      </c>
      <c r="Z150" s="125">
        <v>0</v>
      </c>
      <c r="AA150" s="115">
        <v>0</v>
      </c>
      <c r="AB150" s="115">
        <v>0</v>
      </c>
      <c r="AC150" s="115">
        <v>1</v>
      </c>
      <c r="AD150" s="115">
        <v>0</v>
      </c>
      <c r="AE150" s="115">
        <v>1</v>
      </c>
      <c r="AF150" s="115">
        <v>8.2996330818315589E-2</v>
      </c>
      <c r="AG150" s="115">
        <v>5.5912638994655518E-2</v>
      </c>
      <c r="AH150" s="115">
        <v>0.86109103018702893</v>
      </c>
      <c r="AI150" s="115">
        <v>0</v>
      </c>
      <c r="AJ150" s="115">
        <v>1</v>
      </c>
      <c r="AK150" s="125">
        <v>994963.88847183599</v>
      </c>
      <c r="AL150" s="125">
        <v>3685.3515131999893</v>
      </c>
      <c r="AM150" s="125">
        <v>40718.436905681629</v>
      </c>
      <c r="AN150" s="125">
        <v>44403.788418881617</v>
      </c>
      <c r="AO150" s="125">
        <v>950560.1000529544</v>
      </c>
      <c r="AP150" s="125">
        <v>994963.88847183599</v>
      </c>
      <c r="AQ150" s="115">
        <v>4.4628542737446833E-2</v>
      </c>
      <c r="AR150" s="115">
        <v>0.95537145726255324</v>
      </c>
      <c r="AS150" s="145">
        <v>37992.092750993863</v>
      </c>
      <c r="AT150" s="125">
        <v>0</v>
      </c>
      <c r="AU150" s="145">
        <v>6411.6956678877559</v>
      </c>
      <c r="AV150" s="125">
        <v>950560.1000529544</v>
      </c>
      <c r="AW150" s="125">
        <v>994963.88847183599</v>
      </c>
      <c r="AX150" s="146">
        <v>5648.238943453005</v>
      </c>
      <c r="AY150" s="146">
        <v>212142.86272448365</v>
      </c>
      <c r="AZ150" s="125">
        <v>217791.10166793666</v>
      </c>
      <c r="BA150" s="146">
        <v>15288.248509328869</v>
      </c>
      <c r="BB150" s="146">
        <v>555878.78242250485</v>
      </c>
      <c r="BC150" s="127">
        <v>571167.03093183367</v>
      </c>
      <c r="BD150" s="146">
        <v>23467.300966099738</v>
      </c>
      <c r="BE150" s="146">
        <v>182538.45490596592</v>
      </c>
      <c r="BF150" s="125">
        <v>206005.75587206567</v>
      </c>
      <c r="BG150" s="107">
        <v>12.66230939300549</v>
      </c>
      <c r="BH150" s="107">
        <v>5.371522924798299</v>
      </c>
      <c r="BI150" s="107">
        <v>5.6969001002842834</v>
      </c>
      <c r="BJ150" s="49">
        <v>994963.88847183599</v>
      </c>
      <c r="BK150" s="125">
        <v>5648.238943453005</v>
      </c>
      <c r="BL150" s="125">
        <v>212142.86272448365</v>
      </c>
      <c r="BM150" s="125">
        <v>217791.10166793666</v>
      </c>
      <c r="BN150" s="125">
        <v>15288.248509328869</v>
      </c>
      <c r="BO150" s="125">
        <v>555878.78242250485</v>
      </c>
      <c r="BP150" s="125">
        <v>571167.03093183367</v>
      </c>
      <c r="BQ150" s="125">
        <v>23467.300966099738</v>
      </c>
      <c r="BR150" s="125">
        <v>182538.45490596592</v>
      </c>
      <c r="BS150" s="125">
        <v>206005.75587206567</v>
      </c>
      <c r="BT150" s="125">
        <v>994963.88847183599</v>
      </c>
      <c r="BU150" s="130">
        <v>12.66230939300549</v>
      </c>
      <c r="BV150" s="130">
        <v>5.371522924798299</v>
      </c>
      <c r="BW150" s="137">
        <v>5.6969001002842834</v>
      </c>
      <c r="BX150" s="125">
        <v>6411.6956678877559</v>
      </c>
      <c r="BY150" s="125">
        <v>0</v>
      </c>
      <c r="BZ150" s="125">
        <v>37992.092750993863</v>
      </c>
      <c r="CA150" s="125">
        <v>0</v>
      </c>
      <c r="CB150" s="125">
        <v>44403.788418881617</v>
      </c>
      <c r="CC150" s="125">
        <v>363913.60436247149</v>
      </c>
      <c r="CD150" s="125">
        <v>292496.0339325259</v>
      </c>
      <c r="CE150" s="125">
        <v>294150.46175795718</v>
      </c>
      <c r="CF150" s="125">
        <v>0</v>
      </c>
      <c r="CG150" s="125">
        <v>950560.10005295463</v>
      </c>
      <c r="CH150" s="115">
        <v>0.33382372803407812</v>
      </c>
      <c r="CI150" s="115">
        <v>0.66617627196592211</v>
      </c>
      <c r="CJ150" s="125">
        <v>994963.88847183622</v>
      </c>
      <c r="CK150" s="126">
        <v>0</v>
      </c>
      <c r="CL150" s="126">
        <v>994963.88847183599</v>
      </c>
      <c r="CM150" s="126">
        <v>994963.88847183599</v>
      </c>
      <c r="CN150" s="125">
        <v>244052.37774416248</v>
      </c>
      <c r="CO150" s="125">
        <v>750911.51072767354</v>
      </c>
      <c r="CP150" s="126">
        <v>0</v>
      </c>
      <c r="CQ150" s="126">
        <v>994963.88847183599</v>
      </c>
      <c r="CR150" s="126">
        <v>352012.00000000093</v>
      </c>
      <c r="CS150" s="126">
        <v>642951.88847183506</v>
      </c>
      <c r="CT150" s="125">
        <v>0</v>
      </c>
      <c r="CU150" s="126">
        <v>642951.88847183506</v>
      </c>
      <c r="CV150" s="49">
        <v>11422.5516396776</v>
      </c>
      <c r="CW150" s="49">
        <v>222994.33027250401</v>
      </c>
      <c r="CX150" s="125">
        <v>234416.88191218162</v>
      </c>
      <c r="CY150" s="49">
        <v>4795.3726107675602</v>
      </c>
      <c r="CZ150" s="49">
        <v>49900.520375341999</v>
      </c>
      <c r="DA150" s="125">
        <v>54695.89298610956</v>
      </c>
      <c r="DB150" s="125">
        <v>289112.77489829116</v>
      </c>
      <c r="DC150" s="132">
        <v>0</v>
      </c>
      <c r="DD150" s="132">
        <v>0</v>
      </c>
      <c r="DE150" s="125">
        <v>0</v>
      </c>
      <c r="DF150" s="132">
        <v>234416.88191218162</v>
      </c>
      <c r="DG150" s="132">
        <v>54695.89298610956</v>
      </c>
      <c r="DH150" s="125">
        <v>289112.77489829116</v>
      </c>
      <c r="DI150" s="50">
        <v>289112.77489829116</v>
      </c>
      <c r="DJ150" s="113">
        <v>6.444149121568093E-3</v>
      </c>
      <c r="DK150" s="115">
        <v>0.65973212284435401</v>
      </c>
      <c r="DL150" s="115">
        <v>0.33382372803407812</v>
      </c>
      <c r="DM150" s="49">
        <v>3351.9338763300002</v>
      </c>
      <c r="DN150" s="125">
        <v>246245.64572178121</v>
      </c>
      <c r="DO150" s="125">
        <v>249597.57959811122</v>
      </c>
      <c r="DP150" s="49">
        <v>3502.5028472699992</v>
      </c>
      <c r="DQ150" s="125">
        <v>56711.681272439499</v>
      </c>
      <c r="DR150" s="125">
        <v>60214.184119709498</v>
      </c>
      <c r="DS150" s="125">
        <v>309811.76371782069</v>
      </c>
      <c r="DT150" s="49">
        <v>2044.9335245700004</v>
      </c>
      <c r="DU150" s="125">
        <v>274388.03458781826</v>
      </c>
      <c r="DV150" s="125">
        <v>276432.96811238828</v>
      </c>
      <c r="DW150" s="49">
        <v>3295.3045023099999</v>
      </c>
      <c r="DX150" s="125">
        <v>71762.316024837754</v>
      </c>
      <c r="DY150" s="125">
        <v>75057.620527147752</v>
      </c>
      <c r="DZ150" s="125">
        <v>351490.58863953606</v>
      </c>
      <c r="EA150" s="49">
        <v>1907.3142441</v>
      </c>
      <c r="EB150" s="125">
        <v>240804.18464552748</v>
      </c>
      <c r="EC150" s="125">
        <v>242711.49888962749</v>
      </c>
      <c r="ED150" s="49">
        <v>3218.5817467400002</v>
      </c>
      <c r="EE150" s="125">
        <v>75005.88049090479</v>
      </c>
      <c r="EF150" s="125">
        <v>78224.462237644795</v>
      </c>
      <c r="EG150" s="125">
        <v>320935.96112727228</v>
      </c>
      <c r="EH150" s="49">
        <v>3432.0113853399998</v>
      </c>
      <c r="EI150" s="125">
        <v>198974.74519853052</v>
      </c>
      <c r="EJ150" s="125">
        <v>202406.75658387053</v>
      </c>
      <c r="EK150" s="49">
        <v>3075.0149731699998</v>
      </c>
      <c r="EL150" s="125">
        <v>72964.745449757786</v>
      </c>
      <c r="EM150" s="125">
        <v>76039.760422927779</v>
      </c>
      <c r="EN150" s="125">
        <v>278446.5170067983</v>
      </c>
      <c r="EO150" s="49">
        <v>3311.7562255000003</v>
      </c>
      <c r="EP150" s="125">
        <v>50908.545967837737</v>
      </c>
      <c r="EQ150" s="125">
        <v>54220.302193337739</v>
      </c>
      <c r="ER150" s="49">
        <v>2816.1019330399999</v>
      </c>
      <c r="ES150" s="125">
        <v>148365.30299051365</v>
      </c>
      <c r="ET150" s="125">
        <v>151181.40492355364</v>
      </c>
      <c r="EU150" s="125">
        <v>205401.70711689137</v>
      </c>
      <c r="EV150" s="49">
        <v>14416.222530120001</v>
      </c>
      <c r="EW150" s="125">
        <v>261656.58580564568</v>
      </c>
      <c r="EX150" s="125">
        <v>276072.80833576567</v>
      </c>
      <c r="EY150" s="49">
        <v>2583.1838548000001</v>
      </c>
      <c r="EZ150" s="125">
        <v>110558.22609746794</v>
      </c>
      <c r="FA150" s="125">
        <v>113141.40995226793</v>
      </c>
      <c r="FB150" s="125">
        <v>389214.21828803362</v>
      </c>
      <c r="FC150" s="49">
        <v>23717.645510080081</v>
      </c>
      <c r="FD150" s="125">
        <v>370381.88326453243</v>
      </c>
      <c r="FE150" s="50">
        <v>394099.52877461253</v>
      </c>
      <c r="FF150" s="49">
        <v>26281.634149309994</v>
      </c>
      <c r="FG150" s="125">
        <v>401471.22815610416</v>
      </c>
      <c r="FH150" s="125">
        <v>427752.86230541416</v>
      </c>
      <c r="FI150" s="125">
        <v>821852.39108002675</v>
      </c>
      <c r="FJ150" s="132" t="s">
        <v>608</v>
      </c>
      <c r="FK150" s="132" t="s">
        <v>608</v>
      </c>
      <c r="FL150" s="125">
        <v>82642.004562240094</v>
      </c>
      <c r="FM150" s="132" t="s">
        <v>608</v>
      </c>
      <c r="FN150" s="132" t="s">
        <v>608</v>
      </c>
      <c r="FO150" s="125">
        <v>227169.75915558066</v>
      </c>
      <c r="FP150" s="132" t="s">
        <v>608</v>
      </c>
      <c r="FQ150" s="132" t="s">
        <v>608</v>
      </c>
      <c r="FR150" s="125">
        <v>79754.285165545385</v>
      </c>
      <c r="FS150" s="132" t="s">
        <v>608</v>
      </c>
      <c r="FT150" s="132" t="s">
        <v>608</v>
      </c>
      <c r="FU150" s="125">
        <v>271736.30347399064</v>
      </c>
      <c r="FV150" s="132" t="s">
        <v>608</v>
      </c>
      <c r="FW150" s="132" t="s">
        <v>608</v>
      </c>
      <c r="FX150" s="125">
        <v>116617.59323661905</v>
      </c>
      <c r="FY150" s="132" t="s">
        <v>608</v>
      </c>
      <c r="FZ150" s="132" t="s">
        <v>608</v>
      </c>
      <c r="GA150" s="125">
        <v>204318.36789065323</v>
      </c>
      <c r="GB150" s="132" t="s">
        <v>608</v>
      </c>
      <c r="GC150" s="132" t="s">
        <v>608</v>
      </c>
      <c r="GD150" s="125">
        <v>81620.214750341183</v>
      </c>
      <c r="GE150" s="132" t="s">
        <v>608</v>
      </c>
      <c r="GF150" s="132" t="s">
        <v>608</v>
      </c>
      <c r="GG150" s="125">
        <v>196826.3022564571</v>
      </c>
      <c r="GH150" s="132" t="s">
        <v>608</v>
      </c>
      <c r="GI150" s="132" t="s">
        <v>608</v>
      </c>
      <c r="GJ150" s="125">
        <v>29669.862007474145</v>
      </c>
      <c r="GK150" s="132" t="s">
        <v>608</v>
      </c>
      <c r="GL150" s="132" t="s">
        <v>608</v>
      </c>
      <c r="GM150" s="125">
        <v>62618.987039886648</v>
      </c>
      <c r="GN150" s="132" t="s">
        <v>608</v>
      </c>
      <c r="GO150" s="132" t="s">
        <v>608</v>
      </c>
      <c r="GP150" s="125">
        <v>108969.79591734726</v>
      </c>
      <c r="GQ150" s="132" t="s">
        <v>608</v>
      </c>
      <c r="GR150" s="132" t="s">
        <v>608</v>
      </c>
      <c r="GS150" s="125">
        <v>280244.42237068637</v>
      </c>
      <c r="GT150" s="132" t="s">
        <v>608</v>
      </c>
      <c r="GU150" s="132" t="s">
        <v>608</v>
      </c>
      <c r="GV150" s="125">
        <v>250765.84727731638</v>
      </c>
      <c r="GW150" s="132" t="s">
        <v>608</v>
      </c>
      <c r="GX150" s="132" t="s">
        <v>608</v>
      </c>
      <c r="GY150" s="125">
        <v>571086.54380271037</v>
      </c>
    </row>
    <row r="151" spans="1:207" s="41" customFormat="1" ht="15" customHeight="1">
      <c r="A151" s="87" t="s">
        <v>694</v>
      </c>
      <c r="B151" s="57" t="s">
        <v>589</v>
      </c>
      <c r="C151" s="41" t="s">
        <v>685</v>
      </c>
      <c r="D151" s="41">
        <v>974967.40607313614</v>
      </c>
      <c r="E151" s="41">
        <v>0</v>
      </c>
      <c r="F151" s="125">
        <v>974967.40607313614</v>
      </c>
      <c r="G151" s="125">
        <v>2268707.6633849503</v>
      </c>
      <c r="H151" s="141">
        <v>2.0213000000000001</v>
      </c>
      <c r="I151" s="115">
        <v>0.42974571903127806</v>
      </c>
      <c r="J151" s="124">
        <v>0.41032690049348391</v>
      </c>
      <c r="K151" s="124">
        <v>1.9418818537794362E-2</v>
      </c>
      <c r="L151" s="125">
        <v>3570.7946304382731</v>
      </c>
      <c r="M151" s="125">
        <v>971396.61144269782</v>
      </c>
      <c r="N151" s="133">
        <v>2294.9641235600052</v>
      </c>
      <c r="O151" s="125">
        <v>0</v>
      </c>
      <c r="P151" s="125">
        <v>2294.9641235600052</v>
      </c>
      <c r="Q151" s="125">
        <v>0</v>
      </c>
      <c r="R151" s="125">
        <v>38189.863676577508</v>
      </c>
      <c r="S151" s="125">
        <v>38189.863676577508</v>
      </c>
      <c r="T151" s="125">
        <v>816931.36691468814</v>
      </c>
      <c r="U151" s="49">
        <v>113980.4167278722</v>
      </c>
      <c r="V151" s="125">
        <v>930911.78364256036</v>
      </c>
      <c r="W151" s="125">
        <v>969101.64731913782</v>
      </c>
      <c r="X151" s="125">
        <v>0</v>
      </c>
      <c r="Y151" s="125">
        <v>0</v>
      </c>
      <c r="Z151" s="125">
        <v>0</v>
      </c>
      <c r="AA151" s="115">
        <v>0</v>
      </c>
      <c r="AB151" s="115">
        <v>0</v>
      </c>
      <c r="AC151" s="115">
        <v>1</v>
      </c>
      <c r="AD151" s="115">
        <v>0</v>
      </c>
      <c r="AE151" s="115">
        <v>1</v>
      </c>
      <c r="AF151" s="115">
        <v>8.1051961893518626E-2</v>
      </c>
      <c r="AG151" s="115">
        <v>5.2092423099378081E-2</v>
      </c>
      <c r="AH151" s="115">
        <v>0.86685561500710329</v>
      </c>
      <c r="AI151" s="115">
        <v>0</v>
      </c>
      <c r="AJ151" s="115">
        <v>1</v>
      </c>
      <c r="AK151" s="125">
        <v>974967.40607313614</v>
      </c>
      <c r="AL151" s="125">
        <v>3570.7946304382731</v>
      </c>
      <c r="AM151" s="125">
        <v>40484.827800137515</v>
      </c>
      <c r="AN151" s="125">
        <v>44055.622430575786</v>
      </c>
      <c r="AO151" s="125">
        <v>930911.78364256036</v>
      </c>
      <c r="AP151" s="125">
        <v>974967.40607313614</v>
      </c>
      <c r="AQ151" s="115">
        <v>4.5186764353505986E-2</v>
      </c>
      <c r="AR151" s="115">
        <v>0.95481323564649401</v>
      </c>
      <c r="AS151" s="125">
        <v>37233.841614173201</v>
      </c>
      <c r="AT151" s="125">
        <v>0</v>
      </c>
      <c r="AU151" s="125">
        <v>6821.7808164025992</v>
      </c>
      <c r="AV151" s="125">
        <v>930911.78364256094</v>
      </c>
      <c r="AW151" s="125">
        <v>974967.40607313672</v>
      </c>
      <c r="AX151" s="125">
        <v>5605.2732686871959</v>
      </c>
      <c r="AY151" s="125">
        <v>267455.48495434324</v>
      </c>
      <c r="AZ151" s="125">
        <v>273060.75822303043</v>
      </c>
      <c r="BA151" s="125">
        <v>17163.941545001082</v>
      </c>
      <c r="BB151" s="125">
        <v>488135.97069160023</v>
      </c>
      <c r="BC151" s="127">
        <v>505299.91223660129</v>
      </c>
      <c r="BD151" s="125">
        <v>21286.4076168875</v>
      </c>
      <c r="BE151" s="125">
        <v>175320.32799661692</v>
      </c>
      <c r="BF151" s="125">
        <v>196606.73561350442</v>
      </c>
      <c r="BG151" s="107">
        <v>12.493598799097317</v>
      </c>
      <c r="BH151" s="107">
        <v>5.7333997927759413</v>
      </c>
      <c r="BI151" s="107">
        <v>6.03887131225739</v>
      </c>
      <c r="BJ151" s="49">
        <v>974967.40607313614</v>
      </c>
      <c r="BK151" s="133">
        <v>5605.2732686871959</v>
      </c>
      <c r="BL151" s="133">
        <v>267455.48495434324</v>
      </c>
      <c r="BM151" s="125">
        <v>273060.75822303043</v>
      </c>
      <c r="BN151" s="133">
        <v>17163.941545001082</v>
      </c>
      <c r="BO151" s="133">
        <v>488135.97069160023</v>
      </c>
      <c r="BP151" s="125">
        <v>505299.91223660129</v>
      </c>
      <c r="BQ151" s="133">
        <v>21286.4076168875</v>
      </c>
      <c r="BR151" s="133">
        <v>175320.32799661692</v>
      </c>
      <c r="BS151" s="125">
        <v>196606.73561350442</v>
      </c>
      <c r="BT151" s="125">
        <v>974967.40607313614</v>
      </c>
      <c r="BU151" s="130">
        <v>12.493598799097317</v>
      </c>
      <c r="BV151" s="130">
        <v>5.7333997927759413</v>
      </c>
      <c r="BW151" s="137">
        <v>6.03887131225739</v>
      </c>
      <c r="BX151" s="164">
        <v>6821.7808164025992</v>
      </c>
      <c r="BY151" s="125">
        <v>0</v>
      </c>
      <c r="BZ151" s="164">
        <v>37233.841614173201</v>
      </c>
      <c r="CA151" s="125">
        <v>0</v>
      </c>
      <c r="CB151" s="125">
        <v>44055.622430575801</v>
      </c>
      <c r="CC151" s="164">
        <v>377811.50645814388</v>
      </c>
      <c r="CD151" s="164">
        <v>227807.16771557147</v>
      </c>
      <c r="CE151" s="164">
        <v>325293.10946884489</v>
      </c>
      <c r="CF151" s="125">
        <v>0</v>
      </c>
      <c r="CG151" s="125">
        <v>930911.78364256024</v>
      </c>
      <c r="CH151" s="115">
        <v>0.37183494425025271</v>
      </c>
      <c r="CI151" s="115">
        <v>0.62816505574974713</v>
      </c>
      <c r="CJ151" s="125">
        <v>974967.40607313602</v>
      </c>
      <c r="CK151" s="126">
        <v>0</v>
      </c>
      <c r="CL151" s="126">
        <v>974967.40607313614</v>
      </c>
      <c r="CM151" s="126">
        <v>974967.40607313614</v>
      </c>
      <c r="CN151" s="125" t="s">
        <v>608</v>
      </c>
      <c r="CO151" s="125" t="e">
        <v>#VALUE!</v>
      </c>
      <c r="CP151" s="126">
        <v>0</v>
      </c>
      <c r="CQ151" s="126">
        <v>974967.40607313614</v>
      </c>
      <c r="CR151" s="126">
        <v>373909.99999999942</v>
      </c>
      <c r="CS151" s="126">
        <v>601057.40607313672</v>
      </c>
      <c r="CT151" s="125">
        <v>0</v>
      </c>
      <c r="CU151" s="126">
        <v>601057.40607313672</v>
      </c>
      <c r="CV151" s="49">
        <v>2473.3211625062809</v>
      </c>
      <c r="CW151" s="49">
        <v>90644.543986564036</v>
      </c>
      <c r="CX151" s="125">
        <v>93117.86514907032</v>
      </c>
      <c r="CY151" s="49">
        <v>2189.0017372650746</v>
      </c>
      <c r="CZ151" s="49">
        <v>13822.894740576359</v>
      </c>
      <c r="DA151" s="125">
        <v>16011.896477841434</v>
      </c>
      <c r="DB151" s="125">
        <v>109129.76162691176</v>
      </c>
      <c r="DC151" s="132">
        <v>0</v>
      </c>
      <c r="DD151" s="132">
        <v>0</v>
      </c>
      <c r="DE151" s="125">
        <v>0</v>
      </c>
      <c r="DF151" s="132">
        <v>93117.86514907032</v>
      </c>
      <c r="DG151" s="132">
        <v>16011.896477841434</v>
      </c>
      <c r="DH151" s="125">
        <v>109129.76162691176</v>
      </c>
      <c r="DI151" s="50">
        <v>109129.76162691176</v>
      </c>
      <c r="DJ151" s="113">
        <v>6.9969321783572222E-3</v>
      </c>
      <c r="DK151" s="115">
        <v>0.62116812357138984</v>
      </c>
      <c r="DL151" s="115">
        <v>0.37183494425025271</v>
      </c>
      <c r="DM151" s="49">
        <v>1613.9736378700002</v>
      </c>
      <c r="DN151" s="49">
        <v>53285.880631083935</v>
      </c>
      <c r="DO151" s="125">
        <v>54899.854268953939</v>
      </c>
      <c r="DP151" s="49">
        <v>1686.7891852400003</v>
      </c>
      <c r="DQ151" s="49">
        <v>18018.5356077129</v>
      </c>
      <c r="DR151" s="125">
        <v>19705.324792952899</v>
      </c>
      <c r="DS151" s="125">
        <v>74605.179061906834</v>
      </c>
      <c r="DT151" s="49">
        <v>1796.9326321199997</v>
      </c>
      <c r="DU151" s="49">
        <v>251324.46660131059</v>
      </c>
      <c r="DV151" s="125">
        <v>253121.39923343059</v>
      </c>
      <c r="DW151" s="49">
        <v>3270.1044177299987</v>
      </c>
      <c r="DX151" s="49">
        <v>70331.906597075955</v>
      </c>
      <c r="DY151" s="125">
        <v>73602.011014805947</v>
      </c>
      <c r="DZ151" s="125">
        <v>326723.41024823656</v>
      </c>
      <c r="EA151" s="49">
        <v>1431.6380985999999</v>
      </c>
      <c r="EB151" s="49">
        <v>252624.8705612722</v>
      </c>
      <c r="EC151" s="125">
        <v>254056.5086598722</v>
      </c>
      <c r="ED151" s="49">
        <v>3160.9453339499992</v>
      </c>
      <c r="EE151" s="49">
        <v>73101.303906713845</v>
      </c>
      <c r="EF151" s="125">
        <v>76262.249240663848</v>
      </c>
      <c r="EG151" s="125">
        <v>330318.75790053606</v>
      </c>
      <c r="EH151" s="49">
        <v>2743.0760930199999</v>
      </c>
      <c r="EI151" s="49">
        <v>176544.20727613446</v>
      </c>
      <c r="EJ151" s="125">
        <v>179287.28336915447</v>
      </c>
      <c r="EK151" s="49">
        <v>3012.8946002899997</v>
      </c>
      <c r="EL151" s="49">
        <v>68420.700014594302</v>
      </c>
      <c r="EM151" s="125">
        <v>71433.594614884307</v>
      </c>
      <c r="EN151" s="125">
        <v>250720.87798403879</v>
      </c>
      <c r="EO151" s="49">
        <v>2194.7774951699998</v>
      </c>
      <c r="EP151" s="49">
        <v>104255.34807745021</v>
      </c>
      <c r="EQ151" s="125">
        <v>106450.12557262021</v>
      </c>
      <c r="ER151" s="49">
        <v>2783.4182437499999</v>
      </c>
      <c r="ES151" s="49">
        <v>49954.098755276515</v>
      </c>
      <c r="ET151" s="125">
        <v>52737.516999026513</v>
      </c>
      <c r="EU151" s="125">
        <v>159187.64257164672</v>
      </c>
      <c r="EV151" s="49">
        <v>11440.556295810002</v>
      </c>
      <c r="EW151" s="49">
        <v>296196.50732119416</v>
      </c>
      <c r="EX151" s="125">
        <v>307637.06361700414</v>
      </c>
      <c r="EY151" s="49">
        <v>11546.386700030002</v>
      </c>
      <c r="EZ151" s="49">
        <v>122888.18072683434</v>
      </c>
      <c r="FA151" s="125">
        <v>134434.56742686435</v>
      </c>
      <c r="FB151" s="125">
        <v>442071.63104386849</v>
      </c>
      <c r="FC151" s="49">
        <v>22545.590692369991</v>
      </c>
      <c r="FD151" s="49">
        <v>435818.01629485522</v>
      </c>
      <c r="FE151" s="50">
        <v>458363.60698722518</v>
      </c>
      <c r="FF151" s="49">
        <v>17165.357009100004</v>
      </c>
      <c r="FG151" s="49">
        <v>437518.17760326067</v>
      </c>
      <c r="FH151" s="125">
        <v>454683.5346123607</v>
      </c>
      <c r="FI151" s="125">
        <v>913047.14159958588</v>
      </c>
      <c r="FJ151" s="132" t="s">
        <v>608</v>
      </c>
      <c r="FK151" s="132" t="s">
        <v>608</v>
      </c>
      <c r="FL151" s="49">
        <v>17999.760158907633</v>
      </c>
      <c r="FM151" s="132" t="s">
        <v>608</v>
      </c>
      <c r="FN151" s="132" t="s">
        <v>608</v>
      </c>
      <c r="FO151" s="49">
        <v>56605.418902999168</v>
      </c>
      <c r="FP151" s="132" t="s">
        <v>608</v>
      </c>
      <c r="FQ151" s="132" t="s">
        <v>608</v>
      </c>
      <c r="FR151" s="49">
        <v>78791.116507153842</v>
      </c>
      <c r="FS151" s="132" t="s">
        <v>608</v>
      </c>
      <c r="FT151" s="132" t="s">
        <v>608</v>
      </c>
      <c r="FU151" s="49">
        <v>247932.29374108301</v>
      </c>
      <c r="FV151" s="132" t="s">
        <v>608</v>
      </c>
      <c r="FW151" s="132" t="s">
        <v>608</v>
      </c>
      <c r="FX151" s="49">
        <v>123115.61093734724</v>
      </c>
      <c r="FY151" s="132" t="s">
        <v>608</v>
      </c>
      <c r="FZ151" s="132" t="s">
        <v>608</v>
      </c>
      <c r="GA151" s="49">
        <v>207203.14696318877</v>
      </c>
      <c r="GB151" s="132" t="s">
        <v>608</v>
      </c>
      <c r="GC151" s="132" t="s">
        <v>608</v>
      </c>
      <c r="GD151" s="49">
        <v>77271.470353777273</v>
      </c>
      <c r="GE151" s="132" t="s">
        <v>608</v>
      </c>
      <c r="GF151" s="132" t="s">
        <v>608</v>
      </c>
      <c r="GG151" s="49">
        <v>173449.40763026127</v>
      </c>
      <c r="GH151" s="132" t="s">
        <v>608</v>
      </c>
      <c r="GI151" s="132" t="s">
        <v>608</v>
      </c>
      <c r="GJ151" s="49">
        <v>56265.067913461637</v>
      </c>
      <c r="GK151" s="132" t="s">
        <v>608</v>
      </c>
      <c r="GL151" s="132" t="s">
        <v>608</v>
      </c>
      <c r="GM151" s="49">
        <v>102922.57465818508</v>
      </c>
      <c r="GN151" s="132" t="s">
        <v>608</v>
      </c>
      <c r="GO151" s="132" t="s">
        <v>608</v>
      </c>
      <c r="GP151" s="49">
        <v>136309.3325004403</v>
      </c>
      <c r="GQ151" s="132" t="s">
        <v>608</v>
      </c>
      <c r="GR151" s="132" t="s">
        <v>608</v>
      </c>
      <c r="GS151" s="49">
        <v>305762.2985434283</v>
      </c>
      <c r="GT151" s="132" t="s">
        <v>608</v>
      </c>
      <c r="GU151" s="132" t="s">
        <v>608</v>
      </c>
      <c r="GV151" s="49">
        <v>296569.6916162569</v>
      </c>
      <c r="GW151" s="132" t="s">
        <v>608</v>
      </c>
      <c r="GX151" s="132" t="s">
        <v>608</v>
      </c>
      <c r="GY151" s="49">
        <v>616477.44998332835</v>
      </c>
    </row>
    <row r="152" spans="1:207" s="41" customFormat="1" ht="15" customHeight="1">
      <c r="A152" s="87" t="s">
        <v>695</v>
      </c>
      <c r="B152" s="57">
        <v>2012</v>
      </c>
      <c r="C152" s="41" t="s">
        <v>685</v>
      </c>
      <c r="D152" s="41">
        <v>982620.49770824565</v>
      </c>
      <c r="E152" s="41">
        <v>0</v>
      </c>
      <c r="F152" s="125">
        <v>982620.49770824565</v>
      </c>
      <c r="G152" s="125">
        <v>2463548.92</v>
      </c>
      <c r="H152" s="130">
        <v>2.0434999999999999</v>
      </c>
      <c r="I152" s="115">
        <v>0.39886380567926605</v>
      </c>
      <c r="J152" s="124">
        <v>0.38073290450119879</v>
      </c>
      <c r="K152" s="124">
        <v>1.8130901178067187E-2</v>
      </c>
      <c r="L152" s="133">
        <v>3611.8931678799704</v>
      </c>
      <c r="M152" s="125">
        <v>979008.60454035574</v>
      </c>
      <c r="N152" s="133">
        <v>2789.4132090699777</v>
      </c>
      <c r="O152" s="125">
        <v>0</v>
      </c>
      <c r="P152" s="125">
        <v>2789.4132090699777</v>
      </c>
      <c r="Q152" s="125">
        <v>0</v>
      </c>
      <c r="R152" s="125">
        <v>38265.055638894206</v>
      </c>
      <c r="S152" s="133">
        <v>38265.055638894206</v>
      </c>
      <c r="T152" s="133">
        <v>809255.20982360258</v>
      </c>
      <c r="U152" s="49">
        <v>128698.925868789</v>
      </c>
      <c r="V152" s="133">
        <v>937954.13569239154</v>
      </c>
      <c r="W152" s="125">
        <v>976219.19133128575</v>
      </c>
      <c r="X152" s="125">
        <v>0</v>
      </c>
      <c r="Y152" s="125">
        <v>0</v>
      </c>
      <c r="Z152" s="125">
        <v>0</v>
      </c>
      <c r="AA152" s="115">
        <v>0</v>
      </c>
      <c r="AB152" s="115">
        <v>0</v>
      </c>
      <c r="AC152" s="115">
        <v>1</v>
      </c>
      <c r="AD152" s="115">
        <v>0</v>
      </c>
      <c r="AE152" s="115">
        <v>1</v>
      </c>
      <c r="AF152" s="115">
        <v>8.0863831412971376E-2</v>
      </c>
      <c r="AG152" s="115">
        <v>6.2449975399395875E-2</v>
      </c>
      <c r="AH152" s="115">
        <v>0.85668619318763273</v>
      </c>
      <c r="AI152" s="115">
        <v>0</v>
      </c>
      <c r="AJ152" s="115">
        <v>1</v>
      </c>
      <c r="AK152" s="125">
        <v>982620.49770823575</v>
      </c>
      <c r="AL152" s="125">
        <v>3611.8931678799704</v>
      </c>
      <c r="AM152" s="125">
        <v>41054.468847964185</v>
      </c>
      <c r="AN152" s="125">
        <v>44666.362015844155</v>
      </c>
      <c r="AO152" s="125">
        <v>937954.13569239154</v>
      </c>
      <c r="AP152" s="125">
        <v>982620.49770823575</v>
      </c>
      <c r="AQ152" s="115">
        <v>4.5456371121933077E-2</v>
      </c>
      <c r="AR152" s="115">
        <v>0.95454362887806687</v>
      </c>
      <c r="AS152" s="125">
        <v>37878.684915882681</v>
      </c>
      <c r="AT152" s="125">
        <v>0</v>
      </c>
      <c r="AU152" s="125">
        <v>6787.6770999714663</v>
      </c>
      <c r="AV152" s="125">
        <v>937954.13569239143</v>
      </c>
      <c r="AW152" s="125">
        <v>982620.49770824553</v>
      </c>
      <c r="AX152" s="133">
        <v>4838.0186112957954</v>
      </c>
      <c r="AY152" s="133">
        <v>234753.06704312016</v>
      </c>
      <c r="AZ152" s="125">
        <v>239591.08565441595</v>
      </c>
      <c r="BA152" s="133">
        <v>17438.367022740022</v>
      </c>
      <c r="BB152" s="133">
        <v>514495.3790582057</v>
      </c>
      <c r="BC152" s="127">
        <v>531933.74608094571</v>
      </c>
      <c r="BD152" s="133">
        <v>22389.976381808334</v>
      </c>
      <c r="BE152" s="133">
        <v>188705.68959106624</v>
      </c>
      <c r="BF152" s="125">
        <v>211095.66597287459</v>
      </c>
      <c r="BG152" s="107">
        <v>12.346905166314189</v>
      </c>
      <c r="BH152" s="107">
        <v>6.1464548623961575</v>
      </c>
      <c r="BI152" s="107">
        <v>6.4283048325341579</v>
      </c>
      <c r="BJ152" s="49">
        <v>982620.49770823622</v>
      </c>
      <c r="BK152" s="133">
        <v>4838.0186112957954</v>
      </c>
      <c r="BL152" s="133">
        <v>234753.06704312016</v>
      </c>
      <c r="BM152" s="125">
        <v>239591.08565441595</v>
      </c>
      <c r="BN152" s="133">
        <v>17438.367022740022</v>
      </c>
      <c r="BO152" s="133">
        <v>514495.3790582057</v>
      </c>
      <c r="BP152" s="125">
        <v>531933.74608094571</v>
      </c>
      <c r="BQ152" s="133">
        <v>22389.976381808334</v>
      </c>
      <c r="BR152" s="133">
        <v>188705.68959106624</v>
      </c>
      <c r="BS152" s="125">
        <v>211095.66597287459</v>
      </c>
      <c r="BT152" s="125">
        <v>982620.49770823622</v>
      </c>
      <c r="BU152" s="130">
        <v>12.346905166314189</v>
      </c>
      <c r="BV152" s="130">
        <v>6.1464548623961575</v>
      </c>
      <c r="BW152" s="137">
        <v>6.4283048325341579</v>
      </c>
      <c r="BX152" s="133">
        <v>6787.6770999714663</v>
      </c>
      <c r="BY152" s="125">
        <v>0</v>
      </c>
      <c r="BZ152" s="133">
        <v>37878.684915882681</v>
      </c>
      <c r="CA152" s="125">
        <v>0</v>
      </c>
      <c r="CB152" s="125">
        <v>44666.362015854145</v>
      </c>
      <c r="CC152" s="133">
        <v>386250.94663773698</v>
      </c>
      <c r="CD152" s="133">
        <v>213523.82932227501</v>
      </c>
      <c r="CE152" s="133">
        <v>338179.35973237932</v>
      </c>
      <c r="CF152" s="125">
        <v>0</v>
      </c>
      <c r="CG152" s="125">
        <v>937954.13569239131</v>
      </c>
      <c r="CH152" s="115">
        <v>0.38270934254408268</v>
      </c>
      <c r="CI152" s="115">
        <v>0.61729065745591716</v>
      </c>
      <c r="CJ152" s="125">
        <v>982620.49770824541</v>
      </c>
      <c r="CK152" s="149">
        <v>0</v>
      </c>
      <c r="CL152" s="149">
        <v>982620.49770824565</v>
      </c>
      <c r="CM152" s="126">
        <v>982620.49770824565</v>
      </c>
      <c r="CN152" s="125">
        <v>291454.28704122832</v>
      </c>
      <c r="CO152" s="125">
        <v>691166.21066701738</v>
      </c>
      <c r="CP152" s="126">
        <v>0</v>
      </c>
      <c r="CQ152" s="126">
        <v>982620.49770824565</v>
      </c>
      <c r="CR152" s="126">
        <v>373147</v>
      </c>
      <c r="CS152" s="126">
        <v>609473.49770824565</v>
      </c>
      <c r="CT152" s="125">
        <v>0</v>
      </c>
      <c r="CU152" s="126">
        <v>609473.49770824565</v>
      </c>
      <c r="CV152" s="49">
        <v>3387.9890548204685</v>
      </c>
      <c r="CW152" s="49">
        <v>206409.19783878882</v>
      </c>
      <c r="CX152" s="125">
        <v>209797.18689360929</v>
      </c>
      <c r="CY152" s="49">
        <v>3589.8406497344122</v>
      </c>
      <c r="CZ152" s="49">
        <v>37546.753453370991</v>
      </c>
      <c r="DA152" s="125">
        <v>41136.594103105403</v>
      </c>
      <c r="DB152" s="125">
        <v>250933.78099671469</v>
      </c>
      <c r="DC152" s="125">
        <v>0</v>
      </c>
      <c r="DD152" s="125">
        <v>0</v>
      </c>
      <c r="DE152" s="49">
        <v>0</v>
      </c>
      <c r="DF152" s="49">
        <v>209797.18689360929</v>
      </c>
      <c r="DG152" s="49">
        <v>41136.594103105403</v>
      </c>
      <c r="DH152" s="49">
        <v>250933.78099671469</v>
      </c>
      <c r="DI152" s="50">
        <v>250933.78099671469</v>
      </c>
      <c r="DJ152" s="113">
        <v>6.9077300095024344E-3</v>
      </c>
      <c r="DK152" s="115">
        <v>0.61038292744641465</v>
      </c>
      <c r="DL152" s="115">
        <v>0.38270934254408268</v>
      </c>
      <c r="DM152" s="49">
        <v>1911.4578024404536</v>
      </c>
      <c r="DN152" s="49">
        <v>262361.12440597522</v>
      </c>
      <c r="DO152" s="125">
        <v>264272.58220841567</v>
      </c>
      <c r="DP152" s="49">
        <v>3316.7540396599989</v>
      </c>
      <c r="DQ152" s="49">
        <v>62301.178877215585</v>
      </c>
      <c r="DR152" s="125">
        <v>65617.932916875579</v>
      </c>
      <c r="DS152" s="125">
        <v>329890.51512529125</v>
      </c>
      <c r="DT152" s="49">
        <v>1560.8916072504544</v>
      </c>
      <c r="DU152" s="49">
        <v>290628.98238398862</v>
      </c>
      <c r="DV152" s="125">
        <v>292189.87399123906</v>
      </c>
      <c r="DW152" s="49">
        <v>3206.1402891399989</v>
      </c>
      <c r="DX152" s="49">
        <v>62439.577142348964</v>
      </c>
      <c r="DY152" s="125">
        <v>65645.717431488956</v>
      </c>
      <c r="DZ152" s="125">
        <v>357835.59142272803</v>
      </c>
      <c r="EA152" s="49">
        <v>2875.1056624204539</v>
      </c>
      <c r="EB152" s="49">
        <v>195140.20473343792</v>
      </c>
      <c r="EC152" s="125">
        <v>198015.31039585837</v>
      </c>
      <c r="ED152" s="49">
        <v>3052.7380384499988</v>
      </c>
      <c r="EE152" s="49">
        <v>60215.919001086593</v>
      </c>
      <c r="EF152" s="125">
        <v>63268.657039536592</v>
      </c>
      <c r="EG152" s="125">
        <v>261283.96743539497</v>
      </c>
      <c r="EH152" s="49">
        <v>2324.0259819104535</v>
      </c>
      <c r="EI152" s="49">
        <v>162111.75426295056</v>
      </c>
      <c r="EJ152" s="125">
        <v>164435.780244861</v>
      </c>
      <c r="EK152" s="49">
        <v>2816.365230429999</v>
      </c>
      <c r="EL152" s="49">
        <v>50890.869565608031</v>
      </c>
      <c r="EM152" s="125">
        <v>53707.234796038028</v>
      </c>
      <c r="EN152" s="125">
        <v>218143.01504089904</v>
      </c>
      <c r="EO152" s="49">
        <v>3638.8597240904551</v>
      </c>
      <c r="EP152" s="49">
        <v>135970.34927843901</v>
      </c>
      <c r="EQ152" s="125">
        <v>139609.20900252947</v>
      </c>
      <c r="ER152" s="49">
        <v>2608.2444577899992</v>
      </c>
      <c r="ES152" s="49">
        <v>16289.874909268376</v>
      </c>
      <c r="ET152" s="125">
        <v>18898.119367058374</v>
      </c>
      <c r="EU152" s="125">
        <v>158507.32836958783</v>
      </c>
      <c r="EV152" s="49">
        <v>9342.576695340229</v>
      </c>
      <c r="EW152" s="49">
        <v>249019.46724810894</v>
      </c>
      <c r="EX152" s="125">
        <v>258362.04394344916</v>
      </c>
      <c r="EY152" s="49">
        <v>10947.751077680001</v>
      </c>
      <c r="EZ152" s="49">
        <v>114610.39768676306</v>
      </c>
      <c r="FA152" s="125">
        <v>125558.14876444306</v>
      </c>
      <c r="FB152" s="125">
        <v>383920.19270789222</v>
      </c>
      <c r="FC152" s="49">
        <v>22524.291845790001</v>
      </c>
      <c r="FD152" s="49">
        <v>500523.23222752131</v>
      </c>
      <c r="FE152" s="50">
        <v>523047.5240733113</v>
      </c>
      <c r="FF152" s="49">
        <v>15061.286942999999</v>
      </c>
      <c r="FG152" s="49">
        <v>528719.79592998303</v>
      </c>
      <c r="FH152" s="125">
        <v>543781.08287298307</v>
      </c>
      <c r="FI152" s="125">
        <v>1066828.6069462944</v>
      </c>
      <c r="FJ152" s="132" t="s">
        <v>608</v>
      </c>
      <c r="FK152" s="132" t="s">
        <v>608</v>
      </c>
      <c r="FL152" s="49">
        <v>83109.714239447014</v>
      </c>
      <c r="FM152" s="132" t="s">
        <v>608</v>
      </c>
      <c r="FN152" s="132" t="s">
        <v>608</v>
      </c>
      <c r="FO152" s="49">
        <v>329890.51512529125</v>
      </c>
      <c r="FP152" s="132" t="s">
        <v>608</v>
      </c>
      <c r="FQ152" s="132" t="s">
        <v>608</v>
      </c>
      <c r="FR152" s="49">
        <v>136005.24558529491</v>
      </c>
      <c r="FS152" s="132" t="s">
        <v>608</v>
      </c>
      <c r="FT152" s="132" t="s">
        <v>608</v>
      </c>
      <c r="FU152" s="49">
        <v>357835.59142272803</v>
      </c>
      <c r="FV152" s="132" t="s">
        <v>608</v>
      </c>
      <c r="FW152" s="132" t="s">
        <v>608</v>
      </c>
      <c r="FX152" s="49">
        <v>76452.552730276482</v>
      </c>
      <c r="FY152" s="132" t="s">
        <v>608</v>
      </c>
      <c r="FZ152" s="132" t="s">
        <v>608</v>
      </c>
      <c r="GA152" s="49">
        <v>261283.967435395</v>
      </c>
      <c r="GB152" s="132" t="s">
        <v>608</v>
      </c>
      <c r="GC152" s="132" t="s">
        <v>608</v>
      </c>
      <c r="GD152" s="49">
        <v>73331.136634612179</v>
      </c>
      <c r="GE152" s="132" t="s">
        <v>608</v>
      </c>
      <c r="GF152" s="132" t="s">
        <v>608</v>
      </c>
      <c r="GG152" s="49">
        <v>218143.01504089904</v>
      </c>
      <c r="GH152" s="132" t="s">
        <v>608</v>
      </c>
      <c r="GI152" s="132" t="s">
        <v>608</v>
      </c>
      <c r="GJ152" s="49">
        <v>42371.84230647418</v>
      </c>
      <c r="GK152" s="132" t="s">
        <v>608</v>
      </c>
      <c r="GL152" s="132" t="s">
        <v>608</v>
      </c>
      <c r="GM152" s="49">
        <v>158507.32836958783</v>
      </c>
      <c r="GN152" s="132" t="s">
        <v>608</v>
      </c>
      <c r="GO152" s="132" t="s">
        <v>608</v>
      </c>
      <c r="GP152" s="49">
        <v>122391.0448122388</v>
      </c>
      <c r="GQ152" s="132" t="s">
        <v>608</v>
      </c>
      <c r="GR152" s="132" t="s">
        <v>608</v>
      </c>
      <c r="GS152" s="49">
        <v>383920.19270789227</v>
      </c>
      <c r="GT152" s="132" t="s">
        <v>608</v>
      </c>
      <c r="GU152" s="132" t="s">
        <v>608</v>
      </c>
      <c r="GV152" s="49">
        <v>325880.88288081728</v>
      </c>
      <c r="GW152" s="132" t="s">
        <v>608</v>
      </c>
      <c r="GX152" s="132" t="s">
        <v>608</v>
      </c>
      <c r="GY152" s="49">
        <v>1066828.6069462947</v>
      </c>
    </row>
    <row r="153" spans="1:207" s="41" customFormat="1" ht="15" customHeight="1">
      <c r="A153" s="87" t="s">
        <v>696</v>
      </c>
      <c r="B153" s="57" t="s">
        <v>592</v>
      </c>
      <c r="C153" s="38" t="s">
        <v>685</v>
      </c>
      <c r="D153" s="38">
        <v>896181.44036890496</v>
      </c>
      <c r="E153" s="41">
        <v>0</v>
      </c>
      <c r="F153" s="125">
        <v>896181.44036890496</v>
      </c>
      <c r="G153" s="49">
        <v>2286673.8580971295</v>
      </c>
      <c r="H153" s="141">
        <v>2.2155999999999998</v>
      </c>
      <c r="I153" s="115">
        <v>0.39191484924512504</v>
      </c>
      <c r="J153" s="124">
        <v>0.3739697128691562</v>
      </c>
      <c r="K153" s="124">
        <v>1.794513637596877E-2</v>
      </c>
      <c r="L153" s="133">
        <v>1184.6768160000006</v>
      </c>
      <c r="M153" s="125">
        <v>894996.76355290494</v>
      </c>
      <c r="N153" s="133">
        <v>2454.3255657100008</v>
      </c>
      <c r="O153" s="125">
        <v>0</v>
      </c>
      <c r="P153" s="125">
        <v>2454.3255657100008</v>
      </c>
      <c r="Q153" s="125">
        <v>0</v>
      </c>
      <c r="R153" s="125">
        <v>37395.671849205653</v>
      </c>
      <c r="S153" s="133">
        <v>37395.671849205653</v>
      </c>
      <c r="T153" s="133">
        <v>730944.78955245344</v>
      </c>
      <c r="U153" s="49">
        <v>124201.9765855359</v>
      </c>
      <c r="V153" s="133">
        <v>855146.76613798935</v>
      </c>
      <c r="W153" s="125">
        <v>892542.43798719498</v>
      </c>
      <c r="X153" s="125">
        <v>0</v>
      </c>
      <c r="Y153" s="125">
        <v>0</v>
      </c>
      <c r="Z153" s="125">
        <v>0</v>
      </c>
      <c r="AA153" s="115">
        <v>0</v>
      </c>
      <c r="AB153" s="115">
        <v>0</v>
      </c>
      <c r="AC153" s="115">
        <v>1</v>
      </c>
      <c r="AD153" s="115">
        <v>0</v>
      </c>
      <c r="AE153" s="115">
        <v>1</v>
      </c>
      <c r="AF153" s="115">
        <v>2.8870140636024871E-2</v>
      </c>
      <c r="AG153" s="115">
        <v>5.9811016212744879E-2</v>
      </c>
      <c r="AH153" s="115">
        <v>0.91131884315123024</v>
      </c>
      <c r="AI153" s="115">
        <v>0</v>
      </c>
      <c r="AJ153" s="115">
        <v>1</v>
      </c>
      <c r="AK153" s="125">
        <v>896181.44036890496</v>
      </c>
      <c r="AL153" s="125">
        <v>1184.6768160000006</v>
      </c>
      <c r="AM153" s="125">
        <v>39849.997414915655</v>
      </c>
      <c r="AN153" s="125">
        <v>41034.674230915654</v>
      </c>
      <c r="AO153" s="125">
        <v>855146.76613798935</v>
      </c>
      <c r="AP153" s="125">
        <v>896181.44036890496</v>
      </c>
      <c r="AQ153" s="115">
        <v>4.5788355329054911E-2</v>
      </c>
      <c r="AR153" s="115">
        <v>0.9542116446709451</v>
      </c>
      <c r="AS153" s="145">
        <v>34774.893053699539</v>
      </c>
      <c r="AT153" s="125">
        <v>0</v>
      </c>
      <c r="AU153" s="145">
        <v>6259.7811772161049</v>
      </c>
      <c r="AV153" s="125">
        <v>855146.76613798912</v>
      </c>
      <c r="AW153" s="125">
        <v>896181.44036890473</v>
      </c>
      <c r="AX153" s="125">
        <v>3765.0855259694899</v>
      </c>
      <c r="AY153" s="125">
        <v>197879.88523801501</v>
      </c>
      <c r="AZ153" s="125">
        <v>201644.97076398449</v>
      </c>
      <c r="BA153" s="125">
        <v>15694.411786599925</v>
      </c>
      <c r="BB153" s="125">
        <v>457889.88522115821</v>
      </c>
      <c r="BC153" s="127">
        <v>473584.29700775811</v>
      </c>
      <c r="BD153" s="125">
        <v>21575.176918346217</v>
      </c>
      <c r="BE153" s="125">
        <v>199376.99567881614</v>
      </c>
      <c r="BF153" s="125">
        <v>220952.17259716237</v>
      </c>
      <c r="BG153" s="107">
        <v>12.116869835918818</v>
      </c>
      <c r="BH153" s="107">
        <v>6.6169184532503058</v>
      </c>
      <c r="BI153" s="107">
        <v>6.8687521814524581</v>
      </c>
      <c r="BJ153" s="49">
        <v>896181.44036890496</v>
      </c>
      <c r="BK153" s="146">
        <v>3765.0855259694899</v>
      </c>
      <c r="BL153" s="146">
        <v>197879.88523801501</v>
      </c>
      <c r="BM153" s="125">
        <v>201644.97076398449</v>
      </c>
      <c r="BN153" s="146">
        <v>15694.411786599925</v>
      </c>
      <c r="BO153" s="146">
        <v>457889.88522115821</v>
      </c>
      <c r="BP153" s="125">
        <v>473584.29700775811</v>
      </c>
      <c r="BQ153" s="146">
        <v>21575.176918346217</v>
      </c>
      <c r="BR153" s="146">
        <v>199376.99567881614</v>
      </c>
      <c r="BS153" s="125">
        <v>220952.17259716237</v>
      </c>
      <c r="BT153" s="125">
        <v>896181.44036890496</v>
      </c>
      <c r="BU153" s="130">
        <v>12.116869835918818</v>
      </c>
      <c r="BV153" s="130">
        <v>6.6169184532503058</v>
      </c>
      <c r="BW153" s="137">
        <v>6.8687521814524581</v>
      </c>
      <c r="BX153" s="133">
        <v>6259.7811772161049</v>
      </c>
      <c r="BY153" s="125">
        <v>0</v>
      </c>
      <c r="BZ153" s="133">
        <v>34774.893053699539</v>
      </c>
      <c r="CA153" s="125">
        <v>0</v>
      </c>
      <c r="CB153" s="125">
        <v>41034.674230915647</v>
      </c>
      <c r="CC153" s="133">
        <v>352280.74931373855</v>
      </c>
      <c r="CD153" s="133">
        <v>192182.65008743646</v>
      </c>
      <c r="CE153" s="133">
        <v>310683.36673681426</v>
      </c>
      <c r="CF153" s="125">
        <v>0</v>
      </c>
      <c r="CG153" s="125">
        <v>855146.76613798924</v>
      </c>
      <c r="CH153" s="115">
        <v>0.3854780340555915</v>
      </c>
      <c r="CI153" s="115">
        <v>0.61452196594440833</v>
      </c>
      <c r="CJ153" s="125">
        <v>896181.44036890485</v>
      </c>
      <c r="CK153" s="147">
        <v>0</v>
      </c>
      <c r="CL153" s="147">
        <v>896181.44036890496</v>
      </c>
      <c r="CM153" s="126">
        <v>896181.44036890496</v>
      </c>
      <c r="CN153" s="125">
        <v>221099.22368658605</v>
      </c>
      <c r="CO153" s="125">
        <v>675082.21668231895</v>
      </c>
      <c r="CP153" s="126">
        <v>0</v>
      </c>
      <c r="CQ153" s="126">
        <v>896181.44036890496</v>
      </c>
      <c r="CR153" s="126">
        <v>369402</v>
      </c>
      <c r="CS153" s="126">
        <v>526779.44036890496</v>
      </c>
      <c r="CT153" s="125">
        <v>0</v>
      </c>
      <c r="CU153" s="126">
        <v>526779.44036890496</v>
      </c>
      <c r="CV153" s="49">
        <v>3805.0013831682891</v>
      </c>
      <c r="CW153" s="49">
        <v>136481.95037668193</v>
      </c>
      <c r="CX153" s="125">
        <v>140286.95175985023</v>
      </c>
      <c r="CY153" s="49">
        <v>1828.5993484299033</v>
      </c>
      <c r="CZ153" s="49">
        <v>20510.88344134147</v>
      </c>
      <c r="DA153" s="125">
        <v>22339.482789771373</v>
      </c>
      <c r="DB153" s="125">
        <v>162626.4345496216</v>
      </c>
      <c r="DC153" s="125">
        <v>0</v>
      </c>
      <c r="DD153" s="125">
        <v>0</v>
      </c>
      <c r="DE153" s="49">
        <v>0</v>
      </c>
      <c r="DF153" s="49">
        <v>140286.95175985023</v>
      </c>
      <c r="DG153" s="49">
        <v>22339.482789771373</v>
      </c>
      <c r="DH153" s="49">
        <v>162626.4345496216</v>
      </c>
      <c r="DI153" s="50">
        <v>162626.4345496216</v>
      </c>
      <c r="DJ153" s="113">
        <v>6.9849484660598673E-3</v>
      </c>
      <c r="DK153" s="115">
        <v>0.60753701747834854</v>
      </c>
      <c r="DL153" s="115">
        <v>0.3854780340555915</v>
      </c>
      <c r="DM153" s="49">
        <v>425.96248955000021</v>
      </c>
      <c r="DN153" s="49">
        <v>78109.998949729197</v>
      </c>
      <c r="DO153" s="125">
        <v>78535.961439279199</v>
      </c>
      <c r="DP153" s="49">
        <v>1506.0394517899995</v>
      </c>
      <c r="DQ153" s="49">
        <v>30435.079810511808</v>
      </c>
      <c r="DR153" s="125">
        <v>31941.119262301807</v>
      </c>
      <c r="DS153" s="125">
        <v>110477.080701581</v>
      </c>
      <c r="DT153" s="49">
        <v>1183.4591018600001</v>
      </c>
      <c r="DU153" s="49">
        <v>281303.53377361019</v>
      </c>
      <c r="DV153" s="125">
        <v>282486.9928754702</v>
      </c>
      <c r="DW153" s="49">
        <v>3053.9393973899987</v>
      </c>
      <c r="DX153" s="49">
        <v>60987.340616767528</v>
      </c>
      <c r="DY153" s="125">
        <v>64041.280014157528</v>
      </c>
      <c r="DZ153" s="125">
        <v>346528.27288962773</v>
      </c>
      <c r="EA153" s="49">
        <v>2514.1759672600001</v>
      </c>
      <c r="EB153" s="49">
        <v>216365.47366021376</v>
      </c>
      <c r="EC153" s="125">
        <v>218879.64962747376</v>
      </c>
      <c r="ED153" s="49">
        <v>2919.5504489299988</v>
      </c>
      <c r="EE153" s="49">
        <v>61003.79096738153</v>
      </c>
      <c r="EF153" s="125">
        <v>63923.34141631153</v>
      </c>
      <c r="EG153" s="125">
        <v>282802.9910437853</v>
      </c>
      <c r="EH153" s="49">
        <v>1919.0132758700004</v>
      </c>
      <c r="EI153" s="49">
        <v>184405.61540549289</v>
      </c>
      <c r="EJ153" s="125">
        <v>186324.6286813629</v>
      </c>
      <c r="EK153" s="49">
        <v>2707.8768957499997</v>
      </c>
      <c r="EL153" s="49">
        <v>52760.008358904975</v>
      </c>
      <c r="EM153" s="125">
        <v>55467.885254654975</v>
      </c>
      <c r="EN153" s="125">
        <v>241792.51393601787</v>
      </c>
      <c r="EO153" s="49">
        <v>3399.59557692</v>
      </c>
      <c r="EP153" s="49">
        <v>148916.75343415787</v>
      </c>
      <c r="EQ153" s="125">
        <v>152316.34901107787</v>
      </c>
      <c r="ER153" s="49">
        <v>2520.6360996199992</v>
      </c>
      <c r="ES153" s="49">
        <v>20849.662906499314</v>
      </c>
      <c r="ET153" s="125">
        <v>23370.299006119312</v>
      </c>
      <c r="EU153" s="125">
        <v>175686.64801719718</v>
      </c>
      <c r="EV153" s="49">
        <v>8790.3719590599994</v>
      </c>
      <c r="EW153" s="49">
        <v>281182.47743188293</v>
      </c>
      <c r="EX153" s="125">
        <v>289972.84939094295</v>
      </c>
      <c r="EY153" s="49">
        <v>10598.764476489998</v>
      </c>
      <c r="EZ153" s="49">
        <v>122737.41642965368</v>
      </c>
      <c r="FA153" s="125">
        <v>133336.18090614368</v>
      </c>
      <c r="FB153" s="125">
        <v>423309.03029708663</v>
      </c>
      <c r="FC153" s="49">
        <v>22442.59860936</v>
      </c>
      <c r="FD153" s="49">
        <v>495663.37340306479</v>
      </c>
      <c r="FE153" s="50">
        <v>518105.97201242478</v>
      </c>
      <c r="FF153" s="49">
        <v>14489.439153080002</v>
      </c>
      <c r="FG153" s="49">
        <v>556775.83232028363</v>
      </c>
      <c r="FH153" s="125">
        <v>571265.27147336362</v>
      </c>
      <c r="FI153" s="125">
        <v>1089371.2434857883</v>
      </c>
      <c r="FJ153" s="132" t="s">
        <v>608</v>
      </c>
      <c r="FK153" s="132" t="s">
        <v>608</v>
      </c>
      <c r="FL153" s="49">
        <v>21561.252587393938</v>
      </c>
      <c r="FM153" s="132" t="s">
        <v>608</v>
      </c>
      <c r="FN153" s="132" t="s">
        <v>608</v>
      </c>
      <c r="FO153" s="49">
        <v>88915.828114187068</v>
      </c>
      <c r="FP153" s="132" t="s">
        <v>608</v>
      </c>
      <c r="FQ153" s="132" t="s">
        <v>608</v>
      </c>
      <c r="FR153" s="49">
        <v>133675.99641765212</v>
      </c>
      <c r="FS153" s="132" t="s">
        <v>608</v>
      </c>
      <c r="FT153" s="132" t="s">
        <v>608</v>
      </c>
      <c r="FU153" s="49">
        <v>212852.27647197558</v>
      </c>
      <c r="FV153" s="132" t="s">
        <v>608</v>
      </c>
      <c r="FW153" s="132" t="s">
        <v>608</v>
      </c>
      <c r="FX153" s="49">
        <v>91445.411053917691</v>
      </c>
      <c r="FY153" s="132" t="s">
        <v>608</v>
      </c>
      <c r="FZ153" s="132" t="s">
        <v>608</v>
      </c>
      <c r="GA153" s="49">
        <v>191357.57998986761</v>
      </c>
      <c r="GB153" s="132" t="s">
        <v>608</v>
      </c>
      <c r="GC153" s="132" t="s">
        <v>608</v>
      </c>
      <c r="GD153" s="49">
        <v>80783.852940887344</v>
      </c>
      <c r="GE153" s="132" t="s">
        <v>608</v>
      </c>
      <c r="GF153" s="132" t="s">
        <v>608</v>
      </c>
      <c r="GG153" s="49">
        <v>161008.66099513054</v>
      </c>
      <c r="GH153" s="132" t="s">
        <v>608</v>
      </c>
      <c r="GI153" s="132" t="s">
        <v>608</v>
      </c>
      <c r="GJ153" s="49">
        <v>51906.722856034488</v>
      </c>
      <c r="GK153" s="132" t="s">
        <v>608</v>
      </c>
      <c r="GL153" s="132" t="s">
        <v>608</v>
      </c>
      <c r="GM153" s="49">
        <v>123779.9251611627</v>
      </c>
      <c r="GN153" s="132" t="s">
        <v>608</v>
      </c>
      <c r="GO153" s="132" t="s">
        <v>608</v>
      </c>
      <c r="GP153" s="49">
        <v>117508.2662121412</v>
      </c>
      <c r="GQ153" s="132" t="s">
        <v>608</v>
      </c>
      <c r="GR153" s="132" t="s">
        <v>608</v>
      </c>
      <c r="GS153" s="49">
        <v>305800.76408494543</v>
      </c>
      <c r="GT153" s="132" t="s">
        <v>608</v>
      </c>
      <c r="GU153" s="132" t="s">
        <v>608</v>
      </c>
      <c r="GV153" s="49">
        <v>313859.36941517878</v>
      </c>
      <c r="GW153" s="132" t="s">
        <v>608</v>
      </c>
      <c r="GX153" s="132" t="s">
        <v>608</v>
      </c>
      <c r="GY153" s="49">
        <v>775511.87407060957</v>
      </c>
    </row>
    <row r="154" spans="1:207" s="41" customFormat="1" ht="15" customHeight="1">
      <c r="A154" s="87" t="s">
        <v>697</v>
      </c>
      <c r="B154" s="57">
        <v>2013</v>
      </c>
      <c r="C154" s="41" t="s">
        <v>685</v>
      </c>
      <c r="D154" s="41">
        <v>906176.32895448653</v>
      </c>
      <c r="E154" s="41">
        <v>0</v>
      </c>
      <c r="F154" s="125">
        <v>906176.32895448653</v>
      </c>
      <c r="G154" s="49">
        <v>2468456.41</v>
      </c>
      <c r="H154" s="130">
        <v>2.3426</v>
      </c>
      <c r="I154" s="115">
        <v>0.36710242290828482</v>
      </c>
      <c r="J154" s="124">
        <v>0.35072871278532347</v>
      </c>
      <c r="K154" s="124">
        <v>1.6373710122961304E-2</v>
      </c>
      <c r="L154" s="133">
        <v>1303.0252242400027</v>
      </c>
      <c r="M154" s="125">
        <v>904873.30373024661</v>
      </c>
      <c r="N154" s="133">
        <v>2662.1644188000055</v>
      </c>
      <c r="O154" s="125">
        <v>0</v>
      </c>
      <c r="P154" s="125">
        <v>2662.1644188000055</v>
      </c>
      <c r="Q154" s="125">
        <v>0</v>
      </c>
      <c r="R154" s="125">
        <v>36452.600065465791</v>
      </c>
      <c r="S154" s="133">
        <v>36452.600065465791</v>
      </c>
      <c r="T154" s="133">
        <v>726357.36596883601</v>
      </c>
      <c r="U154" s="49">
        <v>139401.17327714479</v>
      </c>
      <c r="V154" s="133">
        <v>865758.53924598079</v>
      </c>
      <c r="W154" s="125">
        <v>902211.13931144658</v>
      </c>
      <c r="X154" s="125">
        <v>0</v>
      </c>
      <c r="Y154" s="125">
        <v>0</v>
      </c>
      <c r="Z154" s="125">
        <v>0</v>
      </c>
      <c r="AA154" s="115">
        <v>0</v>
      </c>
      <c r="AB154" s="115">
        <v>0</v>
      </c>
      <c r="AC154" s="115">
        <v>1</v>
      </c>
      <c r="AD154" s="115">
        <v>0</v>
      </c>
      <c r="AE154" s="115">
        <v>1</v>
      </c>
      <c r="AF154" s="115">
        <v>3.2238903553050674E-2</v>
      </c>
      <c r="AG154" s="115">
        <v>6.5866155423134412E-2</v>
      </c>
      <c r="AH154" s="115">
        <v>0.90189494102381496</v>
      </c>
      <c r="AI154" s="115">
        <v>0</v>
      </c>
      <c r="AJ154" s="115">
        <v>1</v>
      </c>
      <c r="AK154" s="125">
        <v>906176.32895448664</v>
      </c>
      <c r="AL154" s="125">
        <v>1303.0252242400027</v>
      </c>
      <c r="AM154" s="125">
        <v>39114.764484265797</v>
      </c>
      <c r="AN154" s="125">
        <v>40417.789708505799</v>
      </c>
      <c r="AO154" s="125">
        <v>865758.53924598079</v>
      </c>
      <c r="AP154" s="125">
        <v>906176.32895448664</v>
      </c>
      <c r="AQ154" s="115">
        <v>4.4602566208210688E-2</v>
      </c>
      <c r="AR154" s="115">
        <v>0.95539743379178921</v>
      </c>
      <c r="AS154" s="145">
        <v>40417.789708505719</v>
      </c>
      <c r="AT154" s="125">
        <v>0</v>
      </c>
      <c r="AU154" s="145">
        <v>0</v>
      </c>
      <c r="AV154" s="125">
        <v>865758.53924598079</v>
      </c>
      <c r="AW154" s="125">
        <v>906176.32895448653</v>
      </c>
      <c r="AX154" s="125">
        <v>3909.0570994235304</v>
      </c>
      <c r="AY154" s="125">
        <v>221012.77324907068</v>
      </c>
      <c r="AZ154" s="125">
        <v>224921.8303484942</v>
      </c>
      <c r="BA154" s="125">
        <v>14534.385376807399</v>
      </c>
      <c r="BB154" s="125">
        <v>452832.09692676429</v>
      </c>
      <c r="BC154" s="127">
        <v>467366.48230357171</v>
      </c>
      <c r="BD154" s="125">
        <v>21974.347232274868</v>
      </c>
      <c r="BE154" s="125">
        <v>191913.66907014596</v>
      </c>
      <c r="BF154" s="125">
        <v>213888.01630242082</v>
      </c>
      <c r="BG154" s="107">
        <v>11.249053980950203</v>
      </c>
      <c r="BH154" s="107">
        <v>6.0500726078996809</v>
      </c>
      <c r="BI154" s="107">
        <v>6.2819605188064198</v>
      </c>
      <c r="BJ154" s="49">
        <v>906176.32895448664</v>
      </c>
      <c r="BK154" s="146">
        <v>3909.0570994235304</v>
      </c>
      <c r="BL154" s="146">
        <v>221012.77324907068</v>
      </c>
      <c r="BM154" s="125">
        <v>224921.8303484942</v>
      </c>
      <c r="BN154" s="146">
        <v>14534.385376807399</v>
      </c>
      <c r="BO154" s="146">
        <v>452832.09692676429</v>
      </c>
      <c r="BP154" s="125">
        <v>467366.48230357171</v>
      </c>
      <c r="BQ154" s="146">
        <v>21974.347232274868</v>
      </c>
      <c r="BR154" s="146">
        <v>191913.66907014596</v>
      </c>
      <c r="BS154" s="125">
        <v>213888.01630242082</v>
      </c>
      <c r="BT154" s="125">
        <v>906176.32895448664</v>
      </c>
      <c r="BU154" s="130">
        <v>11.249053980950203</v>
      </c>
      <c r="BV154" s="130">
        <v>6.0500726078996809</v>
      </c>
      <c r="BW154" s="137">
        <v>6.2819605188064198</v>
      </c>
      <c r="BX154" s="133">
        <v>5919.7972077563509</v>
      </c>
      <c r="BY154" s="125">
        <v>0</v>
      </c>
      <c r="BZ154" s="133">
        <v>34497.992500749453</v>
      </c>
      <c r="CA154" s="125">
        <v>0</v>
      </c>
      <c r="CB154" s="125">
        <v>40417.789708505807</v>
      </c>
      <c r="CC154" s="133">
        <v>374849.20929824328</v>
      </c>
      <c r="CD154" s="133">
        <v>178026.93862219033</v>
      </c>
      <c r="CE154" s="133">
        <v>312882.39132554701</v>
      </c>
      <c r="CF154" s="125">
        <v>0</v>
      </c>
      <c r="CG154" s="125">
        <v>865758.53924598068</v>
      </c>
      <c r="CH154" s="115">
        <v>0.38334744875436266</v>
      </c>
      <c r="CI154" s="115">
        <v>0.61665255124563734</v>
      </c>
      <c r="CJ154" s="125">
        <v>906176.32895448653</v>
      </c>
      <c r="CK154" s="147">
        <v>0</v>
      </c>
      <c r="CL154" s="147">
        <v>906176.32895448653</v>
      </c>
      <c r="CM154" s="126">
        <v>906176.32895448653</v>
      </c>
      <c r="CN154" s="125">
        <v>266199.62819379743</v>
      </c>
      <c r="CO154" s="125">
        <v>639976.7007606891</v>
      </c>
      <c r="CP154" s="126">
        <v>0</v>
      </c>
      <c r="CQ154" s="126">
        <v>906176.32895448653</v>
      </c>
      <c r="CR154" s="126">
        <v>358808</v>
      </c>
      <c r="CS154" s="126">
        <v>547368.32895448653</v>
      </c>
      <c r="CT154" s="125">
        <v>0</v>
      </c>
      <c r="CU154" s="126">
        <v>547368.32895448653</v>
      </c>
      <c r="CV154" s="49">
        <v>4084.1930658490028</v>
      </c>
      <c r="CW154" s="49">
        <v>266096.21123571595</v>
      </c>
      <c r="CX154" s="125">
        <v>270180.40430156497</v>
      </c>
      <c r="CY154" s="49">
        <v>4259.2298933435095</v>
      </c>
      <c r="CZ154" s="49">
        <v>60857.026478024374</v>
      </c>
      <c r="DA154" s="125">
        <v>65116.256371367883</v>
      </c>
      <c r="DB154" s="125">
        <v>335296.66067293286</v>
      </c>
      <c r="DC154" s="125">
        <v>0</v>
      </c>
      <c r="DD154" s="125">
        <v>0</v>
      </c>
      <c r="DE154" s="49">
        <v>0</v>
      </c>
      <c r="DF154" s="49">
        <v>270180.40430156497</v>
      </c>
      <c r="DG154" s="49">
        <v>65116.256371367883</v>
      </c>
      <c r="DH154" s="49">
        <v>335296.66067293286</v>
      </c>
      <c r="DI154" s="50">
        <v>335296.66067293286</v>
      </c>
      <c r="DJ154" s="113">
        <v>6.5327210815431464E-3</v>
      </c>
      <c r="DK154" s="115">
        <v>0.61011983016409421</v>
      </c>
      <c r="DL154" s="115">
        <v>0.38334744875436266</v>
      </c>
      <c r="DM154" s="49">
        <v>1275.5212673200001</v>
      </c>
      <c r="DN154" s="49">
        <v>295375.06861028733</v>
      </c>
      <c r="DO154" s="125">
        <v>296650.5898776073</v>
      </c>
      <c r="DP154" s="49">
        <v>4220.257008640001</v>
      </c>
      <c r="DQ154" s="49">
        <v>60050.773504580458</v>
      </c>
      <c r="DR154" s="125">
        <v>64271.030513220459</v>
      </c>
      <c r="DS154" s="125">
        <v>360921.62039082777</v>
      </c>
      <c r="DT154" s="49">
        <v>3128.6140015000001</v>
      </c>
      <c r="DU154" s="49">
        <v>221628.45481233689</v>
      </c>
      <c r="DV154" s="125">
        <v>224757.0688138369</v>
      </c>
      <c r="DW154" s="49">
        <v>4136.3067951900002</v>
      </c>
      <c r="DX154" s="49">
        <v>61857.538606522612</v>
      </c>
      <c r="DY154" s="125">
        <v>65993.845401712606</v>
      </c>
      <c r="DZ154" s="125">
        <v>290750.91421554948</v>
      </c>
      <c r="EA154" s="49">
        <v>4752.7851409599998</v>
      </c>
      <c r="EB154" s="49">
        <v>173555.88881626813</v>
      </c>
      <c r="EC154" s="125">
        <v>178308.67395722814</v>
      </c>
      <c r="ED154" s="49">
        <v>3704.6241013900003</v>
      </c>
      <c r="EE154" s="49">
        <v>51807.39180093896</v>
      </c>
      <c r="EF154" s="125">
        <v>55512.01590232896</v>
      </c>
      <c r="EG154" s="125">
        <v>233820.68985955708</v>
      </c>
      <c r="EH154" s="49">
        <v>3697.34362302</v>
      </c>
      <c r="EI154" s="49">
        <v>164910.15118809466</v>
      </c>
      <c r="EJ154" s="125">
        <v>168607.49481111465</v>
      </c>
      <c r="EK154" s="49">
        <v>3340.4617983300004</v>
      </c>
      <c r="EL154" s="49">
        <v>27154.971534363656</v>
      </c>
      <c r="EM154" s="125">
        <v>30495.433332693658</v>
      </c>
      <c r="EN154" s="125">
        <v>199102.9281438083</v>
      </c>
      <c r="EO154" s="49">
        <v>401.02559046000005</v>
      </c>
      <c r="EP154" s="49">
        <v>111183.86628333898</v>
      </c>
      <c r="EQ154" s="125">
        <v>111584.89187379899</v>
      </c>
      <c r="ER154" s="49">
        <v>3136.2288993000002</v>
      </c>
      <c r="ES154" s="49">
        <v>34509.688015145643</v>
      </c>
      <c r="ET154" s="125">
        <v>37645.916914445639</v>
      </c>
      <c r="EU154" s="125">
        <v>149230.80878824461</v>
      </c>
      <c r="EV154" s="49">
        <v>11946.777819499999</v>
      </c>
      <c r="EW154" s="49">
        <v>269900.20310659957</v>
      </c>
      <c r="EX154" s="125">
        <v>281846.98092609958</v>
      </c>
      <c r="EY154" s="49">
        <v>13574.445449960001</v>
      </c>
      <c r="EZ154" s="49">
        <v>100373.1474549432</v>
      </c>
      <c r="FA154" s="125">
        <v>113947.5929049032</v>
      </c>
      <c r="FB154" s="125">
        <v>395794.57383100281</v>
      </c>
      <c r="FC154" s="49">
        <v>27691.141207799999</v>
      </c>
      <c r="FD154" s="49">
        <v>558215.08980991622</v>
      </c>
      <c r="FE154" s="50">
        <v>585906.23101771623</v>
      </c>
      <c r="FF154" s="49">
        <v>14231.446935170003</v>
      </c>
      <c r="FG154" s="49">
        <v>403861.16401747218</v>
      </c>
      <c r="FH154" s="125">
        <v>418092.61095264216</v>
      </c>
      <c r="FI154" s="125">
        <v>1003998.8419703584</v>
      </c>
      <c r="FJ154" s="132" t="s">
        <v>608</v>
      </c>
      <c r="FK154" s="132" t="s">
        <v>608</v>
      </c>
      <c r="FL154" s="49">
        <v>127035.35144208142</v>
      </c>
      <c r="FM154" s="132" t="s">
        <v>608</v>
      </c>
      <c r="FN154" s="132" t="s">
        <v>608</v>
      </c>
      <c r="FO154" s="49">
        <v>233886.26894874638</v>
      </c>
      <c r="FP154" s="132" t="s">
        <v>608</v>
      </c>
      <c r="FQ154" s="132" t="s">
        <v>608</v>
      </c>
      <c r="FR154" s="49">
        <v>92452.760571604216</v>
      </c>
      <c r="FS154" s="132" t="s">
        <v>608</v>
      </c>
      <c r="FT154" s="132" t="s">
        <v>608</v>
      </c>
      <c r="FU154" s="49">
        <v>198298.15364394532</v>
      </c>
      <c r="FV154" s="132" t="s">
        <v>608</v>
      </c>
      <c r="FW154" s="132" t="s">
        <v>608</v>
      </c>
      <c r="FX154" s="49">
        <v>76731.009210667646</v>
      </c>
      <c r="FY154" s="132" t="s">
        <v>608</v>
      </c>
      <c r="FZ154" s="132" t="s">
        <v>608</v>
      </c>
      <c r="GA154" s="49">
        <v>157089.68064888945</v>
      </c>
      <c r="GB154" s="132" t="s">
        <v>608</v>
      </c>
      <c r="GC154" s="132" t="s">
        <v>608</v>
      </c>
      <c r="GD154" s="49">
        <v>55460.820006300695</v>
      </c>
      <c r="GE154" s="132" t="s">
        <v>608</v>
      </c>
      <c r="GF154" s="132" t="s">
        <v>608</v>
      </c>
      <c r="GG154" s="49">
        <v>143642.10813750763</v>
      </c>
      <c r="GH154" s="132" t="s">
        <v>608</v>
      </c>
      <c r="GI154" s="132" t="s">
        <v>608</v>
      </c>
      <c r="GJ154" s="49">
        <v>31854.633579573976</v>
      </c>
      <c r="GK154" s="132" t="s">
        <v>608</v>
      </c>
      <c r="GL154" s="132" t="s">
        <v>608</v>
      </c>
      <c r="GM154" s="49">
        <v>117376.17520867065</v>
      </c>
      <c r="GN154" s="132" t="s">
        <v>608</v>
      </c>
      <c r="GO154" s="132" t="s">
        <v>608</v>
      </c>
      <c r="GP154" s="49">
        <v>111774.40733941349</v>
      </c>
      <c r="GQ154" s="132" t="s">
        <v>608</v>
      </c>
      <c r="GR154" s="132" t="s">
        <v>608</v>
      </c>
      <c r="GS154" s="49">
        <v>284020.16649158928</v>
      </c>
      <c r="GT154" s="132" t="s">
        <v>608</v>
      </c>
      <c r="GU154" s="132" t="s">
        <v>608</v>
      </c>
      <c r="GV154" s="49">
        <v>272105.46115461027</v>
      </c>
      <c r="GW154" s="132" t="s">
        <v>608</v>
      </c>
      <c r="GX154" s="132" t="s">
        <v>608</v>
      </c>
      <c r="GY154" s="49">
        <v>731893.38081574813</v>
      </c>
    </row>
    <row r="155" spans="1:207" s="41" customFormat="1" ht="15" customHeight="1">
      <c r="A155" s="87" t="s">
        <v>698</v>
      </c>
      <c r="B155" s="57" t="s">
        <v>595</v>
      </c>
      <c r="C155" s="38" t="s">
        <v>685</v>
      </c>
      <c r="D155" s="38">
        <v>1000211.3572279636</v>
      </c>
      <c r="E155" s="41">
        <v>0</v>
      </c>
      <c r="F155" s="125">
        <v>1000211.3572279636</v>
      </c>
      <c r="G155" s="49">
        <v>2531543.5641316683</v>
      </c>
      <c r="H155" s="130">
        <v>2.2025000000000001</v>
      </c>
      <c r="I155" s="115">
        <v>0.39509940551666584</v>
      </c>
      <c r="J155" s="124">
        <v>0.37864981346795507</v>
      </c>
      <c r="K155" s="124">
        <v>1.6449592048711163E-2</v>
      </c>
      <c r="L155" s="133">
        <v>1320.17674358</v>
      </c>
      <c r="M155" s="125">
        <v>998891.18048438372</v>
      </c>
      <c r="N155" s="133">
        <v>2757.4432837899999</v>
      </c>
      <c r="O155" s="125">
        <v>0</v>
      </c>
      <c r="P155" s="125">
        <v>2757.4432837899999</v>
      </c>
      <c r="Q155" s="125">
        <v>0</v>
      </c>
      <c r="R155" s="125">
        <v>37565.238856136202</v>
      </c>
      <c r="S155" s="133">
        <v>37565.238856136202</v>
      </c>
      <c r="T155" s="133">
        <v>784409.6378654642</v>
      </c>
      <c r="U155" s="49">
        <v>174158.86047899321</v>
      </c>
      <c r="V155" s="133">
        <v>958568.49834445748</v>
      </c>
      <c r="W155" s="125">
        <v>996133.73720059369</v>
      </c>
      <c r="X155" s="125">
        <v>0</v>
      </c>
      <c r="Y155" s="125">
        <v>0</v>
      </c>
      <c r="Z155" s="125">
        <v>0</v>
      </c>
      <c r="AA155" s="115">
        <v>0</v>
      </c>
      <c r="AB155" s="115">
        <v>0</v>
      </c>
      <c r="AC155" s="115">
        <v>1</v>
      </c>
      <c r="AD155" s="115">
        <v>0</v>
      </c>
      <c r="AE155" s="115">
        <v>1</v>
      </c>
      <c r="AF155" s="115">
        <v>3.1702356153623552E-2</v>
      </c>
      <c r="AG155" s="115">
        <v>6.6216474029888492E-2</v>
      </c>
      <c r="AH155" s="115">
        <v>0.90208116981648789</v>
      </c>
      <c r="AI155" s="115">
        <v>0</v>
      </c>
      <c r="AJ155" s="115">
        <v>1</v>
      </c>
      <c r="AK155" s="125">
        <v>1000211.3572279637</v>
      </c>
      <c r="AL155" s="125">
        <v>1320.17674358</v>
      </c>
      <c r="AM155" s="125">
        <v>40322.682139926204</v>
      </c>
      <c r="AN155" s="125">
        <v>41642.858883506204</v>
      </c>
      <c r="AO155" s="125">
        <v>958568.49834445748</v>
      </c>
      <c r="AP155" s="125">
        <v>1000211.3572279636</v>
      </c>
      <c r="AQ155" s="115">
        <v>4.1634059224159713E-2</v>
      </c>
      <c r="AR155" s="115">
        <v>0.95836594077584036</v>
      </c>
      <c r="AS155" s="145">
        <v>41642.858883506204</v>
      </c>
      <c r="AT155" s="125">
        <v>0</v>
      </c>
      <c r="AU155" s="145">
        <v>0</v>
      </c>
      <c r="AV155" s="125">
        <v>958568.49834445841</v>
      </c>
      <c r="AW155" s="125">
        <v>1000211.3572279646</v>
      </c>
      <c r="AX155" s="125">
        <v>5634.6675369753893</v>
      </c>
      <c r="AY155" s="125">
        <v>274444.60572045128</v>
      </c>
      <c r="AZ155" s="125">
        <v>280079.27325742668</v>
      </c>
      <c r="BA155" s="125">
        <v>14472.296796528122</v>
      </c>
      <c r="BB155" s="125">
        <v>450540.56899386476</v>
      </c>
      <c r="BC155" s="127">
        <v>465012.86579039285</v>
      </c>
      <c r="BD155" s="125">
        <v>21535.8945500027</v>
      </c>
      <c r="BE155" s="125">
        <v>233583.32363014299</v>
      </c>
      <c r="BF155" s="125">
        <v>255119.21818014569</v>
      </c>
      <c r="BG155" s="107">
        <v>10.602430574389938</v>
      </c>
      <c r="BH155" s="107">
        <v>6.29</v>
      </c>
      <c r="BI155" s="107">
        <v>6.4695439899342277</v>
      </c>
      <c r="BJ155" s="49">
        <v>1000211.3572279653</v>
      </c>
      <c r="BK155" s="146">
        <v>5634.6675369753893</v>
      </c>
      <c r="BL155" s="146">
        <v>274444.60572045128</v>
      </c>
      <c r="BM155" s="125">
        <v>280079.27325742668</v>
      </c>
      <c r="BN155" s="146">
        <v>14472.296796528122</v>
      </c>
      <c r="BO155" s="146">
        <v>450540.56899386476</v>
      </c>
      <c r="BP155" s="125">
        <v>465012.86579039285</v>
      </c>
      <c r="BQ155" s="146">
        <v>21535.8945500027</v>
      </c>
      <c r="BR155" s="146">
        <v>233583.32363014299</v>
      </c>
      <c r="BS155" s="125">
        <v>255119.21818014569</v>
      </c>
      <c r="BT155" s="125">
        <v>1000211.3572279653</v>
      </c>
      <c r="BU155" s="130">
        <v>10.602430574389938</v>
      </c>
      <c r="BV155" s="130">
        <v>6.29</v>
      </c>
      <c r="BW155" s="137">
        <v>6.4695439899342277</v>
      </c>
      <c r="BX155" s="133">
        <v>6295.6907046946644</v>
      </c>
      <c r="BY155" s="125">
        <v>0</v>
      </c>
      <c r="BZ155" s="133">
        <v>35347.168178811538</v>
      </c>
      <c r="CA155" s="125">
        <v>0</v>
      </c>
      <c r="CB155" s="125">
        <v>41642.858883506204</v>
      </c>
      <c r="CC155" s="133">
        <v>401134.9214647396</v>
      </c>
      <c r="CD155" s="133">
        <v>191336.65130445018</v>
      </c>
      <c r="CE155" s="133">
        <v>366096.92557526869</v>
      </c>
      <c r="CF155" s="125">
        <v>0</v>
      </c>
      <c r="CG155" s="125">
        <v>958568.49834445841</v>
      </c>
      <c r="CH155" s="115">
        <v>0.40135926357271401</v>
      </c>
      <c r="CI155" s="115">
        <v>0.5986407364272871</v>
      </c>
      <c r="CJ155" s="125">
        <v>1000211.3572279646</v>
      </c>
      <c r="CK155" s="147">
        <v>0</v>
      </c>
      <c r="CL155" s="147">
        <v>1000211.3572279636</v>
      </c>
      <c r="CM155" s="126">
        <v>1000211.3572279636</v>
      </c>
      <c r="CN155" s="125">
        <v>278009.08059023833</v>
      </c>
      <c r="CO155" s="125">
        <v>722202.2766377253</v>
      </c>
      <c r="CP155" s="126">
        <v>0</v>
      </c>
      <c r="CQ155" s="126">
        <v>1000211.3572279636</v>
      </c>
      <c r="CR155" s="126">
        <v>373516</v>
      </c>
      <c r="CS155" s="126">
        <v>626695.35722796363</v>
      </c>
      <c r="CT155" s="125">
        <v>0</v>
      </c>
      <c r="CU155" s="126">
        <v>626695.35722796363</v>
      </c>
      <c r="CV155" s="49">
        <v>1078.0220114914871</v>
      </c>
      <c r="CW155" s="49">
        <v>175071.70577172303</v>
      </c>
      <c r="CX155" s="125">
        <v>176149.72778321453</v>
      </c>
      <c r="CY155" s="49">
        <v>1663.2636998274686</v>
      </c>
      <c r="CZ155" s="49">
        <v>31037.4457855664</v>
      </c>
      <c r="DA155" s="125">
        <v>32700.709485393869</v>
      </c>
      <c r="DB155" s="125">
        <v>208850.4372686084</v>
      </c>
      <c r="DC155" s="125">
        <v>0</v>
      </c>
      <c r="DD155" s="125">
        <v>0</v>
      </c>
      <c r="DE155" s="49">
        <v>0</v>
      </c>
      <c r="DF155" s="49">
        <v>176149.72778321453</v>
      </c>
      <c r="DG155" s="49">
        <v>32700.709485393869</v>
      </c>
      <c r="DH155" s="49">
        <v>208850.4372686084</v>
      </c>
      <c r="DI155" s="50">
        <v>208850.4372686084</v>
      </c>
      <c r="DJ155" s="113">
        <v>6.2943603461400998E-3</v>
      </c>
      <c r="DK155" s="115">
        <v>0.59234637608114693</v>
      </c>
      <c r="DL155" s="115">
        <v>0.40135926357271401</v>
      </c>
      <c r="DM155" s="49">
        <v>842.38965761000031</v>
      </c>
      <c r="DN155" s="49">
        <v>159648.53319090718</v>
      </c>
      <c r="DO155" s="125">
        <v>160490.92284851719</v>
      </c>
      <c r="DP155" s="49">
        <v>2056.93154516</v>
      </c>
      <c r="DQ155" s="49">
        <v>37786.771807471901</v>
      </c>
      <c r="DR155" s="125">
        <v>39843.703352631899</v>
      </c>
      <c r="DS155" s="125">
        <v>200334.62620114908</v>
      </c>
      <c r="DT155" s="49">
        <v>3175.6282152399995</v>
      </c>
      <c r="DU155" s="49">
        <v>251580.44834838129</v>
      </c>
      <c r="DV155" s="125">
        <v>254756.07656362129</v>
      </c>
      <c r="DW155" s="49">
        <v>4221.099462350001</v>
      </c>
      <c r="DX155" s="49">
        <v>72441.139293439104</v>
      </c>
      <c r="DY155" s="125">
        <v>76662.238755789105</v>
      </c>
      <c r="DZ155" s="125">
        <v>331418.31531941041</v>
      </c>
      <c r="EA155" s="49">
        <v>4904.9186105300005</v>
      </c>
      <c r="EB155" s="49">
        <v>213893.74397944962</v>
      </c>
      <c r="EC155" s="125">
        <v>218798.66258997962</v>
      </c>
      <c r="ED155" s="49">
        <v>3785.4951412500009</v>
      </c>
      <c r="EE155" s="49">
        <v>64134.794720718281</v>
      </c>
      <c r="EF155" s="125">
        <v>67920.289861968282</v>
      </c>
      <c r="EG155" s="125">
        <v>286718.9524519479</v>
      </c>
      <c r="EH155" s="49">
        <v>3701.4139345399999</v>
      </c>
      <c r="EI155" s="49">
        <v>176663.71000631546</v>
      </c>
      <c r="EJ155" s="125">
        <v>180365.12394085547</v>
      </c>
      <c r="EK155" s="49">
        <v>3417.1377869400003</v>
      </c>
      <c r="EL155" s="49">
        <v>34836.41445837458</v>
      </c>
      <c r="EM155" s="125">
        <v>38253.552245314582</v>
      </c>
      <c r="EN155" s="125">
        <v>218618.67618617005</v>
      </c>
      <c r="EO155" s="49">
        <v>482.9685070700001</v>
      </c>
      <c r="EP155" s="49">
        <v>154791.66968033003</v>
      </c>
      <c r="EQ155" s="125">
        <v>155274.63818740004</v>
      </c>
      <c r="ER155" s="49">
        <v>3214.5868507600007</v>
      </c>
      <c r="ES155" s="49">
        <v>54107.378230498536</v>
      </c>
      <c r="ET155" s="125">
        <v>57321.965081258539</v>
      </c>
      <c r="EU155" s="125">
        <v>212596.60326865857</v>
      </c>
      <c r="EV155" s="49">
        <v>15399.337765719998</v>
      </c>
      <c r="EW155" s="49">
        <v>384700.1542453866</v>
      </c>
      <c r="EX155" s="125">
        <v>400099.49201110657</v>
      </c>
      <c r="EY155" s="49">
        <v>13727.438707970003</v>
      </c>
      <c r="EZ155" s="49">
        <v>141152.44295941689</v>
      </c>
      <c r="FA155" s="125">
        <v>154879.88166738689</v>
      </c>
      <c r="FB155" s="125">
        <v>554979.37367849343</v>
      </c>
      <c r="FC155" s="49">
        <v>27448.61743359</v>
      </c>
      <c r="FD155" s="49">
        <v>657363.43946656841</v>
      </c>
      <c r="FE155" s="50">
        <v>684812.05690015841</v>
      </c>
      <c r="FF155" s="49">
        <v>13979.48064534</v>
      </c>
      <c r="FG155" s="49">
        <v>428486.50741917948</v>
      </c>
      <c r="FH155" s="125">
        <v>442465.98806451948</v>
      </c>
      <c r="FI155" s="125">
        <v>1127278.0449646779</v>
      </c>
      <c r="FJ155" s="125">
        <v>55720.141632363222</v>
      </c>
      <c r="FK155" s="125">
        <v>15731.457355641322</v>
      </c>
      <c r="FL155" s="49">
        <v>71451.598988004538</v>
      </c>
      <c r="FM155" s="49">
        <v>104770.78121615396</v>
      </c>
      <c r="FN155" s="49">
        <v>24112.245996990576</v>
      </c>
      <c r="FO155" s="49">
        <v>128883.02721314454</v>
      </c>
      <c r="FP155" s="49">
        <v>76533.155801044253</v>
      </c>
      <c r="FQ155" s="49">
        <v>23432.921195682178</v>
      </c>
      <c r="FR155" s="49">
        <v>99966.076996726435</v>
      </c>
      <c r="FS155" s="49">
        <v>178222.92076257704</v>
      </c>
      <c r="FT155" s="49">
        <v>53229.317560106923</v>
      </c>
      <c r="FU155" s="49">
        <v>231452.23832268396</v>
      </c>
      <c r="FV155" s="49">
        <v>77447.388524304202</v>
      </c>
      <c r="FW155" s="49">
        <v>23666.391884317822</v>
      </c>
      <c r="FX155" s="49">
        <v>101113.78040862203</v>
      </c>
      <c r="FY155" s="49">
        <v>141351.27406567542</v>
      </c>
      <c r="FZ155" s="49">
        <v>44253.897977650457</v>
      </c>
      <c r="GA155" s="49">
        <v>185605.17204332587</v>
      </c>
      <c r="GB155" s="49">
        <v>51219.208101666307</v>
      </c>
      <c r="GC155" s="49">
        <v>9242.715723141886</v>
      </c>
      <c r="GD155" s="49">
        <v>60461.923824808197</v>
      </c>
      <c r="GE155" s="49">
        <v>129145.91583918917</v>
      </c>
      <c r="GF155" s="49">
        <v>29010.836522172696</v>
      </c>
      <c r="GG155" s="49">
        <v>158156.75236136187</v>
      </c>
      <c r="GH155" s="49">
        <v>43660.77043573212</v>
      </c>
      <c r="GI155" s="49">
        <v>13064.059668131666</v>
      </c>
      <c r="GJ155" s="49">
        <v>56724.830103863787</v>
      </c>
      <c r="GK155" s="49">
        <v>111613.86775166792</v>
      </c>
      <c r="GL155" s="49">
        <v>44257.905413126871</v>
      </c>
      <c r="GM155" s="49">
        <v>155871.77316479478</v>
      </c>
      <c r="GN155" s="49">
        <v>132279.98455969579</v>
      </c>
      <c r="GO155" s="49">
        <v>38467.017270211123</v>
      </c>
      <c r="GP155" s="49">
        <v>170747.00182990692</v>
      </c>
      <c r="GQ155" s="49">
        <v>267819.50745141075</v>
      </c>
      <c r="GR155" s="49">
        <v>116412.86439717576</v>
      </c>
      <c r="GS155" s="49">
        <v>384232.37184858648</v>
      </c>
      <c r="GT155" s="49">
        <v>173919.81580997503</v>
      </c>
      <c r="GU155" s="49">
        <v>118997.413199605</v>
      </c>
      <c r="GV155" s="49">
        <v>292917.22900958004</v>
      </c>
      <c r="GW155" s="49">
        <v>510892.24109018338</v>
      </c>
      <c r="GX155" s="49">
        <v>323468.57486491447</v>
      </c>
      <c r="GY155" s="49">
        <v>834360.81595509779</v>
      </c>
    </row>
    <row r="156" spans="1:207" s="41" customFormat="1" ht="15" customHeight="1">
      <c r="A156" s="87" t="s">
        <v>699</v>
      </c>
      <c r="B156" s="62">
        <v>2014</v>
      </c>
      <c r="C156" s="38" t="s">
        <v>685</v>
      </c>
      <c r="D156" s="38">
        <v>864354.39917977864</v>
      </c>
      <c r="E156" s="41">
        <v>0</v>
      </c>
      <c r="F156" s="125">
        <v>864354.39917977864</v>
      </c>
      <c r="G156" s="49">
        <v>2454846.0099999998</v>
      </c>
      <c r="H156" s="130">
        <v>2.6562000000000001</v>
      </c>
      <c r="I156" s="115">
        <v>0.35210127057207091</v>
      </c>
      <c r="J156" s="124">
        <v>0.33488080471640336</v>
      </c>
      <c r="K156" s="124">
        <v>1.7220465855667604E-2</v>
      </c>
      <c r="L156" s="133">
        <v>1329.6099836799999</v>
      </c>
      <c r="M156" s="125">
        <v>863024.78919609869</v>
      </c>
      <c r="N156" s="133">
        <v>2335.95254828</v>
      </c>
      <c r="O156" s="125">
        <v>0</v>
      </c>
      <c r="P156" s="125">
        <v>2335.95254828</v>
      </c>
      <c r="Q156" s="125">
        <v>0</v>
      </c>
      <c r="R156" s="125">
        <v>38608.029364166854</v>
      </c>
      <c r="S156" s="133">
        <v>38608.029364166854</v>
      </c>
      <c r="T156" s="133">
        <v>668868.4899045371</v>
      </c>
      <c r="U156" s="49">
        <v>153212.31737911474</v>
      </c>
      <c r="V156" s="133">
        <v>822080.80728365178</v>
      </c>
      <c r="W156" s="125">
        <v>860688.83664781868</v>
      </c>
      <c r="X156" s="125">
        <v>0</v>
      </c>
      <c r="Y156" s="125">
        <v>0</v>
      </c>
      <c r="Z156" s="125">
        <v>0</v>
      </c>
      <c r="AA156" s="115">
        <v>0</v>
      </c>
      <c r="AB156" s="115">
        <v>0</v>
      </c>
      <c r="AC156" s="115">
        <v>1</v>
      </c>
      <c r="AD156" s="115">
        <v>0</v>
      </c>
      <c r="AE156" s="115">
        <v>1</v>
      </c>
      <c r="AF156" s="115">
        <v>3.145249608661288E-2</v>
      </c>
      <c r="AG156" s="115">
        <v>5.525796232361372E-2</v>
      </c>
      <c r="AH156" s="115">
        <v>0.91328954158977338</v>
      </c>
      <c r="AI156" s="115">
        <v>0</v>
      </c>
      <c r="AJ156" s="115">
        <v>1</v>
      </c>
      <c r="AK156" s="125">
        <v>864354.39917977864</v>
      </c>
      <c r="AL156" s="125">
        <v>1329.6099836799999</v>
      </c>
      <c r="AM156" s="125">
        <v>40943.981912446856</v>
      </c>
      <c r="AN156" s="125">
        <v>42273.591896126854</v>
      </c>
      <c r="AO156" s="125">
        <v>822080.80728365178</v>
      </c>
      <c r="AP156" s="125">
        <v>864354.39917977864</v>
      </c>
      <c r="AQ156" s="115">
        <v>4.8907707227778326E-2</v>
      </c>
      <c r="AR156" s="115">
        <v>0.95109229277222163</v>
      </c>
      <c r="AS156" s="145">
        <v>42273.591896126847</v>
      </c>
      <c r="AT156" s="125">
        <v>0</v>
      </c>
      <c r="AU156" s="145">
        <v>0</v>
      </c>
      <c r="AV156" s="125">
        <v>822080.8072836519</v>
      </c>
      <c r="AW156" s="125">
        <v>864354.39917977876</v>
      </c>
      <c r="AX156" s="125">
        <v>5084.9693666173562</v>
      </c>
      <c r="AY156" s="125">
        <v>202637.60506232211</v>
      </c>
      <c r="AZ156" s="125">
        <v>207722.57442893946</v>
      </c>
      <c r="BA156" s="125">
        <v>14541.61725926675</v>
      </c>
      <c r="BB156" s="125">
        <v>392717.66071351513</v>
      </c>
      <c r="BC156" s="127">
        <v>407259.27797278186</v>
      </c>
      <c r="BD156" s="125">
        <v>22647.005270242742</v>
      </c>
      <c r="BE156" s="125">
        <v>226725.54150781414</v>
      </c>
      <c r="BF156" s="125">
        <v>249372.54677805689</v>
      </c>
      <c r="BG156" s="107">
        <v>11.643997185519778</v>
      </c>
      <c r="BH156" s="107">
        <v>6.35</v>
      </c>
      <c r="BI156" s="107">
        <v>6.6089172644140826</v>
      </c>
      <c r="BJ156" s="49">
        <v>864354.39917977818</v>
      </c>
      <c r="BK156" s="146">
        <v>5084.9693666173562</v>
      </c>
      <c r="BL156" s="146">
        <v>202637.60506232211</v>
      </c>
      <c r="BM156" s="125">
        <v>207722.57442893946</v>
      </c>
      <c r="BN156" s="146">
        <v>14541.61725926675</v>
      </c>
      <c r="BO156" s="146">
        <v>392717.66071351513</v>
      </c>
      <c r="BP156" s="125">
        <v>407259.27797278186</v>
      </c>
      <c r="BQ156" s="146">
        <v>22647.005270242742</v>
      </c>
      <c r="BR156" s="146">
        <v>226725.54150781414</v>
      </c>
      <c r="BS156" s="125">
        <v>249372.54677805689</v>
      </c>
      <c r="BT156" s="125">
        <v>864354.39917977818</v>
      </c>
      <c r="BU156" s="130">
        <v>11.643997185519778</v>
      </c>
      <c r="BV156" s="130">
        <v>6.35</v>
      </c>
      <c r="BW156" s="137">
        <v>6.6089172644140826</v>
      </c>
      <c r="BX156" s="133">
        <v>5219.7878051238622</v>
      </c>
      <c r="BY156" s="125">
        <v>0</v>
      </c>
      <c r="BZ156" s="133">
        <v>37053.804091002989</v>
      </c>
      <c r="CA156" s="125">
        <v>0</v>
      </c>
      <c r="CB156" s="125">
        <v>42273.591896126847</v>
      </c>
      <c r="CC156" s="133">
        <v>354186.90810723626</v>
      </c>
      <c r="CD156" s="133">
        <v>166168.93114419476</v>
      </c>
      <c r="CE156" s="133">
        <v>301724.96803222079</v>
      </c>
      <c r="CF156" s="125">
        <v>0</v>
      </c>
      <c r="CG156" s="125">
        <v>822080.80728365178</v>
      </c>
      <c r="CH156" s="115">
        <v>0.39194429095832084</v>
      </c>
      <c r="CI156" s="115">
        <v>0.60805570904167916</v>
      </c>
      <c r="CJ156" s="125">
        <v>864354.39917977864</v>
      </c>
      <c r="CK156" s="147">
        <v>0</v>
      </c>
      <c r="CL156" s="147">
        <v>864354.39917977864</v>
      </c>
      <c r="CM156" s="126">
        <v>864354.39917977864</v>
      </c>
      <c r="CN156" s="125">
        <v>218319.87706836456</v>
      </c>
      <c r="CO156" s="125">
        <v>646034.52211141412</v>
      </c>
      <c r="CP156" s="126">
        <v>0</v>
      </c>
      <c r="CQ156" s="126">
        <v>864354.39917977864</v>
      </c>
      <c r="CR156" s="126">
        <v>363551</v>
      </c>
      <c r="CS156" s="126">
        <v>500803.39917977864</v>
      </c>
      <c r="CT156" s="125">
        <v>0</v>
      </c>
      <c r="CU156" s="126">
        <v>500803.39917977864</v>
      </c>
      <c r="CV156" s="49">
        <v>1888.0647804683381</v>
      </c>
      <c r="CW156" s="49">
        <v>278619.41750195011</v>
      </c>
      <c r="CX156" s="125">
        <v>280507.48228241847</v>
      </c>
      <c r="CY156" s="49">
        <v>2645.6657304043365</v>
      </c>
      <c r="CZ156" s="49">
        <v>59731.31793396204</v>
      </c>
      <c r="DA156" s="125">
        <v>62376.983664366373</v>
      </c>
      <c r="DB156" s="125">
        <v>342884.46594678483</v>
      </c>
      <c r="DC156" s="125">
        <v>0</v>
      </c>
      <c r="DD156" s="125">
        <v>0</v>
      </c>
      <c r="DE156" s="49">
        <v>0</v>
      </c>
      <c r="DF156" s="49">
        <v>280507.48228241847</v>
      </c>
      <c r="DG156" s="49">
        <v>62376.983664366373</v>
      </c>
      <c r="DH156" s="49">
        <v>342884.46594678483</v>
      </c>
      <c r="DI156" s="50">
        <v>342884.46594678483</v>
      </c>
      <c r="DJ156" s="113">
        <v>6.038943991118843E-3</v>
      </c>
      <c r="DK156" s="115">
        <v>0.60201676505056034</v>
      </c>
      <c r="DL156" s="115">
        <v>0.39194429095832084</v>
      </c>
      <c r="DM156" s="49">
        <v>2346.2691382237986</v>
      </c>
      <c r="DN156" s="49">
        <v>231396.79938815447</v>
      </c>
      <c r="DO156" s="125">
        <v>233743.06852637828</v>
      </c>
      <c r="DP156" s="49">
        <v>4237.1966457808248</v>
      </c>
      <c r="DQ156" s="49">
        <v>70520.208823388486</v>
      </c>
      <c r="DR156" s="125">
        <v>74757.405469169316</v>
      </c>
      <c r="DS156" s="125">
        <v>308500.47399554763</v>
      </c>
      <c r="DT156" s="49">
        <v>1641.3722420704378</v>
      </c>
      <c r="DU156" s="49">
        <v>208216.31252436605</v>
      </c>
      <c r="DV156" s="125">
        <v>209857.68476643649</v>
      </c>
      <c r="DW156" s="49">
        <v>3804.0594197324508</v>
      </c>
      <c r="DX156" s="49">
        <v>65721.477608139161</v>
      </c>
      <c r="DY156" s="125">
        <v>69525.537027871615</v>
      </c>
      <c r="DZ156" s="125">
        <v>279383.22179430811</v>
      </c>
      <c r="EA156" s="49">
        <v>3011.7069212586739</v>
      </c>
      <c r="EB156" s="49">
        <v>146368.0178650851</v>
      </c>
      <c r="EC156" s="125">
        <v>149379.72478634378</v>
      </c>
      <c r="ED156" s="49">
        <v>3448.4209862176799</v>
      </c>
      <c r="EE156" s="49">
        <v>36172.715103373514</v>
      </c>
      <c r="EF156" s="125">
        <v>39621.136089591193</v>
      </c>
      <c r="EG156" s="125">
        <v>189000.86087593497</v>
      </c>
      <c r="EH156" s="49">
        <v>753.21737779596413</v>
      </c>
      <c r="EI156" s="49">
        <v>168845.24781595176</v>
      </c>
      <c r="EJ156" s="125">
        <v>169598.46519374772</v>
      </c>
      <c r="EK156" s="49">
        <v>3239.5551302797689</v>
      </c>
      <c r="EL156" s="49">
        <v>62696.776989341466</v>
      </c>
      <c r="EM156" s="125">
        <v>65936.332119621235</v>
      </c>
      <c r="EN156" s="125">
        <v>235534.79731336894</v>
      </c>
      <c r="EO156" s="49">
        <v>2976.249918568768</v>
      </c>
      <c r="EP156" s="49">
        <v>56434.446704447735</v>
      </c>
      <c r="EQ156" s="125">
        <v>59410.696623016505</v>
      </c>
      <c r="ER156" s="49">
        <v>3155.7111576381776</v>
      </c>
      <c r="ES156" s="49">
        <v>42948.473968931474</v>
      </c>
      <c r="ET156" s="125">
        <v>46104.185126569653</v>
      </c>
      <c r="EU156" s="125">
        <v>105514.88174958616</v>
      </c>
      <c r="EV156" s="49">
        <v>15540.202485054255</v>
      </c>
      <c r="EW156" s="49">
        <v>392982.77386555151</v>
      </c>
      <c r="EX156" s="125">
        <v>408522.97635060578</v>
      </c>
      <c r="EY156" s="49">
        <v>14498.003399034011</v>
      </c>
      <c r="EZ156" s="49">
        <v>132724.21185395768</v>
      </c>
      <c r="FA156" s="125">
        <v>147222.21525299168</v>
      </c>
      <c r="FB156" s="125">
        <v>555745.19160359749</v>
      </c>
      <c r="FC156" s="49">
        <v>14705.256478744346</v>
      </c>
      <c r="FD156" s="49">
        <v>591405.95310376922</v>
      </c>
      <c r="FE156" s="50">
        <v>606111.20958251355</v>
      </c>
      <c r="FF156" s="49">
        <v>12434.63206571563</v>
      </c>
      <c r="FG156" s="49">
        <v>399788.868035166</v>
      </c>
      <c r="FH156" s="125">
        <v>412223.50010088162</v>
      </c>
      <c r="FI156" s="125">
        <v>1018334.7096833952</v>
      </c>
      <c r="FJ156" s="125">
        <v>68132.877193426713</v>
      </c>
      <c r="FK156" s="125">
        <v>23711.400821274747</v>
      </c>
      <c r="FL156" s="49">
        <v>91844.278014701456</v>
      </c>
      <c r="FM156" s="49">
        <v>165610.19133295157</v>
      </c>
      <c r="FN156" s="49">
        <v>51046.004647894573</v>
      </c>
      <c r="FO156" s="49">
        <v>216656.19598084613</v>
      </c>
      <c r="FP156" s="49">
        <v>81538.616504822669</v>
      </c>
      <c r="FQ156" s="49">
        <v>25661.540392060087</v>
      </c>
      <c r="FR156" s="49">
        <v>107200.15689688275</v>
      </c>
      <c r="FS156" s="49">
        <v>128319.06826161382</v>
      </c>
      <c r="FT156" s="49">
        <v>43863.996635811527</v>
      </c>
      <c r="FU156" s="49">
        <v>172183.06489742536</v>
      </c>
      <c r="FV156" s="49">
        <v>42045.638656362469</v>
      </c>
      <c r="FW156" s="49">
        <v>10933.969583495218</v>
      </c>
      <c r="FX156" s="49">
        <v>52979.608239857684</v>
      </c>
      <c r="FY156" s="49">
        <v>107334.08612998131</v>
      </c>
      <c r="FZ156" s="49">
        <v>28687.166506095975</v>
      </c>
      <c r="GA156" s="49">
        <v>136021.25263607729</v>
      </c>
      <c r="GB156" s="49">
        <v>57820.073973729384</v>
      </c>
      <c r="GC156" s="49">
        <v>19357.955974376931</v>
      </c>
      <c r="GD156" s="49">
        <v>77178.029948106312</v>
      </c>
      <c r="GE156" s="49">
        <v>111778.39122001833</v>
      </c>
      <c r="GF156" s="49">
        <v>46578.3761452443</v>
      </c>
      <c r="GG156" s="49">
        <v>158356.76736526261</v>
      </c>
      <c r="GH156" s="49">
        <v>17598.828616542425</v>
      </c>
      <c r="GI156" s="49">
        <v>14203.266704344556</v>
      </c>
      <c r="GJ156" s="49">
        <v>31802.095320886983</v>
      </c>
      <c r="GK156" s="49">
        <v>41811.868006474077</v>
      </c>
      <c r="GL156" s="49">
        <v>31900.918422225099</v>
      </c>
      <c r="GM156" s="49">
        <v>73712.786428699183</v>
      </c>
      <c r="GN156" s="49">
        <v>148922.38028666889</v>
      </c>
      <c r="GO156" s="49">
        <v>46321.702452552519</v>
      </c>
      <c r="GP156" s="49">
        <v>195244.0827392214</v>
      </c>
      <c r="GQ156" s="49">
        <v>259600.59606393689</v>
      </c>
      <c r="GR156" s="49">
        <v>100900.51280043916</v>
      </c>
      <c r="GS156" s="49">
        <v>360501.10886437603</v>
      </c>
      <c r="GT156" s="49">
        <v>161864.36036221671</v>
      </c>
      <c r="GU156" s="49">
        <v>103327.67072481364</v>
      </c>
      <c r="GV156" s="49">
        <v>265192.03108703037</v>
      </c>
      <c r="GW156" s="49">
        <v>444246.84922029683</v>
      </c>
      <c r="GX156" s="49">
        <v>308895.82937606797</v>
      </c>
      <c r="GY156" s="49">
        <v>753142.6785963648</v>
      </c>
    </row>
    <row r="157" spans="1:207" s="41" customFormat="1" ht="15" customHeight="1">
      <c r="A157" s="61" t="s">
        <v>700</v>
      </c>
      <c r="B157" s="57" t="s">
        <v>598</v>
      </c>
      <c r="C157" s="38" t="s">
        <v>685</v>
      </c>
      <c r="D157" s="38">
        <v>832751.43450478488</v>
      </c>
      <c r="E157" s="41">
        <v>0</v>
      </c>
      <c r="F157" s="125">
        <v>832751.43450478488</v>
      </c>
      <c r="G157" s="49">
        <v>1903985.3026493909</v>
      </c>
      <c r="H157" s="130">
        <v>3.1025999999999998</v>
      </c>
      <c r="I157" s="115">
        <v>0.43737282706227476</v>
      </c>
      <c r="J157" s="124">
        <v>0.41684305158771279</v>
      </c>
      <c r="K157" s="124">
        <v>2.0529775474561963E-2</v>
      </c>
      <c r="L157" s="133">
        <v>1310.39270923</v>
      </c>
      <c r="M157" s="125">
        <v>831441.04179555492</v>
      </c>
      <c r="N157" s="133">
        <v>1985.2661792899999</v>
      </c>
      <c r="O157" s="125">
        <v>0</v>
      </c>
      <c r="P157" s="125">
        <v>1985.2661792899999</v>
      </c>
      <c r="Q157" s="125">
        <v>0</v>
      </c>
      <c r="R157" s="125">
        <v>35792.731881737898</v>
      </c>
      <c r="S157" s="133">
        <v>35792.731881737898</v>
      </c>
      <c r="T157" s="133">
        <v>634586.37094582419</v>
      </c>
      <c r="U157" s="49">
        <v>159076.6727887028</v>
      </c>
      <c r="V157" s="133">
        <v>793663.04373452696</v>
      </c>
      <c r="W157" s="125">
        <v>829455.7756162649</v>
      </c>
      <c r="X157" s="125">
        <v>0</v>
      </c>
      <c r="Y157" s="125">
        <v>0</v>
      </c>
      <c r="Z157" s="125">
        <v>0</v>
      </c>
      <c r="AA157" s="115">
        <v>0</v>
      </c>
      <c r="AB157" s="115">
        <v>0</v>
      </c>
      <c r="AC157" s="115">
        <v>1</v>
      </c>
      <c r="AD157" s="115">
        <v>0</v>
      </c>
      <c r="AE157" s="115">
        <v>1</v>
      </c>
      <c r="AF157" s="115">
        <v>3.352383363469312E-2</v>
      </c>
      <c r="AG157" s="115">
        <v>5.078915095170855E-2</v>
      </c>
      <c r="AH157" s="115">
        <v>0.9156870154135982</v>
      </c>
      <c r="AI157" s="115">
        <v>0</v>
      </c>
      <c r="AJ157" s="115">
        <v>0.99999999999999989</v>
      </c>
      <c r="AK157" s="125">
        <v>832751.43450478488</v>
      </c>
      <c r="AL157" s="125">
        <v>1310.39270923</v>
      </c>
      <c r="AM157" s="125">
        <v>37777.998061027902</v>
      </c>
      <c r="AN157" s="125">
        <v>39088.390770257902</v>
      </c>
      <c r="AO157" s="125">
        <v>793663.04373452696</v>
      </c>
      <c r="AP157" s="125">
        <v>832751.43450478488</v>
      </c>
      <c r="AQ157" s="115">
        <v>4.6938845315232305E-2</v>
      </c>
      <c r="AR157" s="115">
        <v>0.95306115468476771</v>
      </c>
      <c r="AS157" s="145">
        <v>39088.390770257902</v>
      </c>
      <c r="AT157" s="125">
        <v>0</v>
      </c>
      <c r="AU157" s="145">
        <v>0</v>
      </c>
      <c r="AV157" s="125">
        <v>793663.04373452696</v>
      </c>
      <c r="AW157" s="125">
        <v>832751.43450478488</v>
      </c>
      <c r="AX157" s="125">
        <v>4092.056865583249</v>
      </c>
      <c r="AY157" s="125">
        <v>172408.79866314158</v>
      </c>
      <c r="AZ157" s="125">
        <v>176500.85552872485</v>
      </c>
      <c r="BA157" s="125">
        <v>13097.477860189209</v>
      </c>
      <c r="BB157" s="125">
        <v>373434.94831569784</v>
      </c>
      <c r="BC157" s="127">
        <v>386532.42617588706</v>
      </c>
      <c r="BD157" s="125">
        <v>21898.85604448543</v>
      </c>
      <c r="BE157" s="125">
        <v>247819.29675568588</v>
      </c>
      <c r="BF157" s="125">
        <v>269718.15280017129</v>
      </c>
      <c r="BG157" s="107">
        <v>11.817546371367259</v>
      </c>
      <c r="BH157" s="107">
        <v>6.43</v>
      </c>
      <c r="BI157" s="107">
        <v>6.6828852057542489</v>
      </c>
      <c r="BJ157" s="49">
        <v>832751.43450478313</v>
      </c>
      <c r="BK157" s="146">
        <v>4092.056865583249</v>
      </c>
      <c r="BL157" s="146">
        <v>172408.79866314158</v>
      </c>
      <c r="BM157" s="125">
        <v>176500.85552872485</v>
      </c>
      <c r="BN157" s="146">
        <v>13097.477860189209</v>
      </c>
      <c r="BO157" s="146">
        <v>373434.94831569784</v>
      </c>
      <c r="BP157" s="125">
        <v>386532.42617588706</v>
      </c>
      <c r="BQ157" s="146">
        <v>21898.85604448543</v>
      </c>
      <c r="BR157" s="146">
        <v>247819.29675568588</v>
      </c>
      <c r="BS157" s="125">
        <v>269718.15280017129</v>
      </c>
      <c r="BT157" s="125">
        <v>832751.43450478313</v>
      </c>
      <c r="BU157" s="130">
        <v>11.817546371367259</v>
      </c>
      <c r="BV157" s="130">
        <v>6.43</v>
      </c>
      <c r="BW157" s="137">
        <v>6.6828852057542489</v>
      </c>
      <c r="BX157" s="133">
        <v>4468.2994254592923</v>
      </c>
      <c r="BY157" s="125">
        <v>0</v>
      </c>
      <c r="BZ157" s="133">
        <v>34620.091344798609</v>
      </c>
      <c r="CA157" s="125">
        <v>0</v>
      </c>
      <c r="CB157" s="125">
        <v>39088.390770257902</v>
      </c>
      <c r="CC157" s="133">
        <v>349580.64265288151</v>
      </c>
      <c r="CD157" s="133">
        <v>172431.18093979859</v>
      </c>
      <c r="CE157" s="133">
        <v>271651.22014184686</v>
      </c>
      <c r="CF157" s="125">
        <v>0</v>
      </c>
      <c r="CG157" s="125">
        <v>793663.04373452696</v>
      </c>
      <c r="CH157" s="115">
        <v>0.36778238835310667</v>
      </c>
      <c r="CI157" s="115">
        <v>0.63221761164689327</v>
      </c>
      <c r="CJ157" s="125">
        <v>832751.43450478488</v>
      </c>
      <c r="CK157" s="147">
        <v>0</v>
      </c>
      <c r="CL157" s="147">
        <v>832751.43450478488</v>
      </c>
      <c r="CM157" s="126">
        <v>832751.43450478488</v>
      </c>
      <c r="CN157" s="125" t="s">
        <v>608</v>
      </c>
      <c r="CO157" s="125" t="e">
        <v>#VALUE!</v>
      </c>
      <c r="CP157" s="126">
        <v>0</v>
      </c>
      <c r="CQ157" s="126">
        <v>832751.43450478488</v>
      </c>
      <c r="CR157" s="126">
        <v>368668</v>
      </c>
      <c r="CS157" s="126">
        <v>464083.43450478488</v>
      </c>
      <c r="CT157" s="125">
        <v>0</v>
      </c>
      <c r="CU157" s="126">
        <v>464083.43450478488</v>
      </c>
      <c r="CV157" s="49">
        <v>2084.6155155837041</v>
      </c>
      <c r="CW157" s="49">
        <v>132137.52237061175</v>
      </c>
      <c r="CX157" s="125">
        <v>134222.13788619544</v>
      </c>
      <c r="CY157" s="49">
        <v>1331.046921607684</v>
      </c>
      <c r="CZ157" s="49">
        <v>34784.482672971055</v>
      </c>
      <c r="DA157" s="125">
        <v>36115.529594578737</v>
      </c>
      <c r="DB157" s="125">
        <v>170337.66748077417</v>
      </c>
      <c r="DC157" s="125">
        <v>0</v>
      </c>
      <c r="DD157" s="125">
        <v>0</v>
      </c>
      <c r="DE157" s="49">
        <v>0</v>
      </c>
      <c r="DF157" s="49">
        <v>134222.13788619544</v>
      </c>
      <c r="DG157" s="49">
        <v>36115.529594578737</v>
      </c>
      <c r="DH157" s="49">
        <v>170337.66748077417</v>
      </c>
      <c r="DI157" s="50">
        <v>170337.66748077417</v>
      </c>
      <c r="DJ157" s="113">
        <v>5.3657060682416853E-3</v>
      </c>
      <c r="DK157" s="115">
        <v>0.62685190557865167</v>
      </c>
      <c r="DL157" s="115">
        <v>0.36778238835310667</v>
      </c>
      <c r="DM157" s="49">
        <v>353.4279149821582</v>
      </c>
      <c r="DN157" s="49">
        <v>102268.67911492748</v>
      </c>
      <c r="DO157" s="125">
        <v>102622.10702990963</v>
      </c>
      <c r="DP157" s="49">
        <v>1273.1187108940653</v>
      </c>
      <c r="DQ157" s="49">
        <v>28539.665232842206</v>
      </c>
      <c r="DR157" s="125">
        <v>29812.783943736271</v>
      </c>
      <c r="DS157" s="125">
        <v>132434.8909736459</v>
      </c>
      <c r="DT157" s="49">
        <v>1501.6783678698462</v>
      </c>
      <c r="DU157" s="49">
        <v>198218.30990953778</v>
      </c>
      <c r="DV157" s="125">
        <v>199719.98827740762</v>
      </c>
      <c r="DW157" s="49">
        <v>3246.1065556563726</v>
      </c>
      <c r="DX157" s="49">
        <v>60399.719744155824</v>
      </c>
      <c r="DY157" s="125">
        <v>63645.826299812194</v>
      </c>
      <c r="DZ157" s="125">
        <v>263365.81457721983</v>
      </c>
      <c r="EA157" s="49">
        <v>2997.614056155458</v>
      </c>
      <c r="EB157" s="49">
        <v>143388.20534361963</v>
      </c>
      <c r="EC157" s="125">
        <v>146385.81939977509</v>
      </c>
      <c r="ED157" s="49">
        <v>4366.6049226580981</v>
      </c>
      <c r="EE157" s="49">
        <v>38560.741705265267</v>
      </c>
      <c r="EF157" s="125">
        <v>42927.346627923369</v>
      </c>
      <c r="EG157" s="125">
        <v>189313.16602769846</v>
      </c>
      <c r="EH157" s="49">
        <v>697.13614361856457</v>
      </c>
      <c r="EI157" s="49">
        <v>143849.97929629788</v>
      </c>
      <c r="EJ157" s="125">
        <v>144547.11543991644</v>
      </c>
      <c r="EK157" s="49">
        <v>1760.6711650788627</v>
      </c>
      <c r="EL157" s="49">
        <v>60209.99978752192</v>
      </c>
      <c r="EM157" s="125">
        <v>61970.670952600783</v>
      </c>
      <c r="EN157" s="125">
        <v>206517.78639251721</v>
      </c>
      <c r="EO157" s="49">
        <v>2992.0648584216578</v>
      </c>
      <c r="EP157" s="49">
        <v>91068.812085283382</v>
      </c>
      <c r="EQ157" s="125">
        <v>94060.876943705036</v>
      </c>
      <c r="ER157" s="49">
        <v>3642.6055096070354</v>
      </c>
      <c r="ES157" s="49">
        <v>52629.168391897045</v>
      </c>
      <c r="ET157" s="125">
        <v>56271.773901504079</v>
      </c>
      <c r="EU157" s="125">
        <v>150332.65084520911</v>
      </c>
      <c r="EV157" s="49">
        <v>9881.6406871818199</v>
      </c>
      <c r="EW157" s="49">
        <v>424864.55945143383</v>
      </c>
      <c r="EX157" s="125">
        <v>434746.20013861568</v>
      </c>
      <c r="EY157" s="49">
        <v>11358.719734366538</v>
      </c>
      <c r="EZ157" s="49">
        <v>156985.06148136759</v>
      </c>
      <c r="FA157" s="125">
        <v>168343.78121573414</v>
      </c>
      <c r="FB157" s="125">
        <v>603089.98135434976</v>
      </c>
      <c r="FC157" s="49">
        <v>19592.690228894891</v>
      </c>
      <c r="FD157" s="49">
        <v>552191.73334186024</v>
      </c>
      <c r="FE157" s="50">
        <v>571784.42357075517</v>
      </c>
      <c r="FF157" s="49">
        <v>10126.185816204248</v>
      </c>
      <c r="FG157" s="49">
        <v>368128.10587031965</v>
      </c>
      <c r="FH157" s="125">
        <v>378254.29168652388</v>
      </c>
      <c r="FI157" s="125">
        <v>950038.71525727911</v>
      </c>
      <c r="FJ157" s="125">
        <v>26217.916629881394</v>
      </c>
      <c r="FK157" s="125">
        <v>9712.8620801070047</v>
      </c>
      <c r="FL157" s="49">
        <v>35930.778709988401</v>
      </c>
      <c r="FM157" s="49">
        <v>76404.190400028237</v>
      </c>
      <c r="FN157" s="49">
        <v>20099.921863629264</v>
      </c>
      <c r="FO157" s="49">
        <v>96504.112263657502</v>
      </c>
      <c r="FP157" s="49">
        <v>70611.270372951753</v>
      </c>
      <c r="FQ157" s="49">
        <v>22099.30069764068</v>
      </c>
      <c r="FR157" s="49">
        <v>92710.571070592428</v>
      </c>
      <c r="FS157" s="49">
        <v>129108.71790445587</v>
      </c>
      <c r="FT157" s="49">
        <v>41546.525602171518</v>
      </c>
      <c r="FU157" s="49">
        <v>170655.24350662739</v>
      </c>
      <c r="FV157" s="49">
        <v>43229.538231944171</v>
      </c>
      <c r="FW157" s="49">
        <v>11114.628451746927</v>
      </c>
      <c r="FX157" s="49">
        <v>54344.166683691095</v>
      </c>
      <c r="FY157" s="49">
        <v>103156.28116783092</v>
      </c>
      <c r="FZ157" s="49">
        <v>31812.718176176444</v>
      </c>
      <c r="GA157" s="49">
        <v>134968.99934400737</v>
      </c>
      <c r="GB157" s="49">
        <v>49312.074951021714</v>
      </c>
      <c r="GC157" s="49">
        <v>17412.009489154258</v>
      </c>
      <c r="GD157" s="49">
        <v>66724.084440175968</v>
      </c>
      <c r="GE157" s="49">
        <v>95235.040488894723</v>
      </c>
      <c r="GF157" s="49">
        <v>44558.661463446522</v>
      </c>
      <c r="GG157" s="49">
        <v>139793.70195234125</v>
      </c>
      <c r="GH157" s="49">
        <v>22049.623802101465</v>
      </c>
      <c r="GI157" s="49">
        <v>15361.015438196997</v>
      </c>
      <c r="GJ157" s="49">
        <v>37410.639240298464</v>
      </c>
      <c r="GK157" s="49">
        <v>72011.253141603578</v>
      </c>
      <c r="GL157" s="49">
        <v>40910.75846330708</v>
      </c>
      <c r="GM157" s="49">
        <v>112922.01160491066</v>
      </c>
      <c r="GN157" s="49">
        <v>134629.03896562886</v>
      </c>
      <c r="GO157" s="49">
        <v>46567.256868081604</v>
      </c>
      <c r="GP157" s="49">
        <v>181196.29583371046</v>
      </c>
      <c r="GQ157" s="49">
        <v>300117.16117298685</v>
      </c>
      <c r="GR157" s="49">
        <v>121776.52434765254</v>
      </c>
      <c r="GS157" s="49">
        <v>421893.68552063941</v>
      </c>
      <c r="GT157" s="49">
        <v>153122.2886203861</v>
      </c>
      <c r="GU157" s="49">
        <v>98967.151947940452</v>
      </c>
      <c r="GV157" s="49">
        <v>252089.44056832656</v>
      </c>
      <c r="GW157" s="49">
        <v>418662.13495036907</v>
      </c>
      <c r="GX157" s="49">
        <v>279287.13973858341</v>
      </c>
      <c r="GY157" s="49">
        <v>697949.27468895249</v>
      </c>
    </row>
    <row r="158" spans="1:207" s="41" customFormat="1" ht="15" customHeight="1">
      <c r="A158" s="87" t="s">
        <v>701</v>
      </c>
      <c r="B158" s="62">
        <v>2015</v>
      </c>
      <c r="C158" s="38" t="s">
        <v>685</v>
      </c>
      <c r="D158" s="38">
        <v>715274.88984429464</v>
      </c>
      <c r="E158" s="41">
        <v>0</v>
      </c>
      <c r="F158" s="125">
        <v>715274.88984429464</v>
      </c>
      <c r="G158" s="49">
        <v>1796167.58</v>
      </c>
      <c r="H158" s="130">
        <v>3.9047999999999998</v>
      </c>
      <c r="I158" s="115">
        <v>0.39822280382340192</v>
      </c>
      <c r="J158" s="124">
        <v>0.37785688423522662</v>
      </c>
      <c r="K158" s="124">
        <v>2.0365919588175286E-2</v>
      </c>
      <c r="L158" s="133">
        <v>1279.0519482600005</v>
      </c>
      <c r="M158" s="125">
        <v>713995.8378960347</v>
      </c>
      <c r="N158" s="133">
        <v>1763.7062543799991</v>
      </c>
      <c r="O158" s="125">
        <v>0</v>
      </c>
      <c r="P158" s="125">
        <v>1763.7062543799991</v>
      </c>
      <c r="Q158" s="125">
        <v>0</v>
      </c>
      <c r="R158" s="125">
        <v>33537.846298527453</v>
      </c>
      <c r="S158" s="133">
        <v>33537.846298527453</v>
      </c>
      <c r="T158" s="133">
        <v>551200.91071101255</v>
      </c>
      <c r="U158" s="49">
        <v>127493.37463211463</v>
      </c>
      <c r="V158" s="133">
        <v>678694.28534312721</v>
      </c>
      <c r="W158" s="125">
        <v>712232.13164165465</v>
      </c>
      <c r="X158" s="125">
        <v>0</v>
      </c>
      <c r="Y158" s="125">
        <v>0</v>
      </c>
      <c r="Z158" s="125">
        <v>0</v>
      </c>
      <c r="AA158" s="115">
        <v>0</v>
      </c>
      <c r="AB158" s="115">
        <v>0</v>
      </c>
      <c r="AC158" s="115">
        <v>1</v>
      </c>
      <c r="AD158" s="115">
        <v>0</v>
      </c>
      <c r="AE158" s="115">
        <v>1</v>
      </c>
      <c r="AF158" s="115">
        <v>3.4965303764162244E-2</v>
      </c>
      <c r="AG158" s="115">
        <v>4.8214245730239677E-2</v>
      </c>
      <c r="AH158" s="115">
        <v>0.91682045050559813</v>
      </c>
      <c r="AI158" s="115">
        <v>0</v>
      </c>
      <c r="AJ158" s="115">
        <v>1</v>
      </c>
      <c r="AK158" s="125">
        <v>715274.88984429475</v>
      </c>
      <c r="AL158" s="125">
        <v>1279.0519482600005</v>
      </c>
      <c r="AM158" s="125">
        <v>35301.552552907451</v>
      </c>
      <c r="AN158" s="125">
        <v>36580.604501167451</v>
      </c>
      <c r="AO158" s="125">
        <v>678694.28534312721</v>
      </c>
      <c r="AP158" s="125">
        <v>715274.88984429464</v>
      </c>
      <c r="AQ158" s="115">
        <v>5.1142022487509015E-2</v>
      </c>
      <c r="AR158" s="115">
        <v>0.94885797751249101</v>
      </c>
      <c r="AS158" s="145">
        <v>36580.6045011674</v>
      </c>
      <c r="AT158" s="125">
        <v>0</v>
      </c>
      <c r="AU158" s="145">
        <v>0</v>
      </c>
      <c r="AV158" s="125">
        <v>678694.28534312721</v>
      </c>
      <c r="AW158" s="125">
        <v>715274.88984429464</v>
      </c>
      <c r="AX158" s="125">
        <v>3586.8595784404406</v>
      </c>
      <c r="AY158" s="125">
        <v>150643.7918849214</v>
      </c>
      <c r="AZ158" s="125">
        <v>154230.65146336184</v>
      </c>
      <c r="BA158" s="125">
        <v>12230.440042110886</v>
      </c>
      <c r="BB158" s="125">
        <v>305152.93569579523</v>
      </c>
      <c r="BC158" s="127">
        <v>317383.37573790608</v>
      </c>
      <c r="BD158" s="125">
        <v>20763.304880616077</v>
      </c>
      <c r="BE158" s="125">
        <v>222897.55776241011</v>
      </c>
      <c r="BF158" s="125">
        <v>243660.86264302619</v>
      </c>
      <c r="BG158" s="107">
        <v>11.150606284767269</v>
      </c>
      <c r="BH158" s="107">
        <v>6.34</v>
      </c>
      <c r="BI158" s="107">
        <v>6.5860241347941191</v>
      </c>
      <c r="BJ158" s="49">
        <v>715274.88984429406</v>
      </c>
      <c r="BK158" s="146">
        <v>3586.8595784404406</v>
      </c>
      <c r="BL158" s="146">
        <v>150643.7918849214</v>
      </c>
      <c r="BM158" s="125">
        <v>154230.65146336184</v>
      </c>
      <c r="BN158" s="146">
        <v>12230.440042110886</v>
      </c>
      <c r="BO158" s="146">
        <v>305152.93569579523</v>
      </c>
      <c r="BP158" s="125">
        <v>317383.37573790608</v>
      </c>
      <c r="BQ158" s="146">
        <v>20763.304880616077</v>
      </c>
      <c r="BR158" s="146">
        <v>222897.55776241011</v>
      </c>
      <c r="BS158" s="125">
        <v>243660.86264302619</v>
      </c>
      <c r="BT158" s="125">
        <v>715274.88984429406</v>
      </c>
      <c r="BU158" s="130">
        <v>11.150606284767269</v>
      </c>
      <c r="BV158" s="130">
        <v>6.34</v>
      </c>
      <c r="BW158" s="137">
        <v>6.5860241347941191</v>
      </c>
      <c r="BX158" s="133">
        <v>3549.9640426833644</v>
      </c>
      <c r="BY158" s="125">
        <v>0</v>
      </c>
      <c r="BZ158" s="133">
        <v>33030.640458484035</v>
      </c>
      <c r="CA158" s="125">
        <v>0</v>
      </c>
      <c r="CB158" s="125">
        <v>36580.6045011674</v>
      </c>
      <c r="CC158" s="133">
        <v>278498.83714934438</v>
      </c>
      <c r="CD158" s="133">
        <v>167562.37608488649</v>
      </c>
      <c r="CE158" s="133">
        <v>232633.07210889648</v>
      </c>
      <c r="CF158" s="125">
        <v>0</v>
      </c>
      <c r="CG158" s="125">
        <v>678694.28534312733</v>
      </c>
      <c r="CH158" s="115">
        <v>0.37141484531242497</v>
      </c>
      <c r="CI158" s="115">
        <v>0.62858515468757514</v>
      </c>
      <c r="CJ158" s="125">
        <v>715274.88984429475</v>
      </c>
      <c r="CK158" s="147">
        <v>0</v>
      </c>
      <c r="CL158" s="147">
        <v>715274.88984429464</v>
      </c>
      <c r="CM158" s="126">
        <v>715274.88984429464</v>
      </c>
      <c r="CN158" s="125">
        <v>219623.45235411802</v>
      </c>
      <c r="CO158" s="125">
        <v>495651.43749017664</v>
      </c>
      <c r="CP158" s="126">
        <v>0</v>
      </c>
      <c r="CQ158" s="126">
        <v>715274.88984429464</v>
      </c>
      <c r="CR158" s="126">
        <v>356464</v>
      </c>
      <c r="CS158" s="126">
        <v>358810.88984429464</v>
      </c>
      <c r="CT158" s="125">
        <v>0</v>
      </c>
      <c r="CU158" s="126">
        <v>358810.88984429464</v>
      </c>
      <c r="CV158" s="49">
        <v>1699.4929383604795</v>
      </c>
      <c r="CW158" s="49">
        <v>83668.797714126209</v>
      </c>
      <c r="CX158" s="125">
        <v>85368.290652486685</v>
      </c>
      <c r="CY158" s="49">
        <v>1075.4525656653352</v>
      </c>
      <c r="CZ158" s="49">
        <v>22696.824343956152</v>
      </c>
      <c r="DA158" s="125">
        <v>23772.276909621487</v>
      </c>
      <c r="DB158" s="125">
        <v>109140.56756210818</v>
      </c>
      <c r="DC158" s="125">
        <v>0</v>
      </c>
      <c r="DD158" s="125">
        <v>0</v>
      </c>
      <c r="DE158" s="49">
        <v>0</v>
      </c>
      <c r="DF158" s="49">
        <v>85368.290652486685</v>
      </c>
      <c r="DG158" s="49">
        <v>23772.276909621487</v>
      </c>
      <c r="DH158" s="49">
        <v>109140.56756210818</v>
      </c>
      <c r="DI158" s="50">
        <v>109140.56756210818</v>
      </c>
      <c r="DJ158" s="113">
        <v>4.9630765641110958E-3</v>
      </c>
      <c r="DK158" s="115">
        <v>0.62362207812346404</v>
      </c>
      <c r="DL158" s="115">
        <v>0.37141484531242497</v>
      </c>
      <c r="DM158" s="49">
        <v>1468.3467800954227</v>
      </c>
      <c r="DN158" s="49">
        <v>185673.4150821628</v>
      </c>
      <c r="DO158" s="125">
        <v>187141.76186225822</v>
      </c>
      <c r="DP158" s="49">
        <v>2190.9704881738458</v>
      </c>
      <c r="DQ158" s="49">
        <v>46968.938109296309</v>
      </c>
      <c r="DR158" s="125">
        <v>49159.908597470152</v>
      </c>
      <c r="DS158" s="125">
        <v>236301.67045972837</v>
      </c>
      <c r="DT158" s="49">
        <v>3105.3928079855559</v>
      </c>
      <c r="DU158" s="49">
        <v>130155.5854814178</v>
      </c>
      <c r="DV158" s="125">
        <v>133260.97828940337</v>
      </c>
      <c r="DW158" s="49">
        <v>2043.6879949587844</v>
      </c>
      <c r="DX158" s="49">
        <v>33319.19089823035</v>
      </c>
      <c r="DY158" s="125">
        <v>35362.878893189132</v>
      </c>
      <c r="DZ158" s="125">
        <v>168623.8571825925</v>
      </c>
      <c r="EA158" s="49">
        <v>483.59919462777759</v>
      </c>
      <c r="EB158" s="49">
        <v>118446.91527085395</v>
      </c>
      <c r="EC158" s="125">
        <v>118930.51446548173</v>
      </c>
      <c r="ED158" s="49">
        <v>1909.6855906043402</v>
      </c>
      <c r="EE158" s="49">
        <v>48162.947328480237</v>
      </c>
      <c r="EF158" s="125">
        <v>50072.632919084579</v>
      </c>
      <c r="EG158" s="125">
        <v>169003.14738456631</v>
      </c>
      <c r="EH158" s="49">
        <v>3063.4596588600002</v>
      </c>
      <c r="EI158" s="49">
        <v>102799.92664168205</v>
      </c>
      <c r="EJ158" s="125">
        <v>105863.38630054204</v>
      </c>
      <c r="EK158" s="49">
        <v>1831.3197021132289</v>
      </c>
      <c r="EL158" s="49">
        <v>51276.152899254666</v>
      </c>
      <c r="EM158" s="125">
        <v>53107.472601367896</v>
      </c>
      <c r="EN158" s="125">
        <v>158970.85890190993</v>
      </c>
      <c r="EO158" s="49">
        <v>432.81673472</v>
      </c>
      <c r="EP158" s="49">
        <v>93799.81367521768</v>
      </c>
      <c r="EQ158" s="125">
        <v>94232.630409937687</v>
      </c>
      <c r="ER158" s="49">
        <v>1679.5822710032292</v>
      </c>
      <c r="ES158" s="49">
        <v>54079.085727035941</v>
      </c>
      <c r="ET158" s="125">
        <v>55758.667998039171</v>
      </c>
      <c r="EU158" s="125">
        <v>149991.29840797686</v>
      </c>
      <c r="EV158" s="49">
        <v>14384.276161406222</v>
      </c>
      <c r="EW158" s="49">
        <v>387905.82177266426</v>
      </c>
      <c r="EX158" s="125">
        <v>402290.09793407051</v>
      </c>
      <c r="EY158" s="49">
        <v>6699.5580139040449</v>
      </c>
      <c r="EZ158" s="49">
        <v>101491.3198482638</v>
      </c>
      <c r="FA158" s="125">
        <v>108190.87786216784</v>
      </c>
      <c r="FB158" s="125">
        <v>510480.97579623834</v>
      </c>
      <c r="FC158" s="49">
        <v>12901.53697723305</v>
      </c>
      <c r="FD158" s="49">
        <v>561272.87889192789</v>
      </c>
      <c r="FE158" s="50">
        <v>574174.4158691609</v>
      </c>
      <c r="FF158" s="49">
        <v>9115.1316707652204</v>
      </c>
      <c r="FG158" s="49">
        <v>396283.47616530932</v>
      </c>
      <c r="FH158" s="125">
        <v>405398.60783607455</v>
      </c>
      <c r="FI158" s="125">
        <v>979573.02370523545</v>
      </c>
      <c r="FJ158" s="125">
        <v>57973.146495771871</v>
      </c>
      <c r="FK158" s="125">
        <v>17621.320184452477</v>
      </c>
      <c r="FL158" s="49">
        <v>75594.466680224345</v>
      </c>
      <c r="FM158" s="49">
        <v>129168.61536648635</v>
      </c>
      <c r="FN158" s="49">
        <v>31538.588413017675</v>
      </c>
      <c r="FO158" s="49">
        <v>160707.20377950402</v>
      </c>
      <c r="FP158" s="49">
        <v>40481.821425143411</v>
      </c>
      <c r="FQ158" s="49">
        <v>11002.120886421841</v>
      </c>
      <c r="FR158" s="49">
        <v>51483.942311565253</v>
      </c>
      <c r="FS158" s="49">
        <v>92779.15686425996</v>
      </c>
      <c r="FT158" s="49">
        <v>24360.75800676729</v>
      </c>
      <c r="FU158" s="49">
        <v>117139.91487102726</v>
      </c>
      <c r="FV158" s="49">
        <v>40459.714315678146</v>
      </c>
      <c r="FW158" s="49">
        <v>14743.010400453288</v>
      </c>
      <c r="FX158" s="49">
        <v>55202.72471613143</v>
      </c>
      <c r="FY158" s="49">
        <v>78470.800149803574</v>
      </c>
      <c r="FZ158" s="49">
        <v>35329.622518631295</v>
      </c>
      <c r="GA158" s="49">
        <v>113800.42266843487</v>
      </c>
      <c r="GB158" s="49">
        <v>32647.396778659597</v>
      </c>
      <c r="GC158" s="49">
        <v>18346.263217949709</v>
      </c>
      <c r="GD158" s="49">
        <v>50993.659996609305</v>
      </c>
      <c r="GE158" s="49">
        <v>73215.989521882439</v>
      </c>
      <c r="GF158" s="49">
        <v>34761.209383418187</v>
      </c>
      <c r="GG158" s="49">
        <v>107977.19890530063</v>
      </c>
      <c r="GH158" s="49">
        <v>40219.049650204885</v>
      </c>
      <c r="GI158" s="49">
        <v>20925.139893774336</v>
      </c>
      <c r="GJ158" s="49">
        <v>61144.189543979221</v>
      </c>
      <c r="GK158" s="49">
        <v>54013.580759732802</v>
      </c>
      <c r="GL158" s="49">
        <v>34833.528104264835</v>
      </c>
      <c r="GM158" s="49">
        <v>88847.108863997637</v>
      </c>
      <c r="GN158" s="49">
        <v>126110.59331223622</v>
      </c>
      <c r="GO158" s="49">
        <v>28603.386795753941</v>
      </c>
      <c r="GP158" s="49">
        <v>154713.98010799015</v>
      </c>
      <c r="GQ158" s="49">
        <v>276179.50462183426</v>
      </c>
      <c r="GR158" s="49">
        <v>79587.491066413902</v>
      </c>
      <c r="GS158" s="49">
        <v>355766.99568824819</v>
      </c>
      <c r="GT158" s="49">
        <v>168747.35591687667</v>
      </c>
      <c r="GU158" s="49">
        <v>135805.16822074112</v>
      </c>
      <c r="GV158" s="49">
        <v>304552.52413761779</v>
      </c>
      <c r="GW158" s="49">
        <v>405427.05995228421</v>
      </c>
      <c r="GX158" s="49">
        <v>269593.43961533345</v>
      </c>
      <c r="GY158" s="49">
        <v>675020.49956761766</v>
      </c>
    </row>
    <row r="159" spans="1:207" s="41" customFormat="1" ht="15" customHeight="1">
      <c r="A159" s="66" t="s">
        <v>702</v>
      </c>
      <c r="B159" s="57" t="s">
        <v>601</v>
      </c>
      <c r="C159" s="38" t="s">
        <v>685</v>
      </c>
      <c r="D159" s="38">
        <v>921753.27947884961</v>
      </c>
      <c r="E159" s="41">
        <v>0</v>
      </c>
      <c r="F159" s="125">
        <v>921753.27947884961</v>
      </c>
      <c r="G159" s="49">
        <v>1906147.6104430181</v>
      </c>
      <c r="H159" s="130">
        <v>3.2098</v>
      </c>
      <c r="I159" s="115">
        <v>0.4835686776978515</v>
      </c>
      <c r="J159" s="124">
        <v>0.46382939284269531</v>
      </c>
      <c r="K159" s="124">
        <v>1.9739284855150929E-2</v>
      </c>
      <c r="L159" s="133">
        <v>1220.0165351600001</v>
      </c>
      <c r="M159" s="125">
        <v>920533.26294368971</v>
      </c>
      <c r="N159" s="133">
        <v>1918.6600250500001</v>
      </c>
      <c r="O159" s="125">
        <v>0</v>
      </c>
      <c r="P159" s="125">
        <v>1918.6600250500001</v>
      </c>
      <c r="Q159" s="125">
        <v>0</v>
      </c>
      <c r="R159" s="125">
        <v>34487.31409829</v>
      </c>
      <c r="S159" s="133">
        <v>34487.31409829</v>
      </c>
      <c r="T159" s="133">
        <v>739068.81441913894</v>
      </c>
      <c r="U159" s="49">
        <v>145058.47440121067</v>
      </c>
      <c r="V159" s="133">
        <v>884127.28882034961</v>
      </c>
      <c r="W159" s="125">
        <v>918614.60291863966</v>
      </c>
      <c r="X159" s="125">
        <v>0</v>
      </c>
      <c r="Y159" s="125">
        <v>0</v>
      </c>
      <c r="Z159" s="125">
        <v>0</v>
      </c>
      <c r="AA159" s="115">
        <v>0</v>
      </c>
      <c r="AB159" s="115">
        <v>0</v>
      </c>
      <c r="AC159" s="115">
        <v>1</v>
      </c>
      <c r="AD159" s="115">
        <v>0</v>
      </c>
      <c r="AE159" s="115">
        <v>1</v>
      </c>
      <c r="AF159" s="115">
        <v>3.2424834902902128E-2</v>
      </c>
      <c r="AG159" s="115">
        <v>5.0992943746361138E-2</v>
      </c>
      <c r="AH159" s="115">
        <v>0.91658222135073675</v>
      </c>
      <c r="AI159" s="115">
        <v>0</v>
      </c>
      <c r="AJ159" s="115">
        <v>1</v>
      </c>
      <c r="AK159" s="125">
        <v>921753.27947884973</v>
      </c>
      <c r="AL159" s="125">
        <v>1220.0165351600001</v>
      </c>
      <c r="AM159" s="125">
        <v>36405.974123339998</v>
      </c>
      <c r="AN159" s="125">
        <v>37625.990658499999</v>
      </c>
      <c r="AO159" s="125">
        <v>884127.28882034961</v>
      </c>
      <c r="AP159" s="125">
        <v>921753.27947884961</v>
      </c>
      <c r="AQ159" s="115">
        <v>4.0820023639919538E-2</v>
      </c>
      <c r="AR159" s="115">
        <v>0.95917997636008046</v>
      </c>
      <c r="AS159" s="145">
        <v>37625.990658499999</v>
      </c>
      <c r="AT159" s="125">
        <v>0</v>
      </c>
      <c r="AU159" s="145">
        <v>0</v>
      </c>
      <c r="AV159" s="125">
        <v>884127.2888203396</v>
      </c>
      <c r="AW159" s="125">
        <v>921753.2794788396</v>
      </c>
      <c r="AX159" s="125">
        <v>5066.1900315271187</v>
      </c>
      <c r="AY159" s="125">
        <v>183362.20647472088</v>
      </c>
      <c r="AZ159" s="125">
        <v>188428.39650624798</v>
      </c>
      <c r="BA159" s="125">
        <v>13511.875991014742</v>
      </c>
      <c r="BB159" s="125">
        <v>451387.26913161098</v>
      </c>
      <c r="BC159" s="127">
        <v>464899.14512262575</v>
      </c>
      <c r="BD159" s="125">
        <v>19047.924635963311</v>
      </c>
      <c r="BE159" s="125">
        <v>249377.81321400838</v>
      </c>
      <c r="BF159" s="125">
        <v>268425.73784997169</v>
      </c>
      <c r="BG159" s="107">
        <v>10.974882640000001</v>
      </c>
      <c r="BH159" s="107">
        <v>6.28</v>
      </c>
      <c r="BI159" s="107">
        <v>6.4716452203514478</v>
      </c>
      <c r="BJ159" s="49">
        <v>921753.27947884542</v>
      </c>
      <c r="BK159" s="146">
        <v>5066.1900315271187</v>
      </c>
      <c r="BL159" s="146">
        <v>183362.20647472088</v>
      </c>
      <c r="BM159" s="125">
        <v>188428.39650624798</v>
      </c>
      <c r="BN159" s="146">
        <v>13511.875991014742</v>
      </c>
      <c r="BO159" s="146">
        <v>451387.26913161098</v>
      </c>
      <c r="BP159" s="125">
        <v>464899.14512262575</v>
      </c>
      <c r="BQ159" s="146">
        <v>19047.924635963311</v>
      </c>
      <c r="BR159" s="146">
        <v>249377.81321400838</v>
      </c>
      <c r="BS159" s="125">
        <v>268425.73784997169</v>
      </c>
      <c r="BT159" s="125">
        <v>921753.27947884542</v>
      </c>
      <c r="BU159" s="130">
        <v>10.974882640000001</v>
      </c>
      <c r="BV159" s="130">
        <v>6.28</v>
      </c>
      <c r="BW159" s="137">
        <v>6.4716452203514478</v>
      </c>
      <c r="BX159" s="133">
        <v>3374.9038092400001</v>
      </c>
      <c r="BY159" s="125">
        <v>0</v>
      </c>
      <c r="BZ159" s="133">
        <v>34251.086849270003</v>
      </c>
      <c r="CA159" s="125">
        <v>0</v>
      </c>
      <c r="CB159" s="125">
        <v>37625.990658510003</v>
      </c>
      <c r="CC159" s="133">
        <v>331254.59462668392</v>
      </c>
      <c r="CD159" s="133">
        <v>241969.05421491558</v>
      </c>
      <c r="CE159" s="133">
        <v>310903.63997874007</v>
      </c>
      <c r="CF159" s="125">
        <v>0</v>
      </c>
      <c r="CG159" s="125">
        <v>884127.2888203396</v>
      </c>
      <c r="CH159" s="115">
        <v>0.37445456882253481</v>
      </c>
      <c r="CI159" s="115">
        <v>0.62554543117746508</v>
      </c>
      <c r="CJ159" s="125">
        <v>921753.27947884961</v>
      </c>
      <c r="CK159" s="147">
        <v>0</v>
      </c>
      <c r="CL159" s="147">
        <v>921753.27947884961</v>
      </c>
      <c r="CM159" s="126">
        <v>921753.27947884961</v>
      </c>
      <c r="CN159" s="125">
        <v>303549.34949218022</v>
      </c>
      <c r="CO159" s="125">
        <v>618203.92998666945</v>
      </c>
      <c r="CP159" s="126">
        <v>0</v>
      </c>
      <c r="CQ159" s="126">
        <v>921753.27947884961</v>
      </c>
      <c r="CR159" s="126">
        <v>364152</v>
      </c>
      <c r="CS159" s="126">
        <v>557601.27947884961</v>
      </c>
      <c r="CT159" s="125">
        <v>0</v>
      </c>
      <c r="CU159" s="126">
        <v>557601.27947884961</v>
      </c>
      <c r="CV159" s="49">
        <v>1724.8354414885664</v>
      </c>
      <c r="CW159" s="49">
        <v>113747.39928892456</v>
      </c>
      <c r="CX159" s="125">
        <v>115472.23473041313</v>
      </c>
      <c r="CY159" s="49">
        <v>1581.1722877500156</v>
      </c>
      <c r="CZ159" s="49">
        <v>29800.297733375912</v>
      </c>
      <c r="DA159" s="125">
        <v>31381.470021125926</v>
      </c>
      <c r="DB159" s="125">
        <v>146853.70475153904</v>
      </c>
      <c r="DC159" s="125">
        <v>0</v>
      </c>
      <c r="DD159" s="125">
        <v>0</v>
      </c>
      <c r="DE159" s="49">
        <v>0</v>
      </c>
      <c r="DF159" s="49">
        <v>115472.23473041313</v>
      </c>
      <c r="DG159" s="49">
        <v>31381.470021125926</v>
      </c>
      <c r="DH159" s="49">
        <v>146853.70475153904</v>
      </c>
      <c r="DI159" s="50">
        <v>146853.70475153904</v>
      </c>
      <c r="DJ159" s="113">
        <v>3.6613960420603417E-3</v>
      </c>
      <c r="DK159" s="115">
        <v>0.6218840351354048</v>
      </c>
      <c r="DL159" s="115">
        <v>0.37445456882253481</v>
      </c>
      <c r="DM159" s="49">
        <v>338.46120637333343</v>
      </c>
      <c r="DN159" s="49">
        <v>128533.1824015079</v>
      </c>
      <c r="DO159" s="125">
        <v>128871.64360788124</v>
      </c>
      <c r="DP159" s="49">
        <v>1120.0959280828802</v>
      </c>
      <c r="DQ159" s="49">
        <v>26526.11578826718</v>
      </c>
      <c r="DR159" s="125">
        <v>27646.211716350059</v>
      </c>
      <c r="DS159" s="125">
        <v>156517.85532423129</v>
      </c>
      <c r="DT159" s="49">
        <v>2931.444583906667</v>
      </c>
      <c r="DU159" s="49">
        <v>174003.64706578612</v>
      </c>
      <c r="DV159" s="125">
        <v>176935.0916496928</v>
      </c>
      <c r="DW159" s="49">
        <v>2210.5776307077617</v>
      </c>
      <c r="DX159" s="49">
        <v>41053.566051685841</v>
      </c>
      <c r="DY159" s="125">
        <v>43264.143682393602</v>
      </c>
      <c r="DZ159" s="125">
        <v>220199.23533208639</v>
      </c>
      <c r="EA159" s="49">
        <v>498.46554274333334</v>
      </c>
      <c r="EB159" s="49">
        <v>169916.62423820174</v>
      </c>
      <c r="EC159" s="125">
        <v>170415.08978094507</v>
      </c>
      <c r="ED159" s="49">
        <v>2079.3160285424278</v>
      </c>
      <c r="EE159" s="49">
        <v>63419.242351075081</v>
      </c>
      <c r="EF159" s="125">
        <v>65498.558379617512</v>
      </c>
      <c r="EG159" s="125">
        <v>235913.64816056259</v>
      </c>
      <c r="EH159" s="49">
        <v>3084.3141094700004</v>
      </c>
      <c r="EI159" s="49">
        <v>135070.77386186368</v>
      </c>
      <c r="EJ159" s="125">
        <v>138155.08797133368</v>
      </c>
      <c r="EK159" s="49">
        <v>1997.7853357290949</v>
      </c>
      <c r="EL159" s="49">
        <v>65114.470947831578</v>
      </c>
      <c r="EM159" s="125">
        <v>67112.256283560666</v>
      </c>
      <c r="EN159" s="125">
        <v>205267.34425489436</v>
      </c>
      <c r="EO159" s="49">
        <v>448.44163559000015</v>
      </c>
      <c r="EP159" s="49">
        <v>141592.16003555042</v>
      </c>
      <c r="EQ159" s="125">
        <v>142040.60167114041</v>
      </c>
      <c r="ER159" s="49">
        <v>1843.2106218390948</v>
      </c>
      <c r="ES159" s="49">
        <v>76145.989528612379</v>
      </c>
      <c r="ET159" s="125">
        <v>77989.200150451477</v>
      </c>
      <c r="EU159" s="125">
        <v>220029.80182159189</v>
      </c>
      <c r="EV159" s="49">
        <v>14737.638765868653</v>
      </c>
      <c r="EW159" s="49">
        <v>556110.6816523649</v>
      </c>
      <c r="EX159" s="125">
        <v>570848.32041823352</v>
      </c>
      <c r="EY159" s="49">
        <v>7403.8274426465869</v>
      </c>
      <c r="EZ159" s="49">
        <v>141490.1127331547</v>
      </c>
      <c r="FA159" s="125">
        <v>148893.94017580128</v>
      </c>
      <c r="FB159" s="125">
        <v>719742.2605940348</v>
      </c>
      <c r="FC159" s="49">
        <v>14863.961728505225</v>
      </c>
      <c r="FD159" s="49">
        <v>729230.03363184317</v>
      </c>
      <c r="FE159" s="50">
        <v>744093.99536034837</v>
      </c>
      <c r="FF159" s="49">
        <v>9257.2890422892142</v>
      </c>
      <c r="FG159" s="49">
        <v>504208.11191643414</v>
      </c>
      <c r="FH159" s="125">
        <v>513465.40095872333</v>
      </c>
      <c r="FI159" s="125">
        <v>1257559.3963190718</v>
      </c>
      <c r="FJ159" s="125">
        <v>42870.471294669449</v>
      </c>
      <c r="FK159" s="125">
        <v>9439.5012470621223</v>
      </c>
      <c r="FL159" s="49">
        <v>52309.972541731571</v>
      </c>
      <c r="FM159" s="49">
        <v>86001.172313211791</v>
      </c>
      <c r="FN159" s="49">
        <v>18206.710469287937</v>
      </c>
      <c r="FO159" s="49">
        <v>104207.88278249973</v>
      </c>
      <c r="FP159" s="49">
        <v>52644.276034450748</v>
      </c>
      <c r="FQ159" s="49">
        <v>13044.256388706459</v>
      </c>
      <c r="FR159" s="49">
        <v>65688.532423157201</v>
      </c>
      <c r="FS159" s="49">
        <v>124290.81561524206</v>
      </c>
      <c r="FT159" s="49">
        <v>30219.887293687141</v>
      </c>
      <c r="FU159" s="49">
        <v>154510.7029089292</v>
      </c>
      <c r="FV159" s="49">
        <v>52509.382227649694</v>
      </c>
      <c r="FW159" s="49">
        <v>18072.355595018384</v>
      </c>
      <c r="FX159" s="49">
        <v>70581.737822668074</v>
      </c>
      <c r="FY159" s="49">
        <v>117905.70755329537</v>
      </c>
      <c r="FZ159" s="49">
        <v>47426.202784599125</v>
      </c>
      <c r="GA159" s="49">
        <v>165331.91033789451</v>
      </c>
      <c r="GB159" s="49">
        <v>45965.00251397906</v>
      </c>
      <c r="GC159" s="49">
        <v>23793.61366893577</v>
      </c>
      <c r="GD159" s="49">
        <v>69758.616182914833</v>
      </c>
      <c r="GE159" s="49">
        <v>92190.085457354609</v>
      </c>
      <c r="GF159" s="49">
        <v>43318.6426146249</v>
      </c>
      <c r="GG159" s="49">
        <v>135508.72807197951</v>
      </c>
      <c r="GH159" s="49">
        <v>53179.900989220507</v>
      </c>
      <c r="GI159" s="49">
        <v>26589.292256713827</v>
      </c>
      <c r="GJ159" s="49">
        <v>79769.193245934337</v>
      </c>
      <c r="GK159" s="49">
        <v>88860.700681919901</v>
      </c>
      <c r="GL159" s="49">
        <v>51399.907893737647</v>
      </c>
      <c r="GM159" s="49">
        <v>140260.60857565753</v>
      </c>
      <c r="GN159" s="49">
        <v>174142.1445793102</v>
      </c>
      <c r="GO159" s="49">
        <v>38500.48935400648</v>
      </c>
      <c r="GP159" s="49">
        <v>212642.63393331668</v>
      </c>
      <c r="GQ159" s="49">
        <v>396706.17583892331</v>
      </c>
      <c r="GR159" s="49">
        <v>110393.4508217948</v>
      </c>
      <c r="GS159" s="49">
        <v>507099.62666071812</v>
      </c>
      <c r="GT159" s="49">
        <v>214793.68820591</v>
      </c>
      <c r="GU159" s="49">
        <v>170453.23861176395</v>
      </c>
      <c r="GV159" s="49">
        <v>385246.92681767396</v>
      </c>
      <c r="GW159" s="49">
        <v>529300.30715443834</v>
      </c>
      <c r="GX159" s="49">
        <v>343012.16234695935</v>
      </c>
      <c r="GY159" s="49">
        <v>872312.46950139769</v>
      </c>
    </row>
    <row r="160" spans="1:207" s="41" customFormat="1" ht="15" customHeight="1">
      <c r="A160" s="87" t="s">
        <v>703</v>
      </c>
      <c r="B160" s="62">
        <v>2016</v>
      </c>
      <c r="C160" s="38" t="s">
        <v>685</v>
      </c>
      <c r="D160" s="38">
        <v>955151.89381291461</v>
      </c>
      <c r="E160" s="41">
        <v>0</v>
      </c>
      <c r="F160" s="125">
        <v>955151.89381291461</v>
      </c>
      <c r="G160" s="49">
        <v>1800134.38</v>
      </c>
      <c r="H160" s="130">
        <v>3.2591000000000001</v>
      </c>
      <c r="I160" s="115">
        <v>0.53060032874485441</v>
      </c>
      <c r="J160" s="124">
        <v>0.50903480184278171</v>
      </c>
      <c r="K160" s="124">
        <v>2.1565526902072724E-2</v>
      </c>
      <c r="L160" s="133">
        <v>1163.97258649934</v>
      </c>
      <c r="M160" s="125">
        <v>953987.92122641532</v>
      </c>
      <c r="N160" s="133">
        <v>1891.44112994692</v>
      </c>
      <c r="O160" s="125">
        <v>0</v>
      </c>
      <c r="P160" s="125">
        <v>1891.44112994692</v>
      </c>
      <c r="Q160" s="125">
        <v>0</v>
      </c>
      <c r="R160" s="125">
        <v>35765.432682789702</v>
      </c>
      <c r="S160" s="133">
        <v>35765.432682789702</v>
      </c>
      <c r="T160" s="133">
        <v>785058.76484433492</v>
      </c>
      <c r="U160" s="49">
        <v>131272.28256934375</v>
      </c>
      <c r="V160" s="133">
        <v>916331.04741367861</v>
      </c>
      <c r="W160" s="125">
        <v>952096.48009646835</v>
      </c>
      <c r="X160" s="125">
        <v>0</v>
      </c>
      <c r="Y160" s="125">
        <v>0</v>
      </c>
      <c r="Z160" s="125">
        <v>0</v>
      </c>
      <c r="AA160" s="115">
        <v>0</v>
      </c>
      <c r="AB160" s="115">
        <v>0</v>
      </c>
      <c r="AC160" s="115">
        <v>1</v>
      </c>
      <c r="AD160" s="115">
        <v>0</v>
      </c>
      <c r="AE160" s="115">
        <v>1</v>
      </c>
      <c r="AF160" s="115">
        <v>2.9983184151344218E-2</v>
      </c>
      <c r="AG160" s="115">
        <v>4.8722305291729696E-2</v>
      </c>
      <c r="AH160" s="115">
        <v>0.92129451055692613</v>
      </c>
      <c r="AI160" s="115">
        <v>0</v>
      </c>
      <c r="AJ160" s="115">
        <v>1</v>
      </c>
      <c r="AK160" s="125">
        <v>955151.89381291461</v>
      </c>
      <c r="AL160" s="125">
        <v>1163.97258649934</v>
      </c>
      <c r="AM160" s="125">
        <v>37656.873812736623</v>
      </c>
      <c r="AN160" s="125">
        <v>38820.846399235961</v>
      </c>
      <c r="AO160" s="125">
        <v>916331.04741367861</v>
      </c>
      <c r="AP160" s="125">
        <v>955151.89381291461</v>
      </c>
      <c r="AQ160" s="115">
        <v>4.0643636525982525E-2</v>
      </c>
      <c r="AR160" s="115">
        <v>0.95935636347401743</v>
      </c>
      <c r="AS160" s="145">
        <v>38820.846399235998</v>
      </c>
      <c r="AT160" s="125">
        <v>0</v>
      </c>
      <c r="AU160" s="145">
        <v>0</v>
      </c>
      <c r="AV160" s="125">
        <v>916331.04741367872</v>
      </c>
      <c r="AW160" s="125">
        <v>955151.89381291473</v>
      </c>
      <c r="AX160" s="125">
        <v>5097.3408852561779</v>
      </c>
      <c r="AY160" s="125">
        <v>155352.07419239238</v>
      </c>
      <c r="AZ160" s="125">
        <v>160449.41507764856</v>
      </c>
      <c r="BA160" s="125">
        <v>13549.533102364154</v>
      </c>
      <c r="BB160" s="125">
        <v>526173.69781561254</v>
      </c>
      <c r="BC160" s="127">
        <v>539723.2309179767</v>
      </c>
      <c r="BD160" s="125">
        <v>20173.972411615556</v>
      </c>
      <c r="BE160" s="125">
        <v>234805.27540567427</v>
      </c>
      <c r="BF160" s="125">
        <v>254979.24781728984</v>
      </c>
      <c r="BG160" s="118">
        <v>11.373147830000001</v>
      </c>
      <c r="BH160" s="118">
        <v>6.17886281</v>
      </c>
      <c r="BI160" s="107">
        <v>6.389977442365236</v>
      </c>
      <c r="BJ160" s="49">
        <v>955151.89381291508</v>
      </c>
      <c r="BK160" s="146">
        <v>5097.3408852561779</v>
      </c>
      <c r="BL160" s="146">
        <v>155352.07419239238</v>
      </c>
      <c r="BM160" s="125">
        <v>160449.41507764856</v>
      </c>
      <c r="BN160" s="146">
        <v>13549.533102364154</v>
      </c>
      <c r="BO160" s="146">
        <v>526173.69781561254</v>
      </c>
      <c r="BP160" s="125">
        <v>539723.2309179767</v>
      </c>
      <c r="BQ160" s="146">
        <v>20173.972411615556</v>
      </c>
      <c r="BR160" s="146">
        <v>234805.27540567427</v>
      </c>
      <c r="BS160" s="125">
        <v>254979.24781728984</v>
      </c>
      <c r="BT160" s="125">
        <v>955151.89381291508</v>
      </c>
      <c r="BU160" s="130">
        <v>11.373147830000001</v>
      </c>
      <c r="BV160" s="130">
        <v>6.17886281</v>
      </c>
      <c r="BW160" s="137">
        <v>6.389977442365236</v>
      </c>
      <c r="BX160" s="133">
        <v>3322.2568812371501</v>
      </c>
      <c r="BY160" s="125">
        <v>0</v>
      </c>
      <c r="BZ160" s="133">
        <v>35498.589517998844</v>
      </c>
      <c r="CA160" s="125">
        <v>0</v>
      </c>
      <c r="CB160" s="125">
        <v>38820.84639923599</v>
      </c>
      <c r="CC160" s="133">
        <v>337934.78542194777</v>
      </c>
      <c r="CD160" s="133">
        <v>274330.58986572589</v>
      </c>
      <c r="CE160" s="133">
        <v>304065.672126005</v>
      </c>
      <c r="CF160" s="125">
        <v>0</v>
      </c>
      <c r="CG160" s="125">
        <v>916331.04741367861</v>
      </c>
      <c r="CH160" s="115">
        <v>0.35550812791511277</v>
      </c>
      <c r="CI160" s="115">
        <v>0.64449187208488734</v>
      </c>
      <c r="CJ160" s="125">
        <v>955151.89381291461</v>
      </c>
      <c r="CK160" s="147">
        <v>0</v>
      </c>
      <c r="CL160" s="147">
        <v>955151.89381291461</v>
      </c>
      <c r="CM160" s="126">
        <v>955151.89381291461</v>
      </c>
      <c r="CN160" s="125">
        <v>308421.61097892671</v>
      </c>
      <c r="CO160" s="125">
        <v>646730.28283398785</v>
      </c>
      <c r="CP160" s="126">
        <v>0</v>
      </c>
      <c r="CQ160" s="126">
        <v>955151.89381291461</v>
      </c>
      <c r="CR160" s="126">
        <v>365016</v>
      </c>
      <c r="CS160" s="126">
        <v>590135.89381291461</v>
      </c>
      <c r="CT160" s="125">
        <v>0</v>
      </c>
      <c r="CU160" s="126">
        <v>590135.89381291461</v>
      </c>
      <c r="CV160" s="49">
        <v>408.0692132250191</v>
      </c>
      <c r="CW160" s="49">
        <v>140878.79950589736</v>
      </c>
      <c r="CX160" s="125">
        <v>141286.86871912237</v>
      </c>
      <c r="CY160" s="49">
        <v>1140.2460653933936</v>
      </c>
      <c r="CZ160" s="49">
        <v>26156.520778754875</v>
      </c>
      <c r="DA160" s="125">
        <v>27296.766844148267</v>
      </c>
      <c r="DB160" s="125">
        <v>168583.63556327065</v>
      </c>
      <c r="DC160" s="125">
        <v>0</v>
      </c>
      <c r="DD160" s="125">
        <v>0</v>
      </c>
      <c r="DE160" s="49">
        <v>0</v>
      </c>
      <c r="DF160" s="49">
        <v>141286.86871912237</v>
      </c>
      <c r="DG160" s="49">
        <v>27296.766844148267</v>
      </c>
      <c r="DH160" s="49">
        <v>168583.63556327065</v>
      </c>
      <c r="DI160" s="50">
        <v>168583.63556327065</v>
      </c>
      <c r="DJ160" s="113">
        <v>3.4782497975006685E-3</v>
      </c>
      <c r="DK160" s="115">
        <v>0.64101362228738668</v>
      </c>
      <c r="DL160" s="115">
        <v>0.35550812791511277</v>
      </c>
      <c r="DM160" s="49">
        <v>2906.5012313299999</v>
      </c>
      <c r="DN160" s="49">
        <v>184849.22783238316</v>
      </c>
      <c r="DO160" s="125">
        <v>187755.72906371317</v>
      </c>
      <c r="DP160" s="49">
        <v>2281.6653321107628</v>
      </c>
      <c r="DQ160" s="49">
        <v>46315.016749424693</v>
      </c>
      <c r="DR160" s="125">
        <v>48596.682081535459</v>
      </c>
      <c r="DS160" s="125">
        <v>236352.41114524862</v>
      </c>
      <c r="DT160" s="49">
        <v>494.05422869000017</v>
      </c>
      <c r="DU160" s="49">
        <v>197969.45336937215</v>
      </c>
      <c r="DV160" s="125">
        <v>198463.50759806213</v>
      </c>
      <c r="DW160" s="49">
        <v>2149.667431720763</v>
      </c>
      <c r="DX160" s="49">
        <v>67058.401854711774</v>
      </c>
      <c r="DY160" s="125">
        <v>69208.069286432539</v>
      </c>
      <c r="DZ160" s="125">
        <v>267671.57688449469</v>
      </c>
      <c r="EA160" s="49">
        <v>3084.1248268899999</v>
      </c>
      <c r="EB160" s="49">
        <v>135580.5303426162</v>
      </c>
      <c r="EC160" s="125">
        <v>138664.65516950621</v>
      </c>
      <c r="ED160" s="49">
        <v>2069.8339536607632</v>
      </c>
      <c r="EE160" s="49">
        <v>64222.348572449737</v>
      </c>
      <c r="EF160" s="125">
        <v>66292.182526110497</v>
      </c>
      <c r="EG160" s="125">
        <v>204956.8376956167</v>
      </c>
      <c r="EH160" s="49">
        <v>450.49944428000003</v>
      </c>
      <c r="EI160" s="49">
        <v>182499.87266886563</v>
      </c>
      <c r="EJ160" s="125">
        <v>182950.37211314563</v>
      </c>
      <c r="EK160" s="49">
        <v>1916.6668990007634</v>
      </c>
      <c r="EL160" s="49">
        <v>83509.85768106558</v>
      </c>
      <c r="EM160" s="125">
        <v>85426.52458006634</v>
      </c>
      <c r="EN160" s="125">
        <v>268376.89669321198</v>
      </c>
      <c r="EO160" s="49">
        <v>4148.5589520200001</v>
      </c>
      <c r="EP160" s="49">
        <v>275752.51476853742</v>
      </c>
      <c r="EQ160" s="125">
        <v>279901.07372055744</v>
      </c>
      <c r="ER160" s="49">
        <v>1823.7057599207635</v>
      </c>
      <c r="ES160" s="49">
        <v>65556.510282531992</v>
      </c>
      <c r="ET160" s="125">
        <v>67380.216042452754</v>
      </c>
      <c r="EU160" s="125">
        <v>347281.28976301022</v>
      </c>
      <c r="EV160" s="49">
        <v>12113.726519898892</v>
      </c>
      <c r="EW160" s="49">
        <v>405661.72565084224</v>
      </c>
      <c r="EX160" s="125">
        <v>417775.45217074116</v>
      </c>
      <c r="EY160" s="49">
        <v>7045.0098187177164</v>
      </c>
      <c r="EZ160" s="49">
        <v>112939.18570592508</v>
      </c>
      <c r="FA160" s="125">
        <v>119984.1955246428</v>
      </c>
      <c r="FB160" s="125">
        <v>537759.64769538399</v>
      </c>
      <c r="FC160" s="49">
        <v>14882.660243873044</v>
      </c>
      <c r="FD160" s="49">
        <v>596017.88958442525</v>
      </c>
      <c r="FE160" s="50">
        <v>610900.54982829827</v>
      </c>
      <c r="FF160" s="49">
        <v>9998.8953629384687</v>
      </c>
      <c r="FG160" s="49">
        <v>368012.93713562028</v>
      </c>
      <c r="FH160" s="125">
        <v>378011.83249855874</v>
      </c>
      <c r="FI160" s="125">
        <v>988912.38232685695</v>
      </c>
      <c r="FJ160" s="125">
        <v>54178.302706299284</v>
      </c>
      <c r="FK160" s="125">
        <v>14983.433224476084</v>
      </c>
      <c r="FL160" s="49">
        <v>69161.735930775365</v>
      </c>
      <c r="FM160" s="49">
        <v>133577.42635741387</v>
      </c>
      <c r="FN160" s="49">
        <v>33613.24885705937</v>
      </c>
      <c r="FO160" s="49">
        <v>167190.67521447325</v>
      </c>
      <c r="FP160" s="49">
        <v>64891.469067227161</v>
      </c>
      <c r="FQ160" s="49">
        <v>20653.564869562157</v>
      </c>
      <c r="FR160" s="49">
        <v>85545.033936789318</v>
      </c>
      <c r="FS160" s="49">
        <v>133572.03853083498</v>
      </c>
      <c r="FT160" s="49">
        <v>48554.504416870383</v>
      </c>
      <c r="FU160" s="49">
        <v>182126.54294770537</v>
      </c>
      <c r="FV160" s="49">
        <v>45903.525078024599</v>
      </c>
      <c r="FW160" s="49">
        <v>24373.019167598428</v>
      </c>
      <c r="FX160" s="49">
        <v>70276.544245623023</v>
      </c>
      <c r="FY160" s="49">
        <v>92761.130091481609</v>
      </c>
      <c r="FZ160" s="49">
        <v>41919.163358512073</v>
      </c>
      <c r="GA160" s="49">
        <v>134680.29344999368</v>
      </c>
      <c r="GB160" s="49">
        <v>73457.256892991922</v>
      </c>
      <c r="GC160" s="49">
        <v>30919.438220929092</v>
      </c>
      <c r="GD160" s="49">
        <v>104376.69511392101</v>
      </c>
      <c r="GE160" s="49">
        <v>109493.1152201537</v>
      </c>
      <c r="GF160" s="49">
        <v>54507.086359137247</v>
      </c>
      <c r="GG160" s="49">
        <v>164000.20157929097</v>
      </c>
      <c r="GH160" s="49">
        <v>76117.570947807675</v>
      </c>
      <c r="GI160" s="49">
        <v>17932.17451609033</v>
      </c>
      <c r="GJ160" s="49">
        <v>94049.745463897998</v>
      </c>
      <c r="GK160" s="49">
        <v>203783.50277274975</v>
      </c>
      <c r="GL160" s="49">
        <v>49448.041526362424</v>
      </c>
      <c r="GM160" s="49">
        <v>253231.54429911217</v>
      </c>
      <c r="GN160" s="49">
        <v>159064.37507807676</v>
      </c>
      <c r="GO160" s="49">
        <v>45494.80911811543</v>
      </c>
      <c r="GP160" s="49">
        <v>204559.18419619219</v>
      </c>
      <c r="GQ160" s="49">
        <v>258711.0770926644</v>
      </c>
      <c r="GR160" s="49">
        <v>74489.386406527366</v>
      </c>
      <c r="GS160" s="49">
        <v>333200.4634991918</v>
      </c>
      <c r="GT160" s="49">
        <v>190815.27291577432</v>
      </c>
      <c r="GU160" s="49">
        <v>117502.34782682647</v>
      </c>
      <c r="GV160" s="49">
        <v>308317.62074260076</v>
      </c>
      <c r="GW160" s="49">
        <v>420085.27691252396</v>
      </c>
      <c r="GX160" s="49">
        <v>260509.48467173227</v>
      </c>
      <c r="GY160" s="49">
        <v>680594.76158425619</v>
      </c>
    </row>
    <row r="161" spans="1:207" s="41" customFormat="1" ht="15" customHeight="1">
      <c r="A161" s="76" t="s">
        <v>1110</v>
      </c>
      <c r="B161" s="59" t="s">
        <v>1105</v>
      </c>
      <c r="C161" s="41" t="s">
        <v>685</v>
      </c>
      <c r="D161" s="41">
        <v>1014946.8273706115</v>
      </c>
      <c r="E161" s="41">
        <v>0</v>
      </c>
      <c r="F161" s="125">
        <v>1014946.8273706115</v>
      </c>
      <c r="G161" s="49">
        <v>1942753.3099570766</v>
      </c>
      <c r="H161" s="130">
        <v>3.3081999999999998</v>
      </c>
      <c r="I161" s="115">
        <v>0.52242702260177121</v>
      </c>
      <c r="J161" s="124">
        <v>0.5031345737218329</v>
      </c>
      <c r="K161" s="124">
        <v>1.92924488799383E-2</v>
      </c>
      <c r="L161" s="133">
        <v>1119.2716818572035</v>
      </c>
      <c r="M161" s="125">
        <v>1013827.5556887543</v>
      </c>
      <c r="N161" s="133">
        <v>2378.590165615743</v>
      </c>
      <c r="O161" s="125">
        <v>0</v>
      </c>
      <c r="P161" s="125">
        <v>2378.590165615743</v>
      </c>
      <c r="Q161" s="125">
        <v>0</v>
      </c>
      <c r="R161" s="125">
        <v>33982.60707120489</v>
      </c>
      <c r="S161" s="133">
        <v>33982.60707120489</v>
      </c>
      <c r="T161" s="133">
        <v>851373.97772648791</v>
      </c>
      <c r="U161" s="49">
        <v>126092.38072544566</v>
      </c>
      <c r="V161" s="133">
        <v>977466.3584519336</v>
      </c>
      <c r="W161" s="125">
        <v>1011448.9655231385</v>
      </c>
      <c r="X161" s="125">
        <v>0</v>
      </c>
      <c r="Y161" s="125">
        <v>0</v>
      </c>
      <c r="Z161" s="125">
        <v>0</v>
      </c>
      <c r="AA161" s="115">
        <v>0</v>
      </c>
      <c r="AB161" s="115">
        <v>0</v>
      </c>
      <c r="AC161" s="115">
        <v>1</v>
      </c>
      <c r="AD161" s="115">
        <v>0</v>
      </c>
      <c r="AE161" s="115">
        <v>1</v>
      </c>
      <c r="AF161" s="115">
        <v>2.9862798255958615E-2</v>
      </c>
      <c r="AG161" s="115">
        <v>6.3462123987205715E-2</v>
      </c>
      <c r="AH161" s="115">
        <v>0.90667507775683576</v>
      </c>
      <c r="AI161" s="115">
        <v>0</v>
      </c>
      <c r="AJ161" s="115">
        <v>1</v>
      </c>
      <c r="AK161" s="125">
        <v>1014946.8273706115</v>
      </c>
      <c r="AL161" s="125">
        <v>1119.2716818572035</v>
      </c>
      <c r="AM161" s="125">
        <v>36361.197236820633</v>
      </c>
      <c r="AN161" s="125">
        <v>37480.468918677834</v>
      </c>
      <c r="AO161" s="125">
        <v>977466.3584519336</v>
      </c>
      <c r="AP161" s="125">
        <v>1014946.8273706115</v>
      </c>
      <c r="AQ161" s="115">
        <v>3.6928504930427951E-2</v>
      </c>
      <c r="AR161" s="115">
        <v>0.96307149506957201</v>
      </c>
      <c r="AS161" s="145">
        <v>37480.468918677827</v>
      </c>
      <c r="AT161" s="125">
        <v>0</v>
      </c>
      <c r="AU161" s="145">
        <v>0</v>
      </c>
      <c r="AV161" s="125">
        <v>977466.35845193372</v>
      </c>
      <c r="AW161" s="125">
        <v>1014946.8273706115</v>
      </c>
      <c r="AX161" s="125">
        <v>2795.3546877156623</v>
      </c>
      <c r="AY161" s="125">
        <v>149064.05736340489</v>
      </c>
      <c r="AZ161" s="125">
        <v>151859.41205112054</v>
      </c>
      <c r="BA161" s="125">
        <v>14055.812422755916</v>
      </c>
      <c r="BB161" s="125">
        <v>561692.46820907178</v>
      </c>
      <c r="BC161" s="127">
        <v>575748.28063182766</v>
      </c>
      <c r="BD161" s="125">
        <v>20629.301808206248</v>
      </c>
      <c r="BE161" s="125">
        <v>266709.83287945704</v>
      </c>
      <c r="BF161" s="125">
        <v>287339.13468766329</v>
      </c>
      <c r="BG161" s="118">
        <v>11.576939279999999</v>
      </c>
      <c r="BH161" s="118">
        <v>5.9925691499999996</v>
      </c>
      <c r="BI161" s="107">
        <v>6.1987915898790389</v>
      </c>
      <c r="BJ161" s="49">
        <v>1014946.8273706115</v>
      </c>
      <c r="BK161" s="146">
        <v>2795.3546877156623</v>
      </c>
      <c r="BL161" s="146">
        <v>149064.05736340489</v>
      </c>
      <c r="BM161" s="125">
        <v>151859.41205112054</v>
      </c>
      <c r="BN161" s="146">
        <v>14055.812422755916</v>
      </c>
      <c r="BO161" s="146">
        <v>561692.46820907178</v>
      </c>
      <c r="BP161" s="125">
        <v>575748.28063182766</v>
      </c>
      <c r="BQ161" s="146">
        <v>20629.301808206248</v>
      </c>
      <c r="BR161" s="146">
        <v>266709.83287945704</v>
      </c>
      <c r="BS161" s="125">
        <v>287339.13468766329</v>
      </c>
      <c r="BT161" s="125">
        <v>1014946.8273706115</v>
      </c>
      <c r="BU161" s="130">
        <v>11.576939279999999</v>
      </c>
      <c r="BV161" s="130">
        <v>5.9925691499999996</v>
      </c>
      <c r="BW161" s="137">
        <v>6.1987915898790389</v>
      </c>
      <c r="BX161" s="133">
        <v>3271.2817426848442</v>
      </c>
      <c r="BY161" s="125">
        <v>0</v>
      </c>
      <c r="BZ161" s="133">
        <v>34209.187175992985</v>
      </c>
      <c r="CA161" s="125">
        <v>0</v>
      </c>
      <c r="CB161" s="125">
        <v>37480.468918677827</v>
      </c>
      <c r="CC161" s="133">
        <v>352841.83187591739</v>
      </c>
      <c r="CD161" s="133">
        <v>317611.63474311627</v>
      </c>
      <c r="CE161" s="133">
        <v>307012.89183290012</v>
      </c>
      <c r="CF161" s="125">
        <v>0</v>
      </c>
      <c r="CG161" s="125">
        <v>977466.35845193372</v>
      </c>
      <c r="CH161" s="115">
        <v>0.33619700048019818</v>
      </c>
      <c r="CI161" s="115">
        <v>0.66380299951980193</v>
      </c>
      <c r="CJ161" s="125">
        <v>1014946.8273706115</v>
      </c>
      <c r="CK161" s="147">
        <v>0</v>
      </c>
      <c r="CL161" s="147">
        <v>1014946.8273706115</v>
      </c>
      <c r="CM161" s="126">
        <v>1014946.8273706115</v>
      </c>
      <c r="CN161" s="125">
        <v>300715.22459343454</v>
      </c>
      <c r="CO161" s="125">
        <v>714231.602777177</v>
      </c>
      <c r="CP161" s="126">
        <v>0</v>
      </c>
      <c r="CQ161" s="126">
        <v>1014946.8273706115</v>
      </c>
      <c r="CR161" s="126">
        <v>377175</v>
      </c>
      <c r="CS161" s="126">
        <v>637771.82737061149</v>
      </c>
      <c r="CT161" s="125">
        <v>0</v>
      </c>
      <c r="CU161" s="126">
        <v>637771.82737061149</v>
      </c>
      <c r="CV161" s="49">
        <v>3111.7837285411119</v>
      </c>
      <c r="CW161" s="49">
        <v>122513.25486138686</v>
      </c>
      <c r="CX161" s="125">
        <v>125625.03858992796</v>
      </c>
      <c r="CY161" s="49">
        <v>1339.3542885324159</v>
      </c>
      <c r="CZ161" s="49">
        <v>15098.675229494764</v>
      </c>
      <c r="DA161" s="125">
        <v>16438.029518027179</v>
      </c>
      <c r="DB161" s="125">
        <v>142063.06810795516</v>
      </c>
      <c r="DC161" s="125">
        <v>0</v>
      </c>
      <c r="DD161" s="125">
        <v>0</v>
      </c>
      <c r="DE161" s="49">
        <v>0</v>
      </c>
      <c r="DF161" s="49">
        <v>125625.03858992796</v>
      </c>
      <c r="DG161" s="49">
        <v>16438.029518027179</v>
      </c>
      <c r="DH161" s="49">
        <v>142063.06810795516</v>
      </c>
      <c r="DI161" s="50">
        <v>142063.06810795516</v>
      </c>
      <c r="DJ161" s="113">
        <v>3.2231065258459335E-3</v>
      </c>
      <c r="DK161" s="115">
        <v>0.66057989299395592</v>
      </c>
      <c r="DL161" s="115">
        <v>0.33619700048019818</v>
      </c>
      <c r="DM161" s="83" t="s">
        <v>608</v>
      </c>
      <c r="DN161" s="83" t="s">
        <v>608</v>
      </c>
      <c r="DO161" s="83" t="s">
        <v>608</v>
      </c>
      <c r="DP161" s="83" t="s">
        <v>608</v>
      </c>
      <c r="DQ161" s="83" t="s">
        <v>608</v>
      </c>
      <c r="DR161" s="83" t="s">
        <v>608</v>
      </c>
      <c r="DS161" s="83" t="s">
        <v>608</v>
      </c>
      <c r="DT161" s="83" t="s">
        <v>608</v>
      </c>
      <c r="DU161" s="83" t="s">
        <v>608</v>
      </c>
      <c r="DV161" s="83" t="s">
        <v>608</v>
      </c>
      <c r="DW161" s="83" t="s">
        <v>608</v>
      </c>
      <c r="DX161" s="83" t="s">
        <v>608</v>
      </c>
      <c r="DY161" s="83" t="s">
        <v>608</v>
      </c>
      <c r="DZ161" s="83" t="s">
        <v>608</v>
      </c>
      <c r="EA161" s="83" t="s">
        <v>608</v>
      </c>
      <c r="EB161" s="83" t="s">
        <v>608</v>
      </c>
      <c r="EC161" s="83" t="s">
        <v>608</v>
      </c>
      <c r="ED161" s="83" t="s">
        <v>608</v>
      </c>
      <c r="EE161" s="83" t="s">
        <v>608</v>
      </c>
      <c r="EF161" s="83" t="s">
        <v>608</v>
      </c>
      <c r="EG161" s="83" t="s">
        <v>608</v>
      </c>
      <c r="EH161" s="83" t="s">
        <v>608</v>
      </c>
      <c r="EI161" s="83" t="s">
        <v>608</v>
      </c>
      <c r="EJ161" s="83" t="s">
        <v>608</v>
      </c>
      <c r="EK161" s="83" t="s">
        <v>608</v>
      </c>
      <c r="EL161" s="83" t="s">
        <v>608</v>
      </c>
      <c r="EM161" s="83" t="s">
        <v>608</v>
      </c>
      <c r="EN161" s="83" t="s">
        <v>608</v>
      </c>
      <c r="EO161" s="83" t="s">
        <v>608</v>
      </c>
      <c r="EP161" s="83" t="s">
        <v>608</v>
      </c>
      <c r="EQ161" s="83" t="s">
        <v>608</v>
      </c>
      <c r="ER161" s="83" t="s">
        <v>608</v>
      </c>
      <c r="ES161" s="83" t="s">
        <v>608</v>
      </c>
      <c r="ET161" s="83" t="s">
        <v>608</v>
      </c>
      <c r="EU161" s="83" t="s">
        <v>608</v>
      </c>
      <c r="EV161" s="83" t="s">
        <v>608</v>
      </c>
      <c r="EW161" s="83" t="s">
        <v>608</v>
      </c>
      <c r="EX161" s="83" t="s">
        <v>608</v>
      </c>
      <c r="EY161" s="83" t="s">
        <v>608</v>
      </c>
      <c r="EZ161" s="83" t="s">
        <v>608</v>
      </c>
      <c r="FA161" s="83" t="s">
        <v>608</v>
      </c>
      <c r="FB161" s="83" t="s">
        <v>608</v>
      </c>
      <c r="FC161" s="83" t="s">
        <v>608</v>
      </c>
      <c r="FD161" s="83" t="s">
        <v>608</v>
      </c>
      <c r="FE161" s="83" t="s">
        <v>608</v>
      </c>
      <c r="FF161" s="83" t="s">
        <v>608</v>
      </c>
      <c r="FG161" s="83" t="s">
        <v>608</v>
      </c>
      <c r="FH161" s="83" t="s">
        <v>608</v>
      </c>
      <c r="FI161" s="83" t="s">
        <v>608</v>
      </c>
      <c r="FJ161" s="83" t="s">
        <v>608</v>
      </c>
      <c r="FK161" s="83" t="s">
        <v>608</v>
      </c>
      <c r="FL161" s="83" t="s">
        <v>608</v>
      </c>
      <c r="FM161" s="83" t="s">
        <v>608</v>
      </c>
      <c r="FN161" s="83" t="s">
        <v>608</v>
      </c>
      <c r="FO161" s="83" t="s">
        <v>608</v>
      </c>
      <c r="FP161" s="83" t="s">
        <v>608</v>
      </c>
      <c r="FQ161" s="83" t="s">
        <v>608</v>
      </c>
      <c r="FR161" s="83" t="s">
        <v>608</v>
      </c>
      <c r="FS161" s="83" t="s">
        <v>608</v>
      </c>
      <c r="FT161" s="83" t="s">
        <v>608</v>
      </c>
      <c r="FU161" s="83" t="s">
        <v>608</v>
      </c>
      <c r="FV161" s="83" t="s">
        <v>608</v>
      </c>
      <c r="FW161" s="83" t="s">
        <v>608</v>
      </c>
      <c r="FX161" s="83" t="s">
        <v>608</v>
      </c>
      <c r="FY161" s="83" t="s">
        <v>608</v>
      </c>
      <c r="FZ161" s="83" t="s">
        <v>608</v>
      </c>
      <c r="GA161" s="83" t="s">
        <v>608</v>
      </c>
      <c r="GB161" s="83" t="s">
        <v>608</v>
      </c>
      <c r="GC161" s="83" t="s">
        <v>608</v>
      </c>
      <c r="GD161" s="83" t="s">
        <v>608</v>
      </c>
      <c r="GE161" s="83" t="s">
        <v>608</v>
      </c>
      <c r="GF161" s="83" t="s">
        <v>608</v>
      </c>
      <c r="GG161" s="83" t="s">
        <v>608</v>
      </c>
      <c r="GH161" s="83" t="s">
        <v>608</v>
      </c>
      <c r="GI161" s="83" t="s">
        <v>608</v>
      </c>
      <c r="GJ161" s="83" t="s">
        <v>608</v>
      </c>
      <c r="GK161" s="83" t="s">
        <v>608</v>
      </c>
      <c r="GL161" s="83" t="s">
        <v>608</v>
      </c>
      <c r="GM161" s="83" t="s">
        <v>608</v>
      </c>
      <c r="GN161" s="83" t="s">
        <v>608</v>
      </c>
      <c r="GO161" s="83" t="s">
        <v>608</v>
      </c>
      <c r="GP161" s="83" t="s">
        <v>608</v>
      </c>
      <c r="GQ161" s="83" t="s">
        <v>608</v>
      </c>
      <c r="GR161" s="83" t="s">
        <v>608</v>
      </c>
      <c r="GS161" s="83" t="s">
        <v>608</v>
      </c>
      <c r="GT161" s="83" t="s">
        <v>608</v>
      </c>
      <c r="GU161" s="83" t="s">
        <v>608</v>
      </c>
      <c r="GV161" s="83" t="s">
        <v>608</v>
      </c>
      <c r="GW161" s="83" t="s">
        <v>608</v>
      </c>
      <c r="GX161" s="83" t="s">
        <v>608</v>
      </c>
      <c r="GY161" s="83" t="s">
        <v>608</v>
      </c>
    </row>
    <row r="162" spans="1:207" s="41" customFormat="1" ht="15" customHeight="1">
      <c r="A162" s="76" t="s">
        <v>1127</v>
      </c>
      <c r="B162" s="62">
        <v>2017</v>
      </c>
      <c r="C162" s="41" t="s">
        <v>685</v>
      </c>
      <c r="D162" s="41">
        <v>1088123.700220481</v>
      </c>
      <c r="E162" s="41">
        <v>0</v>
      </c>
      <c r="F162" s="125">
        <v>1088123.700220481</v>
      </c>
      <c r="G162" s="49">
        <v>2063184.62</v>
      </c>
      <c r="H162" s="130">
        <v>3.3079999999999998</v>
      </c>
      <c r="I162" s="115">
        <v>0.5274000638006312</v>
      </c>
      <c r="J162" s="124">
        <v>0.50926293159967029</v>
      </c>
      <c r="K162" s="124">
        <v>1.8137132200960891E-2</v>
      </c>
      <c r="L162" s="133">
        <v>1054.2788845012092</v>
      </c>
      <c r="M162" s="125">
        <v>1087069.4213359798</v>
      </c>
      <c r="N162" s="133">
        <v>2713.2288816414753</v>
      </c>
      <c r="O162" s="125">
        <v>0</v>
      </c>
      <c r="P162" s="125">
        <v>2713.2288816414753</v>
      </c>
      <c r="Q162" s="125">
        <v>0</v>
      </c>
      <c r="R162" s="125">
        <v>33652.744441786577</v>
      </c>
      <c r="S162" s="133">
        <v>33652.744441786577</v>
      </c>
      <c r="T162" s="133">
        <v>924848.12597627356</v>
      </c>
      <c r="U162" s="49">
        <v>125855.32203627816</v>
      </c>
      <c r="V162" s="133">
        <v>1050703.4480125518</v>
      </c>
      <c r="W162" s="125">
        <v>1084356.1924543383</v>
      </c>
      <c r="X162" s="125">
        <v>0</v>
      </c>
      <c r="Y162" s="125">
        <v>0</v>
      </c>
      <c r="Z162" s="125">
        <v>0</v>
      </c>
      <c r="AA162" s="115">
        <v>0</v>
      </c>
      <c r="AB162" s="115">
        <v>0</v>
      </c>
      <c r="AC162" s="115">
        <v>1</v>
      </c>
      <c r="AD162" s="115">
        <v>0</v>
      </c>
      <c r="AE162" s="115">
        <v>1</v>
      </c>
      <c r="AF162" s="115">
        <v>2.8174018674246404E-2</v>
      </c>
      <c r="AG162" s="115">
        <v>7.250696405158244E-2</v>
      </c>
      <c r="AH162" s="115">
        <v>0.89931901727417118</v>
      </c>
      <c r="AI162" s="115">
        <v>0</v>
      </c>
      <c r="AJ162" s="115">
        <v>1</v>
      </c>
      <c r="AK162" s="125">
        <v>1088123.700220481</v>
      </c>
      <c r="AL162" s="125">
        <v>1054.2788845012092</v>
      </c>
      <c r="AM162" s="125">
        <v>36365.97332342805</v>
      </c>
      <c r="AN162" s="125">
        <v>37420.252207929261</v>
      </c>
      <c r="AO162" s="125">
        <v>1050703.4480125518</v>
      </c>
      <c r="AP162" s="125">
        <v>1088123.700220481</v>
      </c>
      <c r="AQ162" s="115">
        <v>3.4389704222366431E-2</v>
      </c>
      <c r="AR162" s="115">
        <v>0.96561029577763358</v>
      </c>
      <c r="AS162" s="145">
        <v>37420.252207929261</v>
      </c>
      <c r="AT162" s="125">
        <v>0</v>
      </c>
      <c r="AU162" s="145">
        <v>0</v>
      </c>
      <c r="AV162" s="125">
        <v>1050703.4480125518</v>
      </c>
      <c r="AW162" s="125">
        <v>1088123.700220481</v>
      </c>
      <c r="AX162" s="125">
        <v>2629.2504837752977</v>
      </c>
      <c r="AY162" s="125">
        <v>181688.50767141327</v>
      </c>
      <c r="AZ162" s="125">
        <v>184317.75815518858</v>
      </c>
      <c r="BA162" s="125">
        <v>12244.503796845438</v>
      </c>
      <c r="BB162" s="125">
        <v>614817.6512610513</v>
      </c>
      <c r="BC162" s="127">
        <v>627062.15505789674</v>
      </c>
      <c r="BD162" s="125">
        <v>22546.497927308523</v>
      </c>
      <c r="BE162" s="125">
        <v>254197.28908008634</v>
      </c>
      <c r="BF162" s="125">
        <v>276743.78700739489</v>
      </c>
      <c r="BG162" s="118">
        <v>11.67334743</v>
      </c>
      <c r="BH162" s="120">
        <v>5.7373865999999998</v>
      </c>
      <c r="BI162" s="107">
        <v>5.9415225372192522</v>
      </c>
      <c r="BJ162" s="49">
        <v>1088123.7002204803</v>
      </c>
      <c r="BK162" s="146">
        <v>2629.2504837752977</v>
      </c>
      <c r="BL162" s="146">
        <v>181688.50767141327</v>
      </c>
      <c r="BM162" s="125">
        <v>184317.75815518858</v>
      </c>
      <c r="BN162" s="146">
        <v>12244.503796845438</v>
      </c>
      <c r="BO162" s="146">
        <v>614817.6512610513</v>
      </c>
      <c r="BP162" s="125">
        <v>627062.15505789674</v>
      </c>
      <c r="BQ162" s="146">
        <v>22546.497927308523</v>
      </c>
      <c r="BR162" s="146">
        <v>254197.28908008634</v>
      </c>
      <c r="BS162" s="125">
        <v>276743.78700739489</v>
      </c>
      <c r="BT162" s="125">
        <v>1088123.7002204803</v>
      </c>
      <c r="BU162" s="130">
        <v>11.67334743</v>
      </c>
      <c r="BV162" s="130">
        <v>5.7373865999999998</v>
      </c>
      <c r="BW162" s="107">
        <v>5.9415225372192522</v>
      </c>
      <c r="BX162" s="133">
        <v>3269.7624357103991</v>
      </c>
      <c r="BY162" s="125">
        <v>0</v>
      </c>
      <c r="BZ162" s="133">
        <v>34150.489772218862</v>
      </c>
      <c r="CA162" s="125">
        <v>0</v>
      </c>
      <c r="CB162" s="125">
        <v>37420.252207929261</v>
      </c>
      <c r="CC162" s="133">
        <v>381370.35139362328</v>
      </c>
      <c r="CD162" s="133">
        <v>347630.46881606575</v>
      </c>
      <c r="CE162" s="133">
        <v>321702.62780286267</v>
      </c>
      <c r="CF162" s="125">
        <v>0</v>
      </c>
      <c r="CG162" s="125">
        <v>1050703.4480125518</v>
      </c>
      <c r="CH162" s="115">
        <v>0.32703369800968107</v>
      </c>
      <c r="CI162" s="115">
        <v>0.67296630199031893</v>
      </c>
      <c r="CJ162" s="125">
        <v>1088123.700220481</v>
      </c>
      <c r="CK162" s="147">
        <v>0</v>
      </c>
      <c r="CL162" s="147">
        <v>1088123.700220481</v>
      </c>
      <c r="CM162" s="126">
        <v>1088123.700220481</v>
      </c>
      <c r="CN162" s="125">
        <v>314781.07797804417</v>
      </c>
      <c r="CO162" s="125">
        <v>773342.62224243686</v>
      </c>
      <c r="CP162" s="126">
        <v>0</v>
      </c>
      <c r="CQ162" s="126">
        <v>1088123.700220481</v>
      </c>
      <c r="CR162" s="126">
        <v>373972</v>
      </c>
      <c r="CS162" s="126">
        <v>714151.70022048103</v>
      </c>
      <c r="CT162" s="125">
        <v>0</v>
      </c>
      <c r="CU162" s="126">
        <v>714151.70022048103</v>
      </c>
      <c r="CV162" s="49">
        <v>3671.7249409688889</v>
      </c>
      <c r="CW162" s="49">
        <v>70636.172595476644</v>
      </c>
      <c r="CX162" s="125">
        <v>74307.89753644554</v>
      </c>
      <c r="CY162" s="49">
        <v>1711.521395122051</v>
      </c>
      <c r="CZ162" s="49">
        <v>37453.137082083966</v>
      </c>
      <c r="DA162" s="125">
        <v>39164.658477206016</v>
      </c>
      <c r="DB162" s="125">
        <v>113472.55601365156</v>
      </c>
      <c r="DC162" s="125">
        <v>0</v>
      </c>
      <c r="DD162" s="125">
        <v>0</v>
      </c>
      <c r="DE162" s="49">
        <v>0</v>
      </c>
      <c r="DF162" s="49">
        <v>74307.89753644554</v>
      </c>
      <c r="DG162" s="49">
        <v>39164.658477206016</v>
      </c>
      <c r="DH162" s="49">
        <v>113472.55601365156</v>
      </c>
      <c r="DI162" s="50">
        <v>113472.55601365156</v>
      </c>
      <c r="DJ162" s="113">
        <v>3.0049547078589167E-3</v>
      </c>
      <c r="DK162" s="115">
        <v>0.66996134728245993</v>
      </c>
      <c r="DL162" s="115">
        <v>0.32703369800968107</v>
      </c>
      <c r="DM162" s="83" t="s">
        <v>608</v>
      </c>
      <c r="DN162" s="83" t="s">
        <v>608</v>
      </c>
      <c r="DO162" s="83" t="s">
        <v>608</v>
      </c>
      <c r="DP162" s="83" t="s">
        <v>608</v>
      </c>
      <c r="DQ162" s="83" t="s">
        <v>608</v>
      </c>
      <c r="DR162" s="83" t="s">
        <v>608</v>
      </c>
      <c r="DS162" s="83" t="s">
        <v>608</v>
      </c>
      <c r="DT162" s="83" t="s">
        <v>608</v>
      </c>
      <c r="DU162" s="83" t="s">
        <v>608</v>
      </c>
      <c r="DV162" s="83" t="s">
        <v>608</v>
      </c>
      <c r="DW162" s="83" t="s">
        <v>608</v>
      </c>
      <c r="DX162" s="83" t="s">
        <v>608</v>
      </c>
      <c r="DY162" s="83" t="s">
        <v>608</v>
      </c>
      <c r="DZ162" s="83" t="s">
        <v>608</v>
      </c>
      <c r="EA162" s="83" t="s">
        <v>608</v>
      </c>
      <c r="EB162" s="83" t="s">
        <v>608</v>
      </c>
      <c r="EC162" s="83" t="s">
        <v>608</v>
      </c>
      <c r="ED162" s="83" t="s">
        <v>608</v>
      </c>
      <c r="EE162" s="83" t="s">
        <v>608</v>
      </c>
      <c r="EF162" s="83" t="s">
        <v>608</v>
      </c>
      <c r="EG162" s="83" t="s">
        <v>608</v>
      </c>
      <c r="EH162" s="83" t="s">
        <v>608</v>
      </c>
      <c r="EI162" s="83" t="s">
        <v>608</v>
      </c>
      <c r="EJ162" s="83" t="s">
        <v>608</v>
      </c>
      <c r="EK162" s="83" t="s">
        <v>608</v>
      </c>
      <c r="EL162" s="83" t="s">
        <v>608</v>
      </c>
      <c r="EM162" s="83" t="s">
        <v>608</v>
      </c>
      <c r="EN162" s="83" t="s">
        <v>608</v>
      </c>
      <c r="EO162" s="83" t="s">
        <v>608</v>
      </c>
      <c r="EP162" s="83" t="s">
        <v>608</v>
      </c>
      <c r="EQ162" s="83" t="s">
        <v>608</v>
      </c>
      <c r="ER162" s="83" t="s">
        <v>608</v>
      </c>
      <c r="ES162" s="83" t="s">
        <v>608</v>
      </c>
      <c r="ET162" s="83" t="s">
        <v>608</v>
      </c>
      <c r="EU162" s="83" t="s">
        <v>608</v>
      </c>
      <c r="EV162" s="83" t="s">
        <v>608</v>
      </c>
      <c r="EW162" s="83" t="s">
        <v>608</v>
      </c>
      <c r="EX162" s="83" t="s">
        <v>608</v>
      </c>
      <c r="EY162" s="83" t="s">
        <v>608</v>
      </c>
      <c r="EZ162" s="83" t="s">
        <v>608</v>
      </c>
      <c r="FA162" s="83" t="s">
        <v>608</v>
      </c>
      <c r="FB162" s="83" t="s">
        <v>608</v>
      </c>
      <c r="FC162" s="83" t="s">
        <v>608</v>
      </c>
      <c r="FD162" s="83" t="s">
        <v>608</v>
      </c>
      <c r="FE162" s="83" t="s">
        <v>608</v>
      </c>
      <c r="FF162" s="83" t="s">
        <v>608</v>
      </c>
      <c r="FG162" s="83" t="s">
        <v>608</v>
      </c>
      <c r="FH162" s="83" t="s">
        <v>608</v>
      </c>
      <c r="FI162" s="83" t="s">
        <v>608</v>
      </c>
      <c r="FJ162" s="83" t="s">
        <v>608</v>
      </c>
      <c r="FK162" s="83" t="s">
        <v>608</v>
      </c>
      <c r="FL162" s="83" t="s">
        <v>608</v>
      </c>
      <c r="FM162" s="83" t="s">
        <v>608</v>
      </c>
      <c r="FN162" s="83" t="s">
        <v>608</v>
      </c>
      <c r="FO162" s="83" t="s">
        <v>608</v>
      </c>
      <c r="FP162" s="83" t="s">
        <v>608</v>
      </c>
      <c r="FQ162" s="83" t="s">
        <v>608</v>
      </c>
      <c r="FR162" s="83" t="s">
        <v>608</v>
      </c>
      <c r="FS162" s="83" t="s">
        <v>608</v>
      </c>
      <c r="FT162" s="83" t="s">
        <v>608</v>
      </c>
      <c r="FU162" s="83" t="s">
        <v>608</v>
      </c>
      <c r="FV162" s="83" t="s">
        <v>608</v>
      </c>
      <c r="FW162" s="83" t="s">
        <v>608</v>
      </c>
      <c r="FX162" s="83" t="s">
        <v>608</v>
      </c>
      <c r="FY162" s="83" t="s">
        <v>608</v>
      </c>
      <c r="FZ162" s="83" t="s">
        <v>608</v>
      </c>
      <c r="GA162" s="83" t="s">
        <v>608</v>
      </c>
      <c r="GB162" s="83" t="s">
        <v>608</v>
      </c>
      <c r="GC162" s="83" t="s">
        <v>608</v>
      </c>
      <c r="GD162" s="83" t="s">
        <v>608</v>
      </c>
      <c r="GE162" s="83" t="s">
        <v>608</v>
      </c>
      <c r="GF162" s="83" t="s">
        <v>608</v>
      </c>
      <c r="GG162" s="83" t="s">
        <v>608</v>
      </c>
      <c r="GH162" s="83" t="s">
        <v>608</v>
      </c>
      <c r="GI162" s="83" t="s">
        <v>608</v>
      </c>
      <c r="GJ162" s="83" t="s">
        <v>608</v>
      </c>
      <c r="GK162" s="83" t="s">
        <v>608</v>
      </c>
      <c r="GL162" s="83" t="s">
        <v>608</v>
      </c>
      <c r="GM162" s="83" t="s">
        <v>608</v>
      </c>
      <c r="GN162" s="83" t="s">
        <v>608</v>
      </c>
      <c r="GO162" s="83" t="s">
        <v>608</v>
      </c>
      <c r="GP162" s="83" t="s">
        <v>608</v>
      </c>
      <c r="GQ162" s="83" t="s">
        <v>608</v>
      </c>
      <c r="GR162" s="83" t="s">
        <v>608</v>
      </c>
      <c r="GS162" s="83" t="s">
        <v>608</v>
      </c>
      <c r="GT162" s="83" t="s">
        <v>608</v>
      </c>
      <c r="GU162" s="83" t="s">
        <v>608</v>
      </c>
      <c r="GV162" s="83" t="s">
        <v>608</v>
      </c>
      <c r="GW162" s="83" t="s">
        <v>608</v>
      </c>
      <c r="GX162" s="83" t="s">
        <v>608</v>
      </c>
      <c r="GY162" s="83" t="s">
        <v>608</v>
      </c>
    </row>
    <row r="163" spans="1:207" s="41" customFormat="1" ht="15" customHeight="1">
      <c r="A163" s="69" t="s">
        <v>1185</v>
      </c>
      <c r="B163" s="59" t="s">
        <v>1161</v>
      </c>
      <c r="C163" s="38" t="s">
        <v>685</v>
      </c>
      <c r="D163" s="38">
        <v>973623.53000166011</v>
      </c>
      <c r="E163" s="41">
        <v>0</v>
      </c>
      <c r="F163" s="125">
        <v>973623.53000166011</v>
      </c>
      <c r="G163" s="49">
        <v>1759140.3599771773</v>
      </c>
      <c r="H163" s="130">
        <v>3.8557999999999999</v>
      </c>
      <c r="I163" s="115">
        <v>0.5534655176772203</v>
      </c>
      <c r="J163" s="124">
        <v>0.53182444720964217</v>
      </c>
      <c r="K163" s="124">
        <v>2.1641070467578037E-2</v>
      </c>
      <c r="L163" s="133">
        <v>996.13748724518905</v>
      </c>
      <c r="M163" s="125">
        <v>972627.39251441497</v>
      </c>
      <c r="N163" s="133">
        <v>2503.7497125032419</v>
      </c>
      <c r="O163" s="125">
        <v>0</v>
      </c>
      <c r="P163" s="125">
        <v>2503.7497125032419</v>
      </c>
      <c r="Q163" s="125">
        <v>0</v>
      </c>
      <c r="R163" s="125">
        <v>34569.793292878261</v>
      </c>
      <c r="S163" s="133">
        <v>34569.793292878261</v>
      </c>
      <c r="T163" s="133">
        <v>823898.35018168588</v>
      </c>
      <c r="U163" s="49">
        <v>111655.49932734745</v>
      </c>
      <c r="V163" s="133">
        <v>935553.84950903337</v>
      </c>
      <c r="W163" s="125">
        <v>970123.64280191169</v>
      </c>
      <c r="X163" s="125">
        <v>0</v>
      </c>
      <c r="Y163" s="125">
        <v>0</v>
      </c>
      <c r="Z163" s="125">
        <v>0</v>
      </c>
      <c r="AA163" s="115">
        <v>0</v>
      </c>
      <c r="AB163" s="115">
        <v>0</v>
      </c>
      <c r="AC163" s="115">
        <v>1</v>
      </c>
      <c r="AD163" s="115">
        <v>0</v>
      </c>
      <c r="AE163" s="115">
        <v>1</v>
      </c>
      <c r="AF163" s="115">
        <v>2.6166163580966229E-2</v>
      </c>
      <c r="AG163" s="115">
        <v>6.5767552553748554E-2</v>
      </c>
      <c r="AH163" s="115">
        <v>0.90806628386528521</v>
      </c>
      <c r="AI163" s="115">
        <v>0</v>
      </c>
      <c r="AJ163" s="115">
        <v>1</v>
      </c>
      <c r="AK163" s="125">
        <v>973623.53000166011</v>
      </c>
      <c r="AL163" s="125">
        <v>996.13748724518905</v>
      </c>
      <c r="AM163" s="125">
        <v>37073.5430053815</v>
      </c>
      <c r="AN163" s="125">
        <v>38069.680492626692</v>
      </c>
      <c r="AO163" s="125">
        <v>935553.84950903337</v>
      </c>
      <c r="AP163" s="125">
        <v>973623.53000166011</v>
      </c>
      <c r="AQ163" s="115">
        <v>3.9101027573318591E-2</v>
      </c>
      <c r="AR163" s="115">
        <v>0.96089897242668132</v>
      </c>
      <c r="AS163" s="145">
        <v>38069.680492626692</v>
      </c>
      <c r="AT163" s="125">
        <v>0</v>
      </c>
      <c r="AU163" s="145">
        <v>0</v>
      </c>
      <c r="AV163" s="125">
        <v>935553.84950903337</v>
      </c>
      <c r="AW163" s="125">
        <v>973623.53000166011</v>
      </c>
      <c r="AX163" s="125">
        <v>2642.7758430342492</v>
      </c>
      <c r="AY163" s="125">
        <v>194439.53282735217</v>
      </c>
      <c r="AZ163" s="125">
        <v>197082.30867038641</v>
      </c>
      <c r="BA163" s="125">
        <v>14019.152226601334</v>
      </c>
      <c r="BB163" s="125">
        <v>552524.58484504989</v>
      </c>
      <c r="BC163" s="127">
        <v>566543.73707165127</v>
      </c>
      <c r="BD163" s="125">
        <v>21407.752422991107</v>
      </c>
      <c r="BE163" s="125">
        <v>188589.7318366284</v>
      </c>
      <c r="BF163" s="125">
        <v>209997.48425961949</v>
      </c>
      <c r="BG163" s="118">
        <v>11.964284989999999</v>
      </c>
      <c r="BH163" s="120">
        <v>5.5324644699999999</v>
      </c>
      <c r="BI163" s="107">
        <v>5.7839552614991554</v>
      </c>
      <c r="BJ163" s="49">
        <v>973623.5300016572</v>
      </c>
      <c r="BK163" s="146">
        <v>2642.7758430342492</v>
      </c>
      <c r="BL163" s="146">
        <v>194439.53282735217</v>
      </c>
      <c r="BM163" s="125">
        <v>197082.30867038641</v>
      </c>
      <c r="BN163" s="146">
        <v>14019.152226601334</v>
      </c>
      <c r="BO163" s="146">
        <v>552524.58484504989</v>
      </c>
      <c r="BP163" s="125">
        <v>566543.73707165127</v>
      </c>
      <c r="BQ163" s="146">
        <v>21407.752422991107</v>
      </c>
      <c r="BR163" s="146">
        <v>188589.7318366284</v>
      </c>
      <c r="BS163" s="125">
        <v>209997.48425961949</v>
      </c>
      <c r="BT163" s="125">
        <v>973623.5300016572</v>
      </c>
      <c r="BU163" s="130">
        <v>11.964284989999999</v>
      </c>
      <c r="BV163" s="130">
        <v>5.5324644699999999</v>
      </c>
      <c r="BW163" s="107">
        <v>5.7839552614991554</v>
      </c>
      <c r="BX163" s="133">
        <v>2803.703193697806</v>
      </c>
      <c r="BY163" s="125">
        <v>0</v>
      </c>
      <c r="BZ163" s="133">
        <v>35265.977298928883</v>
      </c>
      <c r="CA163" s="125">
        <v>0</v>
      </c>
      <c r="CB163" s="125">
        <v>38069.680492626692</v>
      </c>
      <c r="CC163" s="133">
        <v>331029.83264332701</v>
      </c>
      <c r="CD163" s="133">
        <v>319477.31926709111</v>
      </c>
      <c r="CE163" s="133">
        <v>285046.69759861514</v>
      </c>
      <c r="CF163" s="125">
        <v>0</v>
      </c>
      <c r="CG163" s="125">
        <v>935553.84950903337</v>
      </c>
      <c r="CH163" s="115">
        <v>0.32899027707043799</v>
      </c>
      <c r="CI163" s="115">
        <v>0.67100972292956185</v>
      </c>
      <c r="CJ163" s="125">
        <v>973623.53000166011</v>
      </c>
      <c r="CK163" s="147">
        <v>0</v>
      </c>
      <c r="CL163" s="147">
        <v>973623.53000166011</v>
      </c>
      <c r="CM163" s="126">
        <v>973623.53000166011</v>
      </c>
      <c r="CN163" s="125">
        <v>284065.56356657506</v>
      </c>
      <c r="CO163" s="125">
        <v>689557.96643508505</v>
      </c>
      <c r="CP163" s="126">
        <v>0</v>
      </c>
      <c r="CQ163" s="126">
        <v>973623.53000166011</v>
      </c>
      <c r="CR163" s="126">
        <v>379500</v>
      </c>
      <c r="CS163" s="126">
        <v>594123.53000166011</v>
      </c>
      <c r="CT163" s="125">
        <v>0</v>
      </c>
      <c r="CU163" s="126">
        <v>594123.53000166011</v>
      </c>
      <c r="CV163" s="49">
        <v>422.42190312999958</v>
      </c>
      <c r="CW163" s="49">
        <v>58513.892300775457</v>
      </c>
      <c r="CX163" s="125">
        <v>58936.314203905458</v>
      </c>
      <c r="CY163" s="49">
        <v>1125.3541086517923</v>
      </c>
      <c r="CZ163" s="49">
        <v>22653.521552137248</v>
      </c>
      <c r="DA163" s="125">
        <v>23778.875660789039</v>
      </c>
      <c r="DB163" s="125">
        <v>82715.18986469449</v>
      </c>
      <c r="DC163" s="125">
        <v>0</v>
      </c>
      <c r="DD163" s="125">
        <v>0</v>
      </c>
      <c r="DE163" s="49">
        <v>0</v>
      </c>
      <c r="DF163" s="49">
        <v>58936.314203905458</v>
      </c>
      <c r="DG163" s="49">
        <v>23778.875660789039</v>
      </c>
      <c r="DH163" s="49">
        <v>82715.18986469449</v>
      </c>
      <c r="DI163" s="50">
        <v>82715.18986469449</v>
      </c>
      <c r="DJ163" s="113">
        <v>2.8796584175538827E-3</v>
      </c>
      <c r="DK163" s="115">
        <v>0.66813006451200807</v>
      </c>
      <c r="DL163" s="115">
        <v>0.32899027707043799</v>
      </c>
      <c r="DM163" s="83" t="s">
        <v>608</v>
      </c>
      <c r="DN163" s="83" t="s">
        <v>608</v>
      </c>
      <c r="DO163" s="83" t="s">
        <v>608</v>
      </c>
      <c r="DP163" s="83" t="s">
        <v>608</v>
      </c>
      <c r="DQ163" s="83" t="s">
        <v>608</v>
      </c>
      <c r="DR163" s="83" t="s">
        <v>608</v>
      </c>
      <c r="DS163" s="83" t="s">
        <v>608</v>
      </c>
      <c r="DT163" s="83" t="s">
        <v>608</v>
      </c>
      <c r="DU163" s="83" t="s">
        <v>608</v>
      </c>
      <c r="DV163" s="83" t="s">
        <v>608</v>
      </c>
      <c r="DW163" s="83" t="s">
        <v>608</v>
      </c>
      <c r="DX163" s="83" t="s">
        <v>608</v>
      </c>
      <c r="DY163" s="83" t="s">
        <v>608</v>
      </c>
      <c r="DZ163" s="83" t="s">
        <v>608</v>
      </c>
      <c r="EA163" s="83" t="s">
        <v>608</v>
      </c>
      <c r="EB163" s="83" t="s">
        <v>608</v>
      </c>
      <c r="EC163" s="83" t="s">
        <v>608</v>
      </c>
      <c r="ED163" s="83" t="s">
        <v>608</v>
      </c>
      <c r="EE163" s="83" t="s">
        <v>608</v>
      </c>
      <c r="EF163" s="83" t="s">
        <v>608</v>
      </c>
      <c r="EG163" s="83" t="s">
        <v>608</v>
      </c>
      <c r="EH163" s="83" t="s">
        <v>608</v>
      </c>
      <c r="EI163" s="83" t="s">
        <v>608</v>
      </c>
      <c r="EJ163" s="83" t="s">
        <v>608</v>
      </c>
      <c r="EK163" s="83" t="s">
        <v>608</v>
      </c>
      <c r="EL163" s="83" t="s">
        <v>608</v>
      </c>
      <c r="EM163" s="83" t="s">
        <v>608</v>
      </c>
      <c r="EN163" s="83" t="s">
        <v>608</v>
      </c>
      <c r="EO163" s="83" t="s">
        <v>608</v>
      </c>
      <c r="EP163" s="83" t="s">
        <v>608</v>
      </c>
      <c r="EQ163" s="83" t="s">
        <v>608</v>
      </c>
      <c r="ER163" s="83" t="s">
        <v>608</v>
      </c>
      <c r="ES163" s="83" t="s">
        <v>608</v>
      </c>
      <c r="ET163" s="83" t="s">
        <v>608</v>
      </c>
      <c r="EU163" s="83" t="s">
        <v>608</v>
      </c>
      <c r="EV163" s="83" t="s">
        <v>608</v>
      </c>
      <c r="EW163" s="83" t="s">
        <v>608</v>
      </c>
      <c r="EX163" s="83" t="s">
        <v>608</v>
      </c>
      <c r="EY163" s="83" t="s">
        <v>608</v>
      </c>
      <c r="EZ163" s="83" t="s">
        <v>608</v>
      </c>
      <c r="FA163" s="83" t="s">
        <v>608</v>
      </c>
      <c r="FB163" s="83" t="s">
        <v>608</v>
      </c>
      <c r="FC163" s="83" t="s">
        <v>608</v>
      </c>
      <c r="FD163" s="83" t="s">
        <v>608</v>
      </c>
      <c r="FE163" s="83" t="s">
        <v>608</v>
      </c>
      <c r="FF163" s="83" t="s">
        <v>608</v>
      </c>
      <c r="FG163" s="83" t="s">
        <v>608</v>
      </c>
      <c r="FH163" s="83" t="s">
        <v>608</v>
      </c>
      <c r="FI163" s="83" t="s">
        <v>608</v>
      </c>
      <c r="FJ163" s="83" t="s">
        <v>608</v>
      </c>
      <c r="FK163" s="83" t="s">
        <v>608</v>
      </c>
      <c r="FL163" s="83" t="s">
        <v>608</v>
      </c>
      <c r="FM163" s="83" t="s">
        <v>608</v>
      </c>
      <c r="FN163" s="83" t="s">
        <v>608</v>
      </c>
      <c r="FO163" s="83" t="s">
        <v>608</v>
      </c>
      <c r="FP163" s="83" t="s">
        <v>608</v>
      </c>
      <c r="FQ163" s="83" t="s">
        <v>608</v>
      </c>
      <c r="FR163" s="83" t="s">
        <v>608</v>
      </c>
      <c r="FS163" s="83" t="s">
        <v>608</v>
      </c>
      <c r="FT163" s="83" t="s">
        <v>608</v>
      </c>
      <c r="FU163" s="83" t="s">
        <v>608</v>
      </c>
      <c r="FV163" s="83" t="s">
        <v>608</v>
      </c>
      <c r="FW163" s="83" t="s">
        <v>608</v>
      </c>
      <c r="FX163" s="83" t="s">
        <v>608</v>
      </c>
      <c r="FY163" s="83" t="s">
        <v>608</v>
      </c>
      <c r="FZ163" s="83" t="s">
        <v>608</v>
      </c>
      <c r="GA163" s="83" t="s">
        <v>608</v>
      </c>
      <c r="GB163" s="83" t="s">
        <v>608</v>
      </c>
      <c r="GC163" s="83" t="s">
        <v>608</v>
      </c>
      <c r="GD163" s="83" t="s">
        <v>608</v>
      </c>
      <c r="GE163" s="83" t="s">
        <v>608</v>
      </c>
      <c r="GF163" s="83" t="s">
        <v>608</v>
      </c>
      <c r="GG163" s="83" t="s">
        <v>608</v>
      </c>
      <c r="GH163" s="83" t="s">
        <v>608</v>
      </c>
      <c r="GI163" s="83" t="s">
        <v>608</v>
      </c>
      <c r="GJ163" s="83" t="s">
        <v>608</v>
      </c>
      <c r="GK163" s="83" t="s">
        <v>608</v>
      </c>
      <c r="GL163" s="83" t="s">
        <v>608</v>
      </c>
      <c r="GM163" s="83" t="s">
        <v>608</v>
      </c>
      <c r="GN163" s="83" t="s">
        <v>608</v>
      </c>
      <c r="GO163" s="83" t="s">
        <v>608</v>
      </c>
      <c r="GP163" s="83" t="s">
        <v>608</v>
      </c>
      <c r="GQ163" s="83" t="s">
        <v>608</v>
      </c>
      <c r="GR163" s="83" t="s">
        <v>608</v>
      </c>
      <c r="GS163" s="83" t="s">
        <v>608</v>
      </c>
      <c r="GT163" s="83" t="s">
        <v>608</v>
      </c>
      <c r="GU163" s="83" t="s">
        <v>608</v>
      </c>
      <c r="GV163" s="83" t="s">
        <v>608</v>
      </c>
      <c r="GW163" s="83" t="s">
        <v>608</v>
      </c>
      <c r="GX163" s="83" t="s">
        <v>608</v>
      </c>
      <c r="GY163" s="83" t="s">
        <v>608</v>
      </c>
    </row>
    <row r="164" spans="1:207" s="41" customFormat="1" ht="15" customHeight="1">
      <c r="A164" s="69" t="s">
        <v>1186</v>
      </c>
      <c r="B164" s="59">
        <v>2018</v>
      </c>
      <c r="C164" s="38" t="s">
        <v>685</v>
      </c>
      <c r="D164" s="38">
        <v>1000583.5434848198</v>
      </c>
      <c r="E164" s="41">
        <v>0</v>
      </c>
      <c r="F164" s="125">
        <v>1000583.5434848198</v>
      </c>
      <c r="G164" s="49">
        <v>1916212.79</v>
      </c>
      <c r="H164" s="130">
        <v>3.8748</v>
      </c>
      <c r="I164" s="115">
        <v>0.52216723983186641</v>
      </c>
      <c r="J164" s="124">
        <v>0.50220695881291988</v>
      </c>
      <c r="K164" s="124">
        <v>1.9960281018946553E-2</v>
      </c>
      <c r="L164" s="133">
        <v>950.6827463146484</v>
      </c>
      <c r="M164" s="125">
        <v>999632.86073850526</v>
      </c>
      <c r="N164" s="133">
        <v>2764.1868416847324</v>
      </c>
      <c r="O164" s="125">
        <v>0</v>
      </c>
      <c r="P164" s="125">
        <v>2764.1868416847324</v>
      </c>
      <c r="Q164" s="125">
        <v>0</v>
      </c>
      <c r="R164" s="125">
        <v>34533.2761925003</v>
      </c>
      <c r="S164" s="133">
        <v>34533.2761925003</v>
      </c>
      <c r="T164" s="133">
        <v>854353.09804973647</v>
      </c>
      <c r="U164" s="49">
        <v>107982.29965458384</v>
      </c>
      <c r="V164" s="133">
        <v>962335.39770432026</v>
      </c>
      <c r="W164" s="125">
        <v>996868.67389682052</v>
      </c>
      <c r="X164" s="125">
        <v>0</v>
      </c>
      <c r="Y164" s="125">
        <v>0</v>
      </c>
      <c r="Z164" s="125">
        <v>0</v>
      </c>
      <c r="AA164" s="115">
        <v>0</v>
      </c>
      <c r="AB164" s="115">
        <v>0</v>
      </c>
      <c r="AC164" s="115">
        <v>1</v>
      </c>
      <c r="AD164" s="115">
        <v>0</v>
      </c>
      <c r="AE164" s="115">
        <v>1</v>
      </c>
      <c r="AF164" s="115">
        <v>2.4855655794936381E-2</v>
      </c>
      <c r="AG164" s="115">
        <v>7.2269826034129403E-2</v>
      </c>
      <c r="AH164" s="115">
        <v>0.90287451817093411</v>
      </c>
      <c r="AI164" s="115">
        <v>0</v>
      </c>
      <c r="AJ164" s="115">
        <v>0.99999999999999989</v>
      </c>
      <c r="AK164" s="125">
        <v>1000583.5434848199</v>
      </c>
      <c r="AL164" s="125">
        <v>950.6827463146484</v>
      </c>
      <c r="AM164" s="125">
        <v>37297.463034185035</v>
      </c>
      <c r="AN164" s="125">
        <v>38248.145780499683</v>
      </c>
      <c r="AO164" s="125">
        <v>962335.39770432026</v>
      </c>
      <c r="AP164" s="125">
        <v>1000583.5434848199</v>
      </c>
      <c r="AQ164" s="115">
        <v>3.8225839341000468E-2</v>
      </c>
      <c r="AR164" s="115">
        <v>0.96177416065899957</v>
      </c>
      <c r="AS164" s="145">
        <v>38248.145780499617</v>
      </c>
      <c r="AT164" s="125">
        <v>0</v>
      </c>
      <c r="AU164" s="145">
        <v>0</v>
      </c>
      <c r="AV164" s="125">
        <v>962335.39770432026</v>
      </c>
      <c r="AW164" s="125">
        <v>1000583.5434848198</v>
      </c>
      <c r="AX164" s="125">
        <v>3226.6461035105385</v>
      </c>
      <c r="AY164" s="125">
        <v>160042.4595577406</v>
      </c>
      <c r="AZ164" s="125">
        <v>163269.10566125115</v>
      </c>
      <c r="BA164" s="125">
        <v>13357.273551147042</v>
      </c>
      <c r="BB164" s="125">
        <v>578974.01502279972</v>
      </c>
      <c r="BC164" s="127">
        <v>592331.2885739468</v>
      </c>
      <c r="BD164" s="125">
        <v>21664.226125842037</v>
      </c>
      <c r="BE164" s="125">
        <v>223318.92312377787</v>
      </c>
      <c r="BF164" s="125">
        <v>244983.14924961992</v>
      </c>
      <c r="BG164" s="107">
        <v>11.546987100000001</v>
      </c>
      <c r="BH164" s="119">
        <v>5.45372682</v>
      </c>
      <c r="BI164" s="107">
        <v>5.6866468085261799</v>
      </c>
      <c r="BJ164" s="49">
        <v>1000583.5434848178</v>
      </c>
      <c r="BK164" s="146">
        <v>3226.6461035105385</v>
      </c>
      <c r="BL164" s="146">
        <v>160042.4595577406</v>
      </c>
      <c r="BM164" s="125">
        <v>163269.10566125115</v>
      </c>
      <c r="BN164" s="146">
        <v>13357.273551147042</v>
      </c>
      <c r="BO164" s="146">
        <v>578974.01502279972</v>
      </c>
      <c r="BP164" s="125">
        <v>592331.2885739468</v>
      </c>
      <c r="BQ164" s="146">
        <v>21664.226125842037</v>
      </c>
      <c r="BR164" s="146">
        <v>223318.92312377787</v>
      </c>
      <c r="BS164" s="125">
        <v>244983.14924961992</v>
      </c>
      <c r="BT164" s="125">
        <v>1000583.5434848178</v>
      </c>
      <c r="BU164" s="130">
        <v>11.546987100000001</v>
      </c>
      <c r="BV164" s="130">
        <v>5.45372682</v>
      </c>
      <c r="BW164" s="107">
        <v>5.6866468085261799</v>
      </c>
      <c r="BX164" s="133">
        <v>2788.3866326236198</v>
      </c>
      <c r="BY164" s="125">
        <v>0</v>
      </c>
      <c r="BZ164" s="133">
        <v>35459.759147876</v>
      </c>
      <c r="CA164" s="125">
        <v>0</v>
      </c>
      <c r="CB164" s="125">
        <v>38248.145780499617</v>
      </c>
      <c r="CC164" s="133">
        <v>327657.29665712296</v>
      </c>
      <c r="CD164" s="133">
        <v>359922.8589754026</v>
      </c>
      <c r="CE164" s="133">
        <v>274755.2420717947</v>
      </c>
      <c r="CF164" s="125">
        <v>0</v>
      </c>
      <c r="CG164" s="125">
        <v>962335.39770432026</v>
      </c>
      <c r="CH164" s="115">
        <v>0.31003408285055117</v>
      </c>
      <c r="CI164" s="115">
        <v>0.68996591714944888</v>
      </c>
      <c r="CJ164" s="125">
        <v>1000583.5434848198</v>
      </c>
      <c r="CK164" s="147">
        <v>0</v>
      </c>
      <c r="CL164" s="147">
        <v>1000583.5434848198</v>
      </c>
      <c r="CM164" s="126">
        <v>1000583.5434848198</v>
      </c>
      <c r="CN164" s="125">
        <v>328820.05980551767</v>
      </c>
      <c r="CO164" s="125">
        <v>671763.48367930215</v>
      </c>
      <c r="CP164" s="126">
        <v>0</v>
      </c>
      <c r="CQ164" s="126">
        <v>1000583.5434848198</v>
      </c>
      <c r="CR164" s="126">
        <v>374715</v>
      </c>
      <c r="CS164" s="126">
        <v>625868.54348481982</v>
      </c>
      <c r="CT164" s="125">
        <v>0</v>
      </c>
      <c r="CU164" s="126">
        <v>625868.54348481982</v>
      </c>
      <c r="CV164" s="49">
        <v>305.6263250099999</v>
      </c>
      <c r="CW164" s="49">
        <v>70193.936727291744</v>
      </c>
      <c r="CX164" s="125">
        <v>70499.563052301746</v>
      </c>
      <c r="CY164" s="49">
        <v>1078.1580747425</v>
      </c>
      <c r="CZ164" s="49">
        <v>23163.177225895943</v>
      </c>
      <c r="DA164" s="125">
        <v>24241.335300638442</v>
      </c>
      <c r="DB164" s="125">
        <v>94740.898352940188</v>
      </c>
      <c r="DC164" s="125">
        <v>0</v>
      </c>
      <c r="DD164" s="125">
        <v>0</v>
      </c>
      <c r="DE164" s="49">
        <v>0</v>
      </c>
      <c r="DF164" s="49">
        <v>70499.563052301746</v>
      </c>
      <c r="DG164" s="49">
        <v>24241.335300638442</v>
      </c>
      <c r="DH164" s="49">
        <v>94740.898352940188</v>
      </c>
      <c r="DI164" s="50">
        <v>94740.898352940188</v>
      </c>
      <c r="DJ164" s="113">
        <v>2.786760436727014E-3</v>
      </c>
      <c r="DK164" s="115">
        <v>0.68717915671272189</v>
      </c>
      <c r="DL164" s="115">
        <v>0.31003408285055117</v>
      </c>
      <c r="DM164" s="83" t="s">
        <v>608</v>
      </c>
      <c r="DN164" s="83" t="s">
        <v>608</v>
      </c>
      <c r="DO164" s="83" t="s">
        <v>608</v>
      </c>
      <c r="DP164" s="83" t="s">
        <v>608</v>
      </c>
      <c r="DQ164" s="83" t="s">
        <v>608</v>
      </c>
      <c r="DR164" s="83" t="s">
        <v>608</v>
      </c>
      <c r="DS164" s="83" t="s">
        <v>608</v>
      </c>
      <c r="DT164" s="83" t="s">
        <v>608</v>
      </c>
      <c r="DU164" s="83" t="s">
        <v>608</v>
      </c>
      <c r="DV164" s="83" t="s">
        <v>608</v>
      </c>
      <c r="DW164" s="83" t="s">
        <v>608</v>
      </c>
      <c r="DX164" s="83" t="s">
        <v>608</v>
      </c>
      <c r="DY164" s="83" t="s">
        <v>608</v>
      </c>
      <c r="DZ164" s="83" t="s">
        <v>608</v>
      </c>
      <c r="EA164" s="83" t="s">
        <v>608</v>
      </c>
      <c r="EB164" s="83" t="s">
        <v>608</v>
      </c>
      <c r="EC164" s="83" t="s">
        <v>608</v>
      </c>
      <c r="ED164" s="83" t="s">
        <v>608</v>
      </c>
      <c r="EE164" s="83" t="s">
        <v>608</v>
      </c>
      <c r="EF164" s="83" t="s">
        <v>608</v>
      </c>
      <c r="EG164" s="83" t="s">
        <v>608</v>
      </c>
      <c r="EH164" s="83" t="s">
        <v>608</v>
      </c>
      <c r="EI164" s="83" t="s">
        <v>608</v>
      </c>
      <c r="EJ164" s="83" t="s">
        <v>608</v>
      </c>
      <c r="EK164" s="83" t="s">
        <v>608</v>
      </c>
      <c r="EL164" s="83" t="s">
        <v>608</v>
      </c>
      <c r="EM164" s="83" t="s">
        <v>608</v>
      </c>
      <c r="EN164" s="83" t="s">
        <v>608</v>
      </c>
      <c r="EO164" s="83" t="s">
        <v>608</v>
      </c>
      <c r="EP164" s="83" t="s">
        <v>608</v>
      </c>
      <c r="EQ164" s="83" t="s">
        <v>608</v>
      </c>
      <c r="ER164" s="83" t="s">
        <v>608</v>
      </c>
      <c r="ES164" s="83" t="s">
        <v>608</v>
      </c>
      <c r="ET164" s="83" t="s">
        <v>608</v>
      </c>
      <c r="EU164" s="83" t="s">
        <v>608</v>
      </c>
      <c r="EV164" s="83" t="s">
        <v>608</v>
      </c>
      <c r="EW164" s="83" t="s">
        <v>608</v>
      </c>
      <c r="EX164" s="83" t="s">
        <v>608</v>
      </c>
      <c r="EY164" s="83" t="s">
        <v>608</v>
      </c>
      <c r="EZ164" s="83" t="s">
        <v>608</v>
      </c>
      <c r="FA164" s="83" t="s">
        <v>608</v>
      </c>
      <c r="FB164" s="83" t="s">
        <v>608</v>
      </c>
      <c r="FC164" s="83" t="s">
        <v>608</v>
      </c>
      <c r="FD164" s="83" t="s">
        <v>608</v>
      </c>
      <c r="FE164" s="83" t="s">
        <v>608</v>
      </c>
      <c r="FF164" s="83" t="s">
        <v>608</v>
      </c>
      <c r="FG164" s="83" t="s">
        <v>608</v>
      </c>
      <c r="FH164" s="83" t="s">
        <v>608</v>
      </c>
      <c r="FI164" s="83" t="s">
        <v>608</v>
      </c>
      <c r="FJ164" s="83" t="s">
        <v>608</v>
      </c>
      <c r="FK164" s="83" t="s">
        <v>608</v>
      </c>
      <c r="FL164" s="83" t="s">
        <v>608</v>
      </c>
      <c r="FM164" s="83" t="s">
        <v>608</v>
      </c>
      <c r="FN164" s="83" t="s">
        <v>608</v>
      </c>
      <c r="FO164" s="83" t="s">
        <v>608</v>
      </c>
      <c r="FP164" s="83" t="s">
        <v>608</v>
      </c>
      <c r="FQ164" s="83" t="s">
        <v>608</v>
      </c>
      <c r="FR164" s="83" t="s">
        <v>608</v>
      </c>
      <c r="FS164" s="83" t="s">
        <v>608</v>
      </c>
      <c r="FT164" s="83" t="s">
        <v>608</v>
      </c>
      <c r="FU164" s="83" t="s">
        <v>608</v>
      </c>
      <c r="FV164" s="83" t="s">
        <v>608</v>
      </c>
      <c r="FW164" s="83" t="s">
        <v>608</v>
      </c>
      <c r="FX164" s="83" t="s">
        <v>608</v>
      </c>
      <c r="FY164" s="83" t="s">
        <v>608</v>
      </c>
      <c r="FZ164" s="83" t="s">
        <v>608</v>
      </c>
      <c r="GA164" s="83" t="s">
        <v>608</v>
      </c>
      <c r="GB164" s="83" t="s">
        <v>608</v>
      </c>
      <c r="GC164" s="83" t="s">
        <v>608</v>
      </c>
      <c r="GD164" s="83" t="s">
        <v>608</v>
      </c>
      <c r="GE164" s="83" t="s">
        <v>608</v>
      </c>
      <c r="GF164" s="83" t="s">
        <v>608</v>
      </c>
      <c r="GG164" s="83" t="s">
        <v>608</v>
      </c>
      <c r="GH164" s="83" t="s">
        <v>608</v>
      </c>
      <c r="GI164" s="83" t="s">
        <v>608</v>
      </c>
      <c r="GJ164" s="83" t="s">
        <v>608</v>
      </c>
      <c r="GK164" s="83" t="s">
        <v>608</v>
      </c>
      <c r="GL164" s="83" t="s">
        <v>608</v>
      </c>
      <c r="GM164" s="83" t="s">
        <v>608</v>
      </c>
      <c r="GN164" s="83" t="s">
        <v>608</v>
      </c>
      <c r="GO164" s="83" t="s">
        <v>608</v>
      </c>
      <c r="GP164" s="83" t="s">
        <v>608</v>
      </c>
      <c r="GQ164" s="83" t="s">
        <v>608</v>
      </c>
      <c r="GR164" s="83" t="s">
        <v>608</v>
      </c>
      <c r="GS164" s="83" t="s">
        <v>608</v>
      </c>
      <c r="GT164" s="83" t="s">
        <v>608</v>
      </c>
      <c r="GU164" s="83" t="s">
        <v>608</v>
      </c>
      <c r="GV164" s="83" t="s">
        <v>608</v>
      </c>
      <c r="GW164" s="83" t="s">
        <v>608</v>
      </c>
      <c r="GX164" s="83" t="s">
        <v>608</v>
      </c>
      <c r="GY164" s="83" t="s">
        <v>608</v>
      </c>
    </row>
    <row r="165" spans="1:207" s="41" customFormat="1" ht="15" customHeight="1">
      <c r="A165" s="69" t="s">
        <v>1187</v>
      </c>
      <c r="B165" s="59" t="s">
        <v>1164</v>
      </c>
      <c r="C165" s="38" t="s">
        <v>685</v>
      </c>
      <c r="D165" s="38">
        <v>1038043.1309028836</v>
      </c>
      <c r="E165" s="41">
        <v>0</v>
      </c>
      <c r="F165" s="125">
        <v>1038043.1309028836</v>
      </c>
      <c r="G165" s="49">
        <v>1886620.1398674392</v>
      </c>
      <c r="H165" s="130">
        <v>3.8321999999999998</v>
      </c>
      <c r="I165" s="115">
        <v>0.55021310806944967</v>
      </c>
      <c r="J165" s="124">
        <v>0.52923335113302239</v>
      </c>
      <c r="K165" s="124">
        <v>2.0979756936427271E-2</v>
      </c>
      <c r="L165" s="133">
        <v>920.38211265852522</v>
      </c>
      <c r="M165" s="125">
        <v>1037122.748790225</v>
      </c>
      <c r="N165" s="133">
        <v>2625.0644018579405</v>
      </c>
      <c r="O165" s="125">
        <v>0</v>
      </c>
      <c r="P165" s="125">
        <v>2625.0644018579405</v>
      </c>
      <c r="Q165" s="125">
        <v>0</v>
      </c>
      <c r="R165" s="125">
        <v>36035.385451270799</v>
      </c>
      <c r="S165" s="133">
        <v>36035.385451270799</v>
      </c>
      <c r="T165" s="133">
        <v>875274.74835369736</v>
      </c>
      <c r="U165" s="49">
        <v>123187.55058339889</v>
      </c>
      <c r="V165" s="133">
        <v>998462.29893709626</v>
      </c>
      <c r="W165" s="125">
        <v>1034497.6843883671</v>
      </c>
      <c r="X165" s="125">
        <v>0</v>
      </c>
      <c r="Y165" s="125">
        <v>0</v>
      </c>
      <c r="Z165" s="125">
        <v>0</v>
      </c>
      <c r="AA165" s="115">
        <v>0</v>
      </c>
      <c r="AB165" s="115">
        <v>0</v>
      </c>
      <c r="AC165" s="115">
        <v>1</v>
      </c>
      <c r="AD165" s="115">
        <v>0</v>
      </c>
      <c r="AE165" s="115">
        <v>1</v>
      </c>
      <c r="AF165" s="115">
        <v>2.3253228063879045E-2</v>
      </c>
      <c r="AG165" s="115">
        <v>6.6321607492409063E-2</v>
      </c>
      <c r="AH165" s="115">
        <v>0.91042516444371191</v>
      </c>
      <c r="AI165" s="115">
        <v>0</v>
      </c>
      <c r="AJ165" s="115">
        <v>1</v>
      </c>
      <c r="AK165" s="125">
        <v>1038043.1309028836</v>
      </c>
      <c r="AL165" s="125">
        <v>920.38211265852522</v>
      </c>
      <c r="AM165" s="125">
        <v>38660.449853128739</v>
      </c>
      <c r="AN165" s="125">
        <v>39580.831965787263</v>
      </c>
      <c r="AO165" s="125">
        <v>998462.29893709626</v>
      </c>
      <c r="AP165" s="125">
        <v>1038043.1309028835</v>
      </c>
      <c r="AQ165" s="115">
        <v>3.8130238318093874E-2</v>
      </c>
      <c r="AR165" s="115">
        <v>0.96186976168190619</v>
      </c>
      <c r="AS165" s="145">
        <v>39580.831965787293</v>
      </c>
      <c r="AT165" s="125">
        <v>0</v>
      </c>
      <c r="AU165" s="145">
        <v>0</v>
      </c>
      <c r="AV165" s="125">
        <v>998462.29893709626</v>
      </c>
      <c r="AW165" s="125">
        <v>1038043.1309028836</v>
      </c>
      <c r="AX165" s="125">
        <v>3349.8274570361241</v>
      </c>
      <c r="AY165" s="125">
        <v>141110.34898913308</v>
      </c>
      <c r="AZ165" s="125">
        <v>144460.17644616921</v>
      </c>
      <c r="BA165" s="125">
        <v>14544.839716228733</v>
      </c>
      <c r="BB165" s="125">
        <v>605731.82994253899</v>
      </c>
      <c r="BC165" s="127">
        <v>620276.66965876776</v>
      </c>
      <c r="BD165" s="125">
        <v>21686.164792522435</v>
      </c>
      <c r="BE165" s="125">
        <v>251620.12000541383</v>
      </c>
      <c r="BF165" s="125">
        <v>273306.28479793627</v>
      </c>
      <c r="BG165" s="107">
        <v>11.076509850000001</v>
      </c>
      <c r="BH165" s="119">
        <v>5.5048563799999997</v>
      </c>
      <c r="BI165" s="107">
        <v>5.7173048546369349</v>
      </c>
      <c r="BJ165" s="49">
        <v>1038043.1309028731</v>
      </c>
      <c r="BK165" s="146">
        <v>3349.8274570361241</v>
      </c>
      <c r="BL165" s="146">
        <v>141110.34898913308</v>
      </c>
      <c r="BM165" s="125">
        <v>144460.17644616921</v>
      </c>
      <c r="BN165" s="146">
        <v>14544.839716228733</v>
      </c>
      <c r="BO165" s="146">
        <v>605731.82994253899</v>
      </c>
      <c r="BP165" s="125">
        <v>620276.66965876776</v>
      </c>
      <c r="BQ165" s="146">
        <v>21686.164792522435</v>
      </c>
      <c r="BR165" s="146">
        <v>251620.12000541383</v>
      </c>
      <c r="BS165" s="125">
        <v>273306.28479793627</v>
      </c>
      <c r="BT165" s="125">
        <v>1038043.1309028731</v>
      </c>
      <c r="BU165" s="130">
        <v>11.076509850000001</v>
      </c>
      <c r="BV165" s="130">
        <v>5.5048563799999997</v>
      </c>
      <c r="BW165" s="107">
        <v>5.7173048546369349</v>
      </c>
      <c r="BX165" s="133">
        <v>2817.7125606648901</v>
      </c>
      <c r="BY165" s="125">
        <v>0</v>
      </c>
      <c r="BZ165" s="133">
        <v>36763.119405122401</v>
      </c>
      <c r="CA165" s="125">
        <v>0</v>
      </c>
      <c r="CB165" s="125">
        <v>39580.831965787293</v>
      </c>
      <c r="CC165" s="133">
        <v>327314.10776819848</v>
      </c>
      <c r="CD165" s="133">
        <v>396677.70185220498</v>
      </c>
      <c r="CE165" s="133">
        <v>274470.48931669275</v>
      </c>
      <c r="CF165" s="125">
        <v>0</v>
      </c>
      <c r="CG165" s="125">
        <v>998462.29893709626</v>
      </c>
      <c r="CH165" s="115">
        <v>0.29982724171692759</v>
      </c>
      <c r="CI165" s="115">
        <v>0.70017275828307235</v>
      </c>
      <c r="CJ165" s="125">
        <v>1038043.1309028836</v>
      </c>
      <c r="CK165" s="147">
        <v>0</v>
      </c>
      <c r="CL165" s="147">
        <v>1038043.1309028836</v>
      </c>
      <c r="CM165" s="126">
        <v>1038043.1309028836</v>
      </c>
      <c r="CN165" s="125">
        <v>318876.8853400136</v>
      </c>
      <c r="CO165" s="125">
        <v>719166.24556287006</v>
      </c>
      <c r="CP165" s="126">
        <v>0</v>
      </c>
      <c r="CQ165" s="126">
        <v>1038043.1309028836</v>
      </c>
      <c r="CR165" s="126">
        <v>388092</v>
      </c>
      <c r="CS165" s="126">
        <v>649951.1309028836</v>
      </c>
      <c r="CT165" s="125">
        <v>0</v>
      </c>
      <c r="CU165" s="126">
        <v>649951.1309028836</v>
      </c>
      <c r="CV165" s="49">
        <v>286.97948731000002</v>
      </c>
      <c r="CW165" s="49">
        <v>93646.750348089874</v>
      </c>
      <c r="CX165" s="125">
        <v>93933.729835399878</v>
      </c>
      <c r="CY165" s="49">
        <v>1112.7745198350001</v>
      </c>
      <c r="CZ165" s="49">
        <v>25673.75165133605</v>
      </c>
      <c r="DA165" s="125">
        <v>26786.526171171048</v>
      </c>
      <c r="DB165" s="125">
        <v>120720.25600657093</v>
      </c>
      <c r="DC165" s="125">
        <v>0</v>
      </c>
      <c r="DD165" s="125">
        <v>0</v>
      </c>
      <c r="DE165" s="49">
        <v>0</v>
      </c>
      <c r="DF165" s="49">
        <v>93933.729835399878</v>
      </c>
      <c r="DG165" s="49">
        <v>26786.526171171048</v>
      </c>
      <c r="DH165" s="49">
        <v>120720.25600657093</v>
      </c>
      <c r="DI165" s="50">
        <v>120720.25600657093</v>
      </c>
      <c r="DJ165" s="113">
        <v>2.7144465165084815E-3</v>
      </c>
      <c r="DK165" s="115">
        <v>0.69745831176656381</v>
      </c>
      <c r="DL165" s="115">
        <v>0.29982724171692759</v>
      </c>
      <c r="DM165" s="83" t="s">
        <v>608</v>
      </c>
      <c r="DN165" s="83" t="s">
        <v>608</v>
      </c>
      <c r="DO165" s="83" t="s">
        <v>608</v>
      </c>
      <c r="DP165" s="83" t="s">
        <v>608</v>
      </c>
      <c r="DQ165" s="83" t="s">
        <v>608</v>
      </c>
      <c r="DR165" s="83" t="s">
        <v>608</v>
      </c>
      <c r="DS165" s="83" t="s">
        <v>608</v>
      </c>
      <c r="DT165" s="83" t="s">
        <v>608</v>
      </c>
      <c r="DU165" s="83" t="s">
        <v>608</v>
      </c>
      <c r="DV165" s="83" t="s">
        <v>608</v>
      </c>
      <c r="DW165" s="83" t="s">
        <v>608</v>
      </c>
      <c r="DX165" s="83" t="s">
        <v>608</v>
      </c>
      <c r="DY165" s="83" t="s">
        <v>608</v>
      </c>
      <c r="DZ165" s="83" t="s">
        <v>608</v>
      </c>
      <c r="EA165" s="83" t="s">
        <v>608</v>
      </c>
      <c r="EB165" s="83" t="s">
        <v>608</v>
      </c>
      <c r="EC165" s="83" t="s">
        <v>608</v>
      </c>
      <c r="ED165" s="83" t="s">
        <v>608</v>
      </c>
      <c r="EE165" s="83" t="s">
        <v>608</v>
      </c>
      <c r="EF165" s="83" t="s">
        <v>608</v>
      </c>
      <c r="EG165" s="83" t="s">
        <v>608</v>
      </c>
      <c r="EH165" s="83" t="s">
        <v>608</v>
      </c>
      <c r="EI165" s="83" t="s">
        <v>608</v>
      </c>
      <c r="EJ165" s="83" t="s">
        <v>608</v>
      </c>
      <c r="EK165" s="83" t="s">
        <v>608</v>
      </c>
      <c r="EL165" s="83" t="s">
        <v>608</v>
      </c>
      <c r="EM165" s="83" t="s">
        <v>608</v>
      </c>
      <c r="EN165" s="83" t="s">
        <v>608</v>
      </c>
      <c r="EO165" s="83" t="s">
        <v>608</v>
      </c>
      <c r="EP165" s="83" t="s">
        <v>608</v>
      </c>
      <c r="EQ165" s="83" t="s">
        <v>608</v>
      </c>
      <c r="ER165" s="83" t="s">
        <v>608</v>
      </c>
      <c r="ES165" s="83" t="s">
        <v>608</v>
      </c>
      <c r="ET165" s="83" t="s">
        <v>608</v>
      </c>
      <c r="EU165" s="83" t="s">
        <v>608</v>
      </c>
      <c r="EV165" s="83" t="s">
        <v>608</v>
      </c>
      <c r="EW165" s="83" t="s">
        <v>608</v>
      </c>
      <c r="EX165" s="83" t="s">
        <v>608</v>
      </c>
      <c r="EY165" s="83" t="s">
        <v>608</v>
      </c>
      <c r="EZ165" s="83" t="s">
        <v>608</v>
      </c>
      <c r="FA165" s="83" t="s">
        <v>608</v>
      </c>
      <c r="FB165" s="83" t="s">
        <v>608</v>
      </c>
      <c r="FC165" s="83" t="s">
        <v>608</v>
      </c>
      <c r="FD165" s="83" t="s">
        <v>608</v>
      </c>
      <c r="FE165" s="83" t="s">
        <v>608</v>
      </c>
      <c r="FF165" s="83" t="s">
        <v>608</v>
      </c>
      <c r="FG165" s="83" t="s">
        <v>608</v>
      </c>
      <c r="FH165" s="83" t="s">
        <v>608</v>
      </c>
      <c r="FI165" s="83" t="s">
        <v>608</v>
      </c>
      <c r="FJ165" s="83" t="s">
        <v>608</v>
      </c>
      <c r="FK165" s="83" t="s">
        <v>608</v>
      </c>
      <c r="FL165" s="83" t="s">
        <v>608</v>
      </c>
      <c r="FM165" s="83" t="s">
        <v>608</v>
      </c>
      <c r="FN165" s="83" t="s">
        <v>608</v>
      </c>
      <c r="FO165" s="83" t="s">
        <v>608</v>
      </c>
      <c r="FP165" s="83" t="s">
        <v>608</v>
      </c>
      <c r="FQ165" s="83" t="s">
        <v>608</v>
      </c>
      <c r="FR165" s="83" t="s">
        <v>608</v>
      </c>
      <c r="FS165" s="83" t="s">
        <v>608</v>
      </c>
      <c r="FT165" s="83" t="s">
        <v>608</v>
      </c>
      <c r="FU165" s="83" t="s">
        <v>608</v>
      </c>
      <c r="FV165" s="83" t="s">
        <v>608</v>
      </c>
      <c r="FW165" s="83" t="s">
        <v>608</v>
      </c>
      <c r="FX165" s="83" t="s">
        <v>608</v>
      </c>
      <c r="FY165" s="83" t="s">
        <v>608</v>
      </c>
      <c r="FZ165" s="83" t="s">
        <v>608</v>
      </c>
      <c r="GA165" s="83" t="s">
        <v>608</v>
      </c>
      <c r="GB165" s="83" t="s">
        <v>608</v>
      </c>
      <c r="GC165" s="83" t="s">
        <v>608</v>
      </c>
      <c r="GD165" s="83" t="s">
        <v>608</v>
      </c>
      <c r="GE165" s="83" t="s">
        <v>608</v>
      </c>
      <c r="GF165" s="83" t="s">
        <v>608</v>
      </c>
      <c r="GG165" s="83" t="s">
        <v>608</v>
      </c>
      <c r="GH165" s="83" t="s">
        <v>608</v>
      </c>
      <c r="GI165" s="83" t="s">
        <v>608</v>
      </c>
      <c r="GJ165" s="83" t="s">
        <v>608</v>
      </c>
      <c r="GK165" s="83" t="s">
        <v>608</v>
      </c>
      <c r="GL165" s="83" t="s">
        <v>608</v>
      </c>
      <c r="GM165" s="83" t="s">
        <v>608</v>
      </c>
      <c r="GN165" s="83" t="s">
        <v>608</v>
      </c>
      <c r="GO165" s="83" t="s">
        <v>608</v>
      </c>
      <c r="GP165" s="83" t="s">
        <v>608</v>
      </c>
      <c r="GQ165" s="83" t="s">
        <v>608</v>
      </c>
      <c r="GR165" s="83" t="s">
        <v>608</v>
      </c>
      <c r="GS165" s="83" t="s">
        <v>608</v>
      </c>
      <c r="GT165" s="83" t="s">
        <v>608</v>
      </c>
      <c r="GU165" s="83" t="s">
        <v>608</v>
      </c>
      <c r="GV165" s="83" t="s">
        <v>608</v>
      </c>
      <c r="GW165" s="83" t="s">
        <v>608</v>
      </c>
      <c r="GX165" s="83" t="s">
        <v>608</v>
      </c>
      <c r="GY165" s="83" t="s">
        <v>608</v>
      </c>
    </row>
    <row r="166" spans="1:207" s="41" customFormat="1" ht="15" customHeight="1">
      <c r="A166" s="69" t="s">
        <v>1264</v>
      </c>
      <c r="B166" s="59">
        <v>2019</v>
      </c>
      <c r="C166" s="38" t="s">
        <v>685</v>
      </c>
      <c r="D166" s="38">
        <v>1054136.8722213064</v>
      </c>
      <c r="E166" s="41">
        <v>0</v>
      </c>
      <c r="F166" s="125">
        <v>1054136.8722213064</v>
      </c>
      <c r="G166" s="49">
        <v>1877334.58</v>
      </c>
      <c r="H166" s="130">
        <v>4.0307000000000004</v>
      </c>
      <c r="I166" s="115">
        <v>0.56150719400337601</v>
      </c>
      <c r="J166" s="124">
        <v>0.5396120184430091</v>
      </c>
      <c r="K166" s="124">
        <v>2.189517556036687E-2</v>
      </c>
      <c r="L166" s="133">
        <v>858.22480965837201</v>
      </c>
      <c r="M166" s="125">
        <v>1053278.6474116482</v>
      </c>
      <c r="N166" s="133">
        <v>2940.18095906914</v>
      </c>
      <c r="O166" s="125">
        <v>0</v>
      </c>
      <c r="P166" s="125">
        <v>2940.18095906914</v>
      </c>
      <c r="Q166" s="125">
        <v>0</v>
      </c>
      <c r="R166" s="125">
        <v>37306.164445920098</v>
      </c>
      <c r="S166" s="133">
        <v>37306.164445920098</v>
      </c>
      <c r="T166" s="133">
        <v>907399.69288408314</v>
      </c>
      <c r="U166" s="49">
        <v>105632.60912257567</v>
      </c>
      <c r="V166" s="133">
        <v>1013032.3020066589</v>
      </c>
      <c r="W166" s="125">
        <v>1050338.466452579</v>
      </c>
      <c r="X166" s="125">
        <v>0</v>
      </c>
      <c r="Y166" s="125">
        <v>0</v>
      </c>
      <c r="Z166" s="125">
        <v>0</v>
      </c>
      <c r="AA166" s="115">
        <v>0</v>
      </c>
      <c r="AB166" s="115">
        <v>0</v>
      </c>
      <c r="AC166" s="115">
        <v>1</v>
      </c>
      <c r="AD166" s="115">
        <v>0</v>
      </c>
      <c r="AE166" s="115">
        <v>1</v>
      </c>
      <c r="AF166" s="115">
        <v>2.0879060532119215E-2</v>
      </c>
      <c r="AG166" s="115">
        <v>7.1529295738054124E-2</v>
      </c>
      <c r="AH166" s="115">
        <v>0.90759164372982659</v>
      </c>
      <c r="AI166" s="115">
        <v>0</v>
      </c>
      <c r="AJ166" s="115">
        <v>0.99999999999999989</v>
      </c>
      <c r="AK166" s="125">
        <v>1054136.8722213067</v>
      </c>
      <c r="AL166" s="125">
        <v>858.22480965837201</v>
      </c>
      <c r="AM166" s="125">
        <v>40246.345404989239</v>
      </c>
      <c r="AN166" s="125">
        <v>41104.570214647611</v>
      </c>
      <c r="AO166" s="125">
        <v>1013032.3020066589</v>
      </c>
      <c r="AP166" s="125">
        <v>1054136.8722213064</v>
      </c>
      <c r="AQ166" s="115">
        <v>3.8993579769229514E-2</v>
      </c>
      <c r="AR166" s="115">
        <v>0.96100642023077054</v>
      </c>
      <c r="AS166" s="145">
        <v>41104.570214647603</v>
      </c>
      <c r="AT166" s="125">
        <v>0</v>
      </c>
      <c r="AU166" s="145">
        <v>0</v>
      </c>
      <c r="AV166" s="125">
        <v>1013032.3020066587</v>
      </c>
      <c r="AW166" s="125">
        <v>1054136.8722213064</v>
      </c>
      <c r="AX166" s="125">
        <v>2722.5001713228885</v>
      </c>
      <c r="AY166" s="125">
        <v>194142.38529614999</v>
      </c>
      <c r="AZ166" s="125">
        <v>196864.88546747289</v>
      </c>
      <c r="BA166" s="125">
        <v>14762.635812223569</v>
      </c>
      <c r="BB166" s="125">
        <v>594060.86522304255</v>
      </c>
      <c r="BC166" s="127">
        <v>608823.50103526609</v>
      </c>
      <c r="BD166" s="125">
        <v>23619.434231101091</v>
      </c>
      <c r="BE166" s="125">
        <v>224829.05148746163</v>
      </c>
      <c r="BF166" s="125">
        <v>248448.48571856273</v>
      </c>
      <c r="BG166" s="107">
        <v>11.77943338</v>
      </c>
      <c r="BH166" s="119">
        <v>5.1711655800000003</v>
      </c>
      <c r="BI166" s="107">
        <v>5.4288455975957319</v>
      </c>
      <c r="BJ166" s="49">
        <v>1054136.8722213018</v>
      </c>
      <c r="BK166" s="146">
        <v>2722.5001713228885</v>
      </c>
      <c r="BL166" s="146">
        <v>194142.38529614999</v>
      </c>
      <c r="BM166" s="125">
        <v>196864.88546747289</v>
      </c>
      <c r="BN166" s="146">
        <v>14762.635812223569</v>
      </c>
      <c r="BO166" s="146">
        <v>594060.86522304255</v>
      </c>
      <c r="BP166" s="125">
        <v>608823.50103526609</v>
      </c>
      <c r="BQ166" s="146">
        <v>23619.434231101091</v>
      </c>
      <c r="BR166" s="146">
        <v>224829.05148746163</v>
      </c>
      <c r="BS166" s="125">
        <v>248448.48571856273</v>
      </c>
      <c r="BT166" s="125">
        <v>1054136.8722213018</v>
      </c>
      <c r="BU166" s="130">
        <v>11.77943338</v>
      </c>
      <c r="BV166" s="130">
        <v>5.1711655800000003</v>
      </c>
      <c r="BW166" s="107">
        <v>5.4288455975957319</v>
      </c>
      <c r="BX166" s="133">
        <v>2677.2947385714601</v>
      </c>
      <c r="BY166" s="125">
        <v>0</v>
      </c>
      <c r="BZ166" s="133">
        <v>38427.275476076102</v>
      </c>
      <c r="CA166" s="125">
        <v>0</v>
      </c>
      <c r="CB166" s="125">
        <v>41104.57021464756</v>
      </c>
      <c r="CC166" s="133">
        <v>323767.78966589179</v>
      </c>
      <c r="CD166" s="133">
        <v>414773.63668767706</v>
      </c>
      <c r="CE166" s="133">
        <v>274490.87565309001</v>
      </c>
      <c r="CF166" s="125">
        <v>0</v>
      </c>
      <c r="CG166" s="125">
        <v>1013032.3020066589</v>
      </c>
      <c r="CH166" s="115">
        <v>0.29684774280760745</v>
      </c>
      <c r="CI166" s="115">
        <v>0.7031522571923926</v>
      </c>
      <c r="CJ166" s="125">
        <v>1054136.8722213064</v>
      </c>
      <c r="CK166" s="147">
        <v>0</v>
      </c>
      <c r="CL166" s="147">
        <v>1054136.8722213064</v>
      </c>
      <c r="CM166" s="126">
        <v>1054136.8722213064</v>
      </c>
      <c r="CN166" s="125">
        <v>356304.70003909984</v>
      </c>
      <c r="CO166" s="125">
        <v>697832.17218220653</v>
      </c>
      <c r="CP166" s="125">
        <v>0</v>
      </c>
      <c r="CQ166" s="126">
        <v>1054136.8722213064</v>
      </c>
      <c r="CR166" s="126">
        <v>356884</v>
      </c>
      <c r="CS166" s="126">
        <v>697252.87222130643</v>
      </c>
      <c r="CT166" s="125">
        <v>0</v>
      </c>
      <c r="CU166" s="126">
        <v>697252.87222130643</v>
      </c>
      <c r="CV166" s="49">
        <v>1792.54</v>
      </c>
      <c r="CW166" s="49">
        <v>129563.56482941177</v>
      </c>
      <c r="CX166" s="125">
        <v>131356.10482941178</v>
      </c>
      <c r="CY166" s="49">
        <v>1357.6449612199999</v>
      </c>
      <c r="CZ166" s="49">
        <v>42735.438167746746</v>
      </c>
      <c r="DA166" s="125">
        <v>44093.083128966748</v>
      </c>
      <c r="DB166" s="125">
        <v>175449.18795837852</v>
      </c>
      <c r="DC166" s="125">
        <v>0</v>
      </c>
      <c r="DD166" s="125">
        <v>0</v>
      </c>
      <c r="DE166" s="49">
        <v>0</v>
      </c>
      <c r="DF166" s="49">
        <v>131356.10482941178</v>
      </c>
      <c r="DG166" s="49">
        <v>44093.083128966748</v>
      </c>
      <c r="DH166" s="49">
        <v>175449.18795837852</v>
      </c>
      <c r="DI166" s="50">
        <v>175449.18795837852</v>
      </c>
      <c r="DJ166" s="113">
        <v>2.5397980178131804E-3</v>
      </c>
      <c r="DK166" s="115">
        <v>0.70061245917457948</v>
      </c>
      <c r="DL166" s="115">
        <v>0.29684774280760745</v>
      </c>
      <c r="DM166" s="83">
        <v>589.22442834317656</v>
      </c>
      <c r="DN166" s="83">
        <v>225761.56991285383</v>
      </c>
      <c r="DO166" s="83">
        <v>226350.794341197</v>
      </c>
      <c r="DP166" s="83">
        <v>2200.2608349622037</v>
      </c>
      <c r="DQ166" s="83">
        <v>78050.465057850757</v>
      </c>
      <c r="DR166" s="83">
        <v>80250.72589281296</v>
      </c>
      <c r="DS166" s="83">
        <v>306601.52023400995</v>
      </c>
      <c r="DT166" s="83">
        <v>4270.1047226158653</v>
      </c>
      <c r="DU166" s="83">
        <v>285073.33840436646</v>
      </c>
      <c r="DV166" s="83">
        <v>289343.44312698231</v>
      </c>
      <c r="DW166" s="83">
        <v>2132.3622364346597</v>
      </c>
      <c r="DX166" s="83">
        <v>51161.595573701728</v>
      </c>
      <c r="DY166" s="83">
        <v>53293.957810136388</v>
      </c>
      <c r="DZ166" s="83">
        <v>342637.40093711868</v>
      </c>
      <c r="EA166" s="83">
        <v>826.0783419772855</v>
      </c>
      <c r="EB166" s="83">
        <v>215240.13740533881</v>
      </c>
      <c r="EC166" s="83">
        <v>216066.21574731611</v>
      </c>
      <c r="ED166" s="83">
        <v>1973.0510038589289</v>
      </c>
      <c r="EE166" s="83">
        <v>51957.942698342624</v>
      </c>
      <c r="EF166" s="83">
        <v>53930.993702201551</v>
      </c>
      <c r="EG166" s="83">
        <v>269997.20944951766</v>
      </c>
      <c r="EH166" s="83">
        <v>2330.0185917088506</v>
      </c>
      <c r="EI166" s="83">
        <v>217032.46915654361</v>
      </c>
      <c r="EJ166" s="83">
        <v>219362.48774825246</v>
      </c>
      <c r="EK166" s="83">
        <v>1892.519848990685</v>
      </c>
      <c r="EL166" s="83">
        <v>19526.750857129045</v>
      </c>
      <c r="EM166" s="83">
        <v>21419.270706119729</v>
      </c>
      <c r="EN166" s="83">
        <v>240781.75845437218</v>
      </c>
      <c r="EO166" s="83">
        <v>1955.0975174359914</v>
      </c>
      <c r="EP166" s="83">
        <v>152705.35453336147</v>
      </c>
      <c r="EQ166" s="83">
        <v>154660.45205079747</v>
      </c>
      <c r="ER166" s="83">
        <v>1771.90260928015</v>
      </c>
      <c r="ES166" s="83">
        <v>29997.500071359769</v>
      </c>
      <c r="ET166" s="83">
        <v>31769.40268063992</v>
      </c>
      <c r="EU166" s="83">
        <v>186429.8547314374</v>
      </c>
      <c r="EV166" s="83">
        <v>14850.060925832337</v>
      </c>
      <c r="EW166" s="83">
        <v>311056.18794380868</v>
      </c>
      <c r="EX166" s="83">
        <v>325906.24886964099</v>
      </c>
      <c r="EY166" s="83">
        <v>6188.7022330382033</v>
      </c>
      <c r="EZ166" s="83">
        <v>59180.183570531139</v>
      </c>
      <c r="FA166" s="83">
        <v>65368.885803569341</v>
      </c>
      <c r="FB166" s="83">
        <v>391275.13467321033</v>
      </c>
      <c r="FC166" s="83">
        <v>15396.035196294331</v>
      </c>
      <c r="FD166" s="83">
        <v>376333.35754129308</v>
      </c>
      <c r="FE166" s="83">
        <v>391729.39273758739</v>
      </c>
      <c r="FF166" s="83">
        <v>10794.534973908038</v>
      </c>
      <c r="FG166" s="83">
        <v>222743.04777500677</v>
      </c>
      <c r="FH166" s="83">
        <v>233537.58274891481</v>
      </c>
      <c r="FI166" s="83">
        <v>625266.97548650217</v>
      </c>
      <c r="FJ166" s="83">
        <v>76319.631512754611</v>
      </c>
      <c r="FK166" s="83">
        <v>27297.632894517068</v>
      </c>
      <c r="FL166" s="83">
        <v>103617.26440727168</v>
      </c>
      <c r="FM166" s="83">
        <v>150031.16282844241</v>
      </c>
      <c r="FN166" s="83">
        <v>52953.092998295891</v>
      </c>
      <c r="FO166" s="83">
        <v>202984.25582673831</v>
      </c>
      <c r="FP166" s="83">
        <v>91196.406624425028</v>
      </c>
      <c r="FQ166" s="83">
        <v>14939.072427873571</v>
      </c>
      <c r="FR166" s="83">
        <v>106135.4790522986</v>
      </c>
      <c r="FS166" s="83">
        <v>198147.03650255728</v>
      </c>
      <c r="FT166" s="83">
        <v>38354.885382262815</v>
      </c>
      <c r="FU166" s="83">
        <v>236501.9218848201</v>
      </c>
      <c r="FV166" s="83">
        <v>89403.136092589353</v>
      </c>
      <c r="FW166" s="83">
        <v>21571.027943905527</v>
      </c>
      <c r="FX166" s="83">
        <v>110974.16403649488</v>
      </c>
      <c r="FY166" s="83">
        <v>126663.07965472675</v>
      </c>
      <c r="FZ166" s="83">
        <v>32359.965758296024</v>
      </c>
      <c r="GA166" s="83">
        <v>159023.04541302277</v>
      </c>
      <c r="GB166" s="83">
        <v>51932.070658448902</v>
      </c>
      <c r="GC166" s="83">
        <v>7294.709197653011</v>
      </c>
      <c r="GD166" s="83">
        <v>59226.779856101915</v>
      </c>
      <c r="GE166" s="83">
        <v>167430.41708980355</v>
      </c>
      <c r="GF166" s="83">
        <v>14124.561508466719</v>
      </c>
      <c r="GG166" s="83">
        <v>181554.97859827027</v>
      </c>
      <c r="GH166" s="83">
        <v>31748.431681571437</v>
      </c>
      <c r="GI166" s="83">
        <v>11341.610047458258</v>
      </c>
      <c r="GJ166" s="83">
        <v>43090.041729029697</v>
      </c>
      <c r="GK166" s="83">
        <v>122912.02036922603</v>
      </c>
      <c r="GL166" s="83">
        <v>20427.792633181663</v>
      </c>
      <c r="GM166" s="83">
        <v>143339.8130024077</v>
      </c>
      <c r="GN166" s="83">
        <v>109547.49468003819</v>
      </c>
      <c r="GO166" s="83">
        <v>15418.699899883395</v>
      </c>
      <c r="GP166" s="83">
        <v>124966.19457992158</v>
      </c>
      <c r="GQ166" s="83">
        <v>216358.7541896028</v>
      </c>
      <c r="GR166" s="83">
        <v>49950.185903685946</v>
      </c>
      <c r="GS166" s="83">
        <v>266308.94009328872</v>
      </c>
      <c r="GT166" s="83">
        <v>114375.45677016892</v>
      </c>
      <c r="GU166" s="83">
        <v>73321.512803044141</v>
      </c>
      <c r="GV166" s="83">
        <v>187696.96957321308</v>
      </c>
      <c r="GW166" s="83">
        <v>277353.93596741848</v>
      </c>
      <c r="GX166" s="83">
        <v>160216.06994587067</v>
      </c>
      <c r="GY166" s="83">
        <v>437570.00591328915</v>
      </c>
    </row>
    <row r="167" spans="1:207" s="41" customFormat="1" ht="15" customHeight="1">
      <c r="A167" s="69" t="s">
        <v>1292</v>
      </c>
      <c r="B167" s="59" t="s">
        <v>1287</v>
      </c>
      <c r="C167" s="38" t="s">
        <v>685</v>
      </c>
      <c r="D167" s="38">
        <v>801668.51695028995</v>
      </c>
      <c r="E167" s="41">
        <v>0</v>
      </c>
      <c r="F167" s="125">
        <v>801668.51695028995</v>
      </c>
      <c r="G167" s="49">
        <v>1342230.9897735575</v>
      </c>
      <c r="H167" s="130">
        <v>5.476</v>
      </c>
      <c r="I167" s="115">
        <v>0.59726568903429678</v>
      </c>
      <c r="J167" s="124">
        <v>0.56474517765680021</v>
      </c>
      <c r="K167" s="124">
        <v>3.2520511377496973E-2</v>
      </c>
      <c r="L167" s="133">
        <v>824.04116476000002</v>
      </c>
      <c r="M167" s="125">
        <v>800844.47578552051</v>
      </c>
      <c r="N167" s="133">
        <v>2814.4813635099999</v>
      </c>
      <c r="O167" s="125">
        <v>0</v>
      </c>
      <c r="P167" s="125">
        <v>2814.4813635099999</v>
      </c>
      <c r="Q167" s="125">
        <v>0</v>
      </c>
      <c r="R167" s="125">
        <v>40011.515645880005</v>
      </c>
      <c r="S167" s="133">
        <v>40011.515645880005</v>
      </c>
      <c r="T167" s="133">
        <v>689151.80262238055</v>
      </c>
      <c r="U167" s="49">
        <v>68866.676153749926</v>
      </c>
      <c r="V167" s="133">
        <v>758018.47877613048</v>
      </c>
      <c r="W167" s="125">
        <v>798029.9944220105</v>
      </c>
      <c r="X167" s="125">
        <v>0</v>
      </c>
      <c r="Y167" s="125">
        <v>0</v>
      </c>
      <c r="Z167" s="125">
        <v>0</v>
      </c>
      <c r="AA167" s="115">
        <v>0</v>
      </c>
      <c r="AB167" s="115">
        <v>0</v>
      </c>
      <c r="AC167" s="115">
        <v>1</v>
      </c>
      <c r="AD167" s="115">
        <v>0</v>
      </c>
      <c r="AE167" s="115">
        <v>1</v>
      </c>
      <c r="AF167" s="115">
        <v>1.8878360689453089E-2</v>
      </c>
      <c r="AG167" s="115">
        <v>6.447832536322419E-2</v>
      </c>
      <c r="AH167" s="115">
        <v>0.91664331394732279</v>
      </c>
      <c r="AI167" s="115">
        <v>0</v>
      </c>
      <c r="AJ167" s="115">
        <v>1</v>
      </c>
      <c r="AK167" s="125">
        <v>801668.51695028052</v>
      </c>
      <c r="AL167" s="125">
        <v>824.04116476000002</v>
      </c>
      <c r="AM167" s="125">
        <v>42825.997009390005</v>
      </c>
      <c r="AN167" s="125">
        <v>43650.038174150002</v>
      </c>
      <c r="AO167" s="125">
        <v>758018.47877613048</v>
      </c>
      <c r="AP167" s="125">
        <v>801668.51695028052</v>
      </c>
      <c r="AQ167" s="115">
        <v>5.4448986396776734E-2</v>
      </c>
      <c r="AR167" s="115">
        <v>0.94555101360322324</v>
      </c>
      <c r="AS167" s="145">
        <v>43650.038174159999</v>
      </c>
      <c r="AT167" s="125">
        <v>0</v>
      </c>
      <c r="AU167" s="145">
        <v>0</v>
      </c>
      <c r="AV167" s="125">
        <v>758018.47877613048</v>
      </c>
      <c r="AW167" s="125">
        <v>801668.51695029042</v>
      </c>
      <c r="AX167" s="125">
        <v>6435.8905899945221</v>
      </c>
      <c r="AY167" s="125">
        <v>180345.30768504497</v>
      </c>
      <c r="AZ167" s="125">
        <v>186781.1982750395</v>
      </c>
      <c r="BA167" s="125">
        <v>16006.95503130955</v>
      </c>
      <c r="BB167" s="125">
        <v>427156.02480930352</v>
      </c>
      <c r="BC167" s="127">
        <v>443162.97984061309</v>
      </c>
      <c r="BD167" s="125">
        <v>21207.19255285593</v>
      </c>
      <c r="BE167" s="125">
        <v>150517.14628177779</v>
      </c>
      <c r="BF167" s="125">
        <v>171724.33883463373</v>
      </c>
      <c r="BG167" s="107">
        <v>11.20967087</v>
      </c>
      <c r="BH167" s="119">
        <v>4.95760253</v>
      </c>
      <c r="BI167" s="107">
        <v>5.2980213139963777</v>
      </c>
      <c r="BJ167" s="49">
        <v>801668.51695028634</v>
      </c>
      <c r="BK167" s="146">
        <v>6435.8905899945221</v>
      </c>
      <c r="BL167" s="146">
        <v>180345.30768504497</v>
      </c>
      <c r="BM167" s="125">
        <v>186781.1982750395</v>
      </c>
      <c r="BN167" s="146">
        <v>16006.95503130955</v>
      </c>
      <c r="BO167" s="146">
        <v>427156.02480930352</v>
      </c>
      <c r="BP167" s="125">
        <v>443162.97984061309</v>
      </c>
      <c r="BQ167" s="146">
        <v>21207.19255285593</v>
      </c>
      <c r="BR167" s="146">
        <v>150517.14628177779</v>
      </c>
      <c r="BS167" s="125">
        <v>171724.33883463373</v>
      </c>
      <c r="BT167" s="125">
        <v>801668.51695028634</v>
      </c>
      <c r="BU167" s="130">
        <v>11.20967087</v>
      </c>
      <c r="BV167" s="130">
        <v>4.95760253</v>
      </c>
      <c r="BW167" s="107">
        <v>5.2980213139963777</v>
      </c>
      <c r="BX167" s="133">
        <v>1969.4058976599999</v>
      </c>
      <c r="BY167" s="125">
        <v>0</v>
      </c>
      <c r="BZ167" s="133">
        <v>41680.6322765</v>
      </c>
      <c r="CA167" s="125">
        <v>0</v>
      </c>
      <c r="CB167" s="125">
        <v>43650.038174159999</v>
      </c>
      <c r="CC167" s="133">
        <v>239415.14347612858</v>
      </c>
      <c r="CD167" s="133">
        <v>310967.94876604638</v>
      </c>
      <c r="CE167" s="133">
        <v>207635.38653395543</v>
      </c>
      <c r="CF167" s="125">
        <v>0</v>
      </c>
      <c r="CG167" s="125">
        <v>758018.47877613048</v>
      </c>
      <c r="CH167" s="115">
        <v>0.31099639506725829</v>
      </c>
      <c r="CI167" s="115">
        <v>0.68900360493274226</v>
      </c>
      <c r="CJ167" s="125">
        <v>801668.51695029042</v>
      </c>
      <c r="CK167" s="147">
        <v>0</v>
      </c>
      <c r="CL167" s="147">
        <v>801668.51695029042</v>
      </c>
      <c r="CM167" s="126">
        <v>801668.51695029042</v>
      </c>
      <c r="CN167" s="125">
        <v>181555.88020452886</v>
      </c>
      <c r="CO167" s="125">
        <v>620112.63674576115</v>
      </c>
      <c r="CP167" s="125">
        <v>0</v>
      </c>
      <c r="CQ167" s="126">
        <v>801668.51695028995</v>
      </c>
      <c r="CR167" s="126">
        <v>348781</v>
      </c>
      <c r="CS167" s="126">
        <v>452887.51695028995</v>
      </c>
      <c r="CT167" s="125">
        <v>0</v>
      </c>
      <c r="CU167" s="126">
        <v>452887.51695028995</v>
      </c>
      <c r="CV167" s="49">
        <v>351.08399184000001</v>
      </c>
      <c r="CW167" s="49">
        <v>57674.790838679706</v>
      </c>
      <c r="CX167" s="125">
        <v>58025.874830519708</v>
      </c>
      <c r="CY167" s="49">
        <v>1136.5504182</v>
      </c>
      <c r="CZ167" s="49">
        <v>18896.083744207815</v>
      </c>
      <c r="DA167" s="125">
        <v>20032.634162407816</v>
      </c>
      <c r="DB167" s="125">
        <v>78058.508992927527</v>
      </c>
      <c r="DC167" s="125">
        <v>0</v>
      </c>
      <c r="DD167" s="125">
        <v>0</v>
      </c>
      <c r="DE167" s="49">
        <v>0</v>
      </c>
      <c r="DF167" s="49">
        <v>58025.874830519708</v>
      </c>
      <c r="DG167" s="49">
        <v>20032.634162407816</v>
      </c>
      <c r="DH167" s="49">
        <v>78058.508992927527</v>
      </c>
      <c r="DI167" s="50">
        <v>78058.508992927527</v>
      </c>
      <c r="DJ167" s="113">
        <v>2.4566337033566196E-3</v>
      </c>
      <c r="DK167" s="115">
        <v>0.68654697122938568</v>
      </c>
      <c r="DL167" s="115">
        <v>0.31099639506725829</v>
      </c>
      <c r="DM167" s="58" t="s">
        <v>608</v>
      </c>
      <c r="DN167" s="58" t="s">
        <v>608</v>
      </c>
      <c r="DO167" s="58" t="s">
        <v>608</v>
      </c>
      <c r="DP167" s="58" t="s">
        <v>608</v>
      </c>
      <c r="DQ167" s="58" t="s">
        <v>608</v>
      </c>
      <c r="DR167" s="58" t="s">
        <v>608</v>
      </c>
      <c r="DS167" s="58" t="s">
        <v>608</v>
      </c>
      <c r="DT167" s="58" t="s">
        <v>608</v>
      </c>
      <c r="DU167" s="58" t="s">
        <v>608</v>
      </c>
      <c r="DV167" s="58" t="s">
        <v>608</v>
      </c>
      <c r="DW167" s="58" t="s">
        <v>608</v>
      </c>
      <c r="DX167" s="58" t="s">
        <v>608</v>
      </c>
      <c r="DY167" s="58" t="s">
        <v>608</v>
      </c>
      <c r="DZ167" s="58" t="s">
        <v>608</v>
      </c>
      <c r="EA167" s="58" t="s">
        <v>608</v>
      </c>
      <c r="EB167" s="58" t="s">
        <v>608</v>
      </c>
      <c r="EC167" s="58" t="s">
        <v>608</v>
      </c>
      <c r="ED167" s="58" t="s">
        <v>608</v>
      </c>
      <c r="EE167" s="58" t="s">
        <v>608</v>
      </c>
      <c r="EF167" s="58" t="s">
        <v>608</v>
      </c>
      <c r="EG167" s="58" t="s">
        <v>608</v>
      </c>
      <c r="EH167" s="58" t="s">
        <v>608</v>
      </c>
      <c r="EI167" s="58" t="s">
        <v>608</v>
      </c>
      <c r="EJ167" s="58" t="s">
        <v>608</v>
      </c>
      <c r="EK167" s="58" t="s">
        <v>608</v>
      </c>
      <c r="EL167" s="58" t="s">
        <v>608</v>
      </c>
      <c r="EM167" s="58" t="s">
        <v>608</v>
      </c>
      <c r="EN167" s="58" t="s">
        <v>608</v>
      </c>
      <c r="EO167" s="58" t="s">
        <v>608</v>
      </c>
      <c r="EP167" s="58" t="s">
        <v>608</v>
      </c>
      <c r="EQ167" s="58" t="s">
        <v>608</v>
      </c>
      <c r="ER167" s="58" t="s">
        <v>608</v>
      </c>
      <c r="ES167" s="58" t="s">
        <v>608</v>
      </c>
      <c r="ET167" s="58" t="s">
        <v>608</v>
      </c>
      <c r="EU167" s="58" t="s">
        <v>608</v>
      </c>
      <c r="EV167" s="58" t="s">
        <v>608</v>
      </c>
      <c r="EW167" s="58" t="s">
        <v>608</v>
      </c>
      <c r="EX167" s="58" t="s">
        <v>608</v>
      </c>
      <c r="EY167" s="58" t="s">
        <v>608</v>
      </c>
      <c r="EZ167" s="58" t="s">
        <v>608</v>
      </c>
      <c r="FA167" s="58" t="s">
        <v>608</v>
      </c>
      <c r="FB167" s="58" t="s">
        <v>608</v>
      </c>
      <c r="FC167" s="58" t="s">
        <v>608</v>
      </c>
      <c r="FD167" s="58" t="s">
        <v>608</v>
      </c>
      <c r="FE167" s="58" t="s">
        <v>608</v>
      </c>
      <c r="FF167" s="58" t="s">
        <v>608</v>
      </c>
      <c r="FG167" s="58" t="s">
        <v>608</v>
      </c>
      <c r="FH167" s="58" t="s">
        <v>608</v>
      </c>
      <c r="FI167" s="58" t="s">
        <v>608</v>
      </c>
      <c r="FJ167" s="58" t="s">
        <v>608</v>
      </c>
      <c r="FK167" s="58" t="s">
        <v>608</v>
      </c>
      <c r="FL167" s="58" t="s">
        <v>608</v>
      </c>
      <c r="FM167" s="58" t="s">
        <v>608</v>
      </c>
      <c r="FN167" s="58" t="s">
        <v>608</v>
      </c>
      <c r="FO167" s="58" t="s">
        <v>608</v>
      </c>
      <c r="FP167" s="58" t="s">
        <v>608</v>
      </c>
      <c r="FQ167" s="58" t="s">
        <v>608</v>
      </c>
      <c r="FR167" s="58" t="s">
        <v>608</v>
      </c>
      <c r="FS167" s="58" t="s">
        <v>608</v>
      </c>
      <c r="FT167" s="58" t="s">
        <v>608</v>
      </c>
      <c r="FU167" s="58" t="s">
        <v>608</v>
      </c>
      <c r="FV167" s="58" t="s">
        <v>608</v>
      </c>
      <c r="FW167" s="58" t="s">
        <v>608</v>
      </c>
      <c r="FX167" s="58" t="s">
        <v>608</v>
      </c>
      <c r="FY167" s="58" t="s">
        <v>608</v>
      </c>
      <c r="FZ167" s="58" t="s">
        <v>608</v>
      </c>
      <c r="GA167" s="58" t="s">
        <v>608</v>
      </c>
      <c r="GB167" s="58" t="s">
        <v>608</v>
      </c>
      <c r="GC167" s="58" t="s">
        <v>608</v>
      </c>
      <c r="GD167" s="58" t="s">
        <v>608</v>
      </c>
      <c r="GE167" s="58" t="s">
        <v>608</v>
      </c>
      <c r="GF167" s="58" t="s">
        <v>608</v>
      </c>
      <c r="GG167" s="58" t="s">
        <v>608</v>
      </c>
      <c r="GH167" s="58" t="s">
        <v>608</v>
      </c>
      <c r="GI167" s="58" t="s">
        <v>608</v>
      </c>
      <c r="GJ167" s="58" t="s">
        <v>608</v>
      </c>
      <c r="GK167" s="58" t="s">
        <v>608</v>
      </c>
      <c r="GL167" s="58" t="s">
        <v>608</v>
      </c>
      <c r="GM167" s="58" t="s">
        <v>608</v>
      </c>
      <c r="GN167" s="58" t="s">
        <v>608</v>
      </c>
      <c r="GO167" s="58" t="s">
        <v>608</v>
      </c>
      <c r="GP167" s="58" t="s">
        <v>608</v>
      </c>
      <c r="GQ167" s="58" t="s">
        <v>608</v>
      </c>
      <c r="GR167" s="58" t="s">
        <v>608</v>
      </c>
      <c r="GS167" s="58" t="s">
        <v>608</v>
      </c>
      <c r="GT167" s="58" t="s">
        <v>608</v>
      </c>
      <c r="GU167" s="58" t="s">
        <v>608</v>
      </c>
      <c r="GV167" s="58" t="s">
        <v>608</v>
      </c>
      <c r="GW167" s="58" t="s">
        <v>608</v>
      </c>
      <c r="GX167" s="58" t="s">
        <v>608</v>
      </c>
      <c r="GY167" s="58" t="s">
        <v>608</v>
      </c>
    </row>
    <row r="168" spans="1:207" s="41" customFormat="1" ht="15" customHeight="1">
      <c r="A168" s="69" t="s">
        <v>1362</v>
      </c>
      <c r="B168" s="59">
        <v>2020</v>
      </c>
      <c r="C168" s="38" t="s">
        <v>685</v>
      </c>
      <c r="D168" s="38">
        <v>963999.40012834687</v>
      </c>
      <c r="E168" s="41">
        <v>0</v>
      </c>
      <c r="F168" s="125">
        <v>963999.40012834687</v>
      </c>
      <c r="G168" s="49">
        <v>1444167.04</v>
      </c>
      <c r="H168" s="130">
        <v>5.1966999999999999</v>
      </c>
      <c r="I168" s="115">
        <v>0.66751239533090778</v>
      </c>
      <c r="J168" s="124">
        <v>0.63507306887320403</v>
      </c>
      <c r="K168" s="124">
        <v>3.2439326457703664E-2</v>
      </c>
      <c r="L168" s="133">
        <v>776.15387602516989</v>
      </c>
      <c r="M168" s="125">
        <v>963223.24625232164</v>
      </c>
      <c r="N168" s="133">
        <v>3219.7659583408699</v>
      </c>
      <c r="O168" s="125">
        <v>0</v>
      </c>
      <c r="P168" s="125">
        <v>3219.7659583408699</v>
      </c>
      <c r="Q168" s="125">
        <v>0</v>
      </c>
      <c r="R168" s="125">
        <v>42851.886235649545</v>
      </c>
      <c r="S168" s="133">
        <v>42851.886235649545</v>
      </c>
      <c r="T168" s="133">
        <v>832383.03121777414</v>
      </c>
      <c r="U168" s="49">
        <v>84768.562840557061</v>
      </c>
      <c r="V168" s="133">
        <v>917151.59405833122</v>
      </c>
      <c r="W168" s="125">
        <v>960003.4802939808</v>
      </c>
      <c r="X168" s="125">
        <v>0</v>
      </c>
      <c r="Y168" s="125">
        <v>0</v>
      </c>
      <c r="Z168" s="125">
        <v>0</v>
      </c>
      <c r="AA168" s="115">
        <v>0</v>
      </c>
      <c r="AB168" s="115">
        <v>0</v>
      </c>
      <c r="AC168" s="115">
        <v>1</v>
      </c>
      <c r="AD168" s="115">
        <v>0</v>
      </c>
      <c r="AE168" s="115">
        <v>1</v>
      </c>
      <c r="AF168" s="115">
        <v>1.6567560813097255E-2</v>
      </c>
      <c r="AG168" s="115">
        <v>6.8728212235356856E-2</v>
      </c>
      <c r="AH168" s="115">
        <v>0.91470422695154596</v>
      </c>
      <c r="AI168" s="115">
        <v>0</v>
      </c>
      <c r="AJ168" s="115">
        <v>1</v>
      </c>
      <c r="AK168" s="125">
        <v>963999.40012834675</v>
      </c>
      <c r="AL168" s="125">
        <v>776.15387602516989</v>
      </c>
      <c r="AM168" s="125">
        <v>46071.652193990412</v>
      </c>
      <c r="AN168" s="125">
        <v>46847.806070015584</v>
      </c>
      <c r="AO168" s="125">
        <v>917151.59405833122</v>
      </c>
      <c r="AP168" s="125">
        <v>963999.40012834675</v>
      </c>
      <c r="AQ168" s="115">
        <v>4.8597339442097445E-2</v>
      </c>
      <c r="AR168" s="115">
        <v>0.95140266055790257</v>
      </c>
      <c r="AS168" s="145">
        <v>46847.806070015591</v>
      </c>
      <c r="AT168" s="125">
        <v>0</v>
      </c>
      <c r="AU168" s="145">
        <v>0</v>
      </c>
      <c r="AV168" s="125">
        <v>917151.59405833122</v>
      </c>
      <c r="AW168" s="125">
        <v>963999.40012834687</v>
      </c>
      <c r="AX168" s="125">
        <v>6667.6702511124713</v>
      </c>
      <c r="AY168" s="125">
        <v>259063.01023747106</v>
      </c>
      <c r="AZ168" s="125">
        <v>265730.68048858352</v>
      </c>
      <c r="BA168" s="125">
        <v>16951.241978676688</v>
      </c>
      <c r="BB168" s="125">
        <v>500306.07671552169</v>
      </c>
      <c r="BC168" s="127">
        <v>517257.31869419839</v>
      </c>
      <c r="BD168" s="125">
        <v>23228.893840226348</v>
      </c>
      <c r="BE168" s="125">
        <v>157782.50710533548</v>
      </c>
      <c r="BF168" s="125">
        <v>181011.40094556182</v>
      </c>
      <c r="BG168" s="107">
        <v>10.90446567</v>
      </c>
      <c r="BH168" s="119">
        <v>4.5248291700000003</v>
      </c>
      <c r="BI168" s="107">
        <v>4.8348625305076949</v>
      </c>
      <c r="BJ168" s="49">
        <v>963999.40012834372</v>
      </c>
      <c r="BK168" s="146">
        <v>6667.6702511124713</v>
      </c>
      <c r="BL168" s="146">
        <v>259063.01023747106</v>
      </c>
      <c r="BM168" s="125">
        <v>265730.68048858352</v>
      </c>
      <c r="BN168" s="146">
        <v>16951.241978676688</v>
      </c>
      <c r="BO168" s="146">
        <v>500306.07671552169</v>
      </c>
      <c r="BP168" s="125">
        <v>517257.31869419839</v>
      </c>
      <c r="BQ168" s="146">
        <v>23228.893840226348</v>
      </c>
      <c r="BR168" s="146">
        <v>157782.50710533548</v>
      </c>
      <c r="BS168" s="125">
        <v>181011.40094556182</v>
      </c>
      <c r="BT168" s="125">
        <v>963999.40012834372</v>
      </c>
      <c r="BU168" s="130">
        <v>10.90446567</v>
      </c>
      <c r="BV168" s="130">
        <v>4.5248291700000003</v>
      </c>
      <c r="BW168" s="107">
        <v>4.8348625305076949</v>
      </c>
      <c r="BX168" s="133">
        <v>2073.8812325745184</v>
      </c>
      <c r="BY168" s="125">
        <v>0</v>
      </c>
      <c r="BZ168" s="133">
        <v>44773.924837441074</v>
      </c>
      <c r="CA168" s="125">
        <v>0</v>
      </c>
      <c r="CB168" s="125">
        <v>46847.806070015591</v>
      </c>
      <c r="CC168" s="133">
        <v>333235.05430952529</v>
      </c>
      <c r="CD168" s="133">
        <v>340038.69976613234</v>
      </c>
      <c r="CE168" s="133">
        <v>243877.83998267361</v>
      </c>
      <c r="CF168" s="125">
        <v>0</v>
      </c>
      <c r="CG168" s="125">
        <v>917151.59405833122</v>
      </c>
      <c r="CH168" s="115">
        <v>0.29943147763544625</v>
      </c>
      <c r="CI168" s="115">
        <v>0.70056852236455369</v>
      </c>
      <c r="CJ168" s="125">
        <v>963999.40012834687</v>
      </c>
      <c r="CK168" s="147">
        <v>0</v>
      </c>
      <c r="CL168" s="147">
        <v>963999.40012834687</v>
      </c>
      <c r="CM168" s="126">
        <v>963999.40012834687</v>
      </c>
      <c r="CN168" s="125">
        <v>205284.122616276</v>
      </c>
      <c r="CO168" s="125">
        <v>758715.27751207084</v>
      </c>
      <c r="CP168" s="125">
        <v>0</v>
      </c>
      <c r="CQ168" s="126">
        <v>963999.40012834687</v>
      </c>
      <c r="CR168" s="126">
        <v>355620</v>
      </c>
      <c r="CS168" s="126">
        <v>608379.40012834687</v>
      </c>
      <c r="CT168" s="125">
        <v>0</v>
      </c>
      <c r="CU168" s="126">
        <v>608379.40012834687</v>
      </c>
      <c r="CV168" s="49">
        <v>255.81019401441037</v>
      </c>
      <c r="CW168" s="49">
        <v>71705.143315702269</v>
      </c>
      <c r="CX168" s="125">
        <v>71960.953509716681</v>
      </c>
      <c r="CY168" s="49">
        <v>1191.304070300383</v>
      </c>
      <c r="CZ168" s="49">
        <v>21185.860478228245</v>
      </c>
      <c r="DA168" s="125">
        <v>22377.164548528628</v>
      </c>
      <c r="DB168" s="125">
        <v>94338.118058245309</v>
      </c>
      <c r="DC168" s="125">
        <v>0</v>
      </c>
      <c r="DD168" s="125">
        <v>0</v>
      </c>
      <c r="DE168" s="49">
        <v>0</v>
      </c>
      <c r="DF168" s="49">
        <v>71960.953509716681</v>
      </c>
      <c r="DG168" s="49">
        <v>22377.164548528628</v>
      </c>
      <c r="DH168" s="49">
        <v>94338.118058245309</v>
      </c>
      <c r="DI168" s="50">
        <v>94338.118058245309</v>
      </c>
      <c r="DJ168" s="113">
        <v>2.1513304181500549E-3</v>
      </c>
      <c r="DK168" s="115">
        <v>0.69841719194640361</v>
      </c>
      <c r="DL168" s="115">
        <v>0.29943147763544625</v>
      </c>
      <c r="DM168" s="58">
        <v>4387.6694241429514</v>
      </c>
      <c r="DN168" s="58">
        <v>238427.68644284803</v>
      </c>
      <c r="DO168" s="58">
        <v>242815.35586699098</v>
      </c>
      <c r="DP168" s="58">
        <v>2283.9906806898161</v>
      </c>
      <c r="DQ168" s="58">
        <v>25837.883789039097</v>
      </c>
      <c r="DR168" s="58">
        <v>28121.874469728915</v>
      </c>
      <c r="DS168" s="58">
        <v>270937.23033671989</v>
      </c>
      <c r="DT168" s="58">
        <v>764.78391982248399</v>
      </c>
      <c r="DU168" s="58">
        <v>137456.75841419562</v>
      </c>
      <c r="DV168" s="58">
        <v>138221.5423340181</v>
      </c>
      <c r="DW168" s="58">
        <v>2097.4582216506551</v>
      </c>
      <c r="DX168" s="58">
        <v>23865.719152292717</v>
      </c>
      <c r="DY168" s="58">
        <v>25963.17737394337</v>
      </c>
      <c r="DZ168" s="58">
        <v>164184.71970796149</v>
      </c>
      <c r="EA168" s="58">
        <v>2317.0038259636153</v>
      </c>
      <c r="EB168" s="58">
        <v>149027.15290973897</v>
      </c>
      <c r="EC168" s="58">
        <v>151344.15673570259</v>
      </c>
      <c r="ED168" s="58">
        <v>2054.7755198884165</v>
      </c>
      <c r="EE168" s="58">
        <v>7073.9765893644071</v>
      </c>
      <c r="EF168" s="58">
        <v>9128.7521092528241</v>
      </c>
      <c r="EG168" s="58">
        <v>160472.90884495541</v>
      </c>
      <c r="EH168" s="58">
        <v>1863.2074711121079</v>
      </c>
      <c r="EI168" s="58">
        <v>146299.94730802628</v>
      </c>
      <c r="EJ168" s="58">
        <v>148163.15477913839</v>
      </c>
      <c r="EK168" s="58">
        <v>1964.9722916331402</v>
      </c>
      <c r="EL168" s="58">
        <v>17480.474571370236</v>
      </c>
      <c r="EM168" s="58">
        <v>19445.446863003377</v>
      </c>
      <c r="EN168" s="58">
        <v>167608.60164214176</v>
      </c>
      <c r="EO168" s="58">
        <v>6990.307913723168</v>
      </c>
      <c r="EP168" s="58">
        <v>108489.03359284934</v>
      </c>
      <c r="EQ168" s="58">
        <v>115479.34150657251</v>
      </c>
      <c r="ER168" s="58">
        <v>1753.5164747652032</v>
      </c>
      <c r="ES168" s="58">
        <v>4686.923261404354</v>
      </c>
      <c r="ET168" s="58">
        <v>6440.4397361695574</v>
      </c>
      <c r="EU168" s="58">
        <v>121919.78124274207</v>
      </c>
      <c r="EV168" s="58">
        <v>14029.146223433911</v>
      </c>
      <c r="EW168" s="58">
        <v>129426.66715678218</v>
      </c>
      <c r="EX168" s="58">
        <v>143455.81338021607</v>
      </c>
      <c r="EY168" s="58">
        <v>6441.5962304889435</v>
      </c>
      <c r="EZ168" s="58">
        <v>39070.153235545586</v>
      </c>
      <c r="FA168" s="58">
        <v>45511.749466034526</v>
      </c>
      <c r="FB168" s="58">
        <v>188967.5628462506</v>
      </c>
      <c r="FC168" s="58">
        <v>18304.582490606968</v>
      </c>
      <c r="FD168" s="58">
        <v>208829.74043671176</v>
      </c>
      <c r="FE168" s="58">
        <v>227134.32292731872</v>
      </c>
      <c r="FF168" s="58">
        <v>11943.268845712577</v>
      </c>
      <c r="FG168" s="58">
        <v>114908.97260030787</v>
      </c>
      <c r="FH168" s="58">
        <v>126852.24144602045</v>
      </c>
      <c r="FI168" s="58">
        <v>353986.56437333918</v>
      </c>
      <c r="FJ168" s="125">
        <v>0</v>
      </c>
      <c r="FK168" s="125">
        <v>0</v>
      </c>
      <c r="FL168" s="125">
        <v>0</v>
      </c>
      <c r="FM168" s="125">
        <v>242815.35586699098</v>
      </c>
      <c r="FN168" s="125">
        <v>28121.874469728915</v>
      </c>
      <c r="FO168" s="125">
        <v>270937.23033671989</v>
      </c>
      <c r="FP168" s="125">
        <v>0</v>
      </c>
      <c r="FQ168" s="125">
        <v>0</v>
      </c>
      <c r="FR168" s="125">
        <v>0</v>
      </c>
      <c r="FS168" s="125">
        <v>138221.5423340181</v>
      </c>
      <c r="FT168" s="125">
        <v>25963.17737394337</v>
      </c>
      <c r="FU168" s="125">
        <v>164184.71970796149</v>
      </c>
      <c r="FV168" s="125">
        <v>0</v>
      </c>
      <c r="FW168" s="125">
        <v>0</v>
      </c>
      <c r="FX168" s="125">
        <v>0</v>
      </c>
      <c r="FY168" s="125">
        <v>151344.15673570259</v>
      </c>
      <c r="FZ168" s="125">
        <v>9128.7521092528241</v>
      </c>
      <c r="GA168" s="125">
        <v>160472.90884495541</v>
      </c>
      <c r="GB168" s="125">
        <v>0</v>
      </c>
      <c r="GC168" s="125">
        <v>0</v>
      </c>
      <c r="GD168" s="125">
        <v>0</v>
      </c>
      <c r="GE168" s="125">
        <v>148163.15477913839</v>
      </c>
      <c r="GF168" s="125">
        <v>19445.446863003377</v>
      </c>
      <c r="GG168" s="125">
        <v>167608.60164214176</v>
      </c>
      <c r="GH168" s="125">
        <v>0</v>
      </c>
      <c r="GI168" s="125">
        <v>0</v>
      </c>
      <c r="GJ168" s="125">
        <v>0</v>
      </c>
      <c r="GK168" s="125">
        <v>115479.34150657251</v>
      </c>
      <c r="GL168" s="125">
        <v>6440.4397361695574</v>
      </c>
      <c r="GM168" s="125">
        <v>121919.78124274207</v>
      </c>
      <c r="GN168" s="125">
        <v>0</v>
      </c>
      <c r="GO168" s="125">
        <v>0</v>
      </c>
      <c r="GP168" s="125">
        <v>0</v>
      </c>
      <c r="GQ168" s="125">
        <v>143455.81338021607</v>
      </c>
      <c r="GR168" s="125">
        <v>45511.749466034526</v>
      </c>
      <c r="GS168" s="125">
        <v>188967.5628462506</v>
      </c>
      <c r="GT168" s="125">
        <v>0</v>
      </c>
      <c r="GU168" s="125">
        <v>0</v>
      </c>
      <c r="GV168" s="125">
        <v>0</v>
      </c>
      <c r="GW168" s="125">
        <v>227134.32292731872</v>
      </c>
      <c r="GX168" s="125">
        <v>126852.24144602045</v>
      </c>
      <c r="GY168" s="125">
        <v>353986.56437333918</v>
      </c>
    </row>
    <row r="169" spans="1:207" s="38" customFormat="1" ht="15" customHeight="1">
      <c r="A169" s="77" t="s">
        <v>704</v>
      </c>
      <c r="B169" s="74">
        <v>2006</v>
      </c>
      <c r="C169" s="38" t="s">
        <v>705</v>
      </c>
      <c r="D169" s="38" t="s">
        <v>608</v>
      </c>
      <c r="E169" s="38" t="s">
        <v>608</v>
      </c>
      <c r="F169" s="125">
        <v>20181.049073696056</v>
      </c>
      <c r="G169" s="125">
        <v>145632.87</v>
      </c>
      <c r="H169" s="130">
        <v>534.42999999999995</v>
      </c>
      <c r="I169" s="115">
        <v>0.13857482224786244</v>
      </c>
      <c r="J169" s="124">
        <v>0.10993322497974119</v>
      </c>
      <c r="K169" s="124">
        <v>2.8641597268121263E-2</v>
      </c>
      <c r="L169" s="125">
        <v>1117.1580115406587</v>
      </c>
      <c r="M169" s="125">
        <v>19063.891062155402</v>
      </c>
      <c r="N169" s="125">
        <v>0</v>
      </c>
      <c r="O169" s="125">
        <v>165.34950903381673</v>
      </c>
      <c r="P169" s="125">
        <v>165.34950903381673</v>
      </c>
      <c r="Q169" s="125">
        <v>0</v>
      </c>
      <c r="R169" s="125">
        <v>3054</v>
      </c>
      <c r="S169" s="125">
        <v>3054</v>
      </c>
      <c r="T169" s="125" t="s">
        <v>608</v>
      </c>
      <c r="U169" s="125" t="s">
        <v>608</v>
      </c>
      <c r="V169" s="125">
        <v>15844.541553121584</v>
      </c>
      <c r="W169" s="125">
        <v>18898.541553121584</v>
      </c>
      <c r="X169" s="125">
        <v>0</v>
      </c>
      <c r="Y169" s="125">
        <v>0</v>
      </c>
      <c r="Z169" s="125">
        <v>0</v>
      </c>
      <c r="AA169" s="115">
        <v>0</v>
      </c>
      <c r="AB169" s="115">
        <v>1.0327959658930736E-2</v>
      </c>
      <c r="AC169" s="115">
        <v>0.98967204034106926</v>
      </c>
      <c r="AD169" s="115">
        <v>0</v>
      </c>
      <c r="AE169" s="115">
        <v>1</v>
      </c>
      <c r="AF169" s="115">
        <v>0.26782922355128552</v>
      </c>
      <c r="AG169" s="115">
        <v>0</v>
      </c>
      <c r="AH169" s="115">
        <v>0.73217077644871453</v>
      </c>
      <c r="AI169" s="115">
        <v>0</v>
      </c>
      <c r="AJ169" s="115">
        <v>1</v>
      </c>
      <c r="AK169" s="125">
        <v>20181.04907369606</v>
      </c>
      <c r="AL169" s="125">
        <v>1117.1580115406587</v>
      </c>
      <c r="AM169" s="125">
        <v>3054</v>
      </c>
      <c r="AN169" s="125">
        <v>4171.1580115406587</v>
      </c>
      <c r="AO169" s="125">
        <v>16009.891062155401</v>
      </c>
      <c r="AP169" s="125">
        <v>20181.04907369606</v>
      </c>
      <c r="AQ169" s="115">
        <v>0.20668687719397788</v>
      </c>
      <c r="AR169" s="115">
        <v>0.79331312280602206</v>
      </c>
      <c r="AS169" s="125">
        <v>4171.1580115406587</v>
      </c>
      <c r="AT169" s="125">
        <v>790</v>
      </c>
      <c r="AU169" s="125">
        <v>0</v>
      </c>
      <c r="AV169" s="125">
        <v>15219.891062155402</v>
      </c>
      <c r="AW169" s="125">
        <v>20181.04907369606</v>
      </c>
      <c r="AX169" s="132" t="s">
        <v>608</v>
      </c>
      <c r="AY169" s="132" t="s">
        <v>608</v>
      </c>
      <c r="AZ169" s="132" t="s">
        <v>608</v>
      </c>
      <c r="BA169" s="132" t="s">
        <v>608</v>
      </c>
      <c r="BB169" s="132" t="s">
        <v>608</v>
      </c>
      <c r="BC169" s="132" t="s">
        <v>608</v>
      </c>
      <c r="BD169" s="132" t="s">
        <v>608</v>
      </c>
      <c r="BE169" s="132" t="s">
        <v>608</v>
      </c>
      <c r="BF169" s="132" t="s">
        <v>608</v>
      </c>
      <c r="BG169" s="141" t="s">
        <v>608</v>
      </c>
      <c r="BH169" s="141" t="s">
        <v>608</v>
      </c>
      <c r="BI169" s="107" t="s">
        <v>608</v>
      </c>
      <c r="BJ169" s="132" t="s">
        <v>608</v>
      </c>
      <c r="BK169" s="132" t="s">
        <v>608</v>
      </c>
      <c r="BL169" s="132" t="s">
        <v>608</v>
      </c>
      <c r="BM169" s="132" t="s">
        <v>608</v>
      </c>
      <c r="BN169" s="132" t="s">
        <v>608</v>
      </c>
      <c r="BO169" s="132" t="s">
        <v>608</v>
      </c>
      <c r="BP169" s="132" t="s">
        <v>608</v>
      </c>
      <c r="BQ169" s="132" t="s">
        <v>608</v>
      </c>
      <c r="BR169" s="132" t="s">
        <v>608</v>
      </c>
      <c r="BS169" s="132" t="s">
        <v>608</v>
      </c>
      <c r="BT169" s="132" t="s">
        <v>608</v>
      </c>
      <c r="BU169" s="130" t="s">
        <v>608</v>
      </c>
      <c r="BV169" s="130" t="s">
        <v>608</v>
      </c>
      <c r="BW169" s="137" t="s">
        <v>608</v>
      </c>
      <c r="BX169" s="125">
        <v>3344</v>
      </c>
      <c r="BY169" s="125">
        <v>1617.2057416157502</v>
      </c>
      <c r="BZ169" s="125">
        <v>0</v>
      </c>
      <c r="CA169" s="125">
        <v>0</v>
      </c>
      <c r="CB169" s="125">
        <v>4961.2057416157504</v>
      </c>
      <c r="CC169" s="125">
        <v>3257.3336602342688</v>
      </c>
      <c r="CD169" s="125">
        <v>0</v>
      </c>
      <c r="CE169" s="125">
        <v>11962.509671845999</v>
      </c>
      <c r="CF169" s="125">
        <v>0</v>
      </c>
      <c r="CG169" s="125">
        <v>15219.843332080269</v>
      </c>
      <c r="CH169" s="115">
        <v>0.59275955517287315</v>
      </c>
      <c r="CI169" s="115">
        <v>0.4072404448271249</v>
      </c>
      <c r="CJ169" s="125">
        <v>20181.04907369602</v>
      </c>
      <c r="CK169" s="82">
        <v>0</v>
      </c>
      <c r="CL169" s="82">
        <v>20181.049073696056</v>
      </c>
      <c r="CM169" s="126">
        <v>20181.049073696056</v>
      </c>
      <c r="CN169" s="125" t="s">
        <v>608</v>
      </c>
      <c r="CO169" s="125" t="s">
        <v>608</v>
      </c>
      <c r="CP169" s="126">
        <v>0</v>
      </c>
      <c r="CQ169" s="126">
        <v>20181.049073696056</v>
      </c>
      <c r="CR169" s="126">
        <v>19428.900000000001</v>
      </c>
      <c r="CS169" s="126">
        <v>752.14907369605498</v>
      </c>
      <c r="CT169" s="125">
        <v>88631.78</v>
      </c>
      <c r="CU169" s="126">
        <v>-87879.630926303944</v>
      </c>
      <c r="CV169" s="125">
        <v>167.63397330681971</v>
      </c>
      <c r="CW169" s="125">
        <v>5890.8358108923521</v>
      </c>
      <c r="CX169" s="125">
        <v>6058.469784199172</v>
      </c>
      <c r="CY169" s="125">
        <v>220.87601475155518</v>
      </c>
      <c r="CZ169" s="125">
        <v>960.66542248542828</v>
      </c>
      <c r="DA169" s="125">
        <v>1181.5414372369835</v>
      </c>
      <c r="DB169" s="125">
        <v>7240.0112214361552</v>
      </c>
      <c r="DC169" s="132" t="s">
        <v>608</v>
      </c>
      <c r="DD169" s="132" t="s">
        <v>608</v>
      </c>
      <c r="DE169" s="125">
        <v>1580.3098430256505</v>
      </c>
      <c r="DF169" s="132" t="s">
        <v>608</v>
      </c>
      <c r="DG169" s="132" t="s">
        <v>608</v>
      </c>
      <c r="DH169" s="125">
        <v>5659.7013784105047</v>
      </c>
      <c r="DI169" s="50">
        <v>7240.0112214361552</v>
      </c>
      <c r="DJ169" s="113">
        <v>0.24583487823148828</v>
      </c>
      <c r="DK169" s="115">
        <v>0.16140556659563737</v>
      </c>
      <c r="DL169" s="115">
        <v>0.59275955517287426</v>
      </c>
      <c r="DM169" s="132" t="s">
        <v>608</v>
      </c>
      <c r="DN169" s="132" t="s">
        <v>608</v>
      </c>
      <c r="DO169" s="132" t="s">
        <v>608</v>
      </c>
      <c r="DP169" s="132" t="s">
        <v>608</v>
      </c>
      <c r="DQ169" s="132" t="s">
        <v>608</v>
      </c>
      <c r="DR169" s="132" t="s">
        <v>608</v>
      </c>
      <c r="DS169" s="132" t="s">
        <v>608</v>
      </c>
      <c r="DT169" s="132" t="s">
        <v>608</v>
      </c>
      <c r="DU169" s="132" t="s">
        <v>608</v>
      </c>
      <c r="DV169" s="132" t="s">
        <v>608</v>
      </c>
      <c r="DW169" s="132" t="s">
        <v>608</v>
      </c>
      <c r="DX169" s="132" t="s">
        <v>608</v>
      </c>
      <c r="DY169" s="132" t="s">
        <v>608</v>
      </c>
      <c r="DZ169" s="132" t="s">
        <v>608</v>
      </c>
      <c r="EA169" s="132" t="s">
        <v>608</v>
      </c>
      <c r="EB169" s="132" t="s">
        <v>608</v>
      </c>
      <c r="EC169" s="132" t="s">
        <v>608</v>
      </c>
      <c r="ED169" s="132" t="s">
        <v>608</v>
      </c>
      <c r="EE169" s="132" t="s">
        <v>608</v>
      </c>
      <c r="EF169" s="132" t="s">
        <v>608</v>
      </c>
      <c r="EG169" s="132" t="s">
        <v>608</v>
      </c>
      <c r="EH169" s="132" t="s">
        <v>608</v>
      </c>
      <c r="EI169" s="132" t="s">
        <v>608</v>
      </c>
      <c r="EJ169" s="132" t="s">
        <v>608</v>
      </c>
      <c r="EK169" s="132" t="s">
        <v>608</v>
      </c>
      <c r="EL169" s="132" t="s">
        <v>608</v>
      </c>
      <c r="EM169" s="132" t="s">
        <v>608</v>
      </c>
      <c r="EN169" s="132" t="s">
        <v>608</v>
      </c>
      <c r="EO169" s="132" t="s">
        <v>608</v>
      </c>
      <c r="EP169" s="132" t="s">
        <v>608</v>
      </c>
      <c r="EQ169" s="132" t="s">
        <v>608</v>
      </c>
      <c r="ER169" s="132" t="s">
        <v>608</v>
      </c>
      <c r="ES169" s="132" t="s">
        <v>608</v>
      </c>
      <c r="ET169" s="132" t="s">
        <v>608</v>
      </c>
      <c r="EU169" s="132" t="s">
        <v>608</v>
      </c>
      <c r="EV169" s="132" t="s">
        <v>608</v>
      </c>
      <c r="EW169" s="132" t="s">
        <v>608</v>
      </c>
      <c r="EX169" s="132" t="s">
        <v>608</v>
      </c>
      <c r="EY169" s="132" t="s">
        <v>608</v>
      </c>
      <c r="EZ169" s="132" t="s">
        <v>608</v>
      </c>
      <c r="FA169" s="132" t="s">
        <v>608</v>
      </c>
      <c r="FB169" s="132" t="s">
        <v>608</v>
      </c>
      <c r="FC169" s="132" t="s">
        <v>608</v>
      </c>
      <c r="FD169" s="132" t="s">
        <v>608</v>
      </c>
      <c r="FE169" s="132" t="s">
        <v>608</v>
      </c>
      <c r="FF169" s="132" t="s">
        <v>608</v>
      </c>
      <c r="FG169" s="132" t="s">
        <v>608</v>
      </c>
      <c r="FH169" s="132" t="s">
        <v>608</v>
      </c>
      <c r="FI169" s="132" t="s">
        <v>608</v>
      </c>
      <c r="FJ169" s="132" t="s">
        <v>608</v>
      </c>
      <c r="FK169" s="132" t="s">
        <v>608</v>
      </c>
      <c r="FL169" s="132" t="s">
        <v>608</v>
      </c>
      <c r="FM169" s="132" t="s">
        <v>608</v>
      </c>
      <c r="FN169" s="132" t="s">
        <v>608</v>
      </c>
      <c r="FO169" s="132" t="s">
        <v>608</v>
      </c>
      <c r="FP169" s="132" t="s">
        <v>608</v>
      </c>
      <c r="FQ169" s="132" t="s">
        <v>608</v>
      </c>
      <c r="FR169" s="132" t="s">
        <v>608</v>
      </c>
      <c r="FS169" s="132" t="s">
        <v>608</v>
      </c>
      <c r="FT169" s="132" t="s">
        <v>608</v>
      </c>
      <c r="FU169" s="132" t="s">
        <v>608</v>
      </c>
      <c r="FV169" s="132" t="s">
        <v>608</v>
      </c>
      <c r="FW169" s="132" t="s">
        <v>608</v>
      </c>
      <c r="FX169" s="132" t="s">
        <v>608</v>
      </c>
      <c r="FY169" s="132" t="s">
        <v>608</v>
      </c>
      <c r="FZ169" s="132" t="s">
        <v>608</v>
      </c>
      <c r="GA169" s="132" t="s">
        <v>608</v>
      </c>
      <c r="GB169" s="132" t="s">
        <v>608</v>
      </c>
      <c r="GC169" s="132" t="s">
        <v>608</v>
      </c>
      <c r="GD169" s="132" t="s">
        <v>608</v>
      </c>
      <c r="GE169" s="132" t="s">
        <v>608</v>
      </c>
      <c r="GF169" s="132" t="s">
        <v>608</v>
      </c>
      <c r="GG169" s="132" t="s">
        <v>608</v>
      </c>
      <c r="GH169" s="132" t="s">
        <v>608</v>
      </c>
      <c r="GI169" s="132" t="s">
        <v>608</v>
      </c>
      <c r="GJ169" s="132" t="s">
        <v>608</v>
      </c>
      <c r="GK169" s="132" t="s">
        <v>608</v>
      </c>
      <c r="GL169" s="132" t="s">
        <v>608</v>
      </c>
      <c r="GM169" s="132" t="s">
        <v>608</v>
      </c>
      <c r="GN169" s="132" t="s">
        <v>608</v>
      </c>
      <c r="GO169" s="132" t="s">
        <v>608</v>
      </c>
      <c r="GP169" s="132" t="s">
        <v>608</v>
      </c>
      <c r="GQ169" s="132" t="s">
        <v>608</v>
      </c>
      <c r="GR169" s="132" t="s">
        <v>608</v>
      </c>
      <c r="GS169" s="132" t="s">
        <v>608</v>
      </c>
      <c r="GT169" s="132" t="s">
        <v>608</v>
      </c>
      <c r="GU169" s="132" t="s">
        <v>608</v>
      </c>
      <c r="GV169" s="132" t="s">
        <v>608</v>
      </c>
      <c r="GW169" s="132" t="s">
        <v>608</v>
      </c>
      <c r="GX169" s="132" t="s">
        <v>608</v>
      </c>
      <c r="GY169" s="132" t="s">
        <v>608</v>
      </c>
    </row>
    <row r="170" spans="1:207" s="38" customFormat="1" ht="15" customHeight="1">
      <c r="A170" s="77" t="s">
        <v>706</v>
      </c>
      <c r="B170" s="74">
        <v>2007</v>
      </c>
      <c r="C170" s="38" t="s">
        <v>705</v>
      </c>
      <c r="D170" s="38" t="s">
        <v>608</v>
      </c>
      <c r="E170" s="38" t="s">
        <v>608</v>
      </c>
      <c r="F170" s="125">
        <v>20646.18937987573</v>
      </c>
      <c r="G170" s="125">
        <v>172685.84</v>
      </c>
      <c r="H170" s="130">
        <v>497.7</v>
      </c>
      <c r="I170" s="115">
        <v>0.11955924921160722</v>
      </c>
      <c r="J170" s="124">
        <v>9.8386928110544822E-2</v>
      </c>
      <c r="K170" s="124">
        <v>2.117232142484873E-2</v>
      </c>
      <c r="L170" s="125">
        <v>1139.18111</v>
      </c>
      <c r="M170" s="125">
        <v>19507.008325789044</v>
      </c>
      <c r="N170" s="125">
        <v>0</v>
      </c>
      <c r="O170" s="125">
        <v>180.6821973193334</v>
      </c>
      <c r="P170" s="125">
        <v>180.6821973193334</v>
      </c>
      <c r="Q170" s="125">
        <v>0</v>
      </c>
      <c r="R170" s="125">
        <v>2516.9789999999998</v>
      </c>
      <c r="S170" s="125">
        <v>2516.9789999999998</v>
      </c>
      <c r="T170" s="125" t="s">
        <v>608</v>
      </c>
      <c r="U170" s="125" t="s">
        <v>608</v>
      </c>
      <c r="V170" s="125">
        <v>16809.347128469712</v>
      </c>
      <c r="W170" s="125">
        <v>19326.326128469711</v>
      </c>
      <c r="X170" s="125">
        <v>0</v>
      </c>
      <c r="Y170" s="125">
        <v>0</v>
      </c>
      <c r="Z170" s="125">
        <v>0</v>
      </c>
      <c r="AA170" s="115">
        <v>0</v>
      </c>
      <c r="AB170" s="115">
        <v>1.0634601851162034E-2</v>
      </c>
      <c r="AC170" s="115">
        <v>0.98936539814883795</v>
      </c>
      <c r="AD170" s="115">
        <v>0</v>
      </c>
      <c r="AE170" s="115">
        <v>1</v>
      </c>
      <c r="AF170" s="115">
        <v>0.31157856213249918</v>
      </c>
      <c r="AG170" s="115">
        <v>0</v>
      </c>
      <c r="AH170" s="115">
        <v>0.68842143786750076</v>
      </c>
      <c r="AI170" s="115">
        <v>0</v>
      </c>
      <c r="AJ170" s="115">
        <v>1</v>
      </c>
      <c r="AK170" s="125">
        <v>20646.189435789045</v>
      </c>
      <c r="AL170" s="125">
        <v>1139.18111</v>
      </c>
      <c r="AM170" s="125">
        <v>2516.9789999999998</v>
      </c>
      <c r="AN170" s="125">
        <v>3656.1601099999998</v>
      </c>
      <c r="AO170" s="125">
        <v>16990.029325789044</v>
      </c>
      <c r="AP170" s="125">
        <v>20646.189435789045</v>
      </c>
      <c r="AQ170" s="115">
        <v>0.17708643628263168</v>
      </c>
      <c r="AR170" s="115">
        <v>0.82291356371736823</v>
      </c>
      <c r="AS170" s="125">
        <v>3656.1600540866862</v>
      </c>
      <c r="AT170" s="125">
        <v>390</v>
      </c>
      <c r="AU170" s="125">
        <v>0</v>
      </c>
      <c r="AV170" s="125">
        <v>16600.029325789044</v>
      </c>
      <c r="AW170" s="125">
        <v>20646.18937987573</v>
      </c>
      <c r="AX170" s="132" t="s">
        <v>608</v>
      </c>
      <c r="AY170" s="132" t="s">
        <v>608</v>
      </c>
      <c r="AZ170" s="132" t="s">
        <v>608</v>
      </c>
      <c r="BA170" s="132" t="s">
        <v>608</v>
      </c>
      <c r="BB170" s="132" t="s">
        <v>608</v>
      </c>
      <c r="BC170" s="132" t="s">
        <v>608</v>
      </c>
      <c r="BD170" s="132" t="s">
        <v>608</v>
      </c>
      <c r="BE170" s="132" t="s">
        <v>608</v>
      </c>
      <c r="BF170" s="132" t="s">
        <v>608</v>
      </c>
      <c r="BG170" s="141" t="s">
        <v>608</v>
      </c>
      <c r="BH170" s="141" t="s">
        <v>608</v>
      </c>
      <c r="BI170" s="107" t="s">
        <v>608</v>
      </c>
      <c r="BJ170" s="132" t="s">
        <v>608</v>
      </c>
      <c r="BK170" s="132" t="s">
        <v>608</v>
      </c>
      <c r="BL170" s="132" t="s">
        <v>608</v>
      </c>
      <c r="BM170" s="132" t="s">
        <v>608</v>
      </c>
      <c r="BN170" s="132" t="s">
        <v>608</v>
      </c>
      <c r="BO170" s="132" t="s">
        <v>608</v>
      </c>
      <c r="BP170" s="132" t="s">
        <v>608</v>
      </c>
      <c r="BQ170" s="132" t="s">
        <v>608</v>
      </c>
      <c r="BR170" s="132" t="s">
        <v>608</v>
      </c>
      <c r="BS170" s="132" t="s">
        <v>608</v>
      </c>
      <c r="BT170" s="132" t="s">
        <v>608</v>
      </c>
      <c r="BU170" s="130" t="s">
        <v>608</v>
      </c>
      <c r="BV170" s="130" t="s">
        <v>608</v>
      </c>
      <c r="BW170" s="137" t="s">
        <v>608</v>
      </c>
      <c r="BX170" s="125">
        <v>2906.9789999999998</v>
      </c>
      <c r="BY170" s="125">
        <v>1139.1810540866863</v>
      </c>
      <c r="BZ170" s="125">
        <v>0</v>
      </c>
      <c r="CA170" s="125">
        <v>0</v>
      </c>
      <c r="CB170" s="125">
        <v>4046.1600540866862</v>
      </c>
      <c r="CC170" s="125">
        <v>4150.9161572199191</v>
      </c>
      <c r="CD170" s="125">
        <v>0</v>
      </c>
      <c r="CE170" s="125">
        <v>12449.113168569127</v>
      </c>
      <c r="CF170" s="125">
        <v>0</v>
      </c>
      <c r="CG170" s="125">
        <v>16600.029325789044</v>
      </c>
      <c r="CH170" s="115">
        <v>0.60297389215578623</v>
      </c>
      <c r="CI170" s="115">
        <v>0.39702610784421388</v>
      </c>
      <c r="CJ170" s="125">
        <v>20646.18937987573</v>
      </c>
      <c r="CK170" s="82">
        <v>0</v>
      </c>
      <c r="CL170" s="82">
        <v>20646.18937987573</v>
      </c>
      <c r="CM170" s="126">
        <v>20646.18937987573</v>
      </c>
      <c r="CN170" s="125" t="s">
        <v>608</v>
      </c>
      <c r="CO170" s="125" t="s">
        <v>608</v>
      </c>
      <c r="CP170" s="126">
        <v>0</v>
      </c>
      <c r="CQ170" s="126">
        <v>20646.18937987573</v>
      </c>
      <c r="CR170" s="126">
        <v>16910.099999999999</v>
      </c>
      <c r="CS170" s="126">
        <v>3736.0893798757315</v>
      </c>
      <c r="CT170" s="125">
        <v>111037</v>
      </c>
      <c r="CU170" s="126">
        <v>-107300.91062012427</v>
      </c>
      <c r="CV170" s="125">
        <v>558.08464768436954</v>
      </c>
      <c r="CW170" s="125">
        <v>4218.6365662386897</v>
      </c>
      <c r="CX170" s="125">
        <v>4776.7212139230596</v>
      </c>
      <c r="CY170" s="125">
        <v>212.99248594609293</v>
      </c>
      <c r="CZ170" s="125">
        <v>906.98772587939152</v>
      </c>
      <c r="DA170" s="125">
        <v>1119.9802118254845</v>
      </c>
      <c r="DB170" s="125">
        <v>5896.7014257485444</v>
      </c>
      <c r="DC170" s="132" t="s">
        <v>608</v>
      </c>
      <c r="DD170" s="132" t="s">
        <v>608</v>
      </c>
      <c r="DE170" s="125">
        <v>1129.3127994301212</v>
      </c>
      <c r="DF170" s="132" t="s">
        <v>608</v>
      </c>
      <c r="DG170" s="132" t="s">
        <v>608</v>
      </c>
      <c r="DH170" s="125">
        <v>4767.3886263184231</v>
      </c>
      <c r="DI170" s="50">
        <v>5896.7014257485444</v>
      </c>
      <c r="DJ170" s="113">
        <v>0.19597611838388745</v>
      </c>
      <c r="DK170" s="115">
        <v>0.20104998946032643</v>
      </c>
      <c r="DL170" s="115">
        <v>0.60297389215578623</v>
      </c>
      <c r="DM170" s="132" t="s">
        <v>608</v>
      </c>
      <c r="DN170" s="132" t="s">
        <v>608</v>
      </c>
      <c r="DO170" s="132" t="s">
        <v>608</v>
      </c>
      <c r="DP170" s="132" t="s">
        <v>608</v>
      </c>
      <c r="DQ170" s="132" t="s">
        <v>608</v>
      </c>
      <c r="DR170" s="132" t="s">
        <v>608</v>
      </c>
      <c r="DS170" s="132" t="s">
        <v>608</v>
      </c>
      <c r="DT170" s="132" t="s">
        <v>608</v>
      </c>
      <c r="DU170" s="132" t="s">
        <v>608</v>
      </c>
      <c r="DV170" s="132" t="s">
        <v>608</v>
      </c>
      <c r="DW170" s="132" t="s">
        <v>608</v>
      </c>
      <c r="DX170" s="132" t="s">
        <v>608</v>
      </c>
      <c r="DY170" s="132" t="s">
        <v>608</v>
      </c>
      <c r="DZ170" s="132" t="s">
        <v>608</v>
      </c>
      <c r="EA170" s="132" t="s">
        <v>608</v>
      </c>
      <c r="EB170" s="132" t="s">
        <v>608</v>
      </c>
      <c r="EC170" s="132" t="s">
        <v>608</v>
      </c>
      <c r="ED170" s="132" t="s">
        <v>608</v>
      </c>
      <c r="EE170" s="132" t="s">
        <v>608</v>
      </c>
      <c r="EF170" s="132" t="s">
        <v>608</v>
      </c>
      <c r="EG170" s="132" t="s">
        <v>608</v>
      </c>
      <c r="EH170" s="132" t="s">
        <v>608</v>
      </c>
      <c r="EI170" s="132" t="s">
        <v>608</v>
      </c>
      <c r="EJ170" s="132" t="s">
        <v>608</v>
      </c>
      <c r="EK170" s="132" t="s">
        <v>608</v>
      </c>
      <c r="EL170" s="132" t="s">
        <v>608</v>
      </c>
      <c r="EM170" s="132" t="s">
        <v>608</v>
      </c>
      <c r="EN170" s="132" t="s">
        <v>608</v>
      </c>
      <c r="EO170" s="132" t="s">
        <v>608</v>
      </c>
      <c r="EP170" s="132" t="s">
        <v>608</v>
      </c>
      <c r="EQ170" s="132" t="s">
        <v>608</v>
      </c>
      <c r="ER170" s="132" t="s">
        <v>608</v>
      </c>
      <c r="ES170" s="132" t="s">
        <v>608</v>
      </c>
      <c r="ET170" s="132" t="s">
        <v>608</v>
      </c>
      <c r="EU170" s="132" t="s">
        <v>608</v>
      </c>
      <c r="EV170" s="132" t="s">
        <v>608</v>
      </c>
      <c r="EW170" s="132" t="s">
        <v>608</v>
      </c>
      <c r="EX170" s="132" t="s">
        <v>608</v>
      </c>
      <c r="EY170" s="132" t="s">
        <v>608</v>
      </c>
      <c r="EZ170" s="132" t="s">
        <v>608</v>
      </c>
      <c r="FA170" s="132" t="s">
        <v>608</v>
      </c>
      <c r="FB170" s="132" t="s">
        <v>608</v>
      </c>
      <c r="FC170" s="132" t="s">
        <v>608</v>
      </c>
      <c r="FD170" s="132" t="s">
        <v>608</v>
      </c>
      <c r="FE170" s="132" t="s">
        <v>608</v>
      </c>
      <c r="FF170" s="132" t="s">
        <v>608</v>
      </c>
      <c r="FG170" s="132" t="s">
        <v>608</v>
      </c>
      <c r="FH170" s="132" t="s">
        <v>608</v>
      </c>
      <c r="FI170" s="132" t="s">
        <v>608</v>
      </c>
      <c r="FJ170" s="132" t="s">
        <v>608</v>
      </c>
      <c r="FK170" s="132" t="s">
        <v>608</v>
      </c>
      <c r="FL170" s="132" t="s">
        <v>608</v>
      </c>
      <c r="FM170" s="132" t="s">
        <v>608</v>
      </c>
      <c r="FN170" s="132" t="s">
        <v>608</v>
      </c>
      <c r="FO170" s="132" t="s">
        <v>608</v>
      </c>
      <c r="FP170" s="132" t="s">
        <v>608</v>
      </c>
      <c r="FQ170" s="132" t="s">
        <v>608</v>
      </c>
      <c r="FR170" s="132" t="s">
        <v>608</v>
      </c>
      <c r="FS170" s="132" t="s">
        <v>608</v>
      </c>
      <c r="FT170" s="132" t="s">
        <v>608</v>
      </c>
      <c r="FU170" s="132" t="s">
        <v>608</v>
      </c>
      <c r="FV170" s="132" t="s">
        <v>608</v>
      </c>
      <c r="FW170" s="132" t="s">
        <v>608</v>
      </c>
      <c r="FX170" s="132" t="s">
        <v>608</v>
      </c>
      <c r="FY170" s="132" t="s">
        <v>608</v>
      </c>
      <c r="FZ170" s="132" t="s">
        <v>608</v>
      </c>
      <c r="GA170" s="132" t="s">
        <v>608</v>
      </c>
      <c r="GB170" s="132" t="s">
        <v>608</v>
      </c>
      <c r="GC170" s="132" t="s">
        <v>608</v>
      </c>
      <c r="GD170" s="132" t="s">
        <v>608</v>
      </c>
      <c r="GE170" s="132" t="s">
        <v>608</v>
      </c>
      <c r="GF170" s="132" t="s">
        <v>608</v>
      </c>
      <c r="GG170" s="132" t="s">
        <v>608</v>
      </c>
      <c r="GH170" s="132" t="s">
        <v>608</v>
      </c>
      <c r="GI170" s="132" t="s">
        <v>608</v>
      </c>
      <c r="GJ170" s="132" t="s">
        <v>608</v>
      </c>
      <c r="GK170" s="132" t="s">
        <v>608</v>
      </c>
      <c r="GL170" s="132" t="s">
        <v>608</v>
      </c>
      <c r="GM170" s="132" t="s">
        <v>608</v>
      </c>
      <c r="GN170" s="132" t="s">
        <v>608</v>
      </c>
      <c r="GO170" s="132" t="s">
        <v>608</v>
      </c>
      <c r="GP170" s="132" t="s">
        <v>608</v>
      </c>
      <c r="GQ170" s="132" t="s">
        <v>608</v>
      </c>
      <c r="GR170" s="132" t="s">
        <v>608</v>
      </c>
      <c r="GS170" s="132" t="s">
        <v>608</v>
      </c>
      <c r="GT170" s="132" t="s">
        <v>608</v>
      </c>
      <c r="GU170" s="132" t="s">
        <v>608</v>
      </c>
      <c r="GV170" s="132" t="s">
        <v>608</v>
      </c>
      <c r="GW170" s="132" t="s">
        <v>608</v>
      </c>
      <c r="GX170" s="132" t="s">
        <v>608</v>
      </c>
      <c r="GY170" s="132" t="s">
        <v>608</v>
      </c>
    </row>
    <row r="171" spans="1:207" s="38" customFormat="1" ht="15" customHeight="1">
      <c r="A171" s="77" t="s">
        <v>707</v>
      </c>
      <c r="B171" s="74">
        <v>2008</v>
      </c>
      <c r="C171" s="38" t="s">
        <v>705</v>
      </c>
      <c r="D171" s="41">
        <v>7334.9612079290482</v>
      </c>
      <c r="E171" s="38">
        <v>14895.90625054677</v>
      </c>
      <c r="F171" s="125">
        <v>22230.86745856312</v>
      </c>
      <c r="G171" s="125">
        <v>140730.85</v>
      </c>
      <c r="H171" s="130">
        <v>647.995</v>
      </c>
      <c r="I171" s="115">
        <v>0.15796726487876056</v>
      </c>
      <c r="J171" s="124">
        <v>0.13711187822180373</v>
      </c>
      <c r="K171" s="124">
        <v>2.0855011605486643E-2</v>
      </c>
      <c r="L171" s="125">
        <v>1005.7655099999999</v>
      </c>
      <c r="M171" s="125">
        <v>21225.049167250927</v>
      </c>
      <c r="N171" s="125">
        <v>0</v>
      </c>
      <c r="O171" s="125">
        <v>138.99095813215391</v>
      </c>
      <c r="P171" s="125">
        <v>138.99095813215391</v>
      </c>
      <c r="Q171" s="125">
        <v>0</v>
      </c>
      <c r="R171" s="125">
        <v>1929.1780000000001</v>
      </c>
      <c r="S171" s="125">
        <v>1929.1780000000001</v>
      </c>
      <c r="T171" s="125" t="s">
        <v>608</v>
      </c>
      <c r="U171" s="125" t="s">
        <v>608</v>
      </c>
      <c r="V171" s="125">
        <v>19156.880209118772</v>
      </c>
      <c r="W171" s="125">
        <v>21086.058209118772</v>
      </c>
      <c r="X171" s="125">
        <v>0</v>
      </c>
      <c r="Y171" s="125">
        <v>0</v>
      </c>
      <c r="Z171" s="125">
        <v>0</v>
      </c>
      <c r="AA171" s="115">
        <v>0</v>
      </c>
      <c r="AB171" s="115">
        <v>7.2031450110451728E-3</v>
      </c>
      <c r="AC171" s="115">
        <v>0.99279685498895476</v>
      </c>
      <c r="AD171" s="115">
        <v>0</v>
      </c>
      <c r="AE171" s="115">
        <v>0.99999999999999989</v>
      </c>
      <c r="AF171" s="115">
        <v>0.3426864968859315</v>
      </c>
      <c r="AG171" s="115">
        <v>0</v>
      </c>
      <c r="AH171" s="115">
        <v>0.65731350311406844</v>
      </c>
      <c r="AI171" s="115">
        <v>0</v>
      </c>
      <c r="AJ171" s="115">
        <v>1</v>
      </c>
      <c r="AK171" s="125">
        <v>22230.814677250928</v>
      </c>
      <c r="AL171" s="125">
        <v>1005.7655099999999</v>
      </c>
      <c r="AM171" s="125">
        <v>1929.1780000000001</v>
      </c>
      <c r="AN171" s="125">
        <v>2934.9435100000001</v>
      </c>
      <c r="AO171" s="125">
        <v>19295.871167250927</v>
      </c>
      <c r="AP171" s="125">
        <v>22230.814677250928</v>
      </c>
      <c r="AQ171" s="115">
        <v>0.1320214104885398</v>
      </c>
      <c r="AR171" s="115">
        <v>0.86797858951146012</v>
      </c>
      <c r="AS171" s="125">
        <v>2934.9434870278678</v>
      </c>
      <c r="AT171" s="125">
        <v>4.5999999999999996</v>
      </c>
      <c r="AU171" s="125">
        <v>0</v>
      </c>
      <c r="AV171" s="125">
        <v>19291.32397144795</v>
      </c>
      <c r="AW171" s="125">
        <v>22230.867458475819</v>
      </c>
      <c r="AX171" s="132" t="s">
        <v>608</v>
      </c>
      <c r="AY171" s="132" t="s">
        <v>608</v>
      </c>
      <c r="AZ171" s="132" t="s">
        <v>608</v>
      </c>
      <c r="BA171" s="132" t="s">
        <v>608</v>
      </c>
      <c r="BB171" s="132" t="s">
        <v>608</v>
      </c>
      <c r="BC171" s="132" t="s">
        <v>608</v>
      </c>
      <c r="BD171" s="132" t="s">
        <v>608</v>
      </c>
      <c r="BE171" s="132" t="s">
        <v>608</v>
      </c>
      <c r="BF171" s="132" t="s">
        <v>608</v>
      </c>
      <c r="BG171" s="141" t="s">
        <v>608</v>
      </c>
      <c r="BH171" s="141" t="s">
        <v>608</v>
      </c>
      <c r="BI171" s="107" t="s">
        <v>608</v>
      </c>
      <c r="BJ171" s="132" t="s">
        <v>608</v>
      </c>
      <c r="BK171" s="132" t="s">
        <v>608</v>
      </c>
      <c r="BL171" s="132" t="s">
        <v>608</v>
      </c>
      <c r="BM171" s="132" t="s">
        <v>608</v>
      </c>
      <c r="BN171" s="132" t="s">
        <v>608</v>
      </c>
      <c r="BO171" s="132" t="s">
        <v>608</v>
      </c>
      <c r="BP171" s="132" t="s">
        <v>608</v>
      </c>
      <c r="BQ171" s="132" t="s">
        <v>608</v>
      </c>
      <c r="BR171" s="132" t="s">
        <v>608</v>
      </c>
      <c r="BS171" s="132" t="s">
        <v>608</v>
      </c>
      <c r="BT171" s="132" t="s">
        <v>608</v>
      </c>
      <c r="BU171" s="130" t="s">
        <v>608</v>
      </c>
      <c r="BV171" s="130" t="s">
        <v>608</v>
      </c>
      <c r="BW171" s="137" t="s">
        <v>608</v>
      </c>
      <c r="BX171" s="125">
        <v>1933.778</v>
      </c>
      <c r="BY171" s="125">
        <v>1005.8182913121964</v>
      </c>
      <c r="BZ171" s="125">
        <v>0</v>
      </c>
      <c r="CA171" s="125">
        <v>0</v>
      </c>
      <c r="CB171" s="125">
        <v>2939.5962913121966</v>
      </c>
      <c r="CC171" s="125">
        <v>4061.1339829282633</v>
      </c>
      <c r="CD171" s="125">
        <v>0</v>
      </c>
      <c r="CE171" s="125">
        <v>15230.137184322663</v>
      </c>
      <c r="CF171" s="125">
        <v>0</v>
      </c>
      <c r="CG171" s="125">
        <v>19291.271167250925</v>
      </c>
      <c r="CH171" s="115">
        <v>0.68508964900765301</v>
      </c>
      <c r="CI171" s="115">
        <v>0.3149103509923471</v>
      </c>
      <c r="CJ171" s="125">
        <v>22230.867458563123</v>
      </c>
      <c r="CK171" s="126">
        <v>0</v>
      </c>
      <c r="CL171" s="126">
        <v>22230.86745856312</v>
      </c>
      <c r="CM171" s="126">
        <v>22230.86745856312</v>
      </c>
      <c r="CN171" s="125" t="s">
        <v>608</v>
      </c>
      <c r="CO171" s="125" t="s">
        <v>608</v>
      </c>
      <c r="CP171" s="126">
        <v>0</v>
      </c>
      <c r="CQ171" s="126">
        <v>22230.86745856312</v>
      </c>
      <c r="CR171" s="126">
        <v>23162.3</v>
      </c>
      <c r="CS171" s="126">
        <v>-931.43254143687955</v>
      </c>
      <c r="CT171" s="125">
        <v>74312.7</v>
      </c>
      <c r="CU171" s="126">
        <v>-75244.132541436877</v>
      </c>
      <c r="CV171" s="125">
        <v>810.6473155991456</v>
      </c>
      <c r="CW171" s="125">
        <v>2915.5404619580127</v>
      </c>
      <c r="CX171" s="125">
        <v>3726.1877775571584</v>
      </c>
      <c r="CY171" s="125">
        <v>147.58533914004232</v>
      </c>
      <c r="CZ171" s="125">
        <v>723.92335745773016</v>
      </c>
      <c r="DA171" s="125">
        <v>871.50869659777254</v>
      </c>
      <c r="DB171" s="125">
        <v>4597.6964741549309</v>
      </c>
      <c r="DC171" s="132" t="s">
        <v>608</v>
      </c>
      <c r="DD171" s="132" t="s">
        <v>608</v>
      </c>
      <c r="DE171" s="125">
        <v>138.69992350743317</v>
      </c>
      <c r="DF171" s="132" t="s">
        <v>608</v>
      </c>
      <c r="DG171" s="132" t="s">
        <v>608</v>
      </c>
      <c r="DH171" s="125">
        <v>4458.9965506474973</v>
      </c>
      <c r="DI171" s="50">
        <v>4597.6964741549309</v>
      </c>
      <c r="DJ171" s="113">
        <v>0.13223039077496238</v>
      </c>
      <c r="DK171" s="115">
        <v>0.1826799602173847</v>
      </c>
      <c r="DL171" s="115">
        <v>0.6850896490076529</v>
      </c>
      <c r="DM171" s="125">
        <v>110.4</v>
      </c>
      <c r="DN171" s="125">
        <v>1984.4</v>
      </c>
      <c r="DO171" s="125">
        <v>2094.8000000000002</v>
      </c>
      <c r="DP171" s="125">
        <v>123.4</v>
      </c>
      <c r="DQ171" s="125">
        <v>580.20000000000005</v>
      </c>
      <c r="DR171" s="125">
        <v>703.6</v>
      </c>
      <c r="DS171" s="125">
        <v>2798.4</v>
      </c>
      <c r="DT171" s="125">
        <v>103</v>
      </c>
      <c r="DU171" s="125">
        <v>698</v>
      </c>
      <c r="DV171" s="125">
        <v>801</v>
      </c>
      <c r="DW171" s="125">
        <v>119.6</v>
      </c>
      <c r="DX171" s="125">
        <v>544.9</v>
      </c>
      <c r="DY171" s="125">
        <v>664.5</v>
      </c>
      <c r="DZ171" s="125">
        <v>1465.5</v>
      </c>
      <c r="EA171" s="125">
        <v>721.8</v>
      </c>
      <c r="EB171" s="125">
        <v>1513.2</v>
      </c>
      <c r="EC171" s="125">
        <v>2235</v>
      </c>
      <c r="ED171" s="125">
        <v>87.3</v>
      </c>
      <c r="EE171" s="125">
        <v>485.7</v>
      </c>
      <c r="EF171" s="125">
        <v>573</v>
      </c>
      <c r="EG171" s="125">
        <v>2808</v>
      </c>
      <c r="EH171" s="125">
        <v>900.8</v>
      </c>
      <c r="EI171" s="125">
        <v>2223.1</v>
      </c>
      <c r="EJ171" s="125">
        <v>3123.8999999999996</v>
      </c>
      <c r="EK171" s="125">
        <v>38.700000000000003</v>
      </c>
      <c r="EL171" s="125">
        <v>392.8</v>
      </c>
      <c r="EM171" s="125">
        <v>431.5</v>
      </c>
      <c r="EN171" s="125">
        <v>3555.3999999999996</v>
      </c>
      <c r="EO171" s="132" t="s">
        <v>608</v>
      </c>
      <c r="EP171" s="132" t="s">
        <v>608</v>
      </c>
      <c r="EQ171" s="132" t="s">
        <v>608</v>
      </c>
      <c r="ER171" s="132" t="s">
        <v>608</v>
      </c>
      <c r="ES171" s="132" t="s">
        <v>608</v>
      </c>
      <c r="ET171" s="132" t="s">
        <v>608</v>
      </c>
      <c r="EU171" s="132" t="s">
        <v>608</v>
      </c>
      <c r="EV171" s="125">
        <v>304.2</v>
      </c>
      <c r="EW171" s="125">
        <v>3740.9</v>
      </c>
      <c r="EX171" s="125">
        <v>4045.1</v>
      </c>
      <c r="EY171" s="125">
        <v>75.599999999999994</v>
      </c>
      <c r="EZ171" s="125">
        <v>1432.2</v>
      </c>
      <c r="FA171" s="125">
        <v>1507.8</v>
      </c>
      <c r="FB171" s="125">
        <v>5552.9</v>
      </c>
      <c r="FC171" s="125">
        <v>1034.5999999999999</v>
      </c>
      <c r="FD171" s="125">
        <v>4131.6000000000004</v>
      </c>
      <c r="FE171" s="125">
        <v>5166.2000000000007</v>
      </c>
      <c r="FF171" s="125">
        <v>232.7</v>
      </c>
      <c r="FG171" s="125">
        <v>1236.7</v>
      </c>
      <c r="FH171" s="125">
        <v>1469.4</v>
      </c>
      <c r="FI171" s="125">
        <v>6635.6</v>
      </c>
      <c r="FJ171" s="132" t="s">
        <v>608</v>
      </c>
      <c r="FK171" s="132" t="s">
        <v>608</v>
      </c>
      <c r="FL171" s="125">
        <v>0</v>
      </c>
      <c r="FM171" s="132" t="s">
        <v>608</v>
      </c>
      <c r="FN171" s="132" t="s">
        <v>608</v>
      </c>
      <c r="FO171" s="125">
        <v>2798.4</v>
      </c>
      <c r="FP171" s="132" t="s">
        <v>608</v>
      </c>
      <c r="FQ171" s="132" t="s">
        <v>608</v>
      </c>
      <c r="FR171" s="125">
        <v>0</v>
      </c>
      <c r="FS171" s="132" t="s">
        <v>608</v>
      </c>
      <c r="FT171" s="132" t="s">
        <v>608</v>
      </c>
      <c r="FU171" s="125">
        <v>1465.5</v>
      </c>
      <c r="FV171" s="132" t="s">
        <v>608</v>
      </c>
      <c r="FW171" s="132" t="s">
        <v>608</v>
      </c>
      <c r="FX171" s="125">
        <v>0</v>
      </c>
      <c r="FY171" s="132" t="s">
        <v>608</v>
      </c>
      <c r="FZ171" s="132" t="s">
        <v>608</v>
      </c>
      <c r="GA171" s="125">
        <v>2808</v>
      </c>
      <c r="GB171" s="132" t="s">
        <v>608</v>
      </c>
      <c r="GC171" s="132" t="s">
        <v>608</v>
      </c>
      <c r="GD171" s="125">
        <v>0</v>
      </c>
      <c r="GE171" s="132" t="s">
        <v>608</v>
      </c>
      <c r="GF171" s="132" t="s">
        <v>608</v>
      </c>
      <c r="GG171" s="125">
        <v>3555.4</v>
      </c>
      <c r="GH171" s="132" t="s">
        <v>608</v>
      </c>
      <c r="GI171" s="132" t="s">
        <v>608</v>
      </c>
      <c r="GJ171" s="125">
        <v>0</v>
      </c>
      <c r="GK171" s="132" t="s">
        <v>608</v>
      </c>
      <c r="GL171" s="132" t="s">
        <v>608</v>
      </c>
      <c r="GM171" s="125">
        <v>5552.8</v>
      </c>
      <c r="GN171" s="132" t="s">
        <v>608</v>
      </c>
      <c r="GO171" s="132" t="s">
        <v>608</v>
      </c>
      <c r="GP171" s="125">
        <v>0</v>
      </c>
      <c r="GQ171" s="132" t="s">
        <v>608</v>
      </c>
      <c r="GR171" s="132" t="s">
        <v>608</v>
      </c>
      <c r="GS171" s="132" t="s">
        <v>608</v>
      </c>
      <c r="GT171" s="132" t="s">
        <v>608</v>
      </c>
      <c r="GU171" s="132" t="s">
        <v>608</v>
      </c>
      <c r="GV171" s="132">
        <v>0</v>
      </c>
      <c r="GW171" s="132" t="s">
        <v>608</v>
      </c>
      <c r="GX171" s="132" t="s">
        <v>608</v>
      </c>
      <c r="GY171" s="125">
        <v>6635.7</v>
      </c>
    </row>
    <row r="172" spans="1:207" s="38" customFormat="1" ht="15" customHeight="1">
      <c r="A172" s="77" t="s">
        <v>708</v>
      </c>
      <c r="B172" s="57" t="s">
        <v>580</v>
      </c>
      <c r="C172" s="38" t="s">
        <v>705</v>
      </c>
      <c r="D172" s="41">
        <v>8119.3544018812199</v>
      </c>
      <c r="E172" s="38">
        <f>F172-D172</f>
        <v>17542.54055160678</v>
      </c>
      <c r="F172" s="125">
        <v>25661.894953488001</v>
      </c>
      <c r="G172" s="125">
        <v>135773</v>
      </c>
      <c r="H172" s="141" t="s">
        <v>608</v>
      </c>
      <c r="I172" s="115">
        <v>0.18900587711465461</v>
      </c>
      <c r="J172" s="124">
        <v>0.1706963182675226</v>
      </c>
      <c r="K172" s="124">
        <v>1.8309559264360366E-2</v>
      </c>
      <c r="L172" s="125">
        <v>997.67779000000007</v>
      </c>
      <c r="M172" s="125">
        <v>24664.217220136346</v>
      </c>
      <c r="N172" s="125">
        <v>0</v>
      </c>
      <c r="O172" s="125">
        <v>174.43781076345445</v>
      </c>
      <c r="P172" s="125">
        <v>174.43781076345445</v>
      </c>
      <c r="Q172" s="125">
        <v>0</v>
      </c>
      <c r="R172" s="125">
        <v>1488.2660000000001</v>
      </c>
      <c r="S172" s="125">
        <v>1488.2660000000001</v>
      </c>
      <c r="T172" s="125" t="s">
        <v>608</v>
      </c>
      <c r="U172" s="125" t="s">
        <v>608</v>
      </c>
      <c r="V172" s="125">
        <v>23001.513409372892</v>
      </c>
      <c r="W172" s="125">
        <v>24489.779409372892</v>
      </c>
      <c r="X172" s="125">
        <v>0</v>
      </c>
      <c r="Y172" s="125">
        <v>0</v>
      </c>
      <c r="Z172" s="125">
        <v>0</v>
      </c>
      <c r="AA172" s="115">
        <v>0</v>
      </c>
      <c r="AB172" s="115">
        <v>7.5266731926797786E-3</v>
      </c>
      <c r="AC172" s="115">
        <v>0.99247332680732026</v>
      </c>
      <c r="AD172" s="115">
        <v>0</v>
      </c>
      <c r="AE172" s="115">
        <v>1</v>
      </c>
      <c r="AF172" s="115">
        <v>0.40132757386280243</v>
      </c>
      <c r="AG172" s="115">
        <v>0</v>
      </c>
      <c r="AH172" s="115">
        <v>0.59867242613719751</v>
      </c>
      <c r="AI172" s="115">
        <v>0</v>
      </c>
      <c r="AJ172" s="115">
        <v>1</v>
      </c>
      <c r="AK172" s="125">
        <v>25661.895010136348</v>
      </c>
      <c r="AL172" s="125">
        <v>997.67779000000007</v>
      </c>
      <c r="AM172" s="125">
        <v>1488.2660000000001</v>
      </c>
      <c r="AN172" s="125">
        <v>2485.9437900000003</v>
      </c>
      <c r="AO172" s="125">
        <v>23175.951220136347</v>
      </c>
      <c r="AP172" s="125">
        <v>25661.895010136348</v>
      </c>
      <c r="AQ172" s="115">
        <v>9.6872962383255878E-2</v>
      </c>
      <c r="AR172" s="115">
        <v>0.90312703761674407</v>
      </c>
      <c r="AS172" s="125">
        <v>2485.9437333516548</v>
      </c>
      <c r="AT172" s="125">
        <v>4.6760299999999999</v>
      </c>
      <c r="AU172" s="125">
        <v>0</v>
      </c>
      <c r="AV172" s="125">
        <v>23171.351220136348</v>
      </c>
      <c r="AW172" s="125">
        <v>25661.970983488005</v>
      </c>
      <c r="AX172" s="132" t="s">
        <v>608</v>
      </c>
      <c r="AY172" s="132" t="s">
        <v>608</v>
      </c>
      <c r="AZ172" s="132" t="s">
        <v>608</v>
      </c>
      <c r="BA172" s="132" t="s">
        <v>608</v>
      </c>
      <c r="BB172" s="132" t="s">
        <v>608</v>
      </c>
      <c r="BC172" s="132" t="s">
        <v>608</v>
      </c>
      <c r="BD172" s="132" t="s">
        <v>608</v>
      </c>
      <c r="BE172" s="132" t="s">
        <v>608</v>
      </c>
      <c r="BF172" s="132" t="s">
        <v>608</v>
      </c>
      <c r="BG172" s="141" t="s">
        <v>608</v>
      </c>
      <c r="BH172" s="141" t="s">
        <v>608</v>
      </c>
      <c r="BI172" s="107" t="s">
        <v>608</v>
      </c>
      <c r="BJ172" s="132" t="s">
        <v>608</v>
      </c>
      <c r="BK172" s="132" t="s">
        <v>608</v>
      </c>
      <c r="BL172" s="132" t="s">
        <v>608</v>
      </c>
      <c r="BM172" s="132" t="s">
        <v>608</v>
      </c>
      <c r="BN172" s="132" t="s">
        <v>608</v>
      </c>
      <c r="BO172" s="132" t="s">
        <v>608</v>
      </c>
      <c r="BP172" s="132" t="s">
        <v>608</v>
      </c>
      <c r="BQ172" s="132" t="s">
        <v>608</v>
      </c>
      <c r="BR172" s="132" t="s">
        <v>608</v>
      </c>
      <c r="BS172" s="132" t="s">
        <v>608</v>
      </c>
      <c r="BT172" s="132" t="s">
        <v>608</v>
      </c>
      <c r="BU172" s="130" t="s">
        <v>608</v>
      </c>
      <c r="BV172" s="130" t="s">
        <v>608</v>
      </c>
      <c r="BW172" s="137" t="s">
        <v>608</v>
      </c>
      <c r="BX172" s="125">
        <v>1492.866</v>
      </c>
      <c r="BY172" s="125">
        <v>997.74052211002709</v>
      </c>
      <c r="BZ172" s="125">
        <v>0</v>
      </c>
      <c r="CA172" s="125">
        <v>0</v>
      </c>
      <c r="CB172" s="125">
        <v>2490.6065221100271</v>
      </c>
      <c r="CC172" s="125">
        <v>5202.9032075150726</v>
      </c>
      <c r="CD172" s="125">
        <v>0</v>
      </c>
      <c r="CE172" s="125">
        <v>17968.385223862904</v>
      </c>
      <c r="CF172" s="125">
        <v>0</v>
      </c>
      <c r="CG172" s="125">
        <v>23171.288431377976</v>
      </c>
      <c r="CH172" s="115">
        <v>0.70019713105483727</v>
      </c>
      <c r="CI172" s="115">
        <v>0.29980286894516289</v>
      </c>
      <c r="CJ172" s="125">
        <v>25661.894953488001</v>
      </c>
      <c r="CK172" s="126">
        <v>0</v>
      </c>
      <c r="CL172" s="126">
        <v>25661.894953488001</v>
      </c>
      <c r="CM172" s="126">
        <v>25661.894953488001</v>
      </c>
      <c r="CN172" s="125" t="s">
        <v>608</v>
      </c>
      <c r="CO172" s="125" t="s">
        <v>608</v>
      </c>
      <c r="CP172" s="126">
        <v>0</v>
      </c>
      <c r="CQ172" s="126">
        <v>25661.894953488001</v>
      </c>
      <c r="CR172" s="126">
        <v>23447.762283970762</v>
      </c>
      <c r="CS172" s="126">
        <v>2214.1326695172393</v>
      </c>
      <c r="CT172" s="125">
        <v>100244.4</v>
      </c>
      <c r="CU172" s="126">
        <v>-98030.267330482748</v>
      </c>
      <c r="CV172" s="125">
        <v>451.65638160000003</v>
      </c>
      <c r="CW172" s="125">
        <v>337.25565683039719</v>
      </c>
      <c r="CX172" s="125">
        <v>788.91203843039716</v>
      </c>
      <c r="CY172" s="125">
        <v>67.696288670000001</v>
      </c>
      <c r="CZ172" s="125">
        <v>411.93426027006217</v>
      </c>
      <c r="DA172" s="125">
        <v>479.63054894006217</v>
      </c>
      <c r="DB172" s="125">
        <v>1268.5425873704594</v>
      </c>
      <c r="DC172" s="125">
        <v>0</v>
      </c>
      <c r="DD172" s="125">
        <v>0</v>
      </c>
      <c r="DE172" s="125">
        <v>0</v>
      </c>
      <c r="DF172" s="132" t="s">
        <v>608</v>
      </c>
      <c r="DG172" s="132" t="s">
        <v>608</v>
      </c>
      <c r="DH172" s="125">
        <v>1268.5425873704594</v>
      </c>
      <c r="DI172" s="50">
        <v>1268.5425873704594</v>
      </c>
      <c r="DJ172" s="113">
        <v>9.7054661264268802E-2</v>
      </c>
      <c r="DK172" s="115">
        <v>0.20274820768089408</v>
      </c>
      <c r="DL172" s="115">
        <v>0.70019713105483727</v>
      </c>
      <c r="DM172" s="125">
        <v>111.54848142791</v>
      </c>
      <c r="DN172" s="125">
        <v>3563.684358296166</v>
      </c>
      <c r="DO172" s="125">
        <v>3675.2328397240758</v>
      </c>
      <c r="DP172" s="125">
        <v>124.37062000000002</v>
      </c>
      <c r="DQ172" s="125">
        <v>723.86865208771655</v>
      </c>
      <c r="DR172" s="125">
        <v>848.23927208771659</v>
      </c>
      <c r="DS172" s="125">
        <v>4523.4721118117923</v>
      </c>
      <c r="DT172" s="125">
        <v>105.541565485444</v>
      </c>
      <c r="DU172" s="125">
        <v>2411.6444552329604</v>
      </c>
      <c r="DV172" s="125">
        <v>2517.1860207184045</v>
      </c>
      <c r="DW172" s="125">
        <v>120.21227999999999</v>
      </c>
      <c r="DX172" s="125">
        <v>678.65464338593949</v>
      </c>
      <c r="DY172" s="125">
        <v>798.86692338593946</v>
      </c>
      <c r="DZ172" s="125">
        <v>3316.0529441043441</v>
      </c>
      <c r="EA172" s="125">
        <v>904.29622068227582</v>
      </c>
      <c r="EB172" s="125">
        <v>6535.7416150303479</v>
      </c>
      <c r="EC172" s="125">
        <v>7440.0378357126237</v>
      </c>
      <c r="ED172" s="125">
        <v>87.811789999999988</v>
      </c>
      <c r="EE172" s="125">
        <v>1147.1785377384269</v>
      </c>
      <c r="EF172" s="125">
        <v>1234.9903277384269</v>
      </c>
      <c r="EG172" s="125">
        <v>8675.0281634510502</v>
      </c>
      <c r="EH172" s="125">
        <v>717.11748268371866</v>
      </c>
      <c r="EI172" s="125">
        <v>3560.5378917236612</v>
      </c>
      <c r="EJ172" s="125">
        <v>4277.6553744073799</v>
      </c>
      <c r="EK172" s="125">
        <v>39.208160000000007</v>
      </c>
      <c r="EL172" s="125">
        <v>783.84107331608504</v>
      </c>
      <c r="EM172" s="125">
        <v>823.04923331608506</v>
      </c>
      <c r="EN172" s="125">
        <v>5100.7046077234645</v>
      </c>
      <c r="EO172" s="132" t="s">
        <v>608</v>
      </c>
      <c r="EP172" s="132" t="s">
        <v>608</v>
      </c>
      <c r="EQ172" s="132" t="s">
        <v>608</v>
      </c>
      <c r="ER172" s="132" t="s">
        <v>608</v>
      </c>
      <c r="ES172" s="132" t="s">
        <v>608</v>
      </c>
      <c r="ET172" s="132" t="s">
        <v>608</v>
      </c>
      <c r="EU172" s="132" t="s">
        <v>608</v>
      </c>
      <c r="EV172" s="125">
        <v>312.68158006412494</v>
      </c>
      <c r="EW172" s="125">
        <v>2227.0540170223931</v>
      </c>
      <c r="EX172" s="125">
        <v>2539.7355970865178</v>
      </c>
      <c r="EY172" s="125">
        <v>77.066970000000012</v>
      </c>
      <c r="EZ172" s="125">
        <v>1117.3527344407498</v>
      </c>
      <c r="FA172" s="125">
        <v>1194.4197044407499</v>
      </c>
      <c r="FB172" s="125">
        <v>3734.1553015272675</v>
      </c>
      <c r="FC172" s="125">
        <v>298.68532704610436</v>
      </c>
      <c r="FD172" s="125">
        <v>4172.1714565997445</v>
      </c>
      <c r="FE172" s="125">
        <v>4470.8567836458487</v>
      </c>
      <c r="FF172" s="125">
        <v>233.43592999999998</v>
      </c>
      <c r="FG172" s="125">
        <v>1595.8757032912249</v>
      </c>
      <c r="FH172" s="125">
        <v>1829.311633291225</v>
      </c>
      <c r="FI172" s="125">
        <v>6300.1684169370737</v>
      </c>
      <c r="FJ172" s="132" t="s">
        <v>608</v>
      </c>
      <c r="FK172" s="132" t="s">
        <v>608</v>
      </c>
      <c r="FL172" s="125">
        <v>0</v>
      </c>
      <c r="FM172" s="132" t="s">
        <v>608</v>
      </c>
      <c r="FN172" s="132" t="s">
        <v>608</v>
      </c>
      <c r="FO172" s="125">
        <v>4523.4721118117923</v>
      </c>
      <c r="FP172" s="132" t="s">
        <v>608</v>
      </c>
      <c r="FQ172" s="132" t="s">
        <v>608</v>
      </c>
      <c r="FR172" s="125">
        <v>0</v>
      </c>
      <c r="FS172" s="132" t="s">
        <v>608</v>
      </c>
      <c r="FT172" s="132" t="s">
        <v>608</v>
      </c>
      <c r="FU172" s="125">
        <v>3316.0529441043441</v>
      </c>
      <c r="FV172" s="132" t="s">
        <v>608</v>
      </c>
      <c r="FW172" s="132" t="s">
        <v>608</v>
      </c>
      <c r="FX172" s="125">
        <v>0</v>
      </c>
      <c r="FY172" s="132" t="s">
        <v>608</v>
      </c>
      <c r="FZ172" s="132" t="s">
        <v>608</v>
      </c>
      <c r="GA172" s="125">
        <v>8675.0281634510502</v>
      </c>
      <c r="GB172" s="132" t="s">
        <v>608</v>
      </c>
      <c r="GC172" s="132" t="s">
        <v>608</v>
      </c>
      <c r="GD172" s="125">
        <v>0</v>
      </c>
      <c r="GE172" s="132" t="s">
        <v>608</v>
      </c>
      <c r="GF172" s="132" t="s">
        <v>608</v>
      </c>
      <c r="GG172" s="125">
        <v>5100.7046077234645</v>
      </c>
      <c r="GH172" s="132" t="s">
        <v>608</v>
      </c>
      <c r="GI172" s="132" t="s">
        <v>608</v>
      </c>
      <c r="GJ172" s="125">
        <v>0</v>
      </c>
      <c r="GK172" s="132" t="s">
        <v>608</v>
      </c>
      <c r="GL172" s="132" t="s">
        <v>608</v>
      </c>
      <c r="GM172" s="125">
        <v>3734.1553015272675</v>
      </c>
      <c r="GN172" s="132" t="s">
        <v>608</v>
      </c>
      <c r="GO172" s="132" t="s">
        <v>608</v>
      </c>
      <c r="GP172" s="125">
        <v>0</v>
      </c>
      <c r="GQ172" s="132" t="s">
        <v>608</v>
      </c>
      <c r="GR172" s="132" t="s">
        <v>608</v>
      </c>
      <c r="GS172" s="132" t="s">
        <v>608</v>
      </c>
      <c r="GT172" s="132" t="s">
        <v>608</v>
      </c>
      <c r="GU172" s="132" t="s">
        <v>608</v>
      </c>
      <c r="GV172" s="125">
        <v>0</v>
      </c>
      <c r="GW172" s="132" t="s">
        <v>608</v>
      </c>
      <c r="GX172" s="132" t="s">
        <v>608</v>
      </c>
      <c r="GY172" s="125">
        <v>6300.1684169370737</v>
      </c>
    </row>
    <row r="173" spans="1:207" s="38" customFormat="1" ht="15" customHeight="1">
      <c r="A173" s="77" t="s">
        <v>709</v>
      </c>
      <c r="B173" s="57">
        <v>2009</v>
      </c>
      <c r="C173" s="38" t="s">
        <v>705</v>
      </c>
      <c r="D173" s="41">
        <v>11095.755126051577</v>
      </c>
      <c r="E173" s="38">
        <v>15582.639541543746</v>
      </c>
      <c r="F173" s="125">
        <v>26678.394667595323</v>
      </c>
      <c r="G173" s="125">
        <v>178148.07006496168</v>
      </c>
      <c r="H173" s="130">
        <v>506.43</v>
      </c>
      <c r="I173" s="115">
        <v>0.14975404817951185</v>
      </c>
      <c r="J173" s="124">
        <v>0.13555171419377826</v>
      </c>
      <c r="K173" s="124">
        <v>1.4202333761333438E-2</v>
      </c>
      <c r="L173" s="125">
        <v>1041.8523500000001</v>
      </c>
      <c r="M173" s="125">
        <v>25636.542277618872</v>
      </c>
      <c r="N173" s="125">
        <v>0</v>
      </c>
      <c r="O173" s="125">
        <v>152.99210201647804</v>
      </c>
      <c r="P173" s="125">
        <v>152.99210201647804</v>
      </c>
      <c r="Q173" s="125">
        <v>0</v>
      </c>
      <c r="R173" s="125">
        <v>1488.2660000000001</v>
      </c>
      <c r="S173" s="125">
        <v>1488.2660000000001</v>
      </c>
      <c r="T173" s="125" t="s">
        <v>608</v>
      </c>
      <c r="U173" s="125" t="s">
        <v>608</v>
      </c>
      <c r="V173" s="125">
        <v>23995.284175602395</v>
      </c>
      <c r="W173" s="125">
        <v>25483.550175602395</v>
      </c>
      <c r="X173" s="125">
        <v>0</v>
      </c>
      <c r="Y173" s="125">
        <v>0</v>
      </c>
      <c r="Z173" s="125">
        <v>0</v>
      </c>
      <c r="AA173" s="115">
        <v>0</v>
      </c>
      <c r="AB173" s="115">
        <v>6.335528890659344E-3</v>
      </c>
      <c r="AC173" s="115">
        <v>0.99366447110934075</v>
      </c>
      <c r="AD173" s="115">
        <v>0</v>
      </c>
      <c r="AE173" s="115">
        <v>1</v>
      </c>
      <c r="AF173" s="115">
        <v>0.41178008530707666</v>
      </c>
      <c r="AG173" s="115">
        <v>0</v>
      </c>
      <c r="AH173" s="115">
        <v>0.58821991469292334</v>
      </c>
      <c r="AI173" s="115">
        <v>0</v>
      </c>
      <c r="AJ173" s="115">
        <v>1</v>
      </c>
      <c r="AK173" s="125">
        <v>26678.394627618873</v>
      </c>
      <c r="AL173" s="125">
        <v>1041.8523500000001</v>
      </c>
      <c r="AM173" s="125">
        <v>1488.2660000000001</v>
      </c>
      <c r="AN173" s="125">
        <v>2530.1183500000002</v>
      </c>
      <c r="AO173" s="125">
        <v>24148.276277618872</v>
      </c>
      <c r="AP173" s="125">
        <v>26678.394627618873</v>
      </c>
      <c r="AQ173" s="115">
        <v>9.4837728630818324E-2</v>
      </c>
      <c r="AR173" s="115">
        <v>0.9051622713691817</v>
      </c>
      <c r="AS173" s="125">
        <v>2530.1183899764501</v>
      </c>
      <c r="AT173" s="125">
        <v>0</v>
      </c>
      <c r="AU173" s="125">
        <v>0</v>
      </c>
      <c r="AV173" s="125">
        <v>24148.276277618872</v>
      </c>
      <c r="AW173" s="125">
        <v>26678.394667595323</v>
      </c>
      <c r="AX173" s="125">
        <v>114.65593788538936</v>
      </c>
      <c r="AY173" s="125">
        <v>3660.4372518503096</v>
      </c>
      <c r="AZ173" s="125">
        <v>3775.0931897356991</v>
      </c>
      <c r="BA173" s="125">
        <v>1897.1746768259766</v>
      </c>
      <c r="BB173" s="125">
        <v>9591.598212949164</v>
      </c>
      <c r="BC173" s="127">
        <v>11488.77288977514</v>
      </c>
      <c r="BD173" s="125">
        <v>518.28777526508463</v>
      </c>
      <c r="BE173" s="125">
        <v>10896.240627937419</v>
      </c>
      <c r="BF173" s="125">
        <v>11414.528403202503</v>
      </c>
      <c r="BG173" s="107">
        <v>3.9683796704448406</v>
      </c>
      <c r="BH173" s="107">
        <v>5.6567946522974903</v>
      </c>
      <c r="BI173" s="107">
        <v>5.4966692104323407</v>
      </c>
      <c r="BJ173" s="49">
        <v>26678.394482713342</v>
      </c>
      <c r="BK173" s="125">
        <v>114.65593788538936</v>
      </c>
      <c r="BL173" s="125">
        <v>3660.4372518503096</v>
      </c>
      <c r="BM173" s="125">
        <v>3775.0931897356991</v>
      </c>
      <c r="BN173" s="125">
        <v>1897.1746768259766</v>
      </c>
      <c r="BO173" s="125">
        <v>9591.598212949164</v>
      </c>
      <c r="BP173" s="125">
        <v>11488.77288977514</v>
      </c>
      <c r="BQ173" s="125">
        <v>518.28777526508463</v>
      </c>
      <c r="BR173" s="125">
        <v>10896.240627937419</v>
      </c>
      <c r="BS173" s="125">
        <v>11414.528403202503</v>
      </c>
      <c r="BT173" s="125">
        <v>26678.394482713342</v>
      </c>
      <c r="BU173" s="130" t="s">
        <v>608</v>
      </c>
      <c r="BV173" s="130" t="s">
        <v>608</v>
      </c>
      <c r="BW173" s="137">
        <v>5.4966692104323407</v>
      </c>
      <c r="BX173" s="125">
        <v>1690.5357000000006</v>
      </c>
      <c r="BY173" s="148">
        <v>839.58265000000006</v>
      </c>
      <c r="BZ173" s="125">
        <v>0</v>
      </c>
      <c r="CA173" s="125">
        <v>0</v>
      </c>
      <c r="CB173" s="125">
        <v>2530.1183500000006</v>
      </c>
      <c r="CC173" s="125">
        <v>5243.9626404438914</v>
      </c>
      <c r="CD173" s="125">
        <v>0</v>
      </c>
      <c r="CE173" s="125">
        <v>18904.248041439361</v>
      </c>
      <c r="CF173" s="125">
        <v>0</v>
      </c>
      <c r="CG173" s="125">
        <v>24148.210681883254</v>
      </c>
      <c r="CH173" s="115">
        <v>0.70859766027830906</v>
      </c>
      <c r="CI173" s="115">
        <v>0.29139987946450957</v>
      </c>
      <c r="CJ173" s="125">
        <v>26678.329031883255</v>
      </c>
      <c r="CK173" s="126">
        <v>0</v>
      </c>
      <c r="CL173" s="126">
        <v>26678.394667595323</v>
      </c>
      <c r="CM173" s="126">
        <v>26678.394667595323</v>
      </c>
      <c r="CN173" s="125" t="s">
        <v>608</v>
      </c>
      <c r="CO173" s="125" t="s">
        <v>608</v>
      </c>
      <c r="CP173" s="126">
        <v>0</v>
      </c>
      <c r="CQ173" s="126">
        <v>26678.394667595323</v>
      </c>
      <c r="CR173" s="126">
        <v>25370.992881758699</v>
      </c>
      <c r="CS173" s="126">
        <v>1307.4017858366242</v>
      </c>
      <c r="CT173" s="125">
        <v>118052.5</v>
      </c>
      <c r="CU173" s="126">
        <v>-116745.09821416337</v>
      </c>
      <c r="CV173" s="125">
        <v>464.30380829000001</v>
      </c>
      <c r="CW173" s="125">
        <v>1669.887937719732</v>
      </c>
      <c r="CX173" s="125">
        <v>2134.191746009732</v>
      </c>
      <c r="CY173" s="125">
        <v>113.80158262</v>
      </c>
      <c r="CZ173" s="125">
        <v>541.54552398629903</v>
      </c>
      <c r="DA173" s="125">
        <v>655.34710660629901</v>
      </c>
      <c r="DB173" s="125">
        <v>2789.5388526160309</v>
      </c>
      <c r="DC173" s="125">
        <v>0</v>
      </c>
      <c r="DD173" s="125">
        <v>0</v>
      </c>
      <c r="DE173" s="125">
        <v>0</v>
      </c>
      <c r="DF173" s="132" t="s">
        <v>608</v>
      </c>
      <c r="DG173" s="132" t="s">
        <v>608</v>
      </c>
      <c r="DH173" s="125">
        <v>2789.5388526160309</v>
      </c>
      <c r="DI173" s="50">
        <v>2789.5388526160309</v>
      </c>
      <c r="DJ173" s="113">
        <v>9.4837961814484617E-2</v>
      </c>
      <c r="DK173" s="115">
        <v>0.19656263457043485</v>
      </c>
      <c r="DL173" s="115">
        <v>0.70859940361508045</v>
      </c>
      <c r="DM173" s="125">
        <v>113.34297000000001</v>
      </c>
      <c r="DN173" s="125">
        <v>1424.3735707927256</v>
      </c>
      <c r="DO173" s="125">
        <v>1537.7165407927255</v>
      </c>
      <c r="DP173" s="125">
        <v>121.41591</v>
      </c>
      <c r="DQ173" s="125">
        <v>815.37065161319106</v>
      </c>
      <c r="DR173" s="125">
        <v>936.786561613191</v>
      </c>
      <c r="DS173" s="125">
        <v>2474.5031024059163</v>
      </c>
      <c r="DT173" s="125">
        <v>726.39005999999995</v>
      </c>
      <c r="DU173" s="125">
        <v>2260.5241410140643</v>
      </c>
      <c r="DV173" s="125">
        <v>2986.914201014064</v>
      </c>
      <c r="DW173" s="125">
        <v>94.692320000000009</v>
      </c>
      <c r="DX173" s="125">
        <v>729.99835381345395</v>
      </c>
      <c r="DY173" s="125">
        <v>824.69067381345394</v>
      </c>
      <c r="DZ173" s="125">
        <v>3811.604874827518</v>
      </c>
      <c r="EA173" s="125">
        <v>907.85705999999993</v>
      </c>
      <c r="EB173" s="125">
        <v>3304.7664448382657</v>
      </c>
      <c r="EC173" s="125">
        <v>4212.6235048382659</v>
      </c>
      <c r="ED173" s="125">
        <v>45.96855</v>
      </c>
      <c r="EE173" s="125">
        <v>637.83885730533234</v>
      </c>
      <c r="EF173" s="125">
        <v>683.80740730533239</v>
      </c>
      <c r="EG173" s="125">
        <v>4896.4309121435981</v>
      </c>
      <c r="EH173" s="125">
        <v>79.98733</v>
      </c>
      <c r="EI173" s="125">
        <v>1664.2498335362595</v>
      </c>
      <c r="EJ173" s="125">
        <v>1744.2371635362595</v>
      </c>
      <c r="EK173" s="125">
        <v>20.596919999999997</v>
      </c>
      <c r="EL173" s="125">
        <v>509.89407459392407</v>
      </c>
      <c r="EM173" s="125">
        <v>530.49099459392403</v>
      </c>
      <c r="EN173" s="125">
        <v>2274.7281581301836</v>
      </c>
      <c r="EO173" s="132" t="s">
        <v>608</v>
      </c>
      <c r="EP173" s="132" t="s">
        <v>608</v>
      </c>
      <c r="EQ173" s="132" t="s">
        <v>608</v>
      </c>
      <c r="ER173" s="132" t="s">
        <v>608</v>
      </c>
      <c r="ES173" s="132" t="s">
        <v>608</v>
      </c>
      <c r="ET173" s="132" t="s">
        <v>608</v>
      </c>
      <c r="EU173" s="132" t="s">
        <v>608</v>
      </c>
      <c r="EV173" s="125">
        <v>347.26179999999999</v>
      </c>
      <c r="EW173" s="125">
        <v>6032.5728596006647</v>
      </c>
      <c r="EX173" s="125">
        <v>6379.834659600665</v>
      </c>
      <c r="EY173" s="125">
        <v>68.08702000000001</v>
      </c>
      <c r="EZ173" s="125">
        <v>1744.7877113868058</v>
      </c>
      <c r="FA173" s="125">
        <v>1812.8747313868057</v>
      </c>
      <c r="FB173" s="125">
        <v>8192.7093909874711</v>
      </c>
      <c r="FC173" s="125">
        <v>236.08059999999998</v>
      </c>
      <c r="FD173" s="125">
        <v>5801.3519911046051</v>
      </c>
      <c r="FE173" s="125">
        <v>6037.4325911046053</v>
      </c>
      <c r="FF173" s="125">
        <v>23.917130000000007</v>
      </c>
      <c r="FG173" s="125">
        <v>1621.5047386946749</v>
      </c>
      <c r="FH173" s="125">
        <v>1645.4218686946749</v>
      </c>
      <c r="FI173" s="125">
        <v>7682.8544597992804</v>
      </c>
      <c r="FJ173" s="132" t="s">
        <v>608</v>
      </c>
      <c r="FK173" s="132" t="s">
        <v>608</v>
      </c>
      <c r="FL173" s="125">
        <v>0</v>
      </c>
      <c r="FM173" s="132" t="s">
        <v>608</v>
      </c>
      <c r="FN173" s="132" t="s">
        <v>608</v>
      </c>
      <c r="FO173" s="125">
        <v>2474.5031024059163</v>
      </c>
      <c r="FP173" s="132" t="s">
        <v>608</v>
      </c>
      <c r="FQ173" s="132" t="s">
        <v>608</v>
      </c>
      <c r="FR173" s="125">
        <v>0</v>
      </c>
      <c r="FS173" s="132" t="s">
        <v>608</v>
      </c>
      <c r="FT173" s="132" t="s">
        <v>608</v>
      </c>
      <c r="FU173" s="125">
        <v>3811.604874827518</v>
      </c>
      <c r="FV173" s="132" t="s">
        <v>608</v>
      </c>
      <c r="FW173" s="132" t="s">
        <v>608</v>
      </c>
      <c r="FX173" s="125">
        <v>0</v>
      </c>
      <c r="FY173" s="132" t="s">
        <v>608</v>
      </c>
      <c r="FZ173" s="132" t="s">
        <v>608</v>
      </c>
      <c r="GA173" s="125">
        <v>4896.4309121435981</v>
      </c>
      <c r="GB173" s="132" t="s">
        <v>608</v>
      </c>
      <c r="GC173" s="132" t="s">
        <v>608</v>
      </c>
      <c r="GD173" s="125">
        <v>0</v>
      </c>
      <c r="GE173" s="132" t="s">
        <v>608</v>
      </c>
      <c r="GF173" s="132" t="s">
        <v>608</v>
      </c>
      <c r="GG173" s="125">
        <v>2274.7281581301836</v>
      </c>
      <c r="GH173" s="132" t="s">
        <v>608</v>
      </c>
      <c r="GI173" s="132" t="s">
        <v>608</v>
      </c>
      <c r="GJ173" s="125">
        <v>0</v>
      </c>
      <c r="GK173" s="132" t="s">
        <v>608</v>
      </c>
      <c r="GL173" s="132" t="s">
        <v>608</v>
      </c>
      <c r="GM173" s="125">
        <v>8192.7093909874711</v>
      </c>
      <c r="GN173" s="132" t="s">
        <v>608</v>
      </c>
      <c r="GO173" s="132" t="s">
        <v>608</v>
      </c>
      <c r="GP173" s="125">
        <v>0</v>
      </c>
      <c r="GQ173" s="132" t="s">
        <v>608</v>
      </c>
      <c r="GR173" s="132" t="s">
        <v>608</v>
      </c>
      <c r="GS173" s="132" t="s">
        <v>608</v>
      </c>
      <c r="GT173" s="132" t="s">
        <v>608</v>
      </c>
      <c r="GU173" s="132" t="s">
        <v>608</v>
      </c>
      <c r="GV173" s="125">
        <v>0</v>
      </c>
      <c r="GW173" s="132" t="s">
        <v>608</v>
      </c>
      <c r="GX173" s="132" t="s">
        <v>608</v>
      </c>
      <c r="GY173" s="125">
        <v>7682.8544597992804</v>
      </c>
    </row>
    <row r="174" spans="1:207" s="38" customFormat="1" ht="15" customHeight="1">
      <c r="A174" s="77" t="s">
        <v>710</v>
      </c>
      <c r="B174" s="39" t="s">
        <v>583</v>
      </c>
      <c r="C174" s="38" t="s">
        <v>705</v>
      </c>
      <c r="D174" s="41">
        <v>13326.615269747457</v>
      </c>
      <c r="E174" s="38">
        <v>14430.761703381762</v>
      </c>
      <c r="F174" s="125">
        <v>27757.37697312922</v>
      </c>
      <c r="G174" s="125">
        <v>191140.29003853194</v>
      </c>
      <c r="H174" s="141" t="s">
        <v>608</v>
      </c>
      <c r="I174" s="115">
        <v>0.1452199165729717</v>
      </c>
      <c r="J174" s="124">
        <v>0.1322499642471541</v>
      </c>
      <c r="K174" s="124">
        <v>1.2966928633938767E-2</v>
      </c>
      <c r="L174" s="125">
        <v>990.23650000000043</v>
      </c>
      <c r="M174" s="125">
        <v>26766.562523786513</v>
      </c>
      <c r="N174" s="125">
        <v>0</v>
      </c>
      <c r="O174" s="125">
        <v>146.50783950188705</v>
      </c>
      <c r="P174" s="125">
        <v>146.50783950188705</v>
      </c>
      <c r="Q174" s="125">
        <v>0</v>
      </c>
      <c r="R174" s="125">
        <v>1488.2660000000001</v>
      </c>
      <c r="S174" s="125">
        <v>1488.2660000000001</v>
      </c>
      <c r="T174" s="125" t="s">
        <v>608</v>
      </c>
      <c r="U174" s="125" t="s">
        <v>608</v>
      </c>
      <c r="V174" s="125">
        <v>25131.788684284627</v>
      </c>
      <c r="W174" s="125">
        <v>26620.054684284627</v>
      </c>
      <c r="X174" s="125">
        <v>0</v>
      </c>
      <c r="Y174" s="125">
        <v>0</v>
      </c>
      <c r="Z174" s="125">
        <v>0</v>
      </c>
      <c r="AA174" s="115">
        <v>0</v>
      </c>
      <c r="AB174" s="115">
        <v>5.7957955894704094E-3</v>
      </c>
      <c r="AC174" s="115">
        <v>0.99420420441052959</v>
      </c>
      <c r="AD174" s="115">
        <v>0</v>
      </c>
      <c r="AE174" s="115">
        <v>1</v>
      </c>
      <c r="AF174" s="115">
        <v>0.39953015984450296</v>
      </c>
      <c r="AG174" s="115">
        <v>0</v>
      </c>
      <c r="AH174" s="115">
        <v>0.60046984015549698</v>
      </c>
      <c r="AI174" s="115">
        <v>0</v>
      </c>
      <c r="AJ174" s="115">
        <v>1</v>
      </c>
      <c r="AK174" s="125">
        <v>27756.799023786512</v>
      </c>
      <c r="AL174" s="125">
        <v>990.23650000000043</v>
      </c>
      <c r="AM174" s="125">
        <v>1488.2660000000001</v>
      </c>
      <c r="AN174" s="125">
        <v>2478.5025000000005</v>
      </c>
      <c r="AO174" s="125">
        <v>25278.296523786514</v>
      </c>
      <c r="AP174" s="125">
        <v>27756.799023786516</v>
      </c>
      <c r="AQ174" s="115">
        <v>8.9293527610154855E-2</v>
      </c>
      <c r="AR174" s="115">
        <v>0.91070647238984503</v>
      </c>
      <c r="AS174" s="125">
        <v>2478.5025076161141</v>
      </c>
      <c r="AT174" s="125">
        <v>0</v>
      </c>
      <c r="AU174" s="125">
        <v>0</v>
      </c>
      <c r="AV174" s="125">
        <v>25278.874465513101</v>
      </c>
      <c r="AW174" s="125">
        <v>27757.376973129216</v>
      </c>
      <c r="AX174" s="125">
        <v>74.000995300236553</v>
      </c>
      <c r="AY174" s="125">
        <v>2278.8585638829923</v>
      </c>
      <c r="AZ174" s="125">
        <v>2352.8595591832286</v>
      </c>
      <c r="BA174" s="125">
        <v>1891.7985155948222</v>
      </c>
      <c r="BB174" s="125">
        <v>10498.202287157448</v>
      </c>
      <c r="BC174" s="127">
        <v>12390.000802752271</v>
      </c>
      <c r="BD174" s="125">
        <v>512.70299672105489</v>
      </c>
      <c r="BE174" s="125">
        <v>12501.813329481651</v>
      </c>
      <c r="BF174" s="125">
        <v>13014.516326202705</v>
      </c>
      <c r="BG174" s="107">
        <v>4.0066641937954994</v>
      </c>
      <c r="BH174" s="107">
        <v>6.0739452429768761</v>
      </c>
      <c r="BI174" s="107">
        <v>5.8893504255338476</v>
      </c>
      <c r="BJ174" s="49">
        <v>27757.376688138203</v>
      </c>
      <c r="BK174" s="125">
        <v>74.000995300236553</v>
      </c>
      <c r="BL174" s="125">
        <v>2278.8585638829923</v>
      </c>
      <c r="BM174" s="125">
        <v>2352.8595591832286</v>
      </c>
      <c r="BN174" s="125">
        <v>1891.7985155948222</v>
      </c>
      <c r="BO174" s="125">
        <v>10498.202287157448</v>
      </c>
      <c r="BP174" s="125">
        <v>12390.000802752271</v>
      </c>
      <c r="BQ174" s="125">
        <v>512.70299672105489</v>
      </c>
      <c r="BR174" s="125">
        <v>12501.813329481651</v>
      </c>
      <c r="BS174" s="125">
        <v>13014.516326202705</v>
      </c>
      <c r="BT174" s="125">
        <v>27757.376688138203</v>
      </c>
      <c r="BU174" s="130" t="s">
        <v>608</v>
      </c>
      <c r="BV174" s="130" t="s">
        <v>608</v>
      </c>
      <c r="BW174" s="137">
        <v>5.8893504255338476</v>
      </c>
      <c r="BX174" s="49">
        <v>1488.2660000000001</v>
      </c>
      <c r="BY174" s="49">
        <v>990.23650000000043</v>
      </c>
      <c r="BZ174" s="49">
        <v>0</v>
      </c>
      <c r="CA174" s="49">
        <v>0</v>
      </c>
      <c r="CB174" s="125">
        <v>2478.5025000000005</v>
      </c>
      <c r="CC174" s="49">
        <v>6148.6920008587704</v>
      </c>
      <c r="CD174" s="125">
        <v>0</v>
      </c>
      <c r="CE174" s="49">
        <v>19130.182464654332</v>
      </c>
      <c r="CF174" s="125">
        <v>0</v>
      </c>
      <c r="CG174" s="125">
        <v>25278.874465513101</v>
      </c>
      <c r="CH174" s="115">
        <v>0.68919273183390051</v>
      </c>
      <c r="CI174" s="115">
        <v>0.31080726789171781</v>
      </c>
      <c r="CJ174" s="125">
        <v>27757.376965513104</v>
      </c>
      <c r="CK174" s="126">
        <v>0</v>
      </c>
      <c r="CL174" s="126">
        <v>27757.37697312922</v>
      </c>
      <c r="CM174" s="126">
        <v>27757.37697312922</v>
      </c>
      <c r="CN174" s="125" t="s">
        <v>608</v>
      </c>
      <c r="CO174" s="125" t="s">
        <v>608</v>
      </c>
      <c r="CP174" s="126">
        <v>0</v>
      </c>
      <c r="CQ174" s="126">
        <v>27757.37697312922</v>
      </c>
      <c r="CR174" s="126">
        <v>25175.47091131</v>
      </c>
      <c r="CS174" s="126">
        <v>2581.9060618192198</v>
      </c>
      <c r="CT174" s="125">
        <v>115829.2</v>
      </c>
      <c r="CU174" s="126">
        <v>-113247.29393818078</v>
      </c>
      <c r="CV174" s="125">
        <v>43.442020024305357</v>
      </c>
      <c r="CW174" s="125">
        <v>1788.9903969811867</v>
      </c>
      <c r="CX174" s="125">
        <v>1832.432417005492</v>
      </c>
      <c r="CY174" s="125">
        <v>11.266088871089504</v>
      </c>
      <c r="CZ174" s="125">
        <v>420.1706512448028</v>
      </c>
      <c r="DA174" s="125">
        <v>431.43674011589229</v>
      </c>
      <c r="DB174" s="125">
        <v>2263.8691571213844</v>
      </c>
      <c r="DC174" s="125">
        <v>0</v>
      </c>
      <c r="DD174" s="125">
        <v>0</v>
      </c>
      <c r="DE174" s="125">
        <v>0</v>
      </c>
      <c r="DF174" s="132" t="s">
        <v>608</v>
      </c>
      <c r="DG174" s="132" t="s">
        <v>608</v>
      </c>
      <c r="DH174" s="125">
        <v>2263.8691571213844</v>
      </c>
      <c r="DI174" s="50">
        <v>2263.8691571213844</v>
      </c>
      <c r="DJ174" s="113">
        <v>8.929166841230686E-2</v>
      </c>
      <c r="DK174" s="115">
        <v>0.22151559956469072</v>
      </c>
      <c r="DL174" s="115">
        <v>0.68919273202300235</v>
      </c>
      <c r="DM174" s="132" t="s">
        <v>608</v>
      </c>
      <c r="DN174" s="132" t="s">
        <v>608</v>
      </c>
      <c r="DO174" s="132" t="s">
        <v>608</v>
      </c>
      <c r="DP174" s="132" t="s">
        <v>608</v>
      </c>
      <c r="DQ174" s="132" t="s">
        <v>608</v>
      </c>
      <c r="DR174" s="132" t="s">
        <v>608</v>
      </c>
      <c r="DS174" s="132" t="s">
        <v>608</v>
      </c>
      <c r="DT174" s="132" t="s">
        <v>608</v>
      </c>
      <c r="DU174" s="132" t="s">
        <v>608</v>
      </c>
      <c r="DV174" s="132" t="s">
        <v>608</v>
      </c>
      <c r="DW174" s="132" t="s">
        <v>608</v>
      </c>
      <c r="DX174" s="132" t="s">
        <v>608</v>
      </c>
      <c r="DY174" s="132" t="s">
        <v>608</v>
      </c>
      <c r="DZ174" s="132" t="s">
        <v>608</v>
      </c>
      <c r="EA174" s="132" t="s">
        <v>608</v>
      </c>
      <c r="EB174" s="132" t="s">
        <v>608</v>
      </c>
      <c r="EC174" s="132" t="s">
        <v>608</v>
      </c>
      <c r="ED174" s="132" t="s">
        <v>608</v>
      </c>
      <c r="EE174" s="132" t="s">
        <v>608</v>
      </c>
      <c r="EF174" s="132" t="s">
        <v>608</v>
      </c>
      <c r="EG174" s="132" t="s">
        <v>608</v>
      </c>
      <c r="EH174" s="132" t="s">
        <v>608</v>
      </c>
      <c r="EI174" s="132" t="s">
        <v>608</v>
      </c>
      <c r="EJ174" s="132" t="s">
        <v>608</v>
      </c>
      <c r="EK174" s="132" t="s">
        <v>608</v>
      </c>
      <c r="EL174" s="132" t="s">
        <v>608</v>
      </c>
      <c r="EM174" s="132" t="s">
        <v>608</v>
      </c>
      <c r="EN174" s="132" t="s">
        <v>608</v>
      </c>
      <c r="EO174" s="132" t="s">
        <v>608</v>
      </c>
      <c r="EP174" s="132" t="s">
        <v>608</v>
      </c>
      <c r="EQ174" s="132" t="s">
        <v>608</v>
      </c>
      <c r="ER174" s="132" t="s">
        <v>608</v>
      </c>
      <c r="ES174" s="132" t="s">
        <v>608</v>
      </c>
      <c r="ET174" s="132" t="s">
        <v>608</v>
      </c>
      <c r="EU174" s="132" t="s">
        <v>608</v>
      </c>
      <c r="EV174" s="132" t="s">
        <v>608</v>
      </c>
      <c r="EW174" s="132" t="s">
        <v>608</v>
      </c>
      <c r="EX174" s="132" t="s">
        <v>608</v>
      </c>
      <c r="EY174" s="132" t="s">
        <v>608</v>
      </c>
      <c r="EZ174" s="132" t="s">
        <v>608</v>
      </c>
      <c r="FA174" s="132" t="s">
        <v>608</v>
      </c>
      <c r="FB174" s="132" t="s">
        <v>608</v>
      </c>
      <c r="FC174" s="132" t="s">
        <v>608</v>
      </c>
      <c r="FD174" s="132" t="s">
        <v>608</v>
      </c>
      <c r="FE174" s="132" t="s">
        <v>608</v>
      </c>
      <c r="FF174" s="132" t="s">
        <v>608</v>
      </c>
      <c r="FG174" s="132" t="s">
        <v>608</v>
      </c>
      <c r="FH174" s="132" t="s">
        <v>608</v>
      </c>
      <c r="FI174" s="132" t="s">
        <v>608</v>
      </c>
      <c r="FJ174" s="132" t="s">
        <v>608</v>
      </c>
      <c r="FK174" s="132" t="s">
        <v>608</v>
      </c>
      <c r="FL174" s="132" t="s">
        <v>608</v>
      </c>
      <c r="FM174" s="132" t="s">
        <v>608</v>
      </c>
      <c r="FN174" s="132" t="s">
        <v>608</v>
      </c>
      <c r="FO174" s="132" t="s">
        <v>608</v>
      </c>
      <c r="FP174" s="132" t="s">
        <v>608</v>
      </c>
      <c r="FQ174" s="132" t="s">
        <v>608</v>
      </c>
      <c r="FR174" s="132" t="s">
        <v>608</v>
      </c>
      <c r="FS174" s="132" t="s">
        <v>608</v>
      </c>
      <c r="FT174" s="132" t="s">
        <v>608</v>
      </c>
      <c r="FU174" s="132" t="s">
        <v>608</v>
      </c>
      <c r="FV174" s="132" t="s">
        <v>608</v>
      </c>
      <c r="FW174" s="132" t="s">
        <v>608</v>
      </c>
      <c r="FX174" s="132" t="s">
        <v>608</v>
      </c>
      <c r="FY174" s="132" t="s">
        <v>608</v>
      </c>
      <c r="FZ174" s="132" t="s">
        <v>608</v>
      </c>
      <c r="GA174" s="132" t="s">
        <v>608</v>
      </c>
      <c r="GB174" s="132" t="s">
        <v>608</v>
      </c>
      <c r="GC174" s="132" t="s">
        <v>608</v>
      </c>
      <c r="GD174" s="132" t="s">
        <v>608</v>
      </c>
      <c r="GE174" s="132" t="s">
        <v>608</v>
      </c>
      <c r="GF174" s="132" t="s">
        <v>608</v>
      </c>
      <c r="GG174" s="132" t="s">
        <v>608</v>
      </c>
      <c r="GH174" s="132" t="s">
        <v>608</v>
      </c>
      <c r="GI174" s="132" t="s">
        <v>608</v>
      </c>
      <c r="GJ174" s="132" t="s">
        <v>608</v>
      </c>
      <c r="GK174" s="132" t="s">
        <v>608</v>
      </c>
      <c r="GL174" s="132" t="s">
        <v>608</v>
      </c>
      <c r="GM174" s="132" t="s">
        <v>608</v>
      </c>
      <c r="GN174" s="132" t="s">
        <v>608</v>
      </c>
      <c r="GO174" s="132" t="s">
        <v>608</v>
      </c>
      <c r="GP174" s="132" t="s">
        <v>608</v>
      </c>
      <c r="GQ174" s="132" t="s">
        <v>608</v>
      </c>
      <c r="GR174" s="132" t="s">
        <v>608</v>
      </c>
      <c r="GS174" s="132" t="s">
        <v>608</v>
      </c>
      <c r="GT174" s="132" t="s">
        <v>608</v>
      </c>
      <c r="GU174" s="132" t="s">
        <v>608</v>
      </c>
      <c r="GV174" s="132" t="s">
        <v>608</v>
      </c>
      <c r="GW174" s="132" t="s">
        <v>608</v>
      </c>
      <c r="GX174" s="132" t="s">
        <v>608</v>
      </c>
      <c r="GY174" s="132" t="s">
        <v>608</v>
      </c>
    </row>
    <row r="175" spans="1:207" s="38" customFormat="1" ht="15" customHeight="1">
      <c r="A175" s="77" t="s">
        <v>711</v>
      </c>
      <c r="B175" s="57">
        <v>2010</v>
      </c>
      <c r="C175" s="38" t="s">
        <v>705</v>
      </c>
      <c r="D175" s="41">
        <v>20357.866840734008</v>
      </c>
      <c r="E175" s="38">
        <v>15341.483911470845</v>
      </c>
      <c r="F175" s="125">
        <v>35699.350752204853</v>
      </c>
      <c r="G175" s="125">
        <v>237008.95872920981</v>
      </c>
      <c r="H175" s="130">
        <v>473.19600000000003</v>
      </c>
      <c r="I175" s="115">
        <v>0.15062447826283429</v>
      </c>
      <c r="J175" s="124">
        <v>0.133344545635141</v>
      </c>
      <c r="K175" s="124">
        <v>1.7279931978294763E-2</v>
      </c>
      <c r="L175" s="125">
        <v>1025.8653899999988</v>
      </c>
      <c r="M175" s="125">
        <v>34673.485208291582</v>
      </c>
      <c r="N175" s="125">
        <v>0</v>
      </c>
      <c r="O175" s="125">
        <v>139.12172344232019</v>
      </c>
      <c r="P175" s="125">
        <v>139.12172344232019</v>
      </c>
      <c r="Q175" s="125">
        <v>0</v>
      </c>
      <c r="R175" s="125">
        <v>3069.6332950872174</v>
      </c>
      <c r="S175" s="125">
        <v>3069.6332950872174</v>
      </c>
      <c r="T175" s="125" t="s">
        <v>608</v>
      </c>
      <c r="U175" s="125" t="s">
        <v>608</v>
      </c>
      <c r="V175" s="125">
        <v>31464.730189762049</v>
      </c>
      <c r="W175" s="125">
        <v>34534.363484849266</v>
      </c>
      <c r="X175" s="125">
        <v>0</v>
      </c>
      <c r="Y175" s="125">
        <v>0</v>
      </c>
      <c r="Z175" s="125">
        <v>0</v>
      </c>
      <c r="AA175" s="115">
        <v>0</v>
      </c>
      <c r="AB175" s="115">
        <v>4.4020495927015119E-3</v>
      </c>
      <c r="AC175" s="115">
        <v>0.99559795040729848</v>
      </c>
      <c r="AD175" s="115">
        <v>0</v>
      </c>
      <c r="AE175" s="115">
        <v>1</v>
      </c>
      <c r="AF175" s="115">
        <v>0.25048607480584562</v>
      </c>
      <c r="AG175" s="115">
        <v>0</v>
      </c>
      <c r="AH175" s="115">
        <v>0.74951392519415438</v>
      </c>
      <c r="AI175" s="115">
        <v>0</v>
      </c>
      <c r="AJ175" s="115">
        <v>1</v>
      </c>
      <c r="AK175" s="125">
        <v>35699.350598291581</v>
      </c>
      <c r="AL175" s="125">
        <v>1025.8653899999988</v>
      </c>
      <c r="AM175" s="125">
        <v>3069.6332950872174</v>
      </c>
      <c r="AN175" s="125">
        <v>4095.4986850872165</v>
      </c>
      <c r="AO175" s="125">
        <v>31603.851913204369</v>
      </c>
      <c r="AP175" s="125">
        <v>35699.350598291589</v>
      </c>
      <c r="AQ175" s="115">
        <v>0.11472193797506246</v>
      </c>
      <c r="AR175" s="115">
        <v>0.88527806202493742</v>
      </c>
      <c r="AS175" s="125">
        <v>3514.1313899999986</v>
      </c>
      <c r="AT175" s="125">
        <v>0</v>
      </c>
      <c r="AU175" s="125">
        <v>581.36729508721737</v>
      </c>
      <c r="AV175" s="125">
        <v>31603.851913204369</v>
      </c>
      <c r="AW175" s="125">
        <v>35699.350598291589</v>
      </c>
      <c r="AX175" s="125">
        <v>125.64824983588696</v>
      </c>
      <c r="AY175" s="125">
        <v>1501.4130570589925</v>
      </c>
      <c r="AZ175" s="125">
        <v>1627.0613068948794</v>
      </c>
      <c r="BA175" s="125">
        <v>1907.7460346269447</v>
      </c>
      <c r="BB175" s="125">
        <v>12565.812632621255</v>
      </c>
      <c r="BC175" s="127">
        <v>14473.5586672482</v>
      </c>
      <c r="BD175" s="125">
        <v>2062.1045545376537</v>
      </c>
      <c r="BE175" s="125">
        <v>17536.62593860145</v>
      </c>
      <c r="BF175" s="125">
        <v>19598.730493139105</v>
      </c>
      <c r="BG175" s="107">
        <v>6.2302688597531217</v>
      </c>
      <c r="BH175" s="107">
        <v>6.5904057035326264</v>
      </c>
      <c r="BI175" s="107">
        <v>6.5490901068780181</v>
      </c>
      <c r="BJ175" s="49">
        <v>35699.350467282187</v>
      </c>
      <c r="BK175" s="125">
        <v>125.64824983588696</v>
      </c>
      <c r="BL175" s="125">
        <v>1501.4130570589925</v>
      </c>
      <c r="BM175" s="125">
        <v>1627.0613068948794</v>
      </c>
      <c r="BN175" s="125">
        <v>1907.7460346269447</v>
      </c>
      <c r="BO175" s="125">
        <v>12565.812632621255</v>
      </c>
      <c r="BP175" s="125">
        <v>14473.5586672482</v>
      </c>
      <c r="BQ175" s="125">
        <v>1480.73725945044</v>
      </c>
      <c r="BR175" s="125">
        <v>18117.9932336887</v>
      </c>
      <c r="BS175" s="125">
        <v>19598.730493139141</v>
      </c>
      <c r="BT175" s="125">
        <v>35699.350467282216</v>
      </c>
      <c r="BU175" s="130" t="s">
        <v>608</v>
      </c>
      <c r="BV175" s="130" t="s">
        <v>608</v>
      </c>
      <c r="BW175" s="137">
        <v>6.5490901068780181</v>
      </c>
      <c r="BX175" s="125">
        <v>2715.6290650872197</v>
      </c>
      <c r="BY175" s="148">
        <v>798.46962000000008</v>
      </c>
      <c r="BZ175" s="125">
        <v>0</v>
      </c>
      <c r="CA175" s="125">
        <v>0</v>
      </c>
      <c r="CB175" s="125">
        <v>3514.0986850872196</v>
      </c>
      <c r="CC175" s="125">
        <v>7316.1029501171943</v>
      </c>
      <c r="CD175" s="125">
        <v>0</v>
      </c>
      <c r="CE175" s="125">
        <v>24869.148963087202</v>
      </c>
      <c r="CF175" s="125">
        <v>0</v>
      </c>
      <c r="CG175" s="125">
        <v>32185.251913204396</v>
      </c>
      <c r="CH175" s="115">
        <v>0.69662748590886459</v>
      </c>
      <c r="CI175" s="115">
        <v>0.30337250977976182</v>
      </c>
      <c r="CJ175" s="125">
        <v>35699.350598291618</v>
      </c>
      <c r="CK175" s="126">
        <v>0</v>
      </c>
      <c r="CL175" s="126">
        <v>35699.350752204853</v>
      </c>
      <c r="CM175" s="126">
        <v>35699.350752204853</v>
      </c>
      <c r="CN175" s="125" t="s">
        <v>608</v>
      </c>
      <c r="CO175" s="125" t="s">
        <v>608</v>
      </c>
      <c r="CP175" s="126">
        <v>0</v>
      </c>
      <c r="CQ175" s="126">
        <v>35699.350752204853</v>
      </c>
      <c r="CR175" s="126">
        <v>27863.733848439988</v>
      </c>
      <c r="CS175" s="126">
        <v>7835.6169037648651</v>
      </c>
      <c r="CT175" s="125">
        <v>148437</v>
      </c>
      <c r="CU175" s="126">
        <v>-140601.38309623513</v>
      </c>
      <c r="CV175" s="125">
        <v>101.72464657428957</v>
      </c>
      <c r="CW175" s="49">
        <v>3790.226218942279</v>
      </c>
      <c r="CX175" s="125">
        <v>3891.9508655165687</v>
      </c>
      <c r="CY175" s="125">
        <v>24.192950588210177</v>
      </c>
      <c r="CZ175" s="49">
        <v>1059.2256303910394</v>
      </c>
      <c r="DA175" s="125">
        <v>1083.4185809792496</v>
      </c>
      <c r="DB175" s="125">
        <v>4975.369446495818</v>
      </c>
      <c r="DC175" s="125">
        <v>0</v>
      </c>
      <c r="DD175" s="125">
        <v>0</v>
      </c>
      <c r="DE175" s="125">
        <v>0</v>
      </c>
      <c r="DF175" s="132" t="s">
        <v>608</v>
      </c>
      <c r="DG175" s="132" t="s">
        <v>608</v>
      </c>
      <c r="DH175" s="49">
        <v>4975.369446495818</v>
      </c>
      <c r="DI175" s="50">
        <v>4975.369446495818</v>
      </c>
      <c r="DJ175" s="113">
        <v>9.8435927438281903E-2</v>
      </c>
      <c r="DK175" s="115">
        <v>0.2049365836494321</v>
      </c>
      <c r="DL175" s="115">
        <v>0.69662748891228599</v>
      </c>
      <c r="DM175" s="125">
        <v>125.64824983588696</v>
      </c>
      <c r="DN175" s="125">
        <v>1501.4130570589925</v>
      </c>
      <c r="DO175" s="125">
        <v>1627.0613068948794</v>
      </c>
      <c r="DP175" s="125">
        <v>188.96813265905823</v>
      </c>
      <c r="DQ175" s="125">
        <v>1210.9564282056408</v>
      </c>
      <c r="DR175" s="125">
        <v>1399.9245608646991</v>
      </c>
      <c r="DS175" s="125">
        <v>3026.9858677595785</v>
      </c>
      <c r="DT175" s="125">
        <v>723.2078416390699</v>
      </c>
      <c r="DU175" s="125">
        <v>3334.5360053672262</v>
      </c>
      <c r="DV175" s="125">
        <v>4057.7438470062962</v>
      </c>
      <c r="DW175" s="125">
        <v>163.06828392894093</v>
      </c>
      <c r="DX175" s="125">
        <v>1109.8571797793716</v>
      </c>
      <c r="DY175" s="125">
        <v>1272.9254637083125</v>
      </c>
      <c r="DZ175" s="125">
        <v>5330.6693107146084</v>
      </c>
      <c r="EA175" s="125">
        <v>911.8322228127804</v>
      </c>
      <c r="EB175" s="125">
        <v>3597.9660902839119</v>
      </c>
      <c r="EC175" s="125">
        <v>4509.7983130966923</v>
      </c>
      <c r="ED175" s="125">
        <v>114.59050700698823</v>
      </c>
      <c r="EE175" s="125">
        <v>993.59570672505765</v>
      </c>
      <c r="EF175" s="125">
        <v>1108.1862137320459</v>
      </c>
      <c r="EG175" s="125">
        <v>5617.9845268287381</v>
      </c>
      <c r="EH175" s="125">
        <v>92.292132441031484</v>
      </c>
      <c r="EI175" s="125">
        <v>1792.4849643775142</v>
      </c>
      <c r="EJ175" s="125">
        <v>1884.7770968185457</v>
      </c>
      <c r="EK175" s="125">
        <v>89.349433370325897</v>
      </c>
      <c r="EL175" s="125">
        <v>855.64280785674407</v>
      </c>
      <c r="EM175" s="125">
        <v>944.99224122706994</v>
      </c>
      <c r="EN175" s="125">
        <v>2829.7693380456158</v>
      </c>
      <c r="EO175" s="125">
        <v>90.49063244103148</v>
      </c>
      <c r="EP175" s="125">
        <v>3232.4501665318671</v>
      </c>
      <c r="EQ175" s="125">
        <v>3322.9407989728984</v>
      </c>
      <c r="ER175" s="125">
        <v>86.955776515283219</v>
      </c>
      <c r="ES175" s="125">
        <v>733.44911016792071</v>
      </c>
      <c r="ET175" s="125">
        <v>820.40488668320393</v>
      </c>
      <c r="EU175" s="125">
        <v>4143.3456856561024</v>
      </c>
      <c r="EV175" s="125">
        <v>1950.6529741349605</v>
      </c>
      <c r="EW175" s="125">
        <v>9065.3396393717194</v>
      </c>
      <c r="EX175" s="125">
        <v>11015.99261350668</v>
      </c>
      <c r="EY175" s="125">
        <v>402.88541324561828</v>
      </c>
      <c r="EZ175" s="125">
        <v>2506.6971464282287</v>
      </c>
      <c r="FA175" s="125">
        <v>2909.5825596738468</v>
      </c>
      <c r="FB175" s="125">
        <v>13925.575173180527</v>
      </c>
      <c r="FC175" s="125">
        <v>201.37478569572431</v>
      </c>
      <c r="FD175" s="125">
        <v>9079.6617052904749</v>
      </c>
      <c r="FE175" s="125">
        <v>9281.0364909862001</v>
      </c>
      <c r="FF175" s="125">
        <v>17.043008682913666</v>
      </c>
      <c r="FG175" s="125">
        <v>2729.9247183266498</v>
      </c>
      <c r="FH175" s="125">
        <v>2746.9677270095635</v>
      </c>
      <c r="FI175" s="125">
        <v>12028.004217995764</v>
      </c>
      <c r="FJ175" s="132" t="s">
        <v>608</v>
      </c>
      <c r="FK175" s="132" t="s">
        <v>608</v>
      </c>
      <c r="FL175" s="125">
        <v>0</v>
      </c>
      <c r="FM175" s="132" t="s">
        <v>608</v>
      </c>
      <c r="FN175" s="132" t="s">
        <v>608</v>
      </c>
      <c r="FO175" s="125">
        <v>3026.9858677595785</v>
      </c>
      <c r="FP175" s="132" t="s">
        <v>608</v>
      </c>
      <c r="FQ175" s="132" t="s">
        <v>608</v>
      </c>
      <c r="FR175" s="125">
        <v>0</v>
      </c>
      <c r="FS175" s="132" t="s">
        <v>608</v>
      </c>
      <c r="FT175" s="132" t="s">
        <v>608</v>
      </c>
      <c r="FU175" s="125">
        <v>5330.6693107146084</v>
      </c>
      <c r="FV175" s="132" t="s">
        <v>608</v>
      </c>
      <c r="FW175" s="132" t="s">
        <v>608</v>
      </c>
      <c r="FX175" s="125">
        <v>0</v>
      </c>
      <c r="FY175" s="132" t="s">
        <v>608</v>
      </c>
      <c r="FZ175" s="132" t="s">
        <v>608</v>
      </c>
      <c r="GA175" s="125">
        <v>5617.9845268287381</v>
      </c>
      <c r="GB175" s="132" t="s">
        <v>608</v>
      </c>
      <c r="GC175" s="132" t="s">
        <v>608</v>
      </c>
      <c r="GD175" s="125">
        <v>0</v>
      </c>
      <c r="GE175" s="132" t="s">
        <v>608</v>
      </c>
      <c r="GF175" s="132" t="s">
        <v>608</v>
      </c>
      <c r="GG175" s="125">
        <v>2829.7693380456158</v>
      </c>
      <c r="GH175" s="132" t="s">
        <v>608</v>
      </c>
      <c r="GI175" s="132" t="s">
        <v>608</v>
      </c>
      <c r="GJ175" s="125">
        <v>0</v>
      </c>
      <c r="GK175" s="132" t="s">
        <v>608</v>
      </c>
      <c r="GL175" s="132" t="s">
        <v>608</v>
      </c>
      <c r="GM175" s="125">
        <v>4143.3456856561024</v>
      </c>
      <c r="GN175" s="132" t="s">
        <v>608</v>
      </c>
      <c r="GO175" s="132" t="s">
        <v>608</v>
      </c>
      <c r="GP175" s="125">
        <v>0</v>
      </c>
      <c r="GQ175" s="132" t="s">
        <v>608</v>
      </c>
      <c r="GR175" s="132" t="s">
        <v>608</v>
      </c>
      <c r="GS175" s="125">
        <v>13925.575173180527</v>
      </c>
      <c r="GT175" s="132" t="s">
        <v>608</v>
      </c>
      <c r="GU175" s="132" t="s">
        <v>608</v>
      </c>
      <c r="GV175" s="125">
        <v>0</v>
      </c>
      <c r="GW175" s="132" t="s">
        <v>608</v>
      </c>
      <c r="GX175" s="132" t="s">
        <v>608</v>
      </c>
      <c r="GY175" s="125">
        <v>12028.004217995764</v>
      </c>
    </row>
    <row r="176" spans="1:207" s="38" customFormat="1" ht="15" customHeight="1">
      <c r="A176" s="77" t="s">
        <v>712</v>
      </c>
      <c r="B176" s="70" t="s">
        <v>586</v>
      </c>
      <c r="C176" s="38" t="s">
        <v>705</v>
      </c>
      <c r="D176" s="41">
        <v>23509.100710820156</v>
      </c>
      <c r="E176" s="38">
        <v>19986.821782437943</v>
      </c>
      <c r="F176" s="125">
        <v>43495.922493258098</v>
      </c>
      <c r="G176" s="125">
        <v>255200.481820304</v>
      </c>
      <c r="H176" s="141" t="s">
        <v>608</v>
      </c>
      <c r="I176" s="115">
        <v>0.17043824597433624</v>
      </c>
      <c r="J176" s="124">
        <v>0.15460379008492714</v>
      </c>
      <c r="K176" s="124">
        <v>1.5834453294039579E-2</v>
      </c>
      <c r="L176" s="125">
        <v>974.73261000000036</v>
      </c>
      <c r="M176" s="125">
        <v>42521.189220918546</v>
      </c>
      <c r="N176" s="125">
        <v>0</v>
      </c>
      <c r="O176" s="125">
        <v>145.92867513464319</v>
      </c>
      <c r="P176" s="125">
        <v>145.92867513464319</v>
      </c>
      <c r="Q176" s="125">
        <v>0</v>
      </c>
      <c r="R176" s="125">
        <v>3066.2275</v>
      </c>
      <c r="S176" s="125">
        <v>3066.2275</v>
      </c>
      <c r="T176" s="125" t="s">
        <v>608</v>
      </c>
      <c r="U176" s="125" t="s">
        <v>608</v>
      </c>
      <c r="V176" s="125">
        <v>39309.033045783901</v>
      </c>
      <c r="W176" s="125">
        <v>42375.260545783902</v>
      </c>
      <c r="X176" s="125">
        <v>0</v>
      </c>
      <c r="Y176" s="125">
        <v>0</v>
      </c>
      <c r="Z176" s="125">
        <v>0</v>
      </c>
      <c r="AA176" s="115">
        <v>0</v>
      </c>
      <c r="AB176" s="115">
        <v>3.6986140340689662E-3</v>
      </c>
      <c r="AC176" s="115">
        <v>0.99630138596593099</v>
      </c>
      <c r="AD176" s="115">
        <v>0</v>
      </c>
      <c r="AE176" s="115">
        <v>1</v>
      </c>
      <c r="AF176" s="115">
        <v>0.24121312348218163</v>
      </c>
      <c r="AG176" s="115">
        <v>0</v>
      </c>
      <c r="AH176" s="115">
        <v>0.7587868765178184</v>
      </c>
      <c r="AI176" s="115">
        <v>0</v>
      </c>
      <c r="AJ176" s="115">
        <v>1</v>
      </c>
      <c r="AK176" s="125">
        <v>43495.921830918545</v>
      </c>
      <c r="AL176" s="125">
        <v>974.73261000000036</v>
      </c>
      <c r="AM176" s="125">
        <v>3066.2275</v>
      </c>
      <c r="AN176" s="125">
        <v>4040.9601100000004</v>
      </c>
      <c r="AO176" s="125">
        <v>39454.961720918545</v>
      </c>
      <c r="AP176" s="125">
        <v>43495.921830918545</v>
      </c>
      <c r="AQ176" s="115">
        <v>9.2904344589095092E-2</v>
      </c>
      <c r="AR176" s="115">
        <v>0.90709565541090487</v>
      </c>
      <c r="AS176" s="125">
        <v>3462.9986131732221</v>
      </c>
      <c r="AT176" s="125">
        <v>0</v>
      </c>
      <c r="AU176" s="125">
        <v>577.96149682677822</v>
      </c>
      <c r="AV176" s="125">
        <v>39454.961720918538</v>
      </c>
      <c r="AW176" s="125">
        <v>43495.921830918538</v>
      </c>
      <c r="AX176" s="125">
        <v>61.253081479958723</v>
      </c>
      <c r="AY176" s="125">
        <v>1089.8314437680331</v>
      </c>
      <c r="AZ176" s="125">
        <v>1151.0845252479917</v>
      </c>
      <c r="BA176" s="125">
        <v>1914.832412631805</v>
      </c>
      <c r="BB176" s="125">
        <v>15662.816982238215</v>
      </c>
      <c r="BC176" s="127">
        <v>17577.649394870019</v>
      </c>
      <c r="BD176" s="125">
        <v>2064.8752782277998</v>
      </c>
      <c r="BE176" s="125">
        <v>22702.295843587421</v>
      </c>
      <c r="BF176" s="125">
        <v>24767.17112181522</v>
      </c>
      <c r="BG176" s="107">
        <v>6.3096595913193232</v>
      </c>
      <c r="BH176" s="107">
        <v>6.7740517008209737</v>
      </c>
      <c r="BI176" s="107">
        <v>6.7309076562553756</v>
      </c>
      <c r="BJ176" s="49">
        <v>43495.905041933234</v>
      </c>
      <c r="BK176" s="125">
        <v>61.253081479958723</v>
      </c>
      <c r="BL176" s="125">
        <v>1089.8314437680331</v>
      </c>
      <c r="BM176" s="125">
        <v>1151.0845252479917</v>
      </c>
      <c r="BN176" s="125">
        <v>1914.832412631805</v>
      </c>
      <c r="BO176" s="125">
        <v>15662.816982238215</v>
      </c>
      <c r="BP176" s="125">
        <v>17577.649394870019</v>
      </c>
      <c r="BQ176" s="125">
        <v>1486.9137814010201</v>
      </c>
      <c r="BR176" s="125">
        <v>23280.257340414199</v>
      </c>
      <c r="BS176" s="125">
        <v>24767.17112181522</v>
      </c>
      <c r="BT176" s="125">
        <v>43495.905041933234</v>
      </c>
      <c r="BU176" s="130" t="s">
        <v>608</v>
      </c>
      <c r="BV176" s="130" t="s">
        <v>608</v>
      </c>
      <c r="BW176" s="137">
        <v>6.7309076562553756</v>
      </c>
      <c r="BX176" s="125">
        <v>2711.5736499999998</v>
      </c>
      <c r="BY176" s="148">
        <v>751.38646000000006</v>
      </c>
      <c r="BZ176" s="125">
        <v>0</v>
      </c>
      <c r="CA176" s="125">
        <v>0</v>
      </c>
      <c r="CB176" s="125">
        <v>3462.96011</v>
      </c>
      <c r="CC176" s="125">
        <v>9445.3615323719405</v>
      </c>
      <c r="CD176" s="125">
        <v>0</v>
      </c>
      <c r="CE176" s="125">
        <v>30587.600188546599</v>
      </c>
      <c r="CF176" s="125">
        <v>0</v>
      </c>
      <c r="CG176" s="125">
        <v>40032.961720918538</v>
      </c>
      <c r="CH176" s="115">
        <v>0.70322914046225138</v>
      </c>
      <c r="CI176" s="115">
        <v>0.29677084431012446</v>
      </c>
      <c r="CJ176" s="125">
        <v>43495.921830918538</v>
      </c>
      <c r="CK176" s="126">
        <v>0</v>
      </c>
      <c r="CL176" s="126">
        <v>43495.922493258098</v>
      </c>
      <c r="CM176" s="126">
        <v>43495.922493258098</v>
      </c>
      <c r="CN176" s="125" t="s">
        <v>608</v>
      </c>
      <c r="CO176" s="125" t="s">
        <v>608</v>
      </c>
      <c r="CP176" s="126">
        <v>0</v>
      </c>
      <c r="CQ176" s="126">
        <v>43495.922493258098</v>
      </c>
      <c r="CR176" s="126">
        <v>34883.870072400015</v>
      </c>
      <c r="CS176" s="126">
        <v>8612.0524208580828</v>
      </c>
      <c r="CT176" s="125">
        <v>153008.79999999999</v>
      </c>
      <c r="CU176" s="126">
        <v>-144396.7475791419</v>
      </c>
      <c r="CV176" s="125">
        <v>53.355830658204745</v>
      </c>
      <c r="CW176" s="125">
        <v>425.33000617657166</v>
      </c>
      <c r="CX176" s="125">
        <v>478.68583683477641</v>
      </c>
      <c r="CY176" s="125">
        <v>11.795587912041261</v>
      </c>
      <c r="CZ176" s="125">
        <v>606.03086841974732</v>
      </c>
      <c r="DA176" s="125">
        <v>617.82645633178856</v>
      </c>
      <c r="DB176" s="125">
        <v>1096.5122931665651</v>
      </c>
      <c r="DC176" s="125">
        <v>0</v>
      </c>
      <c r="DD176" s="125">
        <v>0</v>
      </c>
      <c r="DE176" s="125">
        <v>0</v>
      </c>
      <c r="DF176" s="132" t="s">
        <v>608</v>
      </c>
      <c r="DG176" s="132" t="s">
        <v>608</v>
      </c>
      <c r="DH176" s="125">
        <v>1096.5122931665651</v>
      </c>
      <c r="DI176" s="50">
        <v>1096.5122931665651</v>
      </c>
      <c r="DJ176" s="113">
        <v>7.9615742447339002E-2</v>
      </c>
      <c r="DK176" s="115">
        <v>0.21715510638190044</v>
      </c>
      <c r="DL176" s="115">
        <v>0.70322915117076057</v>
      </c>
      <c r="DM176" s="125">
        <v>61.253081479958723</v>
      </c>
      <c r="DN176" s="125">
        <v>1089.8314437680328</v>
      </c>
      <c r="DO176" s="125">
        <v>1151.0845252479917</v>
      </c>
      <c r="DP176" s="125">
        <v>48.184784440258682</v>
      </c>
      <c r="DQ176" s="125">
        <v>758.09183613729351</v>
      </c>
      <c r="DR176" s="125">
        <v>806.27662057755219</v>
      </c>
      <c r="DS176" s="125">
        <v>1957.3611458255439</v>
      </c>
      <c r="DT176" s="125">
        <v>724.06757865186478</v>
      </c>
      <c r="DU176" s="125">
        <v>3356.0795510283328</v>
      </c>
      <c r="DV176" s="125">
        <v>4080.1471296801974</v>
      </c>
      <c r="DW176" s="125">
        <v>94.43551242894091</v>
      </c>
      <c r="DX176" s="125">
        <v>1421.7147918443491</v>
      </c>
      <c r="DY176" s="125">
        <v>1516.15030427329</v>
      </c>
      <c r="DZ176" s="125">
        <v>5596.2974339534876</v>
      </c>
      <c r="EA176" s="125">
        <v>913.23394308233242</v>
      </c>
      <c r="EB176" s="125">
        <v>4324.7187554017883</v>
      </c>
      <c r="EC176" s="125">
        <v>5237.9526984841204</v>
      </c>
      <c r="ED176" s="125">
        <v>92.039635366988207</v>
      </c>
      <c r="EE176" s="125">
        <v>1291.3731316380081</v>
      </c>
      <c r="EF176" s="125">
        <v>1383.4127670049963</v>
      </c>
      <c r="EG176" s="125">
        <v>6621.365465489117</v>
      </c>
      <c r="EH176" s="125">
        <v>93.924513639943342</v>
      </c>
      <c r="EI176" s="125">
        <v>1799.4682407540713</v>
      </c>
      <c r="EJ176" s="125">
        <v>1893.3927543940147</v>
      </c>
      <c r="EK176" s="125">
        <v>89.726289710325901</v>
      </c>
      <c r="EL176" s="125">
        <v>1139.185198110642</v>
      </c>
      <c r="EM176" s="125">
        <v>1228.911487820968</v>
      </c>
      <c r="EN176" s="125">
        <v>3122.3042422149829</v>
      </c>
      <c r="EO176" s="125">
        <v>92.123013639943352</v>
      </c>
      <c r="EP176" s="125">
        <v>3702.433862716015</v>
      </c>
      <c r="EQ176" s="125">
        <v>3794.5568763559586</v>
      </c>
      <c r="ER176" s="125">
        <v>87.294271005283207</v>
      </c>
      <c r="ES176" s="125">
        <v>1010.4899618471197</v>
      </c>
      <c r="ET176" s="125">
        <v>1097.784232852403</v>
      </c>
      <c r="EU176" s="125">
        <v>4892.3411092083616</v>
      </c>
      <c r="EV176" s="125">
        <v>1952.8126562196885</v>
      </c>
      <c r="EW176" s="125">
        <v>12800.268844345239</v>
      </c>
      <c r="EX176" s="125">
        <v>14753.081500564927</v>
      </c>
      <c r="EY176" s="125">
        <v>403.95392584561836</v>
      </c>
      <c r="EZ176" s="125">
        <v>8426.114112249812</v>
      </c>
      <c r="FA176" s="125">
        <v>8830.0680380954309</v>
      </c>
      <c r="FB176" s="125">
        <v>23583.149538660356</v>
      </c>
      <c r="FC176" s="125">
        <v>203.54598562583175</v>
      </c>
      <c r="FD176" s="125">
        <v>12382.143571580193</v>
      </c>
      <c r="FE176" s="125">
        <v>12585.689557206024</v>
      </c>
      <c r="FF176" s="125">
        <v>17.265610232913659</v>
      </c>
      <c r="FG176" s="125">
        <v>3612.4559211027608</v>
      </c>
      <c r="FH176" s="125">
        <v>3629.7215313356746</v>
      </c>
      <c r="FI176" s="125">
        <v>16215.411088541699</v>
      </c>
      <c r="FJ176" s="132" t="s">
        <v>608</v>
      </c>
      <c r="FK176" s="132" t="s">
        <v>608</v>
      </c>
      <c r="FL176" s="125">
        <v>0</v>
      </c>
      <c r="FM176" s="132" t="s">
        <v>608</v>
      </c>
      <c r="FN176" s="132" t="s">
        <v>608</v>
      </c>
      <c r="FO176" s="125">
        <v>1957.3611458255439</v>
      </c>
      <c r="FP176" s="132" t="s">
        <v>608</v>
      </c>
      <c r="FQ176" s="132" t="s">
        <v>608</v>
      </c>
      <c r="FR176" s="125">
        <v>0</v>
      </c>
      <c r="FS176" s="132" t="s">
        <v>608</v>
      </c>
      <c r="FT176" s="132" t="s">
        <v>608</v>
      </c>
      <c r="FU176" s="125">
        <v>5596.2974339534876</v>
      </c>
      <c r="FV176" s="132" t="s">
        <v>608</v>
      </c>
      <c r="FW176" s="132" t="s">
        <v>608</v>
      </c>
      <c r="FX176" s="125">
        <v>0</v>
      </c>
      <c r="FY176" s="132" t="s">
        <v>608</v>
      </c>
      <c r="FZ176" s="132" t="s">
        <v>608</v>
      </c>
      <c r="GA176" s="125">
        <v>6621.365465489117</v>
      </c>
      <c r="GB176" s="132" t="s">
        <v>608</v>
      </c>
      <c r="GC176" s="132" t="s">
        <v>608</v>
      </c>
      <c r="GD176" s="125">
        <v>0</v>
      </c>
      <c r="GE176" s="132" t="s">
        <v>608</v>
      </c>
      <c r="GF176" s="132" t="s">
        <v>608</v>
      </c>
      <c r="GG176" s="125">
        <v>3122.3042422149829</v>
      </c>
      <c r="GH176" s="132" t="s">
        <v>608</v>
      </c>
      <c r="GI176" s="132" t="s">
        <v>608</v>
      </c>
      <c r="GJ176" s="125">
        <v>0</v>
      </c>
      <c r="GK176" s="132" t="s">
        <v>608</v>
      </c>
      <c r="GL176" s="132" t="s">
        <v>608</v>
      </c>
      <c r="GM176" s="125">
        <v>4892.3411092083597</v>
      </c>
      <c r="GN176" s="132" t="s">
        <v>608</v>
      </c>
      <c r="GO176" s="132" t="s">
        <v>608</v>
      </c>
      <c r="GP176" s="125">
        <v>0</v>
      </c>
      <c r="GQ176" s="132" t="s">
        <v>608</v>
      </c>
      <c r="GR176" s="132" t="s">
        <v>608</v>
      </c>
      <c r="GS176" s="125">
        <v>23583.149538660356</v>
      </c>
      <c r="GT176" s="132" t="s">
        <v>608</v>
      </c>
      <c r="GU176" s="132" t="s">
        <v>608</v>
      </c>
      <c r="GV176" s="125">
        <v>0</v>
      </c>
      <c r="GW176" s="132" t="s">
        <v>608</v>
      </c>
      <c r="GX176" s="132" t="s">
        <v>608</v>
      </c>
      <c r="GY176" s="125">
        <v>16215.411088541699</v>
      </c>
    </row>
    <row r="177" spans="1:207" s="38" customFormat="1" ht="15" customHeight="1">
      <c r="A177" s="77" t="s">
        <v>713</v>
      </c>
      <c r="B177" s="59">
        <v>2011</v>
      </c>
      <c r="C177" s="38" t="s">
        <v>705</v>
      </c>
      <c r="D177" s="41">
        <v>25927.598293497962</v>
      </c>
      <c r="E177" s="38">
        <v>23035.385697982587</v>
      </c>
      <c r="F177" s="125">
        <v>48962.983991480498</v>
      </c>
      <c r="G177" s="125">
        <v>232985.64990603304</v>
      </c>
      <c r="H177" s="130">
        <v>516.25</v>
      </c>
      <c r="I177" s="115">
        <v>0.21015450527201171</v>
      </c>
      <c r="J177" s="124">
        <v>0.18749015904799721</v>
      </c>
      <c r="K177" s="124">
        <v>2.266434418656128E-2</v>
      </c>
      <c r="L177" s="125">
        <v>959.26075000000094</v>
      </c>
      <c r="M177" s="125">
        <v>48003.722766783132</v>
      </c>
      <c r="N177" s="125">
        <v>0</v>
      </c>
      <c r="O177" s="125">
        <v>113.45832905605477</v>
      </c>
      <c r="P177" s="125">
        <v>113.45832905605477</v>
      </c>
      <c r="Q177" s="125">
        <v>0</v>
      </c>
      <c r="R177" s="125">
        <v>4321.2062100000003</v>
      </c>
      <c r="S177" s="125">
        <v>4321.2062100000003</v>
      </c>
      <c r="T177" s="125" t="s">
        <v>608</v>
      </c>
      <c r="U177" s="125" t="s">
        <v>608</v>
      </c>
      <c r="V177" s="125">
        <v>43569.058227727073</v>
      </c>
      <c r="W177" s="125">
        <v>47890.264437727077</v>
      </c>
      <c r="X177" s="125">
        <v>0</v>
      </c>
      <c r="Y177" s="125">
        <v>0</v>
      </c>
      <c r="Z177" s="125">
        <v>0</v>
      </c>
      <c r="AA177" s="115">
        <v>0</v>
      </c>
      <c r="AB177" s="115">
        <v>2.5973395765459093E-3</v>
      </c>
      <c r="AC177" s="115">
        <v>0.99740266042345405</v>
      </c>
      <c r="AD177" s="115">
        <v>0</v>
      </c>
      <c r="AE177" s="115">
        <v>1</v>
      </c>
      <c r="AF177" s="115">
        <v>0.1816621062619054</v>
      </c>
      <c r="AG177" s="115">
        <v>0</v>
      </c>
      <c r="AH177" s="115">
        <v>0.81833789373809451</v>
      </c>
      <c r="AI177" s="115">
        <v>0</v>
      </c>
      <c r="AJ177" s="115">
        <v>0.99999999999999989</v>
      </c>
      <c r="AK177" s="125">
        <v>48962.983516783133</v>
      </c>
      <c r="AL177" s="125">
        <v>959.26075000000094</v>
      </c>
      <c r="AM177" s="125">
        <v>4321.2062100000003</v>
      </c>
      <c r="AN177" s="125">
        <v>5280.4669600000016</v>
      </c>
      <c r="AO177" s="125">
        <v>43682.516556783128</v>
      </c>
      <c r="AP177" s="125">
        <v>48962.983516783133</v>
      </c>
      <c r="AQ177" s="115">
        <v>0.10784610292773532</v>
      </c>
      <c r="AR177" s="115">
        <v>0.89215389707226456</v>
      </c>
      <c r="AS177" s="125">
        <v>4447.5267536562733</v>
      </c>
      <c r="AT177" s="125">
        <v>0</v>
      </c>
      <c r="AU177" s="125">
        <v>832.94020634372714</v>
      </c>
      <c r="AV177" s="125">
        <v>43682.516556783128</v>
      </c>
      <c r="AW177" s="125">
        <v>48962.983516783126</v>
      </c>
      <c r="AX177" s="125">
        <v>725.60530201885479</v>
      </c>
      <c r="AY177" s="125">
        <v>3066.0813717869983</v>
      </c>
      <c r="AZ177" s="125">
        <v>3791.6866738058529</v>
      </c>
      <c r="BA177" s="125">
        <v>1314.520446087037</v>
      </c>
      <c r="BB177" s="125">
        <v>16988.6674139034</v>
      </c>
      <c r="BC177" s="127">
        <v>18303.187859990438</v>
      </c>
      <c r="BD177" s="125">
        <v>3240.3416865915278</v>
      </c>
      <c r="BE177" s="125">
        <v>23627.792835523433</v>
      </c>
      <c r="BF177" s="125">
        <v>26868.13452211496</v>
      </c>
      <c r="BG177" s="107">
        <v>6.8962310124043755</v>
      </c>
      <c r="BH177" s="107">
        <v>6.4514487436536863</v>
      </c>
      <c r="BI177" s="107">
        <v>6.4994167779898042</v>
      </c>
      <c r="BJ177" s="49">
        <v>48963.00905591125</v>
      </c>
      <c r="BK177" s="125">
        <v>725.60530201885479</v>
      </c>
      <c r="BL177" s="125">
        <v>3066.0813717869983</v>
      </c>
      <c r="BM177" s="125">
        <v>3791.6866738058529</v>
      </c>
      <c r="BN177" s="125">
        <v>1314.520446087037</v>
      </c>
      <c r="BO177" s="125">
        <v>16988.667413903393</v>
      </c>
      <c r="BP177" s="125">
        <v>18303.18785999043</v>
      </c>
      <c r="BQ177" s="125">
        <v>2407.3818929352601</v>
      </c>
      <c r="BR177" s="49">
        <v>24460.7526291797</v>
      </c>
      <c r="BS177" s="125">
        <v>26868.13452211496</v>
      </c>
      <c r="BT177" s="125">
        <v>48963.009055911243</v>
      </c>
      <c r="BU177" s="130" t="s">
        <v>608</v>
      </c>
      <c r="BV177" s="130" t="s">
        <v>608</v>
      </c>
      <c r="BW177" s="137">
        <v>6.4994167779898042</v>
      </c>
      <c r="BX177" s="125">
        <v>3719.6408236562738</v>
      </c>
      <c r="BY177" s="125">
        <v>727.88592999999992</v>
      </c>
      <c r="BZ177" s="125">
        <v>0</v>
      </c>
      <c r="CA177" s="125">
        <v>0</v>
      </c>
      <c r="CB177" s="125">
        <v>4447.5267536562733</v>
      </c>
      <c r="CC177" s="49">
        <v>11363.471933909388</v>
      </c>
      <c r="CD177" s="125">
        <v>0</v>
      </c>
      <c r="CE177" s="125">
        <v>33151.984829217472</v>
      </c>
      <c r="CF177" s="125">
        <v>0</v>
      </c>
      <c r="CG177" s="125">
        <v>44515.456763126858</v>
      </c>
      <c r="CH177" s="115">
        <v>0.67708260662760833</v>
      </c>
      <c r="CI177" s="115">
        <v>0.3229173836773665</v>
      </c>
      <c r="CJ177" s="125">
        <v>48962.983516783133</v>
      </c>
      <c r="CK177" s="126">
        <v>0</v>
      </c>
      <c r="CL177" s="126">
        <v>48962.983991480498</v>
      </c>
      <c r="CM177" s="126">
        <v>48962.983991480498</v>
      </c>
      <c r="CN177" s="125" t="s">
        <v>608</v>
      </c>
      <c r="CO177" s="125" t="s">
        <v>608</v>
      </c>
      <c r="CP177" s="126">
        <v>0</v>
      </c>
      <c r="CQ177" s="126">
        <v>48962.983991480498</v>
      </c>
      <c r="CR177" s="126">
        <v>41979.331478229942</v>
      </c>
      <c r="CS177" s="126">
        <v>6983.6525132505558</v>
      </c>
      <c r="CT177" s="125">
        <v>134962.25980899774</v>
      </c>
      <c r="CU177" s="126">
        <v>-127978.60729574718</v>
      </c>
      <c r="CV177" s="125">
        <v>78.899890177679964</v>
      </c>
      <c r="CW177" s="49">
        <v>1401.0438893682781</v>
      </c>
      <c r="CX177" s="125">
        <v>1479.943779545958</v>
      </c>
      <c r="CY177" s="125">
        <v>27.290528049284699</v>
      </c>
      <c r="CZ177" s="49">
        <v>1263.8730838759723</v>
      </c>
      <c r="DA177" s="125">
        <v>1291.1636119252569</v>
      </c>
      <c r="DB177" s="125">
        <v>2771.1073914712151</v>
      </c>
      <c r="DC177" s="125">
        <v>0</v>
      </c>
      <c r="DD177" s="125">
        <v>0</v>
      </c>
      <c r="DE177" s="125">
        <v>0</v>
      </c>
      <c r="DF177" s="132" t="s">
        <v>608</v>
      </c>
      <c r="DG177" s="132" t="s">
        <v>608</v>
      </c>
      <c r="DH177" s="49">
        <v>2771.1073914712151</v>
      </c>
      <c r="DI177" s="50">
        <v>2771.1073914712151</v>
      </c>
      <c r="DJ177" s="113">
        <v>9.0834471966598732E-2</v>
      </c>
      <c r="DK177" s="115">
        <v>0.23208291484145996</v>
      </c>
      <c r="DL177" s="115">
        <v>0.6770826131919413</v>
      </c>
      <c r="DM177" s="125">
        <v>725.60530201885467</v>
      </c>
      <c r="DN177" s="125">
        <v>3066.0813717869983</v>
      </c>
      <c r="DO177" s="125">
        <v>3791.6866738058529</v>
      </c>
      <c r="DP177" s="125">
        <v>99.410766101451912</v>
      </c>
      <c r="DQ177" s="125">
        <v>1614.2890501987313</v>
      </c>
      <c r="DR177" s="125">
        <v>1713.6998163001831</v>
      </c>
      <c r="DS177" s="125">
        <v>5505.386490106036</v>
      </c>
      <c r="DT177" s="125">
        <v>915.29752846055999</v>
      </c>
      <c r="DU177" s="49">
        <v>4713.7105841624043</v>
      </c>
      <c r="DV177" s="125">
        <v>5629.0081126229643</v>
      </c>
      <c r="DW177" s="125">
        <v>167.31738030553089</v>
      </c>
      <c r="DX177" s="125">
        <v>1489.7392105097849</v>
      </c>
      <c r="DY177" s="125">
        <v>1657.0565908153158</v>
      </c>
      <c r="DZ177" s="125">
        <v>7286.06470343828</v>
      </c>
      <c r="EA177" s="125">
        <v>102.61805481466479</v>
      </c>
      <c r="EB177" s="125">
        <v>1639.9929897432542</v>
      </c>
      <c r="EC177" s="125">
        <v>1742.6110445579188</v>
      </c>
      <c r="ED177" s="125">
        <v>142.18008586198758</v>
      </c>
      <c r="EE177" s="125">
        <v>1325.5314425299416</v>
      </c>
      <c r="EF177" s="125">
        <v>1467.7115283919293</v>
      </c>
      <c r="EG177" s="125">
        <v>3210.3225729498481</v>
      </c>
      <c r="EH177" s="125">
        <v>100.85362845102827</v>
      </c>
      <c r="EI177" s="125">
        <v>3816.5128150590076</v>
      </c>
      <c r="EJ177" s="125">
        <v>3917.3664435100359</v>
      </c>
      <c r="EK177" s="125">
        <v>139.63672835195152</v>
      </c>
      <c r="EL177" s="125">
        <v>1202.8154164673049</v>
      </c>
      <c r="EM177" s="125">
        <v>1342.4521448192563</v>
      </c>
      <c r="EN177" s="125">
        <v>5259.8185883292917</v>
      </c>
      <c r="EO177" s="125">
        <v>100.25105206739204</v>
      </c>
      <c r="EP177" s="125">
        <v>4261.700566476803</v>
      </c>
      <c r="EQ177" s="125">
        <v>4361.9516185441953</v>
      </c>
      <c r="ER177" s="125">
        <v>137.01318991313846</v>
      </c>
      <c r="ES177" s="125">
        <v>1054.7009569934899</v>
      </c>
      <c r="ET177" s="125">
        <v>1191.7141469066282</v>
      </c>
      <c r="EU177" s="125">
        <v>5553.6657654508235</v>
      </c>
      <c r="EV177" s="125">
        <v>3184.1221125300508</v>
      </c>
      <c r="EW177" s="125">
        <v>13905.782419640618</v>
      </c>
      <c r="EX177" s="125">
        <v>17089.904532170669</v>
      </c>
      <c r="EY177" s="125">
        <v>561.22506900125268</v>
      </c>
      <c r="EZ177" s="125">
        <v>3428.7138978149487</v>
      </c>
      <c r="FA177" s="125">
        <v>3989.9389668162012</v>
      </c>
      <c r="FB177" s="125">
        <v>21079.843498986869</v>
      </c>
      <c r="FC177" s="125">
        <v>151.71975635486888</v>
      </c>
      <c r="FD177" s="125">
        <v>12278.760874344734</v>
      </c>
      <c r="FE177" s="125">
        <v>12430.480630699603</v>
      </c>
      <c r="FF177" s="125">
        <v>11.543971594010188</v>
      </c>
      <c r="FG177" s="125">
        <v>3847.6264641572016</v>
      </c>
      <c r="FH177" s="125">
        <v>3859.1704357512117</v>
      </c>
      <c r="FI177" s="125">
        <v>16289.651066450815</v>
      </c>
      <c r="FJ177" s="132" t="s">
        <v>608</v>
      </c>
      <c r="FK177" s="132" t="s">
        <v>608</v>
      </c>
      <c r="FL177" s="125">
        <v>0</v>
      </c>
      <c r="FM177" s="132" t="s">
        <v>608</v>
      </c>
      <c r="FN177" s="132" t="s">
        <v>608</v>
      </c>
      <c r="FO177" s="125">
        <v>5505.386490106036</v>
      </c>
      <c r="FP177" s="132" t="s">
        <v>608</v>
      </c>
      <c r="FQ177" s="132" t="s">
        <v>608</v>
      </c>
      <c r="FR177" s="125">
        <v>0</v>
      </c>
      <c r="FS177" s="132" t="s">
        <v>608</v>
      </c>
      <c r="FT177" s="132" t="s">
        <v>608</v>
      </c>
      <c r="FU177" s="125">
        <v>7286.06470343828</v>
      </c>
      <c r="FV177" s="132" t="s">
        <v>608</v>
      </c>
      <c r="FW177" s="132" t="s">
        <v>608</v>
      </c>
      <c r="FX177" s="125">
        <v>0</v>
      </c>
      <c r="FY177" s="132" t="s">
        <v>608</v>
      </c>
      <c r="FZ177" s="132" t="s">
        <v>608</v>
      </c>
      <c r="GA177" s="125">
        <v>3210.3225729498481</v>
      </c>
      <c r="GB177" s="132" t="s">
        <v>608</v>
      </c>
      <c r="GC177" s="132" t="s">
        <v>608</v>
      </c>
      <c r="GD177" s="125">
        <v>0</v>
      </c>
      <c r="GE177" s="132" t="s">
        <v>608</v>
      </c>
      <c r="GF177" s="132" t="s">
        <v>608</v>
      </c>
      <c r="GG177" s="125">
        <v>5259.8185883292917</v>
      </c>
      <c r="GH177" s="132" t="s">
        <v>608</v>
      </c>
      <c r="GI177" s="132" t="s">
        <v>608</v>
      </c>
      <c r="GJ177" s="125">
        <v>0</v>
      </c>
      <c r="GK177" s="132" t="s">
        <v>608</v>
      </c>
      <c r="GL177" s="132" t="s">
        <v>608</v>
      </c>
      <c r="GM177" s="125">
        <v>5553.6657654508235</v>
      </c>
      <c r="GN177" s="132" t="s">
        <v>608</v>
      </c>
      <c r="GO177" s="132" t="s">
        <v>608</v>
      </c>
      <c r="GP177" s="125">
        <v>0</v>
      </c>
      <c r="GQ177" s="132" t="s">
        <v>608</v>
      </c>
      <c r="GR177" s="132" t="s">
        <v>608</v>
      </c>
      <c r="GS177" s="125">
        <v>21079.843498986869</v>
      </c>
      <c r="GT177" s="132" t="s">
        <v>608</v>
      </c>
      <c r="GU177" s="132" t="s">
        <v>608</v>
      </c>
      <c r="GV177" s="125">
        <v>0</v>
      </c>
      <c r="GW177" s="132" t="s">
        <v>608</v>
      </c>
      <c r="GX177" s="132" t="s">
        <v>608</v>
      </c>
      <c r="GY177" s="125">
        <v>16289.651066450815</v>
      </c>
    </row>
    <row r="178" spans="1:207" s="38" customFormat="1" ht="15" customHeight="1">
      <c r="A178" s="77" t="s">
        <v>714</v>
      </c>
      <c r="B178" s="62" t="s">
        <v>589</v>
      </c>
      <c r="C178" s="38" t="s">
        <v>705</v>
      </c>
      <c r="D178" s="41">
        <v>28276.680999427925</v>
      </c>
      <c r="E178" s="38">
        <v>24086.530189080491</v>
      </c>
      <c r="F178" s="125">
        <v>52363</v>
      </c>
      <c r="G178" s="125">
        <v>256070.65309085202</v>
      </c>
      <c r="H178" s="141" t="s">
        <v>608</v>
      </c>
      <c r="I178" s="115">
        <v>0.20448653279070594</v>
      </c>
      <c r="J178" s="124">
        <v>0.18647197335439544</v>
      </c>
      <c r="K178" s="124">
        <v>1.8014559436310498E-2</v>
      </c>
      <c r="L178" s="125">
        <v>925</v>
      </c>
      <c r="M178" s="125">
        <v>51438</v>
      </c>
      <c r="N178" s="125">
        <v>0</v>
      </c>
      <c r="O178" s="125">
        <v>118</v>
      </c>
      <c r="P178" s="125">
        <v>118</v>
      </c>
      <c r="Q178" s="125">
        <v>0</v>
      </c>
      <c r="R178" s="125">
        <v>3688</v>
      </c>
      <c r="S178" s="125">
        <v>3688</v>
      </c>
      <c r="T178" s="125" t="s">
        <v>608</v>
      </c>
      <c r="U178" s="125" t="s">
        <v>608</v>
      </c>
      <c r="V178" s="125">
        <v>47632</v>
      </c>
      <c r="W178" s="125">
        <v>51320</v>
      </c>
      <c r="X178" s="125">
        <v>0</v>
      </c>
      <c r="Y178" s="125">
        <v>0</v>
      </c>
      <c r="Z178" s="125">
        <v>0</v>
      </c>
      <c r="AA178" s="115">
        <v>0</v>
      </c>
      <c r="AB178" s="115">
        <v>2.4712041884816754E-3</v>
      </c>
      <c r="AC178" s="115">
        <v>0.99752879581151832</v>
      </c>
      <c r="AD178" s="115">
        <v>0</v>
      </c>
      <c r="AE178" s="115">
        <v>1</v>
      </c>
      <c r="AF178" s="115">
        <v>0.20052026880554955</v>
      </c>
      <c r="AG178" s="115">
        <v>0</v>
      </c>
      <c r="AH178" s="115">
        <v>0.79947973119445048</v>
      </c>
      <c r="AI178" s="115">
        <v>0</v>
      </c>
      <c r="AJ178" s="115">
        <v>1</v>
      </c>
      <c r="AK178" s="125">
        <v>52363</v>
      </c>
      <c r="AL178" s="125">
        <v>925</v>
      </c>
      <c r="AM178" s="125">
        <v>3688</v>
      </c>
      <c r="AN178" s="125">
        <v>4613</v>
      </c>
      <c r="AO178" s="125">
        <v>47750</v>
      </c>
      <c r="AP178" s="125">
        <v>52363</v>
      </c>
      <c r="AQ178" s="115">
        <v>8.8096556728988029E-2</v>
      </c>
      <c r="AR178" s="115">
        <v>0.91190344327101203</v>
      </c>
      <c r="AS178" s="125">
        <v>3761</v>
      </c>
      <c r="AT178" s="125">
        <v>0</v>
      </c>
      <c r="AU178" s="125">
        <v>852</v>
      </c>
      <c r="AV178" s="125">
        <v>47750</v>
      </c>
      <c r="AW178" s="125">
        <v>52363</v>
      </c>
      <c r="AX178" s="125">
        <v>41.3</v>
      </c>
      <c r="AY178" s="125">
        <v>1344</v>
      </c>
      <c r="AZ178" s="125">
        <v>1385.3</v>
      </c>
      <c r="BA178" s="125">
        <v>1308.0999999999999</v>
      </c>
      <c r="BB178" s="125">
        <v>19352</v>
      </c>
      <c r="BC178" s="127">
        <v>20660.099999999999</v>
      </c>
      <c r="BD178" s="125">
        <v>3263</v>
      </c>
      <c r="BE178" s="125">
        <v>27054</v>
      </c>
      <c r="BF178" s="125">
        <v>30317</v>
      </c>
      <c r="BG178" s="107">
        <v>7.7923749024369107</v>
      </c>
      <c r="BH178" s="107">
        <v>6.7070994764397902</v>
      </c>
      <c r="BI178" s="107">
        <v>6.8027085045727222</v>
      </c>
      <c r="BJ178" s="49">
        <v>52362.399999999994</v>
      </c>
      <c r="BK178" s="125">
        <v>41.3</v>
      </c>
      <c r="BL178" s="125">
        <v>1344</v>
      </c>
      <c r="BM178" s="125">
        <v>1385.3</v>
      </c>
      <c r="BN178" s="125">
        <v>1308.0999999999999</v>
      </c>
      <c r="BO178" s="125">
        <v>19352</v>
      </c>
      <c r="BP178" s="125">
        <v>20660.099999999999</v>
      </c>
      <c r="BQ178" s="125">
        <v>2411</v>
      </c>
      <c r="BR178" s="49">
        <v>27906</v>
      </c>
      <c r="BS178" s="125">
        <v>30317</v>
      </c>
      <c r="BT178" s="125">
        <v>52362.399999999994</v>
      </c>
      <c r="BU178" s="130" t="s">
        <v>608</v>
      </c>
      <c r="BV178" s="130" t="s">
        <v>608</v>
      </c>
      <c r="BW178" s="137">
        <v>6.8027085045727222</v>
      </c>
      <c r="BX178" s="125">
        <v>3071</v>
      </c>
      <c r="BY178" s="125">
        <v>690.24</v>
      </c>
      <c r="BZ178" s="125">
        <v>0</v>
      </c>
      <c r="CA178" s="125">
        <v>0</v>
      </c>
      <c r="CB178" s="125">
        <v>3761.24</v>
      </c>
      <c r="CC178" s="49">
        <v>12198</v>
      </c>
      <c r="CD178" s="125">
        <v>0</v>
      </c>
      <c r="CE178" s="125">
        <v>36404</v>
      </c>
      <c r="CF178" s="125">
        <v>0</v>
      </c>
      <c r="CG178" s="125">
        <v>48602</v>
      </c>
      <c r="CH178" s="115">
        <v>0.69522372667723398</v>
      </c>
      <c r="CI178" s="115">
        <v>0.30478085671180033</v>
      </c>
      <c r="CJ178" s="125">
        <v>52363.24</v>
      </c>
      <c r="CK178" s="126">
        <v>0</v>
      </c>
      <c r="CL178" s="126">
        <v>52363</v>
      </c>
      <c r="CM178" s="126">
        <v>52363</v>
      </c>
      <c r="CN178" s="125" t="s">
        <v>608</v>
      </c>
      <c r="CO178" s="125" t="s">
        <v>608</v>
      </c>
      <c r="CP178" s="126">
        <v>0</v>
      </c>
      <c r="CQ178" s="126">
        <v>52363</v>
      </c>
      <c r="CR178" s="126">
        <v>40344</v>
      </c>
      <c r="CS178" s="126">
        <v>12019</v>
      </c>
      <c r="CT178" s="125">
        <v>144196</v>
      </c>
      <c r="CU178" s="126">
        <v>-132177</v>
      </c>
      <c r="CV178" s="125">
        <v>59.6</v>
      </c>
      <c r="CW178" s="125">
        <v>1838.9</v>
      </c>
      <c r="CX178" s="125">
        <v>1898.5</v>
      </c>
      <c r="CY178" s="125">
        <v>25.3</v>
      </c>
      <c r="CZ178" s="125">
        <v>741.5</v>
      </c>
      <c r="DA178" s="125">
        <v>766.8</v>
      </c>
      <c r="DB178" s="125">
        <v>2665.3</v>
      </c>
      <c r="DC178" s="125">
        <v>0</v>
      </c>
      <c r="DD178" s="125">
        <v>0</v>
      </c>
      <c r="DE178" s="125">
        <v>0</v>
      </c>
      <c r="DF178" s="132" t="s">
        <v>608</v>
      </c>
      <c r="DG178" s="132" t="s">
        <v>608</v>
      </c>
      <c r="DH178" s="125">
        <v>2665.3</v>
      </c>
      <c r="DI178" s="50">
        <v>2665.3</v>
      </c>
      <c r="DJ178" s="113">
        <v>7.1829779822638939E-2</v>
      </c>
      <c r="DK178" s="115">
        <v>0.23294967996632754</v>
      </c>
      <c r="DL178" s="115">
        <v>0.69522054021103352</v>
      </c>
      <c r="DM178" s="125">
        <v>41</v>
      </c>
      <c r="DN178" s="125">
        <v>1344</v>
      </c>
      <c r="DO178" s="125">
        <v>1385</v>
      </c>
      <c r="DP178" s="125">
        <v>95</v>
      </c>
      <c r="DQ178" s="125">
        <v>584</v>
      </c>
      <c r="DR178" s="125">
        <v>679</v>
      </c>
      <c r="DS178" s="125">
        <v>2064</v>
      </c>
      <c r="DT178" s="125">
        <v>914.3</v>
      </c>
      <c r="DU178" s="49">
        <v>4877</v>
      </c>
      <c r="DV178" s="125">
        <v>5791.3</v>
      </c>
      <c r="DW178" s="125">
        <v>19.36</v>
      </c>
      <c r="DX178" s="125">
        <v>1062</v>
      </c>
      <c r="DY178" s="125">
        <v>1081.3599999999999</v>
      </c>
      <c r="DZ178" s="125">
        <v>6872.66</v>
      </c>
      <c r="EA178" s="125">
        <v>95</v>
      </c>
      <c r="EB178" s="125">
        <v>2059</v>
      </c>
      <c r="EC178" s="125">
        <v>2154</v>
      </c>
      <c r="ED178" s="125">
        <v>17.600000000000001</v>
      </c>
      <c r="EE178" s="125">
        <v>1454</v>
      </c>
      <c r="EF178" s="125">
        <v>1471.6</v>
      </c>
      <c r="EG178" s="125">
        <v>3625.6</v>
      </c>
      <c r="EH178" s="125">
        <v>99.98</v>
      </c>
      <c r="EI178" s="125">
        <v>3941</v>
      </c>
      <c r="EJ178" s="125">
        <v>4040.98</v>
      </c>
      <c r="EK178" s="125">
        <v>71.44</v>
      </c>
      <c r="EL178" s="125">
        <v>1234</v>
      </c>
      <c r="EM178" s="125">
        <v>1305.44</v>
      </c>
      <c r="EN178" s="125">
        <v>5346.42</v>
      </c>
      <c r="EO178" s="125">
        <v>99.36</v>
      </c>
      <c r="EP178" s="125">
        <v>4404</v>
      </c>
      <c r="EQ178" s="125">
        <v>4503.3599999999997</v>
      </c>
      <c r="ER178" s="125">
        <v>70.83</v>
      </c>
      <c r="ES178" s="125">
        <v>1124</v>
      </c>
      <c r="ET178" s="125">
        <v>1194.83</v>
      </c>
      <c r="EU178" s="125">
        <v>5698.19</v>
      </c>
      <c r="EV178" s="125">
        <v>3220</v>
      </c>
      <c r="EW178" s="125">
        <v>16001</v>
      </c>
      <c r="EX178" s="125">
        <v>19221</v>
      </c>
      <c r="EY178" s="125">
        <v>553</v>
      </c>
      <c r="EZ178" s="125">
        <v>3733</v>
      </c>
      <c r="FA178" s="125">
        <v>4286</v>
      </c>
      <c r="FB178" s="125">
        <v>23507</v>
      </c>
      <c r="FC178" s="125">
        <v>142</v>
      </c>
      <c r="FD178" s="125">
        <v>15123</v>
      </c>
      <c r="FE178" s="125">
        <v>15265</v>
      </c>
      <c r="FF178" s="125">
        <v>11.61</v>
      </c>
      <c r="FG178" s="125">
        <v>4503</v>
      </c>
      <c r="FH178" s="125">
        <v>4514.6099999999997</v>
      </c>
      <c r="FI178" s="125">
        <v>19779.61</v>
      </c>
      <c r="FJ178" s="132" t="s">
        <v>608</v>
      </c>
      <c r="FK178" s="132" t="s">
        <v>608</v>
      </c>
      <c r="FL178" s="125">
        <v>0</v>
      </c>
      <c r="FM178" s="132" t="s">
        <v>608</v>
      </c>
      <c r="FN178" s="132" t="s">
        <v>608</v>
      </c>
      <c r="FO178" s="125">
        <v>2064</v>
      </c>
      <c r="FP178" s="132" t="s">
        <v>608</v>
      </c>
      <c r="FQ178" s="132" t="s">
        <v>608</v>
      </c>
      <c r="FR178" s="125">
        <v>0</v>
      </c>
      <c r="FS178" s="132" t="s">
        <v>608</v>
      </c>
      <c r="FT178" s="132" t="s">
        <v>608</v>
      </c>
      <c r="FU178" s="125">
        <v>6872.66</v>
      </c>
      <c r="FV178" s="132" t="s">
        <v>608</v>
      </c>
      <c r="FW178" s="132" t="s">
        <v>608</v>
      </c>
      <c r="FX178" s="125">
        <v>0</v>
      </c>
      <c r="FY178" s="132" t="s">
        <v>608</v>
      </c>
      <c r="FZ178" s="132" t="s">
        <v>608</v>
      </c>
      <c r="GA178" s="125">
        <v>3625.6</v>
      </c>
      <c r="GB178" s="132" t="s">
        <v>608</v>
      </c>
      <c r="GC178" s="132" t="s">
        <v>608</v>
      </c>
      <c r="GD178" s="125">
        <v>0</v>
      </c>
      <c r="GE178" s="132" t="s">
        <v>608</v>
      </c>
      <c r="GF178" s="132" t="s">
        <v>608</v>
      </c>
      <c r="GG178" s="125">
        <v>5346.42</v>
      </c>
      <c r="GH178" s="132" t="s">
        <v>608</v>
      </c>
      <c r="GI178" s="132" t="s">
        <v>608</v>
      </c>
      <c r="GJ178" s="125">
        <v>0</v>
      </c>
      <c r="GK178" s="132" t="s">
        <v>608</v>
      </c>
      <c r="GL178" s="132" t="s">
        <v>608</v>
      </c>
      <c r="GM178" s="125">
        <v>5698.19</v>
      </c>
      <c r="GN178" s="132" t="s">
        <v>608</v>
      </c>
      <c r="GO178" s="132" t="s">
        <v>608</v>
      </c>
      <c r="GP178" s="125">
        <v>0</v>
      </c>
      <c r="GQ178" s="132" t="s">
        <v>608</v>
      </c>
      <c r="GR178" s="132" t="s">
        <v>608</v>
      </c>
      <c r="GS178" s="125">
        <v>23507</v>
      </c>
      <c r="GT178" s="132" t="s">
        <v>608</v>
      </c>
      <c r="GU178" s="132" t="s">
        <v>608</v>
      </c>
      <c r="GV178" s="125">
        <v>0</v>
      </c>
      <c r="GW178" s="132" t="s">
        <v>608</v>
      </c>
      <c r="GX178" s="132" t="s">
        <v>608</v>
      </c>
      <c r="GY178" s="125">
        <v>19779.61</v>
      </c>
    </row>
    <row r="179" spans="1:207" s="38" customFormat="1" ht="15" customHeight="1">
      <c r="A179" s="77" t="s">
        <v>715</v>
      </c>
      <c r="B179" s="62">
        <v>2012</v>
      </c>
      <c r="C179" s="38" t="s">
        <v>705</v>
      </c>
      <c r="D179" s="41">
        <v>32422.938656410628</v>
      </c>
      <c r="E179" s="38">
        <v>26438.811845486834</v>
      </c>
      <c r="F179" s="125">
        <v>58861.750501897463</v>
      </c>
      <c r="G179" s="125">
        <v>270791.45633096533</v>
      </c>
      <c r="H179" s="130">
        <v>478.6</v>
      </c>
      <c r="I179" s="115">
        <v>0.21736930440654581</v>
      </c>
      <c r="J179" s="124">
        <v>0.19471515033922981</v>
      </c>
      <c r="K179" s="124">
        <v>2.2654153941303278E-2</v>
      </c>
      <c r="L179" s="125">
        <v>913.45195158519118</v>
      </c>
      <c r="M179" s="125">
        <v>57948.298516189105</v>
      </c>
      <c r="N179" s="125">
        <v>0</v>
      </c>
      <c r="O179" s="125">
        <v>110.05694891896506</v>
      </c>
      <c r="P179" s="125">
        <v>110.05694891896506</v>
      </c>
      <c r="Q179" s="125">
        <v>0</v>
      </c>
      <c r="R179" s="125">
        <v>5221.0993861262014</v>
      </c>
      <c r="S179" s="125">
        <v>5221.0993861262014</v>
      </c>
      <c r="T179" s="125" t="s">
        <v>608</v>
      </c>
      <c r="U179" s="125" t="s">
        <v>608</v>
      </c>
      <c r="V179" s="125">
        <v>52617.142181143936</v>
      </c>
      <c r="W179" s="125">
        <v>57838.241567270139</v>
      </c>
      <c r="X179" s="125">
        <v>0</v>
      </c>
      <c r="Y179" s="125">
        <v>0</v>
      </c>
      <c r="Z179" s="125">
        <v>0</v>
      </c>
      <c r="AA179" s="115">
        <v>0</v>
      </c>
      <c r="AB179" s="115">
        <v>2.0872898757145451E-3</v>
      </c>
      <c r="AC179" s="115">
        <v>0.9979127101242854</v>
      </c>
      <c r="AD179" s="115">
        <v>0</v>
      </c>
      <c r="AE179" s="115">
        <v>0.99999999999999989</v>
      </c>
      <c r="AF179" s="115">
        <v>0.14890281314785953</v>
      </c>
      <c r="AG179" s="115">
        <v>0</v>
      </c>
      <c r="AH179" s="115">
        <v>0.85109718685214042</v>
      </c>
      <c r="AI179" s="115">
        <v>0</v>
      </c>
      <c r="AJ179" s="115">
        <v>1</v>
      </c>
      <c r="AK179" s="125">
        <v>58861.750467774298</v>
      </c>
      <c r="AL179" s="125">
        <v>913.45195158519118</v>
      </c>
      <c r="AM179" s="125">
        <v>5221.0993861262014</v>
      </c>
      <c r="AN179" s="125">
        <v>6134.551337711393</v>
      </c>
      <c r="AO179" s="125">
        <v>52727.199130062902</v>
      </c>
      <c r="AP179" s="125">
        <v>58861.750467774298</v>
      </c>
      <c r="AQ179" s="115">
        <v>0.10421965519136141</v>
      </c>
      <c r="AR179" s="115">
        <v>0.89578034480863855</v>
      </c>
      <c r="AS179" s="125">
        <v>5227.0189515851907</v>
      </c>
      <c r="AT179" s="125">
        <v>0</v>
      </c>
      <c r="AU179" s="125">
        <v>907.53238612620135</v>
      </c>
      <c r="AV179" s="125">
        <v>52727.199130062902</v>
      </c>
      <c r="AW179" s="125">
        <v>58861.750467774291</v>
      </c>
      <c r="AX179" s="125">
        <v>917.74779051655889</v>
      </c>
      <c r="AY179" s="125">
        <v>5231.6302340618859</v>
      </c>
      <c r="AZ179" s="125">
        <v>6149.3780245784446</v>
      </c>
      <c r="BA179" s="125">
        <v>490.85977108702457</v>
      </c>
      <c r="BB179" s="125">
        <v>20349.838989660089</v>
      </c>
      <c r="BC179" s="127">
        <v>20840.698760747113</v>
      </c>
      <c r="BD179" s="125">
        <v>4725.9438102309286</v>
      </c>
      <c r="BE179" s="125">
        <v>27145.737875786952</v>
      </c>
      <c r="BF179" s="125">
        <v>31871.681686017881</v>
      </c>
      <c r="BG179" s="107">
        <v>8.0534553100937281</v>
      </c>
      <c r="BH179" s="107">
        <v>6.2124209584605961</v>
      </c>
      <c r="BI179" s="107">
        <v>6.4042929237832524</v>
      </c>
      <c r="BJ179" s="49">
        <v>58861.758471343433</v>
      </c>
      <c r="BK179" s="125">
        <v>917.74779051655889</v>
      </c>
      <c r="BL179" s="125">
        <v>5231.6302340618859</v>
      </c>
      <c r="BM179" s="125">
        <v>6149.3780245784446</v>
      </c>
      <c r="BN179" s="125">
        <v>490.85977108702457</v>
      </c>
      <c r="BO179" s="125">
        <v>20349.838989660089</v>
      </c>
      <c r="BP179" s="125">
        <v>20840.698760747113</v>
      </c>
      <c r="BQ179" s="125">
        <v>3818.4114241047273</v>
      </c>
      <c r="BR179" s="125">
        <v>28053.270261913152</v>
      </c>
      <c r="BS179" s="125">
        <v>31871.681686017881</v>
      </c>
      <c r="BT179" s="125">
        <v>58861.758471343433</v>
      </c>
      <c r="BU179" s="130" t="s">
        <v>608</v>
      </c>
      <c r="BV179" s="130" t="s">
        <v>608</v>
      </c>
      <c r="BW179" s="137">
        <v>6.4042929237832524</v>
      </c>
      <c r="BX179" s="148">
        <v>4552.2670612442089</v>
      </c>
      <c r="BY179" s="148">
        <v>674.75192446410335</v>
      </c>
      <c r="BZ179" s="125">
        <v>0</v>
      </c>
      <c r="CA179" s="125">
        <v>0</v>
      </c>
      <c r="CB179" s="125">
        <v>5227.0189857083124</v>
      </c>
      <c r="CC179" s="148">
        <v>14138.040272997052</v>
      </c>
      <c r="CD179" s="148">
        <v>0</v>
      </c>
      <c r="CE179" s="148">
        <v>39496.691243192101</v>
      </c>
      <c r="CF179" s="148">
        <v>0</v>
      </c>
      <c r="CG179" s="125">
        <v>53634.731516189153</v>
      </c>
      <c r="CH179" s="115">
        <v>0.67100775811821789</v>
      </c>
      <c r="CI179" s="115">
        <v>0.32899224188178222</v>
      </c>
      <c r="CJ179" s="125">
        <v>58861.750501897463</v>
      </c>
      <c r="CK179" s="126">
        <v>0</v>
      </c>
      <c r="CL179" s="126">
        <v>58861.750501897463</v>
      </c>
      <c r="CM179" s="126">
        <v>58861.750501897463</v>
      </c>
      <c r="CN179" s="125" t="s">
        <v>608</v>
      </c>
      <c r="CO179" s="125" t="s">
        <v>608</v>
      </c>
      <c r="CP179" s="126">
        <v>0</v>
      </c>
      <c r="CQ179" s="126">
        <v>58861.750501897463</v>
      </c>
      <c r="CR179" s="126">
        <v>41650</v>
      </c>
      <c r="CS179" s="126">
        <v>17211.750501897463</v>
      </c>
      <c r="CT179" s="125">
        <v>162020.97994149601</v>
      </c>
      <c r="CU179" s="126">
        <v>-144809.22943959857</v>
      </c>
      <c r="CV179" s="125">
        <v>133.79528766402004</v>
      </c>
      <c r="CW179" s="125">
        <v>3420.9023048168406</v>
      </c>
      <c r="CX179" s="125">
        <v>3554.6975924808607</v>
      </c>
      <c r="CY179" s="125">
        <v>52.824858719180945</v>
      </c>
      <c r="CZ179" s="125">
        <v>1351.638538537351</v>
      </c>
      <c r="DA179" s="125">
        <v>1404.4633972565318</v>
      </c>
      <c r="DB179" s="125">
        <v>4959.1609897373928</v>
      </c>
      <c r="DC179" s="125">
        <v>0</v>
      </c>
      <c r="DD179" s="125">
        <v>0</v>
      </c>
      <c r="DE179" s="125">
        <v>0</v>
      </c>
      <c r="DF179" s="125">
        <v>3554.6975924808607</v>
      </c>
      <c r="DG179" s="125">
        <v>1404.4633972565318</v>
      </c>
      <c r="DH179" s="49">
        <v>4959.1609897373928</v>
      </c>
      <c r="DI179" s="50">
        <v>4959.1609897373928</v>
      </c>
      <c r="DJ179" s="113">
        <v>8.880162314472477E-2</v>
      </c>
      <c r="DK179" s="115">
        <v>0.24019061873705744</v>
      </c>
      <c r="DL179" s="115">
        <v>0.67100775811821789</v>
      </c>
      <c r="DM179" s="125">
        <v>917.74779051655889</v>
      </c>
      <c r="DN179" s="125">
        <v>5231.6302340618859</v>
      </c>
      <c r="DO179" s="125">
        <v>6149.3780245784446</v>
      </c>
      <c r="DP179" s="125">
        <v>211.80591074173395</v>
      </c>
      <c r="DQ179" s="125">
        <v>1660.1216482695154</v>
      </c>
      <c r="DR179" s="125">
        <v>1871.9275590112493</v>
      </c>
      <c r="DS179" s="125">
        <v>8021.3055835896939</v>
      </c>
      <c r="DT179" s="125">
        <v>97.477420082071561</v>
      </c>
      <c r="DU179" s="125">
        <v>2330.2385032952593</v>
      </c>
      <c r="DV179" s="125">
        <v>2427.7159233773309</v>
      </c>
      <c r="DW179" s="125">
        <v>186.69312111513969</v>
      </c>
      <c r="DX179" s="125">
        <v>1462.5824110507524</v>
      </c>
      <c r="DY179" s="125">
        <v>1649.2755321658922</v>
      </c>
      <c r="DZ179" s="125">
        <v>4076.9914555432233</v>
      </c>
      <c r="EA179" s="125">
        <v>104.70670384873824</v>
      </c>
      <c r="EB179" s="125">
        <v>4222.9877734547081</v>
      </c>
      <c r="EC179" s="125">
        <v>4327.6944773034465</v>
      </c>
      <c r="ED179" s="125">
        <v>184.23200801181761</v>
      </c>
      <c r="EE179" s="125">
        <v>1332.7569483208576</v>
      </c>
      <c r="EF179" s="125">
        <v>1516.9889563326753</v>
      </c>
      <c r="EG179" s="125">
        <v>5844.6834336361217</v>
      </c>
      <c r="EH179" s="125">
        <v>104.14673176873825</v>
      </c>
      <c r="EI179" s="125">
        <v>4721.2743987862996</v>
      </c>
      <c r="EJ179" s="125">
        <v>4825.421130555038</v>
      </c>
      <c r="EK179" s="125">
        <v>181.59554191259969</v>
      </c>
      <c r="EL179" s="125">
        <v>1169.0277619031444</v>
      </c>
      <c r="EM179" s="125">
        <v>1350.6233038157441</v>
      </c>
      <c r="EN179" s="125">
        <v>6176.0444343707823</v>
      </c>
      <c r="EO179" s="125">
        <v>103.88368741207159</v>
      </c>
      <c r="EP179" s="125">
        <v>5252.566000976758</v>
      </c>
      <c r="EQ179" s="125">
        <v>5356.4496883888296</v>
      </c>
      <c r="ER179" s="125">
        <v>178.9609914528296</v>
      </c>
      <c r="ES179" s="125">
        <v>991.48121567571559</v>
      </c>
      <c r="ET179" s="125">
        <v>1170.4422071285453</v>
      </c>
      <c r="EU179" s="125">
        <v>6526.8918955173749</v>
      </c>
      <c r="EV179" s="125">
        <v>3958.4717370757608</v>
      </c>
      <c r="EW179" s="125">
        <v>16009.019435845552</v>
      </c>
      <c r="EX179" s="125">
        <v>19967.491172921313</v>
      </c>
      <c r="EY179" s="125">
        <v>651.26567625862208</v>
      </c>
      <c r="EZ179" s="125">
        <v>3524.1821011140673</v>
      </c>
      <c r="FA179" s="125">
        <v>4175.4477773726894</v>
      </c>
      <c r="FB179" s="125">
        <v>24142.938950294003</v>
      </c>
      <c r="FC179" s="125">
        <v>848.11730113057229</v>
      </c>
      <c r="FD179" s="125">
        <v>14959.490753088467</v>
      </c>
      <c r="FE179" s="125">
        <v>15807.608054219039</v>
      </c>
      <c r="FF179" s="125">
        <v>542.30216211320032</v>
      </c>
      <c r="FG179" s="125">
        <v>4384.9260128040105</v>
      </c>
      <c r="FH179" s="125">
        <v>4927.2281749172107</v>
      </c>
      <c r="FI179" s="125">
        <v>20734.83622913625</v>
      </c>
      <c r="FJ179" s="132" t="s">
        <v>608</v>
      </c>
      <c r="FK179" s="132" t="s">
        <v>608</v>
      </c>
      <c r="FL179" s="125">
        <v>0</v>
      </c>
      <c r="FM179" s="132" t="s">
        <v>608</v>
      </c>
      <c r="FN179" s="132" t="s">
        <v>608</v>
      </c>
      <c r="FO179" s="125">
        <v>8021.3055835896939</v>
      </c>
      <c r="FP179" s="132" t="s">
        <v>608</v>
      </c>
      <c r="FQ179" s="132" t="s">
        <v>608</v>
      </c>
      <c r="FR179" s="125">
        <v>0</v>
      </c>
      <c r="FS179" s="132" t="s">
        <v>608</v>
      </c>
      <c r="FT179" s="132" t="s">
        <v>608</v>
      </c>
      <c r="FU179" s="125">
        <v>4076.9914555432233</v>
      </c>
      <c r="FV179" s="132" t="s">
        <v>608</v>
      </c>
      <c r="FW179" s="132" t="s">
        <v>608</v>
      </c>
      <c r="FX179" s="125">
        <v>0</v>
      </c>
      <c r="FY179" s="132" t="s">
        <v>608</v>
      </c>
      <c r="FZ179" s="132" t="s">
        <v>608</v>
      </c>
      <c r="GA179" s="125">
        <v>5844.6834336361217</v>
      </c>
      <c r="GB179" s="132" t="s">
        <v>608</v>
      </c>
      <c r="GC179" s="132" t="s">
        <v>608</v>
      </c>
      <c r="GD179" s="125">
        <v>0</v>
      </c>
      <c r="GE179" s="132" t="s">
        <v>608</v>
      </c>
      <c r="GF179" s="132" t="s">
        <v>608</v>
      </c>
      <c r="GG179" s="125">
        <v>6176.0444343707823</v>
      </c>
      <c r="GH179" s="132" t="s">
        <v>608</v>
      </c>
      <c r="GI179" s="132" t="s">
        <v>608</v>
      </c>
      <c r="GJ179" s="125">
        <v>0</v>
      </c>
      <c r="GK179" s="132" t="s">
        <v>608</v>
      </c>
      <c r="GL179" s="132" t="s">
        <v>608</v>
      </c>
      <c r="GM179" s="125">
        <v>6526.8918955173749</v>
      </c>
      <c r="GN179" s="132" t="s">
        <v>608</v>
      </c>
      <c r="GO179" s="132" t="s">
        <v>608</v>
      </c>
      <c r="GP179" s="125">
        <v>0</v>
      </c>
      <c r="GQ179" s="132" t="s">
        <v>608</v>
      </c>
      <c r="GR179" s="132" t="s">
        <v>608</v>
      </c>
      <c r="GS179" s="125">
        <v>24142.938950294003</v>
      </c>
      <c r="GT179" s="132" t="s">
        <v>608</v>
      </c>
      <c r="GU179" s="132" t="s">
        <v>608</v>
      </c>
      <c r="GV179" s="125">
        <v>0</v>
      </c>
      <c r="GW179" s="132" t="s">
        <v>608</v>
      </c>
      <c r="GX179" s="132" t="s">
        <v>608</v>
      </c>
      <c r="GY179" s="125">
        <v>20734.83622913625</v>
      </c>
    </row>
    <row r="180" spans="1:207" s="38" customFormat="1" ht="15" customHeight="1">
      <c r="A180" s="77" t="s">
        <v>716</v>
      </c>
      <c r="B180" s="62" t="s">
        <v>592</v>
      </c>
      <c r="C180" s="38" t="s">
        <v>705</v>
      </c>
      <c r="D180" s="41">
        <v>31913.313738356799</v>
      </c>
      <c r="E180" s="38">
        <f>F180-D180</f>
        <v>24712.786439381529</v>
      </c>
      <c r="F180" s="49">
        <v>56626.100177738328</v>
      </c>
      <c r="G180" s="49">
        <v>264421.95054181718</v>
      </c>
      <c r="H180" s="141" t="s">
        <v>608</v>
      </c>
      <c r="I180" s="115">
        <v>0.21415052744943411</v>
      </c>
      <c r="J180" s="124">
        <v>0.19443410879477657</v>
      </c>
      <c r="K180" s="124">
        <v>1.9716418959114038E-2</v>
      </c>
      <c r="L180" s="49">
        <v>873.49886975654317</v>
      </c>
      <c r="M180" s="125">
        <v>55752.601388486764</v>
      </c>
      <c r="N180" s="125">
        <v>0</v>
      </c>
      <c r="O180" s="49">
        <v>104.84988773259352</v>
      </c>
      <c r="P180" s="125">
        <v>104.84988773259352</v>
      </c>
      <c r="Q180" s="125">
        <v>0</v>
      </c>
      <c r="R180" s="49">
        <v>4339.9550891120552</v>
      </c>
      <c r="S180" s="49">
        <v>4339.9550891120552</v>
      </c>
      <c r="T180" s="125" t="s">
        <v>608</v>
      </c>
      <c r="U180" s="125" t="s">
        <v>608</v>
      </c>
      <c r="V180" s="49">
        <v>51307.796411642099</v>
      </c>
      <c r="W180" s="125">
        <v>55647.751500754173</v>
      </c>
      <c r="X180" s="125">
        <v>0</v>
      </c>
      <c r="Y180" s="125">
        <v>0</v>
      </c>
      <c r="Z180" s="125">
        <v>0</v>
      </c>
      <c r="AA180" s="115">
        <v>0</v>
      </c>
      <c r="AB180" s="115">
        <v>2.0393793216177771E-3</v>
      </c>
      <c r="AC180" s="115">
        <v>0.99796062067838232</v>
      </c>
      <c r="AD180" s="115">
        <v>0</v>
      </c>
      <c r="AE180" s="115">
        <v>1</v>
      </c>
      <c r="AF180" s="115">
        <v>0.16754705741107306</v>
      </c>
      <c r="AG180" s="115">
        <v>0</v>
      </c>
      <c r="AH180" s="115">
        <v>0.83245294258892699</v>
      </c>
      <c r="AI180" s="115">
        <v>0</v>
      </c>
      <c r="AJ180" s="115">
        <v>1</v>
      </c>
      <c r="AK180" s="125">
        <v>56626.100258243307</v>
      </c>
      <c r="AL180" s="125">
        <v>873.49886975654317</v>
      </c>
      <c r="AM180" s="125">
        <v>4339.9550891120552</v>
      </c>
      <c r="AN180" s="125">
        <v>5213.4539588685984</v>
      </c>
      <c r="AO180" s="125">
        <v>51412.646299374712</v>
      </c>
      <c r="AP180" s="125">
        <v>56626.100258243314</v>
      </c>
      <c r="AQ180" s="115">
        <v>9.206803815012235E-2</v>
      </c>
      <c r="AR180" s="115">
        <v>0.90793196184987757</v>
      </c>
      <c r="AS180" s="49">
        <v>4351.4188697565432</v>
      </c>
      <c r="AT180" s="125">
        <v>0</v>
      </c>
      <c r="AU180" s="49">
        <v>862.03508911205495</v>
      </c>
      <c r="AV180" s="49">
        <v>51412.646299374712</v>
      </c>
      <c r="AW180" s="125">
        <v>56626.100258243314</v>
      </c>
      <c r="AX180" s="49">
        <v>42.27254239579063</v>
      </c>
      <c r="AY180" s="49">
        <v>2808.5320778264772</v>
      </c>
      <c r="AZ180" s="125">
        <v>2850.8046202222677</v>
      </c>
      <c r="BA180" s="49">
        <v>409.66513098787283</v>
      </c>
      <c r="BB180" s="49">
        <v>15499.693817376057</v>
      </c>
      <c r="BC180" s="127">
        <v>15909.35894836393</v>
      </c>
      <c r="BD180" s="49">
        <v>4761.5162854849314</v>
      </c>
      <c r="BE180" s="49">
        <v>33104.419566461722</v>
      </c>
      <c r="BF180" s="125">
        <v>37865.935851946655</v>
      </c>
      <c r="BG180" s="107">
        <v>9.3376864184064843</v>
      </c>
      <c r="BH180" s="107">
        <v>7.2472824329515158</v>
      </c>
      <c r="BI180" s="107">
        <v>7.4397418268335516</v>
      </c>
      <c r="BJ180" s="49">
        <v>56626.099420532853</v>
      </c>
      <c r="BK180" s="49">
        <v>42.27254239579063</v>
      </c>
      <c r="BL180" s="49">
        <v>2808.5320778264772</v>
      </c>
      <c r="BM180" s="125">
        <v>2850.8046202222677</v>
      </c>
      <c r="BN180" s="49">
        <v>409.66513098787283</v>
      </c>
      <c r="BO180" s="49">
        <v>15499.693817376057</v>
      </c>
      <c r="BP180" s="125">
        <v>15909.35894836393</v>
      </c>
      <c r="BQ180" s="49">
        <v>3899.4811963728762</v>
      </c>
      <c r="BR180" s="49">
        <v>33966.454655573776</v>
      </c>
      <c r="BS180" s="125">
        <v>37865.935851946655</v>
      </c>
      <c r="BT180" s="125">
        <v>56626.099420532853</v>
      </c>
      <c r="BU180" s="130" t="s">
        <v>608</v>
      </c>
      <c r="BV180" s="130" t="s">
        <v>608</v>
      </c>
      <c r="BW180" s="137">
        <v>7.4397418268335516</v>
      </c>
      <c r="BX180" s="49">
        <v>3708.300736310398</v>
      </c>
      <c r="BY180" s="49">
        <v>643.11805294115493</v>
      </c>
      <c r="BZ180" s="125">
        <v>0</v>
      </c>
      <c r="CA180" s="125">
        <v>0</v>
      </c>
      <c r="CB180" s="125">
        <v>4351.4187892515529</v>
      </c>
      <c r="CC180" s="49">
        <v>14425.725548081591</v>
      </c>
      <c r="CD180" s="148">
        <v>0</v>
      </c>
      <c r="CE180" s="49">
        <v>37848.955840405179</v>
      </c>
      <c r="CF180" s="148">
        <v>0</v>
      </c>
      <c r="CG180" s="125">
        <v>52274.681388486773</v>
      </c>
      <c r="CH180" s="115">
        <v>0.66840124468407081</v>
      </c>
      <c r="CI180" s="115">
        <v>0.33159875531592914</v>
      </c>
      <c r="CJ180" s="125">
        <v>56626.100177738328</v>
      </c>
      <c r="CK180" s="126">
        <v>0</v>
      </c>
      <c r="CL180" s="119">
        <v>56626.100177738328</v>
      </c>
      <c r="CM180" s="126">
        <v>56626.100177738328</v>
      </c>
      <c r="CN180" s="125">
        <v>50140.687997311339</v>
      </c>
      <c r="CO180" s="125">
        <v>-18227.3742589545</v>
      </c>
      <c r="CP180" s="126">
        <v>0</v>
      </c>
      <c r="CQ180" s="126">
        <v>56626.100177738328</v>
      </c>
      <c r="CR180" s="126">
        <v>41003</v>
      </c>
      <c r="CS180" s="126">
        <v>15623.100177738328</v>
      </c>
      <c r="CT180" s="125">
        <v>158470.78355098638</v>
      </c>
      <c r="CU180" s="126">
        <v>-142847.68337324806</v>
      </c>
      <c r="CV180" s="49">
        <v>886.00955035340587</v>
      </c>
      <c r="CW180" s="49">
        <v>2151.1365634904664</v>
      </c>
      <c r="CX180" s="125">
        <v>3037.1461138438722</v>
      </c>
      <c r="CY180" s="49">
        <v>120.61388555656889</v>
      </c>
      <c r="CZ180" s="49">
        <v>987.96162994094834</v>
      </c>
      <c r="DA180" s="125">
        <v>1108.5755154975172</v>
      </c>
      <c r="DB180" s="125">
        <v>4145.7216293413894</v>
      </c>
      <c r="DC180" s="125">
        <v>0</v>
      </c>
      <c r="DD180" s="125">
        <v>0</v>
      </c>
      <c r="DE180" s="125">
        <v>0</v>
      </c>
      <c r="DF180" s="125">
        <v>3037.1461138438722</v>
      </c>
      <c r="DG180" s="125">
        <v>1108.5755154975172</v>
      </c>
      <c r="DH180" s="49">
        <v>4145.7216293413894</v>
      </c>
      <c r="DI180" s="50">
        <v>4145.7216293413894</v>
      </c>
      <c r="DJ180" s="113">
        <v>7.6844754902656104E-2</v>
      </c>
      <c r="DK180" s="115">
        <v>0.25475400041327306</v>
      </c>
      <c r="DL180" s="115">
        <v>0.66840124468407081</v>
      </c>
      <c r="DM180" s="49">
        <v>42.272542395790666</v>
      </c>
      <c r="DN180" s="49">
        <v>2814.4329836933393</v>
      </c>
      <c r="DO180" s="125">
        <v>2856.7055260891302</v>
      </c>
      <c r="DP180" s="49">
        <v>92.944724498215535</v>
      </c>
      <c r="DQ180" s="49">
        <v>1464.9317674595234</v>
      </c>
      <c r="DR180" s="125">
        <v>1557.8764919577388</v>
      </c>
      <c r="DS180" s="125">
        <v>4414.5820180468691</v>
      </c>
      <c r="DT180" s="49">
        <v>100.34999845446821</v>
      </c>
      <c r="DU180" s="49">
        <v>2159.8140211021173</v>
      </c>
      <c r="DV180" s="125">
        <v>2260.1640195565856</v>
      </c>
      <c r="DW180" s="49">
        <v>184.23631838328077</v>
      </c>
      <c r="DX180" s="49">
        <v>1833.8957757308206</v>
      </c>
      <c r="DY180" s="125">
        <v>2018.1320941141014</v>
      </c>
      <c r="DZ180" s="125">
        <v>4278.2961136706872</v>
      </c>
      <c r="EA180" s="49">
        <v>105.19429345446821</v>
      </c>
      <c r="EB180" s="49">
        <v>3959.1604532504957</v>
      </c>
      <c r="EC180" s="125">
        <v>4064.3547467049639</v>
      </c>
      <c r="ED180" s="49">
        <v>181.68142794103355</v>
      </c>
      <c r="EE180" s="49">
        <v>1692.1572040639421</v>
      </c>
      <c r="EF180" s="125">
        <v>1873.8386320049756</v>
      </c>
      <c r="EG180" s="125">
        <v>5938.1933787099397</v>
      </c>
      <c r="EH180" s="49">
        <v>104.63432139446822</v>
      </c>
      <c r="EI180" s="49">
        <v>4455.7540988649025</v>
      </c>
      <c r="EJ180" s="125">
        <v>4560.3884202593708</v>
      </c>
      <c r="EK180" s="49">
        <v>179.04080780546857</v>
      </c>
      <c r="EL180" s="49">
        <v>1538.2849789345862</v>
      </c>
      <c r="EM180" s="125">
        <v>1717.3257867400548</v>
      </c>
      <c r="EN180" s="125">
        <v>6277.7142069994261</v>
      </c>
      <c r="EO180" s="49">
        <v>99.486517684468211</v>
      </c>
      <c r="EP180" s="49">
        <v>4936.6964298812227</v>
      </c>
      <c r="EQ180" s="125">
        <v>5036.1829475656905</v>
      </c>
      <c r="ER180" s="49">
        <v>176.41757862106331</v>
      </c>
      <c r="ES180" s="49">
        <v>1361.1752390417992</v>
      </c>
      <c r="ET180" s="125">
        <v>1537.5928176628624</v>
      </c>
      <c r="EU180" s="125">
        <v>6573.7757652285527</v>
      </c>
      <c r="EV180" s="49">
        <v>3944.9194379898381</v>
      </c>
      <c r="EW180" s="49">
        <v>17391.904241686436</v>
      </c>
      <c r="EX180" s="125">
        <v>21336.823679676272</v>
      </c>
      <c r="EY180" s="49">
        <v>643.75367158320023</v>
      </c>
      <c r="EZ180" s="49">
        <v>4366.2328534584158</v>
      </c>
      <c r="FA180" s="125">
        <v>5009.986525041616</v>
      </c>
      <c r="FB180" s="125">
        <v>26346.810204717887</v>
      </c>
      <c r="FC180" s="49">
        <v>816.59686699010456</v>
      </c>
      <c r="FD180" s="49">
        <v>15899.472691402374</v>
      </c>
      <c r="FE180" s="125">
        <v>16716.069558392479</v>
      </c>
      <c r="FF180" s="49">
        <v>542.29192983860344</v>
      </c>
      <c r="FG180" s="49">
        <v>5018.6300895945697</v>
      </c>
      <c r="FH180" s="125">
        <v>5560.9220194331729</v>
      </c>
      <c r="FI180" s="125">
        <v>22276.991577825651</v>
      </c>
      <c r="FJ180" s="132" t="s">
        <v>608</v>
      </c>
      <c r="FK180" s="132" t="s">
        <v>608</v>
      </c>
      <c r="FL180" s="125">
        <v>0</v>
      </c>
      <c r="FM180" s="132" t="s">
        <v>608</v>
      </c>
      <c r="FN180" s="132" t="s">
        <v>608</v>
      </c>
      <c r="FO180" s="49">
        <v>4414.5820180468691</v>
      </c>
      <c r="FP180" s="132" t="s">
        <v>608</v>
      </c>
      <c r="FQ180" s="132" t="s">
        <v>608</v>
      </c>
      <c r="FR180" s="125">
        <v>0</v>
      </c>
      <c r="FS180" s="132" t="s">
        <v>608</v>
      </c>
      <c r="FT180" s="132" t="s">
        <v>608</v>
      </c>
      <c r="FU180" s="49">
        <v>4278.2961136706872</v>
      </c>
      <c r="FV180" s="132" t="s">
        <v>608</v>
      </c>
      <c r="FW180" s="132" t="s">
        <v>608</v>
      </c>
      <c r="FX180" s="125">
        <v>0</v>
      </c>
      <c r="FY180" s="132" t="s">
        <v>608</v>
      </c>
      <c r="FZ180" s="132" t="s">
        <v>608</v>
      </c>
      <c r="GA180" s="49">
        <v>5938.1933787099397</v>
      </c>
      <c r="GB180" s="132" t="s">
        <v>608</v>
      </c>
      <c r="GC180" s="132" t="s">
        <v>608</v>
      </c>
      <c r="GD180" s="125">
        <v>0</v>
      </c>
      <c r="GE180" s="132" t="s">
        <v>608</v>
      </c>
      <c r="GF180" s="132" t="s">
        <v>608</v>
      </c>
      <c r="GG180" s="49">
        <v>6277.7142069994261</v>
      </c>
      <c r="GH180" s="132" t="s">
        <v>608</v>
      </c>
      <c r="GI180" s="132" t="s">
        <v>608</v>
      </c>
      <c r="GJ180" s="125">
        <v>0</v>
      </c>
      <c r="GK180" s="132" t="s">
        <v>608</v>
      </c>
      <c r="GL180" s="132" t="s">
        <v>608</v>
      </c>
      <c r="GM180" s="49">
        <v>6573.7757652285527</v>
      </c>
      <c r="GN180" s="132" t="s">
        <v>608</v>
      </c>
      <c r="GO180" s="132" t="s">
        <v>608</v>
      </c>
      <c r="GP180" s="125">
        <v>0</v>
      </c>
      <c r="GQ180" s="132" t="s">
        <v>608</v>
      </c>
      <c r="GR180" s="132" t="s">
        <v>608</v>
      </c>
      <c r="GS180" s="49">
        <v>26346.810204717887</v>
      </c>
      <c r="GT180" s="132" t="s">
        <v>608</v>
      </c>
      <c r="GU180" s="132" t="s">
        <v>608</v>
      </c>
      <c r="GV180" s="125">
        <v>0</v>
      </c>
      <c r="GW180" s="132" t="s">
        <v>608</v>
      </c>
      <c r="GX180" s="132" t="s">
        <v>608</v>
      </c>
      <c r="GY180" s="49">
        <v>22276.991577825651</v>
      </c>
    </row>
    <row r="181" spans="1:207" s="38" customFormat="1" ht="15" customHeight="1">
      <c r="A181" s="77" t="s">
        <v>717</v>
      </c>
      <c r="B181" s="62">
        <v>2013</v>
      </c>
      <c r="C181" s="38" t="s">
        <v>705</v>
      </c>
      <c r="D181" s="41">
        <v>33514.767986186038</v>
      </c>
      <c r="E181" s="38">
        <v>22583.943942943653</v>
      </c>
      <c r="F181" s="49">
        <v>56098.711929129691</v>
      </c>
      <c r="G181" s="49">
        <v>261625.52123109822</v>
      </c>
      <c r="H181" s="130">
        <v>523.76</v>
      </c>
      <c r="I181" s="115">
        <v>0.21442369867111227</v>
      </c>
      <c r="J181" s="124">
        <v>0.19470229728987451</v>
      </c>
      <c r="K181" s="124">
        <v>1.9721400208666133E-2</v>
      </c>
      <c r="L181" s="49">
        <v>852.41911319976282</v>
      </c>
      <c r="M181" s="125">
        <v>55246.292509155261</v>
      </c>
      <c r="N181" s="125">
        <v>0</v>
      </c>
      <c r="O181" s="49">
        <v>88.905469177332705</v>
      </c>
      <c r="P181" s="125">
        <v>88.905469177332705</v>
      </c>
      <c r="Q181" s="125">
        <v>0</v>
      </c>
      <c r="R181" s="49">
        <v>4307.2024957996027</v>
      </c>
      <c r="S181" s="49">
        <v>4307.2024957996027</v>
      </c>
      <c r="T181" s="125" t="s">
        <v>608</v>
      </c>
      <c r="U181" s="125" t="s">
        <v>608</v>
      </c>
      <c r="V181" s="49">
        <v>50850.184544178323</v>
      </c>
      <c r="W181" s="125">
        <v>55157.387039977926</v>
      </c>
      <c r="X181" s="125">
        <v>0</v>
      </c>
      <c r="Y181" s="125">
        <v>0</v>
      </c>
      <c r="Z181" s="125">
        <v>0</v>
      </c>
      <c r="AA181" s="115">
        <v>0</v>
      </c>
      <c r="AB181" s="115">
        <v>1.7453289635527979E-3</v>
      </c>
      <c r="AC181" s="115">
        <v>0.99825467103644716</v>
      </c>
      <c r="AD181" s="115">
        <v>0</v>
      </c>
      <c r="AE181" s="115">
        <v>1</v>
      </c>
      <c r="AF181" s="115">
        <v>0.16520961764191797</v>
      </c>
      <c r="AG181" s="115">
        <v>0</v>
      </c>
      <c r="AH181" s="115">
        <v>0.83479038235808201</v>
      </c>
      <c r="AI181" s="115">
        <v>0</v>
      </c>
      <c r="AJ181" s="115">
        <v>1</v>
      </c>
      <c r="AK181" s="125">
        <v>56098.711622355026</v>
      </c>
      <c r="AL181" s="125">
        <v>852.41911319976282</v>
      </c>
      <c r="AM181" s="125">
        <v>4307.2024957996027</v>
      </c>
      <c r="AN181" s="125">
        <v>5159.6216089993659</v>
      </c>
      <c r="AO181" s="125">
        <v>50939.090013355657</v>
      </c>
      <c r="AP181" s="125">
        <v>56098.711622355026</v>
      </c>
      <c r="AQ181" s="115">
        <v>9.1973976937881854E-2</v>
      </c>
      <c r="AR181" s="115">
        <v>0.9080260230621181</v>
      </c>
      <c r="AS181" s="49">
        <v>4330.3391131997623</v>
      </c>
      <c r="AT181" s="125">
        <v>0</v>
      </c>
      <c r="AU181" s="49">
        <v>829.28249579960288</v>
      </c>
      <c r="AV181" s="49">
        <v>50939.090013355657</v>
      </c>
      <c r="AW181" s="125">
        <v>56098.711622355026</v>
      </c>
      <c r="AX181" s="49">
        <v>209.68915325338534</v>
      </c>
      <c r="AY181" s="49">
        <v>3859.7264437374502</v>
      </c>
      <c r="AZ181" s="125">
        <v>4069.4155969908356</v>
      </c>
      <c r="BA181" s="49">
        <v>367.91311277287207</v>
      </c>
      <c r="BB181" s="49">
        <v>17127.893947425193</v>
      </c>
      <c r="BC181" s="127">
        <v>17495.807060198065</v>
      </c>
      <c r="BD181" s="49">
        <v>4582.0193497477758</v>
      </c>
      <c r="BE181" s="49">
        <v>29951.438006192737</v>
      </c>
      <c r="BF181" s="125">
        <v>34533.457355940511</v>
      </c>
      <c r="BG181" s="107">
        <v>9.0994396350942601</v>
      </c>
      <c r="BH181" s="107">
        <v>6.7962355855443377</v>
      </c>
      <c r="BI181" s="107">
        <v>7.0080704216808778</v>
      </c>
      <c r="BJ181" s="49">
        <v>56098.680013129415</v>
      </c>
      <c r="BK181" s="49">
        <v>209.68915325338534</v>
      </c>
      <c r="BL181" s="49">
        <v>3859.7264437374502</v>
      </c>
      <c r="BM181" s="125">
        <v>4069.4155969908356</v>
      </c>
      <c r="BN181" s="49">
        <v>367.91311277287207</v>
      </c>
      <c r="BO181" s="49">
        <v>17127.893947425193</v>
      </c>
      <c r="BP181" s="125">
        <v>17495.807060198065</v>
      </c>
      <c r="BQ181" s="49">
        <v>3752.7368539481731</v>
      </c>
      <c r="BR181" s="49">
        <v>30780.720501992339</v>
      </c>
      <c r="BS181" s="125">
        <v>34533.457355940511</v>
      </c>
      <c r="BT181" s="125">
        <v>56098.680013129415</v>
      </c>
      <c r="BU181" s="130" t="s">
        <v>608</v>
      </c>
      <c r="BV181" s="130" t="s">
        <v>608</v>
      </c>
      <c r="BW181" s="137">
        <v>7.0080704216808778</v>
      </c>
      <c r="BX181" s="49">
        <v>3708.0287380428908</v>
      </c>
      <c r="BY181" s="49">
        <v>622.31068193153806</v>
      </c>
      <c r="BZ181" s="125">
        <v>0</v>
      </c>
      <c r="CA181" s="125">
        <v>0</v>
      </c>
      <c r="CB181" s="125">
        <v>4330.3394199744289</v>
      </c>
      <c r="CC181" s="49">
        <v>14635.627147274306</v>
      </c>
      <c r="CD181" s="148">
        <v>0</v>
      </c>
      <c r="CE181" s="49">
        <v>37132.745361880952</v>
      </c>
      <c r="CF181" s="148">
        <v>0</v>
      </c>
      <c r="CG181" s="125">
        <v>51768.372509155262</v>
      </c>
      <c r="CH181" s="115">
        <v>0.66191796718597185</v>
      </c>
      <c r="CI181" s="115">
        <v>0.3380820328140281</v>
      </c>
      <c r="CJ181" s="125">
        <v>56098.711929129691</v>
      </c>
      <c r="CK181" s="126">
        <v>0</v>
      </c>
      <c r="CL181" s="119">
        <v>56098.711929129691</v>
      </c>
      <c r="CM181" s="126">
        <v>56098.711929129691</v>
      </c>
      <c r="CN181" s="125">
        <v>48317.313262448413</v>
      </c>
      <c r="CO181" s="125">
        <v>-14802.545276262375</v>
      </c>
      <c r="CP181" s="126">
        <v>0</v>
      </c>
      <c r="CQ181" s="126">
        <v>56098.711929129691</v>
      </c>
      <c r="CR181" s="126">
        <v>41093.669516230002</v>
      </c>
      <c r="CS181" s="126">
        <v>15005.042412899689</v>
      </c>
      <c r="CT181" s="125">
        <v>162987.98113639836</v>
      </c>
      <c r="CU181" s="126">
        <v>-147982.93872349866</v>
      </c>
      <c r="CV181" s="49">
        <v>935.66268326030035</v>
      </c>
      <c r="CW181" s="49">
        <v>3420.9023048168406</v>
      </c>
      <c r="CX181" s="125">
        <v>4356.5649880771407</v>
      </c>
      <c r="CY181" s="49">
        <v>212.70842280648515</v>
      </c>
      <c r="CZ181" s="49">
        <v>1980.8053576695083</v>
      </c>
      <c r="DA181" s="125">
        <v>2193.5137804759934</v>
      </c>
      <c r="DB181" s="125">
        <v>6550.0787685531341</v>
      </c>
      <c r="DC181" s="125">
        <v>0</v>
      </c>
      <c r="DD181" s="125">
        <v>0</v>
      </c>
      <c r="DE181" s="125">
        <v>0</v>
      </c>
      <c r="DF181" s="125">
        <v>4356.5649880771407</v>
      </c>
      <c r="DG181" s="125">
        <v>2193.5137804759934</v>
      </c>
      <c r="DH181" s="49">
        <v>6550.0787685531341</v>
      </c>
      <c r="DI181" s="50">
        <v>6550.0787685531341</v>
      </c>
      <c r="DJ181" s="113">
        <v>7.719142331547664E-2</v>
      </c>
      <c r="DK181" s="115">
        <v>0.26089060949855147</v>
      </c>
      <c r="DL181" s="115">
        <v>0.66191796718597185</v>
      </c>
      <c r="DM181" s="49">
        <v>209.68915325338534</v>
      </c>
      <c r="DN181" s="49">
        <v>3859.7264437374502</v>
      </c>
      <c r="DO181" s="125">
        <v>4069.4155969908356</v>
      </c>
      <c r="DP181" s="49">
        <v>184.15788233795189</v>
      </c>
      <c r="DQ181" s="49">
        <v>1910.1886141491068</v>
      </c>
      <c r="DR181" s="125">
        <v>2094.3464964870586</v>
      </c>
      <c r="DS181" s="125">
        <v>6163.7620934778943</v>
      </c>
      <c r="DT181" s="49">
        <v>106.77623529169269</v>
      </c>
      <c r="DU181" s="49">
        <v>3854.1372663936081</v>
      </c>
      <c r="DV181" s="125">
        <v>3960.9135016853006</v>
      </c>
      <c r="DW181" s="49">
        <v>179.75915342742022</v>
      </c>
      <c r="DX181" s="49">
        <v>1772.7807379924484</v>
      </c>
      <c r="DY181" s="125">
        <v>1952.5398914198686</v>
      </c>
      <c r="DZ181" s="125">
        <v>5913.4533931051692</v>
      </c>
      <c r="EA181" s="49">
        <v>101.93387011169268</v>
      </c>
      <c r="EB181" s="49">
        <v>4343.2178821485313</v>
      </c>
      <c r="EC181" s="125">
        <v>4445.1517522602244</v>
      </c>
      <c r="ED181" s="49">
        <v>177.0849373585234</v>
      </c>
      <c r="EE181" s="49">
        <v>1623.2309150078408</v>
      </c>
      <c r="EF181" s="125">
        <v>1800.3158523663642</v>
      </c>
      <c r="EG181" s="125">
        <v>6245.4676046265886</v>
      </c>
      <c r="EH181" s="49">
        <v>83.529856384192669</v>
      </c>
      <c r="EI181" s="49">
        <v>3052.4254996896334</v>
      </c>
      <c r="EJ181" s="125">
        <v>3135.9553560738259</v>
      </c>
      <c r="EK181" s="49">
        <v>174.43206206878227</v>
      </c>
      <c r="EL181" s="49">
        <v>1451.1995418850727</v>
      </c>
      <c r="EM181" s="125">
        <v>1625.6316039538549</v>
      </c>
      <c r="EN181" s="125">
        <v>4761.586960027681</v>
      </c>
      <c r="EO181" s="49">
        <v>75.673150985294015</v>
      </c>
      <c r="EP181" s="49">
        <v>5799.0535650231996</v>
      </c>
      <c r="EQ181" s="125">
        <v>5874.7267160084939</v>
      </c>
      <c r="ER181" s="49">
        <v>171.82055827475509</v>
      </c>
      <c r="ES181" s="49">
        <v>1223.2722756280598</v>
      </c>
      <c r="ET181" s="125">
        <v>1395.0928339028148</v>
      </c>
      <c r="EU181" s="125">
        <v>7269.819549911309</v>
      </c>
      <c r="EV181" s="49">
        <v>3788.8429740956158</v>
      </c>
      <c r="EW181" s="49">
        <v>14857.378169223595</v>
      </c>
      <c r="EX181" s="125">
        <v>18646.22114331921</v>
      </c>
      <c r="EY181" s="49">
        <v>495.50255874232874</v>
      </c>
      <c r="EZ181" s="49">
        <v>4035.4524553450128</v>
      </c>
      <c r="FA181" s="125">
        <v>4530.9550140873416</v>
      </c>
      <c r="FB181" s="125">
        <v>23177.176157406553</v>
      </c>
      <c r="FC181" s="49">
        <v>793.17637565215898</v>
      </c>
      <c r="FD181" s="49">
        <v>15173.119571139361</v>
      </c>
      <c r="FE181" s="125">
        <v>15966.295946791521</v>
      </c>
      <c r="FF181" s="49">
        <v>512.58748554842737</v>
      </c>
      <c r="FG181" s="49">
        <v>16069.834965309254</v>
      </c>
      <c r="FH181" s="125">
        <v>16582.422450857681</v>
      </c>
      <c r="FI181" s="125">
        <v>32548.718397649202</v>
      </c>
      <c r="FJ181" s="132" t="s">
        <v>608</v>
      </c>
      <c r="FK181" s="132" t="s">
        <v>608</v>
      </c>
      <c r="FL181" s="125">
        <v>0</v>
      </c>
      <c r="FM181" s="132" t="s">
        <v>608</v>
      </c>
      <c r="FN181" s="132" t="s">
        <v>608</v>
      </c>
      <c r="FO181" s="49">
        <v>6163.7620934778943</v>
      </c>
      <c r="FP181" s="132" t="s">
        <v>608</v>
      </c>
      <c r="FQ181" s="132" t="s">
        <v>608</v>
      </c>
      <c r="FR181" s="125">
        <v>0</v>
      </c>
      <c r="FS181" s="132" t="s">
        <v>608</v>
      </c>
      <c r="FT181" s="132" t="s">
        <v>608</v>
      </c>
      <c r="FU181" s="49">
        <v>5913.4533931051692</v>
      </c>
      <c r="FV181" s="132" t="s">
        <v>608</v>
      </c>
      <c r="FW181" s="132" t="s">
        <v>608</v>
      </c>
      <c r="FX181" s="125">
        <v>0</v>
      </c>
      <c r="FY181" s="132" t="s">
        <v>608</v>
      </c>
      <c r="FZ181" s="132" t="s">
        <v>608</v>
      </c>
      <c r="GA181" s="49">
        <v>6245.4676046265886</v>
      </c>
      <c r="GB181" s="132" t="s">
        <v>608</v>
      </c>
      <c r="GC181" s="132" t="s">
        <v>608</v>
      </c>
      <c r="GD181" s="125">
        <v>0</v>
      </c>
      <c r="GE181" s="132" t="s">
        <v>608</v>
      </c>
      <c r="GF181" s="132" t="s">
        <v>608</v>
      </c>
      <c r="GG181" s="49">
        <v>4761.586960027681</v>
      </c>
      <c r="GH181" s="132" t="s">
        <v>608</v>
      </c>
      <c r="GI181" s="132" t="s">
        <v>608</v>
      </c>
      <c r="GJ181" s="125">
        <v>0</v>
      </c>
      <c r="GK181" s="132" t="s">
        <v>608</v>
      </c>
      <c r="GL181" s="132" t="s">
        <v>608</v>
      </c>
      <c r="GM181" s="49">
        <v>7269.819549911309</v>
      </c>
      <c r="GN181" s="132" t="s">
        <v>608</v>
      </c>
      <c r="GO181" s="132" t="s">
        <v>608</v>
      </c>
      <c r="GP181" s="125">
        <v>0</v>
      </c>
      <c r="GQ181" s="132" t="s">
        <v>608</v>
      </c>
      <c r="GR181" s="132" t="s">
        <v>608</v>
      </c>
      <c r="GS181" s="49">
        <v>23177.176157406553</v>
      </c>
      <c r="GT181" s="132" t="s">
        <v>608</v>
      </c>
      <c r="GU181" s="132" t="s">
        <v>608</v>
      </c>
      <c r="GV181" s="125">
        <v>0</v>
      </c>
      <c r="GW181" s="132" t="s">
        <v>608</v>
      </c>
      <c r="GX181" s="132" t="s">
        <v>608</v>
      </c>
      <c r="GY181" s="49">
        <v>32548.718397649202</v>
      </c>
    </row>
    <row r="182" spans="1:207" s="38" customFormat="1" ht="15" customHeight="1">
      <c r="A182" s="38" t="s">
        <v>718</v>
      </c>
      <c r="B182" s="62" t="s">
        <v>595</v>
      </c>
      <c r="C182" s="38" t="s">
        <v>705</v>
      </c>
      <c r="D182" s="41">
        <v>34862.886148318932</v>
      </c>
      <c r="E182" s="38">
        <v>20860.584739811115</v>
      </c>
      <c r="F182" s="49">
        <v>55723.470888130047</v>
      </c>
      <c r="G182" s="49">
        <v>258076.23501634601</v>
      </c>
      <c r="H182" s="130">
        <v>550.6</v>
      </c>
      <c r="I182" s="115">
        <v>0.21591864467722352</v>
      </c>
      <c r="J182" s="124">
        <v>0.1961393840332375</v>
      </c>
      <c r="K182" s="124">
        <v>1.9779260643986052E-2</v>
      </c>
      <c r="L182" s="49">
        <v>837.77950852677714</v>
      </c>
      <c r="M182" s="125">
        <v>54885.691379603275</v>
      </c>
      <c r="N182" s="125">
        <v>0</v>
      </c>
      <c r="O182" s="49">
        <v>87.131342839599</v>
      </c>
      <c r="P182" s="125">
        <v>87.131342839599</v>
      </c>
      <c r="Q182" s="125">
        <v>0</v>
      </c>
      <c r="R182" s="49">
        <v>4266.7776098801305</v>
      </c>
      <c r="S182" s="49">
        <v>4266.7776098801305</v>
      </c>
      <c r="T182" s="125" t="s">
        <v>608</v>
      </c>
      <c r="U182" s="125" t="s">
        <v>608</v>
      </c>
      <c r="V182" s="49">
        <v>50531.782426883539</v>
      </c>
      <c r="W182" s="125">
        <v>54798.560036763673</v>
      </c>
      <c r="X182" s="125">
        <v>0</v>
      </c>
      <c r="Y182" s="125">
        <v>0</v>
      </c>
      <c r="Z182" s="125">
        <v>0</v>
      </c>
      <c r="AA182" s="115">
        <v>0</v>
      </c>
      <c r="AB182" s="115">
        <v>1.7213198852108747E-3</v>
      </c>
      <c r="AC182" s="115">
        <v>0.99827868011478904</v>
      </c>
      <c r="AD182" s="115">
        <v>0</v>
      </c>
      <c r="AE182" s="115">
        <v>0.99999999999999989</v>
      </c>
      <c r="AF182" s="115">
        <v>0.16412383858058219</v>
      </c>
      <c r="AG182" s="115">
        <v>0</v>
      </c>
      <c r="AH182" s="115">
        <v>0.83587616141941778</v>
      </c>
      <c r="AI182" s="115">
        <v>0</v>
      </c>
      <c r="AJ182" s="115">
        <v>1</v>
      </c>
      <c r="AK182" s="125">
        <v>55723.470888130054</v>
      </c>
      <c r="AL182" s="125">
        <v>837.77950852677714</v>
      </c>
      <c r="AM182" s="125">
        <v>4266.7776098801305</v>
      </c>
      <c r="AN182" s="125">
        <v>5104.5571184069076</v>
      </c>
      <c r="AO182" s="125">
        <v>50618.913769723142</v>
      </c>
      <c r="AP182" s="125">
        <v>55723.470888130047</v>
      </c>
      <c r="AQ182" s="115">
        <v>9.1605153753878177E-2</v>
      </c>
      <c r="AR182" s="115">
        <v>0.90839484624612188</v>
      </c>
      <c r="AS182" s="49">
        <v>4315.6995085267772</v>
      </c>
      <c r="AT182" s="125">
        <v>0</v>
      </c>
      <c r="AU182" s="49">
        <v>788.85760988013078</v>
      </c>
      <c r="AV182" s="49">
        <v>50618.913769723134</v>
      </c>
      <c r="AW182" s="125">
        <v>55723.470888130039</v>
      </c>
      <c r="AX182" s="49">
        <v>53.366530507763684</v>
      </c>
      <c r="AY182" s="49">
        <v>949.40886015684623</v>
      </c>
      <c r="AZ182" s="125">
        <v>1002.7753906646099</v>
      </c>
      <c r="BA182" s="49">
        <v>504.81529594094002</v>
      </c>
      <c r="BB182" s="49">
        <v>19833.802508698111</v>
      </c>
      <c r="BC182" s="127">
        <v>20338.617804639052</v>
      </c>
      <c r="BD182" s="49">
        <v>4546.3752919879289</v>
      </c>
      <c r="BE182" s="49">
        <v>29835.68271057295</v>
      </c>
      <c r="BF182" s="125">
        <v>34382.05800256088</v>
      </c>
      <c r="BG182" s="107">
        <v>9.1641951700927198</v>
      </c>
      <c r="BH182" s="107">
        <v>6.892500292285618</v>
      </c>
      <c r="BI182" s="107">
        <v>7.1005992508490356</v>
      </c>
      <c r="BJ182" s="49">
        <v>55723.451197864546</v>
      </c>
      <c r="BK182" s="49">
        <v>53.366530507763684</v>
      </c>
      <c r="BL182" s="49">
        <v>949.40886015684623</v>
      </c>
      <c r="BM182" s="125">
        <v>1002.7753906646099</v>
      </c>
      <c r="BN182" s="49">
        <v>504.81529594094002</v>
      </c>
      <c r="BO182" s="49">
        <v>19833.802508698111</v>
      </c>
      <c r="BP182" s="125">
        <v>20338.617804639052</v>
      </c>
      <c r="BQ182" s="49">
        <v>3757.5176821077985</v>
      </c>
      <c r="BR182" s="49">
        <v>30624.540320453081</v>
      </c>
      <c r="BS182" s="125">
        <v>34382.05800256088</v>
      </c>
      <c r="BT182" s="125">
        <v>55723.451197864546</v>
      </c>
      <c r="BU182" s="130" t="s">
        <v>608</v>
      </c>
      <c r="BV182" s="130" t="s">
        <v>608</v>
      </c>
      <c r="BW182" s="137">
        <v>7.1005992508490356</v>
      </c>
      <c r="BX182" s="49">
        <v>3703.3418452267765</v>
      </c>
      <c r="BY182" s="49">
        <v>612.35766332972742</v>
      </c>
      <c r="BZ182" s="125">
        <v>0</v>
      </c>
      <c r="CA182" s="125">
        <v>0</v>
      </c>
      <c r="CB182" s="125">
        <v>4315.699508556504</v>
      </c>
      <c r="CC182" s="49">
        <v>14064.013938714837</v>
      </c>
      <c r="CD182" s="148">
        <v>0</v>
      </c>
      <c r="CE182" s="49">
        <v>37343.757440888425</v>
      </c>
      <c r="CF182" s="148">
        <v>0</v>
      </c>
      <c r="CG182" s="125">
        <v>51407.771379603262</v>
      </c>
      <c r="CH182" s="115">
        <v>0.67016208512673991</v>
      </c>
      <c r="CI182" s="115">
        <v>0.32983791487379338</v>
      </c>
      <c r="CJ182" s="125">
        <v>55723.470888159769</v>
      </c>
      <c r="CK182" s="126">
        <v>0</v>
      </c>
      <c r="CL182" s="119">
        <v>55723.470888130047</v>
      </c>
      <c r="CM182" s="126">
        <v>55723.470888130047</v>
      </c>
      <c r="CN182" s="125">
        <v>49812.781608805024</v>
      </c>
      <c r="CO182" s="125">
        <v>-14949.895460486092</v>
      </c>
      <c r="CP182" s="126">
        <v>0</v>
      </c>
      <c r="CQ182" s="126">
        <v>55723.470888130047</v>
      </c>
      <c r="CR182" s="126">
        <v>41087.571941158698</v>
      </c>
      <c r="CS182" s="126">
        <v>14635.898946971349</v>
      </c>
      <c r="CT182" s="125">
        <v>170081.18234653104</v>
      </c>
      <c r="CU182" s="126">
        <v>-155445.2833995597</v>
      </c>
      <c r="CV182" s="49">
        <v>58.281925481635852</v>
      </c>
      <c r="CW182" s="49">
        <v>1099.5717917668071</v>
      </c>
      <c r="CX182" s="125">
        <v>1157.853717248443</v>
      </c>
      <c r="CY182" s="49">
        <v>187.95029795274522</v>
      </c>
      <c r="CZ182" s="49">
        <v>2090.5419007652754</v>
      </c>
      <c r="DA182" s="125">
        <v>2278.4921987180205</v>
      </c>
      <c r="DB182" s="125">
        <v>3436.3459159664635</v>
      </c>
      <c r="DC182" s="125">
        <v>0</v>
      </c>
      <c r="DD182" s="125">
        <v>0</v>
      </c>
      <c r="DE182" s="125">
        <v>0</v>
      </c>
      <c r="DF182" s="125">
        <v>1157.853717248443</v>
      </c>
      <c r="DG182" s="125">
        <v>2278.4921987180205</v>
      </c>
      <c r="DH182" s="49">
        <v>3436.3459159664635</v>
      </c>
      <c r="DI182" s="50">
        <v>3436.3459159664635</v>
      </c>
      <c r="DJ182" s="113">
        <v>7.7448504907714072E-2</v>
      </c>
      <c r="DK182" s="115">
        <v>0.25238940996590337</v>
      </c>
      <c r="DL182" s="115">
        <v>0.67016208512638253</v>
      </c>
      <c r="DM182" s="49">
        <v>53.366530507763684</v>
      </c>
      <c r="DN182" s="49">
        <v>949.40886015684623</v>
      </c>
      <c r="DO182" s="125">
        <v>1002.7753906646099</v>
      </c>
      <c r="DP182" s="49">
        <v>90.17377283632436</v>
      </c>
      <c r="DQ182" s="49">
        <v>1439.9888078039685</v>
      </c>
      <c r="DR182" s="125">
        <v>1530.1625806402928</v>
      </c>
      <c r="DS182" s="125">
        <v>2532.9379713049029</v>
      </c>
      <c r="DT182" s="49">
        <v>114.37736059007281</v>
      </c>
      <c r="DU182" s="49">
        <v>3737.517225050316</v>
      </c>
      <c r="DV182" s="125">
        <v>3851.8945856403889</v>
      </c>
      <c r="DW182" s="49">
        <v>178.1132556454661</v>
      </c>
      <c r="DX182" s="49">
        <v>1820.3559773758423</v>
      </c>
      <c r="DY182" s="125">
        <v>1998.4692330213084</v>
      </c>
      <c r="DZ182" s="125">
        <v>5850.3638186616972</v>
      </c>
      <c r="EA182" s="49">
        <v>113.93705284461829</v>
      </c>
      <c r="EB182" s="49">
        <v>4219.1160914826851</v>
      </c>
      <c r="EC182" s="125">
        <v>4333.053144327303</v>
      </c>
      <c r="ED182" s="49">
        <v>175.39412242551015</v>
      </c>
      <c r="EE182" s="49">
        <v>1680.3615280903409</v>
      </c>
      <c r="EF182" s="125">
        <v>1855.7556505158511</v>
      </c>
      <c r="EG182" s="125">
        <v>6188.8087948431539</v>
      </c>
      <c r="EH182" s="49">
        <v>109.08615187033254</v>
      </c>
      <c r="EI182" s="49">
        <v>4698.8392177098467</v>
      </c>
      <c r="EJ182" s="125">
        <v>4807.925369580179</v>
      </c>
      <c r="EK182" s="49">
        <v>172.6959644349138</v>
      </c>
      <c r="EL182" s="49">
        <v>1515.3902711587371</v>
      </c>
      <c r="EM182" s="125">
        <v>1688.0862355936508</v>
      </c>
      <c r="EN182" s="125">
        <v>6496.0116051738296</v>
      </c>
      <c r="EO182" s="49">
        <v>88.62477109104681</v>
      </c>
      <c r="EP182" s="49">
        <v>5603.9236847860393</v>
      </c>
      <c r="EQ182" s="125">
        <v>5692.5484558770859</v>
      </c>
      <c r="ER182" s="49">
        <v>170.0341143998285</v>
      </c>
      <c r="ES182" s="49">
        <v>1295.2126841355503</v>
      </c>
      <c r="ET182" s="125">
        <v>1465.2467985353787</v>
      </c>
      <c r="EU182" s="125">
        <v>7157.7952544124646</v>
      </c>
      <c r="EV182" s="49">
        <v>3807.6418459323295</v>
      </c>
      <c r="EW182" s="49">
        <v>14623.168778318657</v>
      </c>
      <c r="EX182" s="125">
        <v>18430.810624250986</v>
      </c>
      <c r="EY182" s="49">
        <v>491.83250909148768</v>
      </c>
      <c r="EZ182" s="49">
        <v>4495.2875321485972</v>
      </c>
      <c r="FA182" s="125">
        <v>4987.1200412400849</v>
      </c>
      <c r="FB182" s="125">
        <v>23417.930665491069</v>
      </c>
      <c r="FC182" s="49">
        <v>817.52340560047082</v>
      </c>
      <c r="FD182" s="49">
        <v>16786.920221923516</v>
      </c>
      <c r="FE182" s="125">
        <v>17604.443627523986</v>
      </c>
      <c r="FF182" s="49">
        <v>83.908510745277667</v>
      </c>
      <c r="FG182" s="49">
        <v>5653.4604537037494</v>
      </c>
      <c r="FH182" s="125">
        <v>5737.3689644490269</v>
      </c>
      <c r="FI182" s="125">
        <v>23341.812591973012</v>
      </c>
      <c r="FJ182" s="125">
        <v>0</v>
      </c>
      <c r="FK182" s="125">
        <v>0</v>
      </c>
      <c r="FL182" s="125">
        <v>0</v>
      </c>
      <c r="FM182" s="125">
        <v>1002.7753906646099</v>
      </c>
      <c r="FN182" s="125">
        <v>1530.1625806402928</v>
      </c>
      <c r="FO182" s="49">
        <v>2532.9379713049029</v>
      </c>
      <c r="FP182" s="49">
        <v>0</v>
      </c>
      <c r="FQ182" s="49">
        <v>0</v>
      </c>
      <c r="FR182" s="49">
        <v>0</v>
      </c>
      <c r="FS182" s="125">
        <v>3851.8945856403889</v>
      </c>
      <c r="FT182" s="125">
        <v>1998.4692330213084</v>
      </c>
      <c r="FU182" s="49">
        <v>5850.3638186616972</v>
      </c>
      <c r="FV182" s="49">
        <v>0</v>
      </c>
      <c r="FW182" s="49">
        <v>0</v>
      </c>
      <c r="FX182" s="49">
        <v>0</v>
      </c>
      <c r="FY182" s="125">
        <v>4333.053144327303</v>
      </c>
      <c r="FZ182" s="125">
        <v>1855.7556505158511</v>
      </c>
      <c r="GA182" s="49">
        <v>6188.8087948431539</v>
      </c>
      <c r="GB182" s="49">
        <v>0</v>
      </c>
      <c r="GC182" s="49">
        <v>0</v>
      </c>
      <c r="GD182" s="49">
        <v>0</v>
      </c>
      <c r="GE182" s="125">
        <v>4807.925369580179</v>
      </c>
      <c r="GF182" s="125">
        <v>1688.0862355936508</v>
      </c>
      <c r="GG182" s="49">
        <v>6496.0116051738296</v>
      </c>
      <c r="GH182" s="49">
        <v>0</v>
      </c>
      <c r="GI182" s="49">
        <v>0</v>
      </c>
      <c r="GJ182" s="125">
        <v>0</v>
      </c>
      <c r="GK182" s="125">
        <v>5692.5484558770859</v>
      </c>
      <c r="GL182" s="125">
        <v>1465.2467985353787</v>
      </c>
      <c r="GM182" s="49">
        <v>7157.7952544124646</v>
      </c>
      <c r="GN182" s="49">
        <v>0</v>
      </c>
      <c r="GO182" s="49">
        <v>0</v>
      </c>
      <c r="GP182" s="125">
        <v>0</v>
      </c>
      <c r="GQ182" s="125">
        <v>18430.810624250986</v>
      </c>
      <c r="GR182" s="125">
        <v>4987.1200412400849</v>
      </c>
      <c r="GS182" s="49">
        <v>23417.930665491069</v>
      </c>
      <c r="GT182" s="49">
        <v>0</v>
      </c>
      <c r="GU182" s="49">
        <v>0</v>
      </c>
      <c r="GV182" s="125">
        <v>0</v>
      </c>
      <c r="GW182" s="125">
        <v>17604.443627523986</v>
      </c>
      <c r="GX182" s="125">
        <v>5737.3689644490269</v>
      </c>
      <c r="GY182" s="49">
        <v>23341.812591973012</v>
      </c>
    </row>
    <row r="183" spans="1:207" s="38" customFormat="1" ht="15" customHeight="1">
      <c r="A183" s="87" t="s">
        <v>719</v>
      </c>
      <c r="B183" s="62">
        <v>2014</v>
      </c>
      <c r="C183" s="38" t="s">
        <v>705</v>
      </c>
      <c r="D183" s="41">
        <v>36586.504882481342</v>
      </c>
      <c r="E183" s="38">
        <v>19207.317254931011</v>
      </c>
      <c r="F183" s="49">
        <v>55793.822137412353</v>
      </c>
      <c r="G183" s="49">
        <v>242958.45818113952</v>
      </c>
      <c r="H183" s="130">
        <v>607.38</v>
      </c>
      <c r="I183" s="115">
        <v>0.22964346479271303</v>
      </c>
      <c r="J183" s="124">
        <v>0.20270755544377386</v>
      </c>
      <c r="K183" s="124">
        <v>2.6935974724990045E-2</v>
      </c>
      <c r="L183" s="49">
        <v>831.59993268852918</v>
      </c>
      <c r="M183" s="125">
        <v>54962.238088388345</v>
      </c>
      <c r="N183" s="125">
        <v>0</v>
      </c>
      <c r="O183" s="49">
        <v>69.631139531120482</v>
      </c>
      <c r="P183" s="125">
        <v>69.631139531120482</v>
      </c>
      <c r="Q183" s="125">
        <v>0</v>
      </c>
      <c r="R183" s="49">
        <v>5712.7229561011955</v>
      </c>
      <c r="S183" s="49">
        <v>5712.7229561011955</v>
      </c>
      <c r="T183" s="125" t="s">
        <v>608</v>
      </c>
      <c r="U183" s="125" t="s">
        <v>608</v>
      </c>
      <c r="V183" s="49">
        <v>49179.883992756033</v>
      </c>
      <c r="W183" s="125">
        <v>54892.606948857225</v>
      </c>
      <c r="X183" s="125">
        <v>0</v>
      </c>
      <c r="Y183" s="125">
        <v>0</v>
      </c>
      <c r="Z183" s="125">
        <v>0</v>
      </c>
      <c r="AA183" s="115">
        <v>0</v>
      </c>
      <c r="AB183" s="115">
        <v>1.4138441636244959E-3</v>
      </c>
      <c r="AC183" s="115">
        <v>0.99858615583637556</v>
      </c>
      <c r="AD183" s="115">
        <v>0</v>
      </c>
      <c r="AE183" s="115">
        <v>1</v>
      </c>
      <c r="AF183" s="115">
        <v>0.1270719594403022</v>
      </c>
      <c r="AG183" s="115">
        <v>0</v>
      </c>
      <c r="AH183" s="115">
        <v>0.87292804055969775</v>
      </c>
      <c r="AI183" s="115">
        <v>0</v>
      </c>
      <c r="AJ183" s="115">
        <v>1</v>
      </c>
      <c r="AK183" s="125">
        <v>55793.838021076874</v>
      </c>
      <c r="AL183" s="125">
        <v>831.59993268852918</v>
      </c>
      <c r="AM183" s="125">
        <v>5712.7229561011955</v>
      </c>
      <c r="AN183" s="125">
        <v>6544.3228887897249</v>
      </c>
      <c r="AO183" s="125">
        <v>49249.515132287153</v>
      </c>
      <c r="AP183" s="125">
        <v>55793.838021076881</v>
      </c>
      <c r="AQ183" s="115">
        <v>0.1172947250253248</v>
      </c>
      <c r="AR183" s="115">
        <v>0.8827052749746751</v>
      </c>
      <c r="AS183" s="49">
        <v>5829.210438593801</v>
      </c>
      <c r="AT183" s="125">
        <v>0</v>
      </c>
      <c r="AU183" s="49">
        <v>715.11245019592343</v>
      </c>
      <c r="AV183" s="49">
        <v>49249.499248622626</v>
      </c>
      <c r="AW183" s="125">
        <v>55793.822137412353</v>
      </c>
      <c r="AX183" s="49">
        <v>112.8463557839241</v>
      </c>
      <c r="AY183" s="49">
        <v>3443.9839566851683</v>
      </c>
      <c r="AZ183" s="125">
        <v>3556.8303124690924</v>
      </c>
      <c r="BA183" s="49">
        <v>409.05391317379758</v>
      </c>
      <c r="BB183" s="49">
        <v>15198.24960448588</v>
      </c>
      <c r="BC183" s="127">
        <v>15607.303517659677</v>
      </c>
      <c r="BD183" s="49">
        <v>6022.4226198319966</v>
      </c>
      <c r="BE183" s="49">
        <v>30607.281571115291</v>
      </c>
      <c r="BF183" s="125">
        <v>36629.70419094729</v>
      </c>
      <c r="BG183" s="107">
        <v>9.37602077094121</v>
      </c>
      <c r="BH183" s="107">
        <v>7.056159288992375</v>
      </c>
      <c r="BI183" s="107">
        <v>7.3282668036144054</v>
      </c>
      <c r="BJ183" s="49">
        <v>55793.838021076059</v>
      </c>
      <c r="BK183" s="49">
        <v>112.8463557839241</v>
      </c>
      <c r="BL183" s="49">
        <v>3443.9839566851665</v>
      </c>
      <c r="BM183" s="125">
        <v>3556.8303124690906</v>
      </c>
      <c r="BN183" s="49">
        <v>409.05391317379758</v>
      </c>
      <c r="BO183" s="49">
        <v>15198.24960448588</v>
      </c>
      <c r="BP183" s="125">
        <v>15607.303517659677</v>
      </c>
      <c r="BQ183" s="49">
        <v>5307.3101696360727</v>
      </c>
      <c r="BR183" s="49">
        <v>31322.394021311215</v>
      </c>
      <c r="BS183" s="125">
        <v>36629.70419094729</v>
      </c>
      <c r="BT183" s="125">
        <v>55793.838021076059</v>
      </c>
      <c r="BU183" s="130" t="s">
        <v>608</v>
      </c>
      <c r="BV183" s="130" t="s">
        <v>608</v>
      </c>
      <c r="BW183" s="137">
        <v>7.3282668036144054</v>
      </c>
      <c r="BX183" s="49">
        <v>5253.7451656460771</v>
      </c>
      <c r="BY183" s="49">
        <v>575.46527470898104</v>
      </c>
      <c r="BZ183" s="125">
        <v>0</v>
      </c>
      <c r="CA183" s="125">
        <v>0</v>
      </c>
      <c r="CB183" s="125">
        <v>5829.2104403550584</v>
      </c>
      <c r="CC183" s="49">
        <v>14370.226511815319</v>
      </c>
      <c r="CD183" s="148">
        <v>0</v>
      </c>
      <c r="CE183" s="49">
        <v>35594.38518700323</v>
      </c>
      <c r="CF183" s="148">
        <v>0</v>
      </c>
      <c r="CG183" s="125">
        <v>49964.611698818553</v>
      </c>
      <c r="CH183" s="115">
        <v>0.6379628393147051</v>
      </c>
      <c r="CI183" s="115">
        <v>0.36203716071686215</v>
      </c>
      <c r="CJ183" s="125">
        <v>55793.822139173615</v>
      </c>
      <c r="CK183" s="126">
        <v>0</v>
      </c>
      <c r="CL183" s="119">
        <v>55793.822137412353</v>
      </c>
      <c r="CM183" s="126">
        <v>55793.822137412353</v>
      </c>
      <c r="CN183" s="125">
        <v>47228.62662632313</v>
      </c>
      <c r="CO183" s="125">
        <v>-10642.121743841788</v>
      </c>
      <c r="CP183" s="126">
        <v>0</v>
      </c>
      <c r="CQ183" s="126">
        <v>55793.822137412353</v>
      </c>
      <c r="CR183" s="126">
        <v>40446.936425760003</v>
      </c>
      <c r="CS183" s="126">
        <v>15346.88571165235</v>
      </c>
      <c r="CT183" s="125">
        <v>165431.55031446542</v>
      </c>
      <c r="CU183" s="126">
        <v>-150084.66460281308</v>
      </c>
      <c r="CV183" s="49">
        <v>122.27819884053459</v>
      </c>
      <c r="CW183" s="49">
        <v>1925.0588494919821</v>
      </c>
      <c r="CX183" s="125">
        <v>2047.3370483325166</v>
      </c>
      <c r="CY183" s="49">
        <v>187.95029795274522</v>
      </c>
      <c r="CZ183" s="49">
        <v>1854.6649872812329</v>
      </c>
      <c r="DA183" s="125">
        <v>2042.6152852339781</v>
      </c>
      <c r="DB183" s="125">
        <v>4089.9523335664944</v>
      </c>
      <c r="DC183" s="125">
        <v>0</v>
      </c>
      <c r="DD183" s="125">
        <v>0</v>
      </c>
      <c r="DE183" s="125">
        <v>0</v>
      </c>
      <c r="DF183" s="125">
        <v>2047.3370483325166</v>
      </c>
      <c r="DG183" s="125">
        <v>2042.6152852339781</v>
      </c>
      <c r="DH183" s="49">
        <v>4089.9523335664944</v>
      </c>
      <c r="DI183" s="50">
        <v>4089.9523335664944</v>
      </c>
      <c r="DJ183" s="113">
        <v>0.10447770410520575</v>
      </c>
      <c r="DK183" s="115">
        <v>0.25755945660022789</v>
      </c>
      <c r="DL183" s="115">
        <v>0.63796283929456632</v>
      </c>
      <c r="DM183" s="49">
        <v>112.8463557839241</v>
      </c>
      <c r="DN183" s="49">
        <v>3443.9839566851665</v>
      </c>
      <c r="DO183" s="125">
        <v>3556.8303124690906</v>
      </c>
      <c r="DP183" s="49">
        <v>169.75744373072186</v>
      </c>
      <c r="DQ183" s="49">
        <v>1820.3239374979485</v>
      </c>
      <c r="DR183" s="125">
        <v>1990.0813812286704</v>
      </c>
      <c r="DS183" s="125">
        <v>5546.9116936977607</v>
      </c>
      <c r="DT183" s="49">
        <v>114.07750446846954</v>
      </c>
      <c r="DU183" s="49">
        <v>3892.5211773669312</v>
      </c>
      <c r="DV183" s="125">
        <v>4006.5986818354008</v>
      </c>
      <c r="DW183" s="49">
        <v>213.75459070386415</v>
      </c>
      <c r="DX183" s="49">
        <v>1670.0070455589307</v>
      </c>
      <c r="DY183" s="125">
        <v>1883.7616362627948</v>
      </c>
      <c r="DZ183" s="125">
        <v>5890.3603180981954</v>
      </c>
      <c r="EA183" s="49">
        <v>116.09313215180285</v>
      </c>
      <c r="EB183" s="49">
        <v>4345.5574136541672</v>
      </c>
      <c r="EC183" s="125">
        <v>4461.6505458059701</v>
      </c>
      <c r="ED183" s="49">
        <v>169.75744373072186</v>
      </c>
      <c r="EE183" s="49">
        <v>1605.4023860099012</v>
      </c>
      <c r="EF183" s="125">
        <v>1775.1598297406231</v>
      </c>
      <c r="EG183" s="125">
        <v>6236.8103755465927</v>
      </c>
      <c r="EH183" s="49">
        <v>94.378954308231428</v>
      </c>
      <c r="EI183" s="49">
        <v>5147.3847819206094</v>
      </c>
      <c r="EJ183" s="125">
        <v>5241.7637362288406</v>
      </c>
      <c r="EK183" s="49">
        <v>213.75459070386415</v>
      </c>
      <c r="EL183" s="49">
        <v>1462.1213821958304</v>
      </c>
      <c r="EM183" s="125">
        <v>1675.8759728996945</v>
      </c>
      <c r="EN183" s="125">
        <v>6917.6397091285353</v>
      </c>
      <c r="EO183" s="49">
        <v>84.504322245293764</v>
      </c>
      <c r="EP183" s="49">
        <v>1812.7862315441723</v>
      </c>
      <c r="EQ183" s="125">
        <v>1897.290553789466</v>
      </c>
      <c r="ER183" s="49">
        <v>169.75744373072186</v>
      </c>
      <c r="ES183" s="49">
        <v>1385.827077910079</v>
      </c>
      <c r="ET183" s="125">
        <v>1555.5845216408009</v>
      </c>
      <c r="EU183" s="125">
        <v>3452.8750754302669</v>
      </c>
      <c r="EV183" s="49">
        <v>5243.763928499553</v>
      </c>
      <c r="EW183" s="49">
        <v>15337.725866100409</v>
      </c>
      <c r="EX183" s="125">
        <v>20581.489794599962</v>
      </c>
      <c r="EY183" s="49">
        <v>493.27642719317828</v>
      </c>
      <c r="EZ183" s="49">
        <v>4653.3200258796478</v>
      </c>
      <c r="FA183" s="125">
        <v>5146.5964530728261</v>
      </c>
      <c r="FB183" s="125">
        <v>25728.086247672789</v>
      </c>
      <c r="FC183" s="49">
        <v>778.65869133244712</v>
      </c>
      <c r="FD183" s="49">
        <v>15269.55570501488</v>
      </c>
      <c r="FE183" s="125">
        <v>16048.214396347326</v>
      </c>
      <c r="FF183" s="49">
        <v>27.440927215104892</v>
      </c>
      <c r="FG183" s="49">
        <v>5132.8124948477925</v>
      </c>
      <c r="FH183" s="125">
        <v>5160.2534220628977</v>
      </c>
      <c r="FI183" s="125">
        <v>21208.467818410223</v>
      </c>
      <c r="FJ183" s="125">
        <v>0</v>
      </c>
      <c r="FK183" s="125">
        <v>0</v>
      </c>
      <c r="FL183" s="125">
        <v>0</v>
      </c>
      <c r="FM183" s="125">
        <v>3556.8303124690906</v>
      </c>
      <c r="FN183" s="125">
        <v>1990.0813812286704</v>
      </c>
      <c r="FO183" s="49">
        <v>5546.9116936977607</v>
      </c>
      <c r="FP183" s="49">
        <v>0</v>
      </c>
      <c r="FQ183" s="49">
        <v>0</v>
      </c>
      <c r="FR183" s="49">
        <v>0</v>
      </c>
      <c r="FS183" s="125">
        <v>4006.5986818354008</v>
      </c>
      <c r="FT183" s="125">
        <v>1883.7616362627948</v>
      </c>
      <c r="FU183" s="49">
        <v>5890.3603180981954</v>
      </c>
      <c r="FV183" s="49">
        <v>0</v>
      </c>
      <c r="FW183" s="49">
        <v>0</v>
      </c>
      <c r="FX183" s="49">
        <v>0</v>
      </c>
      <c r="FY183" s="125">
        <v>4461.6505458059701</v>
      </c>
      <c r="FZ183" s="125">
        <v>1775.1598297406231</v>
      </c>
      <c r="GA183" s="49">
        <v>6236.8103755465927</v>
      </c>
      <c r="GB183" s="49">
        <v>0</v>
      </c>
      <c r="GC183" s="49">
        <v>0</v>
      </c>
      <c r="GD183" s="49">
        <v>0</v>
      </c>
      <c r="GE183" s="125">
        <v>5241.7637362288406</v>
      </c>
      <c r="GF183" s="125">
        <v>1675.8759728996945</v>
      </c>
      <c r="GG183" s="49">
        <v>6917.6397091285353</v>
      </c>
      <c r="GH183" s="49">
        <v>0</v>
      </c>
      <c r="GI183" s="49">
        <v>0</v>
      </c>
      <c r="GJ183" s="125">
        <v>0</v>
      </c>
      <c r="GK183" s="125">
        <v>1897.290553789466</v>
      </c>
      <c r="GL183" s="125">
        <v>1555.5845216408009</v>
      </c>
      <c r="GM183" s="49">
        <v>3452.8750754302669</v>
      </c>
      <c r="GN183" s="49">
        <v>0</v>
      </c>
      <c r="GO183" s="49">
        <v>0</v>
      </c>
      <c r="GP183" s="125">
        <v>0</v>
      </c>
      <c r="GQ183" s="125">
        <v>20581.489794599962</v>
      </c>
      <c r="GR183" s="125">
        <v>5146.5964530728261</v>
      </c>
      <c r="GS183" s="49">
        <v>25728.086247672789</v>
      </c>
      <c r="GT183" s="49">
        <v>0</v>
      </c>
      <c r="GU183" s="49">
        <v>0</v>
      </c>
      <c r="GV183" s="125">
        <v>0</v>
      </c>
      <c r="GW183" s="125">
        <v>16048.214396347326</v>
      </c>
      <c r="GX183" s="125">
        <v>5160.2534220628977</v>
      </c>
      <c r="GY183" s="49">
        <v>21208.467818410223</v>
      </c>
    </row>
    <row r="184" spans="1:207" s="38" customFormat="1" ht="15" customHeight="1">
      <c r="A184" s="61" t="s">
        <v>720</v>
      </c>
      <c r="B184" s="57" t="s">
        <v>598</v>
      </c>
      <c r="C184" s="38" t="s">
        <v>705</v>
      </c>
      <c r="D184" s="41">
        <v>38913.033071645797</v>
      </c>
      <c r="E184" s="38">
        <v>18913.872327664518</v>
      </c>
      <c r="F184" s="49">
        <v>57826.905399310315</v>
      </c>
      <c r="G184" s="49">
        <v>243672.93320023984</v>
      </c>
      <c r="H184" s="130">
        <v>634.58000000000004</v>
      </c>
      <c r="I184" s="115">
        <v>0.237313618052895</v>
      </c>
      <c r="J184" s="124">
        <v>0.20480967756017304</v>
      </c>
      <c r="K184" s="124">
        <v>3.2503940485305874E-2</v>
      </c>
      <c r="L184" s="49">
        <v>770.30887342310962</v>
      </c>
      <c r="M184" s="125">
        <v>57056.596524080102</v>
      </c>
      <c r="N184" s="125">
        <v>0</v>
      </c>
      <c r="O184" s="49">
        <v>67.549454471916022</v>
      </c>
      <c r="P184" s="125">
        <v>67.549454471916022</v>
      </c>
      <c r="Q184" s="125">
        <v>0</v>
      </c>
      <c r="R184" s="49">
        <v>7150.0216451974002</v>
      </c>
      <c r="S184" s="49">
        <v>7150.0216451974002</v>
      </c>
      <c r="T184" s="125" t="s">
        <v>608</v>
      </c>
      <c r="U184" s="125" t="s">
        <v>608</v>
      </c>
      <c r="V184" s="49">
        <v>49839.025424410785</v>
      </c>
      <c r="W184" s="125">
        <v>56989.047069608183</v>
      </c>
      <c r="X184" s="125">
        <v>0</v>
      </c>
      <c r="Y184" s="125">
        <v>0</v>
      </c>
      <c r="Z184" s="125">
        <v>0</v>
      </c>
      <c r="AA184" s="115">
        <v>0</v>
      </c>
      <c r="AB184" s="115">
        <v>1.3535181413641484E-3</v>
      </c>
      <c r="AC184" s="115">
        <v>0.9986464818586358</v>
      </c>
      <c r="AD184" s="115">
        <v>0</v>
      </c>
      <c r="AE184" s="115">
        <v>1</v>
      </c>
      <c r="AF184" s="115">
        <v>9.7257162641398817E-2</v>
      </c>
      <c r="AG184" s="115">
        <v>0</v>
      </c>
      <c r="AH184" s="115">
        <v>0.90274283735860117</v>
      </c>
      <c r="AI184" s="115">
        <v>0</v>
      </c>
      <c r="AJ184" s="115">
        <v>1</v>
      </c>
      <c r="AK184" s="125">
        <v>57826.905397503215</v>
      </c>
      <c r="AL184" s="125">
        <v>770.30887342310962</v>
      </c>
      <c r="AM184" s="125">
        <v>7150.0216451974002</v>
      </c>
      <c r="AN184" s="125">
        <v>7920.3305186205098</v>
      </c>
      <c r="AO184" s="125">
        <v>49906.574878882704</v>
      </c>
      <c r="AP184" s="125">
        <v>57826.905397503215</v>
      </c>
      <c r="AQ184" s="115">
        <v>0.13696618320098597</v>
      </c>
      <c r="AR184" s="115">
        <v>0.86303381679901403</v>
      </c>
      <c r="AS184" s="49">
        <v>7235.8699305149912</v>
      </c>
      <c r="AT184" s="125">
        <v>0</v>
      </c>
      <c r="AU184" s="49">
        <v>684.46058810551858</v>
      </c>
      <c r="AV184" s="49">
        <v>49906.574878882697</v>
      </c>
      <c r="AW184" s="125">
        <v>57826.905397503207</v>
      </c>
      <c r="AX184" s="49">
        <v>55.675892201179423</v>
      </c>
      <c r="AY184" s="49">
        <v>912.51728641800617</v>
      </c>
      <c r="AZ184" s="125">
        <v>968.19317861918557</v>
      </c>
      <c r="BA184" s="49">
        <v>1997.5173830898136</v>
      </c>
      <c r="BB184" s="49">
        <v>19973.800975940027</v>
      </c>
      <c r="BC184" s="127">
        <v>21971.318359029839</v>
      </c>
      <c r="BD184" s="49">
        <v>5867.1372433295146</v>
      </c>
      <c r="BE184" s="49">
        <v>29020.256616523879</v>
      </c>
      <c r="BF184" s="125">
        <v>34887.393859853393</v>
      </c>
      <c r="BG184" s="107">
        <v>8.0452250866822652</v>
      </c>
      <c r="BH184" s="107">
        <v>6.8337606160951516</v>
      </c>
      <c r="BI184" s="107">
        <v>6.9996902807150718</v>
      </c>
      <c r="BJ184" s="49">
        <v>57826.905397502414</v>
      </c>
      <c r="BK184" s="49">
        <v>55.675892201179423</v>
      </c>
      <c r="BL184" s="49">
        <v>912.51728641800617</v>
      </c>
      <c r="BM184" s="125">
        <v>968.19317861918557</v>
      </c>
      <c r="BN184" s="49">
        <v>1313.056794984295</v>
      </c>
      <c r="BO184" s="49">
        <v>20658.261564045544</v>
      </c>
      <c r="BP184" s="125">
        <v>21971.318359029839</v>
      </c>
      <c r="BQ184" s="49">
        <v>5867.1372433295146</v>
      </c>
      <c r="BR184" s="49">
        <v>29020.256616523879</v>
      </c>
      <c r="BS184" s="125">
        <v>34887.393859853393</v>
      </c>
      <c r="BT184" s="125">
        <v>57826.905397502414</v>
      </c>
      <c r="BU184" s="130" t="s">
        <v>608</v>
      </c>
      <c r="BV184" s="130" t="s">
        <v>608</v>
      </c>
      <c r="BW184" s="137">
        <v>6.9996902807150718</v>
      </c>
      <c r="BX184" s="49">
        <v>6704.0244710517836</v>
      </c>
      <c r="BY184" s="49">
        <v>531.84546127031763</v>
      </c>
      <c r="BZ184" s="125">
        <v>0</v>
      </c>
      <c r="CA184" s="125">
        <v>0</v>
      </c>
      <c r="CB184" s="125">
        <v>7235.8699323221008</v>
      </c>
      <c r="CC184" s="49">
        <v>16182.810959605389</v>
      </c>
      <c r="CD184" s="148">
        <v>0</v>
      </c>
      <c r="CE184" s="49">
        <v>34408.224507382824</v>
      </c>
      <c r="CF184" s="148">
        <v>0</v>
      </c>
      <c r="CG184" s="125">
        <v>50591.035466988214</v>
      </c>
      <c r="CH184" s="115">
        <v>0.59502102472516538</v>
      </c>
      <c r="CI184" s="115">
        <v>0.40497897527483462</v>
      </c>
      <c r="CJ184" s="125">
        <v>57826.905399310315</v>
      </c>
      <c r="CK184" s="126">
        <v>0</v>
      </c>
      <c r="CL184" s="119">
        <v>57826.905397502414</v>
      </c>
      <c r="CM184" s="126">
        <v>57826.905397502414</v>
      </c>
      <c r="CN184" s="125">
        <v>48106.587179560745</v>
      </c>
      <c r="CO184" s="125">
        <v>-9193.554107914948</v>
      </c>
      <c r="CP184" s="126">
        <v>0</v>
      </c>
      <c r="CQ184" s="126">
        <v>57826.905399310315</v>
      </c>
      <c r="CR184" s="126">
        <v>38179.32422378</v>
      </c>
      <c r="CS184" s="126">
        <v>19647.581175530315</v>
      </c>
      <c r="CT184" s="125">
        <v>166411.98520281131</v>
      </c>
      <c r="CU184" s="126">
        <v>-146764.40402728098</v>
      </c>
      <c r="CV184" s="49">
        <v>64.502511535901832</v>
      </c>
      <c r="CW184" s="49">
        <v>2387.8158270820586</v>
      </c>
      <c r="CX184" s="125">
        <v>2452.3183386179603</v>
      </c>
      <c r="CY184" s="49">
        <v>86.1947040879475</v>
      </c>
      <c r="CZ184" s="49">
        <v>953.19067924787407</v>
      </c>
      <c r="DA184" s="125">
        <v>1039.3853833358216</v>
      </c>
      <c r="DB184" s="125">
        <v>3491.703721953782</v>
      </c>
      <c r="DC184" s="125">
        <v>0</v>
      </c>
      <c r="DD184" s="125">
        <v>0</v>
      </c>
      <c r="DE184" s="125">
        <v>0</v>
      </c>
      <c r="DF184" s="125">
        <v>2452.3183386179603</v>
      </c>
      <c r="DG184" s="125">
        <v>1039.3853833358216</v>
      </c>
      <c r="DH184" s="49">
        <v>3491.703721953782</v>
      </c>
      <c r="DI184" s="50">
        <v>3491.703721953782</v>
      </c>
      <c r="DJ184" s="113">
        <v>0.12512981426822817</v>
      </c>
      <c r="DK184" s="115">
        <v>0.2798491610066064</v>
      </c>
      <c r="DL184" s="115">
        <v>0.59502102472516538</v>
      </c>
      <c r="DM184" s="49">
        <v>55.675892201179423</v>
      </c>
      <c r="DN184" s="49">
        <v>912.51728641800617</v>
      </c>
      <c r="DO184" s="125">
        <v>968.19317861918557</v>
      </c>
      <c r="DP184" s="49">
        <v>83.793863009546428</v>
      </c>
      <c r="DQ184" s="49">
        <v>1078.7565135861566</v>
      </c>
      <c r="DR184" s="125">
        <v>1162.550376595703</v>
      </c>
      <c r="DS184" s="125">
        <v>2130.7435552148886</v>
      </c>
      <c r="DT184" s="49">
        <v>113.72069618950169</v>
      </c>
      <c r="DU184" s="49">
        <v>3763.5722302649838</v>
      </c>
      <c r="DV184" s="125">
        <v>3877.2929264544855</v>
      </c>
      <c r="DW184" s="49">
        <v>210.28941991318561</v>
      </c>
      <c r="DX184" s="49">
        <v>1044.9987078416832</v>
      </c>
      <c r="DY184" s="125">
        <v>1255.2881277548688</v>
      </c>
      <c r="DZ184" s="125">
        <v>5132.5810542093541</v>
      </c>
      <c r="EA184" s="49">
        <v>114.98373803283502</v>
      </c>
      <c r="EB184" s="49">
        <v>4207.5544801354117</v>
      </c>
      <c r="EC184" s="125">
        <v>4322.5382181682471</v>
      </c>
      <c r="ED184" s="49">
        <v>206.43015802787576</v>
      </c>
      <c r="EE184" s="49">
        <v>1031.5778778125602</v>
      </c>
      <c r="EF184" s="125">
        <v>1238.0080358404359</v>
      </c>
      <c r="EG184" s="125">
        <v>5560.5462540086828</v>
      </c>
      <c r="EH184" s="49">
        <v>95.13178716069217</v>
      </c>
      <c r="EI184" s="49">
        <v>4964.6162650391261</v>
      </c>
      <c r="EJ184" s="125">
        <v>5059.7480521998186</v>
      </c>
      <c r="EK184" s="49">
        <v>203.62339098415495</v>
      </c>
      <c r="EL184" s="49">
        <v>926.92677360961602</v>
      </c>
      <c r="EM184" s="125">
        <v>1130.5501645937709</v>
      </c>
      <c r="EN184" s="125">
        <v>6190.2982167935897</v>
      </c>
      <c r="EO184" s="49">
        <v>84.094020197905948</v>
      </c>
      <c r="EP184" s="49">
        <v>1752.869968630866</v>
      </c>
      <c r="EQ184" s="125">
        <v>1836.963988828772</v>
      </c>
      <c r="ER184" s="49">
        <v>201.13539171629159</v>
      </c>
      <c r="ES184" s="49">
        <v>905.85661154392517</v>
      </c>
      <c r="ET184" s="125">
        <v>1106.9920032602167</v>
      </c>
      <c r="EU184" s="125">
        <v>2943.9559920889888</v>
      </c>
      <c r="EV184" s="49">
        <v>3150.777567170906</v>
      </c>
      <c r="EW184" s="49">
        <v>15806.731495379006</v>
      </c>
      <c r="EX184" s="125">
        <v>18957.509062549914</v>
      </c>
      <c r="EY184" s="49">
        <v>600.94957716054932</v>
      </c>
      <c r="EZ184" s="49">
        <v>3196.7886502230645</v>
      </c>
      <c r="FA184" s="125">
        <v>3797.7382273836138</v>
      </c>
      <c r="FB184" s="125">
        <v>22755.247289933526</v>
      </c>
      <c r="FC184" s="49">
        <v>4305.9468176674873</v>
      </c>
      <c r="FD184" s="49">
        <v>18498.713153014516</v>
      </c>
      <c r="FE184" s="125">
        <v>22804.659970682005</v>
      </c>
      <c r="FF184" s="49">
        <v>632.87588484943092</v>
      </c>
      <c r="FG184" s="49">
        <v>5294.924069302504</v>
      </c>
      <c r="FH184" s="125">
        <v>5927.7999541519348</v>
      </c>
      <c r="FI184" s="125">
        <v>28732.45992483394</v>
      </c>
      <c r="FJ184" s="125">
        <v>0</v>
      </c>
      <c r="FK184" s="125">
        <v>0</v>
      </c>
      <c r="FL184" s="125">
        <v>0</v>
      </c>
      <c r="FM184" s="125">
        <v>968.19317861918557</v>
      </c>
      <c r="FN184" s="125">
        <v>1162.550376595703</v>
      </c>
      <c r="FO184" s="49">
        <v>2130.7435552148886</v>
      </c>
      <c r="FP184" s="49">
        <v>0</v>
      </c>
      <c r="FQ184" s="49">
        <v>0</v>
      </c>
      <c r="FR184" s="49">
        <v>0</v>
      </c>
      <c r="FS184" s="125">
        <v>3877.2929264544855</v>
      </c>
      <c r="FT184" s="125">
        <v>1255.2881277548688</v>
      </c>
      <c r="FU184" s="49">
        <v>5132.5810542093541</v>
      </c>
      <c r="FV184" s="49">
        <v>0</v>
      </c>
      <c r="FW184" s="49">
        <v>0</v>
      </c>
      <c r="FX184" s="49">
        <v>0</v>
      </c>
      <c r="FY184" s="125">
        <v>4322.5382181682471</v>
      </c>
      <c r="FZ184" s="125">
        <v>1238.0080358404359</v>
      </c>
      <c r="GA184" s="49">
        <v>5560.5462540086828</v>
      </c>
      <c r="GB184" s="49">
        <v>0</v>
      </c>
      <c r="GC184" s="49">
        <v>0</v>
      </c>
      <c r="GD184" s="49">
        <v>0</v>
      </c>
      <c r="GE184" s="125">
        <v>5059.7480521998186</v>
      </c>
      <c r="GF184" s="125">
        <v>1130.5501645937709</v>
      </c>
      <c r="GG184" s="49">
        <v>6190.2982167935897</v>
      </c>
      <c r="GH184" s="49">
        <v>0</v>
      </c>
      <c r="GI184" s="49">
        <v>0</v>
      </c>
      <c r="GJ184" s="125">
        <v>0</v>
      </c>
      <c r="GK184" s="125">
        <v>1836.963988828772</v>
      </c>
      <c r="GL184" s="125">
        <v>1106.9920032602167</v>
      </c>
      <c r="GM184" s="49">
        <v>2943.9559920889888</v>
      </c>
      <c r="GN184" s="49">
        <v>0</v>
      </c>
      <c r="GO184" s="49">
        <v>0</v>
      </c>
      <c r="GP184" s="125">
        <v>0</v>
      </c>
      <c r="GQ184" s="125">
        <v>18957.509062549914</v>
      </c>
      <c r="GR184" s="125">
        <v>3797.7382273836138</v>
      </c>
      <c r="GS184" s="49">
        <v>22755.247289933526</v>
      </c>
      <c r="GT184" s="49">
        <v>0</v>
      </c>
      <c r="GU184" s="49">
        <v>0</v>
      </c>
      <c r="GV184" s="125">
        <v>0</v>
      </c>
      <c r="GW184" s="125">
        <v>22804.659970682005</v>
      </c>
      <c r="GX184" s="125">
        <v>5927.7999541519348</v>
      </c>
      <c r="GY184" s="49">
        <v>28732.45992483394</v>
      </c>
    </row>
    <row r="185" spans="1:207" s="38" customFormat="1" ht="15" customHeight="1">
      <c r="A185" s="87" t="s">
        <v>721</v>
      </c>
      <c r="B185" s="62">
        <v>2015</v>
      </c>
      <c r="C185" s="38" t="s">
        <v>705</v>
      </c>
      <c r="D185" s="41">
        <v>38963.143023306955</v>
      </c>
      <c r="E185" s="38">
        <v>17482.232402606969</v>
      </c>
      <c r="F185" s="49">
        <v>56445.375425913924</v>
      </c>
      <c r="G185" s="49">
        <v>225642.46158257232</v>
      </c>
      <c r="H185" s="130">
        <v>707.34</v>
      </c>
      <c r="I185" s="115">
        <v>0.25015404915381195</v>
      </c>
      <c r="J185" s="124">
        <v>0.21568697618010968</v>
      </c>
      <c r="K185" s="124">
        <v>3.4467072973706901E-2</v>
      </c>
      <c r="L185" s="49">
        <v>749.58919977337587</v>
      </c>
      <c r="M185" s="125">
        <v>55695.786226141587</v>
      </c>
      <c r="N185" s="125">
        <v>0</v>
      </c>
      <c r="O185" s="49">
        <v>50.956843473964256</v>
      </c>
      <c r="P185" s="125">
        <v>50.956843473964256</v>
      </c>
      <c r="Q185" s="125">
        <v>0</v>
      </c>
      <c r="R185" s="49">
        <v>7027.6459895599992</v>
      </c>
      <c r="S185" s="49">
        <v>7027.6459895599992</v>
      </c>
      <c r="T185" s="125" t="s">
        <v>608</v>
      </c>
      <c r="U185" s="125" t="s">
        <v>608</v>
      </c>
      <c r="V185" s="49">
        <v>48617.183393107625</v>
      </c>
      <c r="W185" s="125">
        <v>55644.829382667624</v>
      </c>
      <c r="X185" s="125">
        <v>0</v>
      </c>
      <c r="Y185" s="125">
        <v>0</v>
      </c>
      <c r="Z185" s="125">
        <v>0</v>
      </c>
      <c r="AA185" s="115">
        <v>0</v>
      </c>
      <c r="AB185" s="115">
        <v>1.047026724798955E-3</v>
      </c>
      <c r="AC185" s="115">
        <v>0.99895297327520105</v>
      </c>
      <c r="AD185" s="115">
        <v>0</v>
      </c>
      <c r="AE185" s="115">
        <v>1</v>
      </c>
      <c r="AF185" s="115">
        <v>9.6382478030425461E-2</v>
      </c>
      <c r="AG185" s="115">
        <v>0</v>
      </c>
      <c r="AH185" s="115">
        <v>0.90361752196957446</v>
      </c>
      <c r="AI185" s="115">
        <v>0</v>
      </c>
      <c r="AJ185" s="115">
        <v>0.99999999999999989</v>
      </c>
      <c r="AK185" s="125">
        <v>56445.375425914965</v>
      </c>
      <c r="AL185" s="125">
        <v>749.58919977337587</v>
      </c>
      <c r="AM185" s="125">
        <v>7027.6459895599992</v>
      </c>
      <c r="AN185" s="125">
        <v>7777.2351893333753</v>
      </c>
      <c r="AO185" s="125">
        <v>48668.140236581588</v>
      </c>
      <c r="AP185" s="125">
        <v>56445.375425914965</v>
      </c>
      <c r="AQ185" s="115">
        <v>0.13778339023612418</v>
      </c>
      <c r="AR185" s="115">
        <v>0.86221660976387582</v>
      </c>
      <c r="AS185" s="49">
        <v>7121.0476086954877</v>
      </c>
      <c r="AT185" s="125">
        <v>0</v>
      </c>
      <c r="AU185" s="49">
        <v>656.18758062999996</v>
      </c>
      <c r="AV185" s="49">
        <v>48668.140236581596</v>
      </c>
      <c r="AW185" s="125">
        <v>56445.375425907085</v>
      </c>
      <c r="AX185" s="49">
        <v>116.92263999999999</v>
      </c>
      <c r="AY185" s="49">
        <v>3437.9109092243348</v>
      </c>
      <c r="AZ185" s="125">
        <v>3554.8335492243345</v>
      </c>
      <c r="BA185" s="49">
        <v>2551.3788500000001</v>
      </c>
      <c r="BB185" s="49">
        <v>18603.225716372399</v>
      </c>
      <c r="BC185" s="127">
        <v>21154.6045663724</v>
      </c>
      <c r="BD185" s="49">
        <v>5108.9336993288653</v>
      </c>
      <c r="BE185" s="49">
        <v>26627.003610984852</v>
      </c>
      <c r="BF185" s="125">
        <v>31735.937310313719</v>
      </c>
      <c r="BG185" s="107">
        <v>7.404264543433194</v>
      </c>
      <c r="BH185" s="107">
        <v>6.4973925400239336</v>
      </c>
      <c r="BI185" s="107">
        <v>6.6223444391638875</v>
      </c>
      <c r="BJ185" s="49">
        <v>56445.375425910453</v>
      </c>
      <c r="BK185" s="49">
        <v>116.92263999999999</v>
      </c>
      <c r="BL185" s="49">
        <v>3437.9109092243348</v>
      </c>
      <c r="BM185" s="125">
        <v>3554.8335492243345</v>
      </c>
      <c r="BN185" s="49">
        <v>1895.1912693699999</v>
      </c>
      <c r="BO185" s="49">
        <v>19259.4132970024</v>
      </c>
      <c r="BP185" s="125">
        <v>21154.6045663724</v>
      </c>
      <c r="BQ185" s="49">
        <v>5108.9336993288653</v>
      </c>
      <c r="BR185" s="49">
        <v>26627.003610984852</v>
      </c>
      <c r="BS185" s="125">
        <v>31735.937310313719</v>
      </c>
      <c r="BT185" s="125">
        <v>56445.375425910453</v>
      </c>
      <c r="BU185" s="130" t="s">
        <v>608</v>
      </c>
      <c r="BV185" s="130" t="s">
        <v>608</v>
      </c>
      <c r="BW185" s="137">
        <v>6.6223444391638875</v>
      </c>
      <c r="BX185" s="49">
        <v>6607.7603743188638</v>
      </c>
      <c r="BY185" s="49">
        <v>513.28723438346185</v>
      </c>
      <c r="BZ185" s="125">
        <v>0</v>
      </c>
      <c r="CA185" s="125">
        <v>0</v>
      </c>
      <c r="CB185" s="125">
        <v>7121.0476087023253</v>
      </c>
      <c r="CC185" s="49">
        <v>15796.492354496017</v>
      </c>
      <c r="CD185" s="148">
        <v>0</v>
      </c>
      <c r="CE185" s="49">
        <v>33527.835462715579</v>
      </c>
      <c r="CF185" s="148">
        <v>0</v>
      </c>
      <c r="CG185" s="125">
        <v>49324.327817211597</v>
      </c>
      <c r="CH185" s="115">
        <v>0.59398728788192345</v>
      </c>
      <c r="CI185" s="115">
        <v>0.40601271211807655</v>
      </c>
      <c r="CJ185" s="125">
        <v>56445.375425913924</v>
      </c>
      <c r="CK185" s="126">
        <v>0</v>
      </c>
      <c r="CL185" s="119">
        <v>56445.375425913924</v>
      </c>
      <c r="CM185" s="126">
        <v>56445.375425913924</v>
      </c>
      <c r="CN185" s="125">
        <v>46721.430107252367</v>
      </c>
      <c r="CO185" s="125">
        <v>-7758.2870839454117</v>
      </c>
      <c r="CP185" s="126">
        <v>0</v>
      </c>
      <c r="CQ185" s="126">
        <v>56445.375425913924</v>
      </c>
      <c r="CR185" s="126">
        <v>38642.55871094</v>
      </c>
      <c r="CS185" s="126">
        <v>17802.816714973924</v>
      </c>
      <c r="CT185" s="125">
        <v>154711.20112583338</v>
      </c>
      <c r="CU185" s="126">
        <v>-136908.38441085946</v>
      </c>
      <c r="CV185" s="49">
        <v>121.93141438702298</v>
      </c>
      <c r="CW185" s="49">
        <v>2045.9378588862278</v>
      </c>
      <c r="CX185" s="125">
        <v>2167.8692732732507</v>
      </c>
      <c r="CY185" s="49">
        <v>183.18496176335302</v>
      </c>
      <c r="CZ185" s="49">
        <v>1431.9587652217606</v>
      </c>
      <c r="DA185" s="125">
        <v>1615.1437269851135</v>
      </c>
      <c r="DB185" s="125">
        <v>3783.0130002583642</v>
      </c>
      <c r="DC185" s="125">
        <v>0</v>
      </c>
      <c r="DD185" s="125">
        <v>0</v>
      </c>
      <c r="DE185" s="125">
        <v>0</v>
      </c>
      <c r="DF185" s="125">
        <v>2167.8692732732507</v>
      </c>
      <c r="DG185" s="125">
        <v>1615.1437269851135</v>
      </c>
      <c r="DH185" s="49">
        <v>3783.0130002583642</v>
      </c>
      <c r="DI185" s="50">
        <v>3783.0130002583642</v>
      </c>
      <c r="DJ185" s="113">
        <v>0.12615821145611641</v>
      </c>
      <c r="DK185" s="115">
        <v>0.27985450066196016</v>
      </c>
      <c r="DL185" s="115">
        <v>0.59398728788192345</v>
      </c>
      <c r="DM185" s="49">
        <v>116.92263999999999</v>
      </c>
      <c r="DN185" s="49">
        <v>3533.3941339800367</v>
      </c>
      <c r="DO185" s="125">
        <v>3650.3167739800365</v>
      </c>
      <c r="DP185" s="49">
        <v>222.49999004892283</v>
      </c>
      <c r="DQ185" s="49">
        <v>1417.7998521032257</v>
      </c>
      <c r="DR185" s="125">
        <v>1640.2998421521486</v>
      </c>
      <c r="DS185" s="125">
        <v>5290.6166161321853</v>
      </c>
      <c r="DT185" s="49">
        <v>120.99987000000002</v>
      </c>
      <c r="DU185" s="49">
        <v>4071.9834902180282</v>
      </c>
      <c r="DV185" s="125">
        <v>4192.9833602180279</v>
      </c>
      <c r="DW185" s="49">
        <v>217.39610761685907</v>
      </c>
      <c r="DX185" s="49">
        <v>1362.5992328657644</v>
      </c>
      <c r="DY185" s="125">
        <v>1579.9953404826235</v>
      </c>
      <c r="DZ185" s="125">
        <v>5772.9787007006516</v>
      </c>
      <c r="EA185" s="49">
        <v>99.959059999999994</v>
      </c>
      <c r="EB185" s="49">
        <v>4765.7178347590661</v>
      </c>
      <c r="EC185" s="125">
        <v>4865.6768947590663</v>
      </c>
      <c r="ED185" s="49">
        <v>215.34321294067769</v>
      </c>
      <c r="EE185" s="49">
        <v>1237.9416115626768</v>
      </c>
      <c r="EF185" s="125">
        <v>1453.2848245033545</v>
      </c>
      <c r="EG185" s="125">
        <v>6318.961719262421</v>
      </c>
      <c r="EH185" s="49">
        <v>89.835970000000003</v>
      </c>
      <c r="EI185" s="49">
        <v>1757.018626629367</v>
      </c>
      <c r="EJ185" s="125">
        <v>1846.8545966293671</v>
      </c>
      <c r="EK185" s="49">
        <v>213.58446661449631</v>
      </c>
      <c r="EL185" s="49">
        <v>1146.8862368208934</v>
      </c>
      <c r="EM185" s="125">
        <v>1360.4707034353896</v>
      </c>
      <c r="EN185" s="125">
        <v>3207.3253000647564</v>
      </c>
      <c r="EO185" s="49">
        <v>1522.3554600000002</v>
      </c>
      <c r="EP185" s="49">
        <v>5837.5072633759009</v>
      </c>
      <c r="EQ185" s="125">
        <v>7359.8627233759016</v>
      </c>
      <c r="ER185" s="49">
        <v>211.88483115557457</v>
      </c>
      <c r="ES185" s="49">
        <v>1044.4101790595421</v>
      </c>
      <c r="ET185" s="125">
        <v>1256.2950102151167</v>
      </c>
      <c r="EU185" s="125">
        <v>8616.1577335910188</v>
      </c>
      <c r="EV185" s="49">
        <v>4008.8268200000007</v>
      </c>
      <c r="EW185" s="49">
        <v>12925.966075429722</v>
      </c>
      <c r="EX185" s="125">
        <v>16934.792895429724</v>
      </c>
      <c r="EY185" s="49">
        <v>579.35631503582124</v>
      </c>
      <c r="EZ185" s="49">
        <v>4143.672437766073</v>
      </c>
      <c r="FA185" s="125">
        <v>4723.0287528018944</v>
      </c>
      <c r="FB185" s="125">
        <v>21657.82164823162</v>
      </c>
      <c r="FC185" s="49">
        <v>1818.335369328865</v>
      </c>
      <c r="FD185" s="49">
        <v>30700.315429780418</v>
      </c>
      <c r="FE185" s="125">
        <v>32518.650799109284</v>
      </c>
      <c r="FF185" s="49">
        <v>552.3546833903373</v>
      </c>
      <c r="FG185" s="49">
        <v>6763.1224889250052</v>
      </c>
      <c r="FH185" s="125">
        <v>7315.4771723153426</v>
      </c>
      <c r="FI185" s="125">
        <v>39834.127971424627</v>
      </c>
      <c r="FJ185" s="125">
        <v>0</v>
      </c>
      <c r="FK185" s="125">
        <v>0</v>
      </c>
      <c r="FL185" s="125">
        <v>0</v>
      </c>
      <c r="FM185" s="125">
        <v>3650.3167739800365</v>
      </c>
      <c r="FN185" s="125">
        <v>1640.2998421521486</v>
      </c>
      <c r="FO185" s="49">
        <v>5290.6166161321853</v>
      </c>
      <c r="FP185" s="49">
        <v>0</v>
      </c>
      <c r="FQ185" s="49">
        <v>0</v>
      </c>
      <c r="FR185" s="49">
        <v>0</v>
      </c>
      <c r="FS185" s="125">
        <v>4192.9833602180279</v>
      </c>
      <c r="FT185" s="125">
        <v>1579.9953404826235</v>
      </c>
      <c r="FU185" s="49">
        <v>5772.9787007006516</v>
      </c>
      <c r="FV185" s="49">
        <v>0</v>
      </c>
      <c r="FW185" s="49">
        <v>0</v>
      </c>
      <c r="FX185" s="49">
        <v>0</v>
      </c>
      <c r="FY185" s="125">
        <v>4865.6768947590663</v>
      </c>
      <c r="FZ185" s="125">
        <v>1453.2848245033545</v>
      </c>
      <c r="GA185" s="49">
        <v>6318.961719262421</v>
      </c>
      <c r="GB185" s="49">
        <v>0</v>
      </c>
      <c r="GC185" s="49">
        <v>0</v>
      </c>
      <c r="GD185" s="49">
        <v>0</v>
      </c>
      <c r="GE185" s="125">
        <v>1846.8545966293671</v>
      </c>
      <c r="GF185" s="125">
        <v>1360.4707034353896</v>
      </c>
      <c r="GG185" s="49">
        <v>3207.3253000647564</v>
      </c>
      <c r="GH185" s="49">
        <v>0</v>
      </c>
      <c r="GI185" s="49">
        <v>0</v>
      </c>
      <c r="GJ185" s="125">
        <v>0</v>
      </c>
      <c r="GK185" s="125">
        <v>7359.8627233759016</v>
      </c>
      <c r="GL185" s="125">
        <v>1256.2950102151167</v>
      </c>
      <c r="GM185" s="49">
        <v>8616.1577335910188</v>
      </c>
      <c r="GN185" s="49">
        <v>0</v>
      </c>
      <c r="GO185" s="49">
        <v>0</v>
      </c>
      <c r="GP185" s="125">
        <v>0</v>
      </c>
      <c r="GQ185" s="125">
        <v>16934.792895429724</v>
      </c>
      <c r="GR185" s="125">
        <v>4723.0287528018944</v>
      </c>
      <c r="GS185" s="49">
        <v>21657.82164823162</v>
      </c>
      <c r="GT185" s="49">
        <v>0</v>
      </c>
      <c r="GU185" s="49">
        <v>0</v>
      </c>
      <c r="GV185" s="125">
        <v>0</v>
      </c>
      <c r="GW185" s="125">
        <v>32518.650799109284</v>
      </c>
      <c r="GX185" s="125">
        <v>7315.4771723153426</v>
      </c>
      <c r="GY185" s="49">
        <v>39834.127971424627</v>
      </c>
    </row>
    <row r="186" spans="1:207" s="38" customFormat="1" ht="15" customHeight="1">
      <c r="A186" s="61" t="s">
        <v>722</v>
      </c>
      <c r="B186" s="57" t="s">
        <v>601</v>
      </c>
      <c r="C186" s="38" t="s">
        <v>705</v>
      </c>
      <c r="D186" s="41">
        <v>50570.848752072648</v>
      </c>
      <c r="E186" s="38">
        <v>17177.445592713746</v>
      </c>
      <c r="F186" s="49">
        <v>67748.294344786395</v>
      </c>
      <c r="G186" s="49">
        <v>248127.22644092515</v>
      </c>
      <c r="H186" s="130">
        <v>661.49</v>
      </c>
      <c r="I186" s="115">
        <v>0.27303853477327328</v>
      </c>
      <c r="J186" s="124">
        <v>0.23201253163837518</v>
      </c>
      <c r="K186" s="124">
        <v>4.1026003134898258E-2</v>
      </c>
      <c r="L186" s="49">
        <v>965.92600963454447</v>
      </c>
      <c r="M186" s="125">
        <v>66782.368335151885</v>
      </c>
      <c r="N186" s="125">
        <v>0</v>
      </c>
      <c r="O186" s="49">
        <v>57.014636860651898</v>
      </c>
      <c r="P186" s="125">
        <v>57.014636860651898</v>
      </c>
      <c r="Q186" s="125">
        <v>0</v>
      </c>
      <c r="R186" s="49">
        <v>9213.7423601844603</v>
      </c>
      <c r="S186" s="49">
        <v>9213.7423601844603</v>
      </c>
      <c r="T186" s="125" t="s">
        <v>608</v>
      </c>
      <c r="U186" s="125" t="s">
        <v>608</v>
      </c>
      <c r="V186" s="49">
        <v>57511.611338106777</v>
      </c>
      <c r="W186" s="125">
        <v>66725.353698291234</v>
      </c>
      <c r="X186" s="125">
        <v>0</v>
      </c>
      <c r="Y186" s="125">
        <v>0</v>
      </c>
      <c r="Z186" s="125">
        <v>0</v>
      </c>
      <c r="AA186" s="115">
        <v>0</v>
      </c>
      <c r="AB186" s="115">
        <v>9.9037689184111469E-4</v>
      </c>
      <c r="AC186" s="115">
        <v>0.99900962310815888</v>
      </c>
      <c r="AD186" s="115">
        <v>0</v>
      </c>
      <c r="AE186" s="115">
        <v>1</v>
      </c>
      <c r="AF186" s="115">
        <v>9.488776790591251E-2</v>
      </c>
      <c r="AG186" s="115">
        <v>0</v>
      </c>
      <c r="AH186" s="115">
        <v>0.90511223209408753</v>
      </c>
      <c r="AI186" s="115">
        <v>0</v>
      </c>
      <c r="AJ186" s="115">
        <v>1</v>
      </c>
      <c r="AK186" s="125">
        <v>67748.294344786424</v>
      </c>
      <c r="AL186" s="125">
        <v>965.92600963454447</v>
      </c>
      <c r="AM186" s="125">
        <v>9213.7423601844603</v>
      </c>
      <c r="AN186" s="125">
        <v>10179.668369819005</v>
      </c>
      <c r="AO186" s="125">
        <v>57568.625974967428</v>
      </c>
      <c r="AP186" s="125">
        <v>67748.294344786438</v>
      </c>
      <c r="AQ186" s="115">
        <v>0.1502571905059685</v>
      </c>
      <c r="AR186" s="115">
        <v>0.84974280949403147</v>
      </c>
      <c r="AS186" s="49">
        <v>9523.0522456145554</v>
      </c>
      <c r="AT186" s="125">
        <v>0</v>
      </c>
      <c r="AU186" s="49">
        <v>656.61612420444749</v>
      </c>
      <c r="AV186" s="49">
        <v>57568.625974967421</v>
      </c>
      <c r="AW186" s="125">
        <v>67748.294344786424</v>
      </c>
      <c r="AX186" s="49">
        <v>61.350120481209231</v>
      </c>
      <c r="AY186" s="49">
        <v>1392.0436334787562</v>
      </c>
      <c r="AZ186" s="125">
        <v>1453.3937539599654</v>
      </c>
      <c r="BA186" s="49">
        <v>2464.3425742600116</v>
      </c>
      <c r="BB186" s="49">
        <v>20976.290833631134</v>
      </c>
      <c r="BC186" s="127">
        <v>23440.633407891146</v>
      </c>
      <c r="BD186" s="49">
        <v>7653.9756750781671</v>
      </c>
      <c r="BE186" s="49">
        <v>35200.291507857539</v>
      </c>
      <c r="BF186" s="125">
        <v>42854.267182935706</v>
      </c>
      <c r="BG186" s="107">
        <v>8.1301237231150889</v>
      </c>
      <c r="BH186" s="107">
        <v>7.049598265079343</v>
      </c>
      <c r="BI186" s="107">
        <v>7.2119549846739694</v>
      </c>
      <c r="BJ186" s="49">
        <v>67748.294344786817</v>
      </c>
      <c r="BK186" s="49">
        <v>61.350120481209231</v>
      </c>
      <c r="BL186" s="49">
        <v>1392.0436334787562</v>
      </c>
      <c r="BM186" s="125">
        <v>1453.3937539599654</v>
      </c>
      <c r="BN186" s="49">
        <v>1807.7264500555641</v>
      </c>
      <c r="BO186" s="49">
        <v>21632.906957835581</v>
      </c>
      <c r="BP186" s="125">
        <v>23440.633407891146</v>
      </c>
      <c r="BQ186" s="49">
        <v>7653.9756750781671</v>
      </c>
      <c r="BR186" s="49">
        <v>35200.291507857539</v>
      </c>
      <c r="BS186" s="125">
        <v>42854.267182935706</v>
      </c>
      <c r="BT186" s="125">
        <v>67748.294344786817</v>
      </c>
      <c r="BU186" s="130" t="s">
        <v>608</v>
      </c>
      <c r="BV186" s="130" t="s">
        <v>608</v>
      </c>
      <c r="BW186" s="137">
        <v>7.2119549846739694</v>
      </c>
      <c r="BX186" s="49">
        <v>8896.3136078510943</v>
      </c>
      <c r="BY186" s="49">
        <v>626.73863776384644</v>
      </c>
      <c r="BZ186" s="125">
        <v>0</v>
      </c>
      <c r="CA186" s="125">
        <v>0</v>
      </c>
      <c r="CB186" s="125">
        <v>9523.0522456149411</v>
      </c>
      <c r="CC186" s="49">
        <v>22027.699857513173</v>
      </c>
      <c r="CD186" s="148">
        <v>0</v>
      </c>
      <c r="CE186" s="49">
        <v>36197.542241658695</v>
      </c>
      <c r="CF186" s="148">
        <v>0</v>
      </c>
      <c r="CG186" s="125">
        <v>58225.242099171868</v>
      </c>
      <c r="CH186" s="115">
        <v>0.53429451754816459</v>
      </c>
      <c r="CI186" s="115">
        <v>0.46570548245184151</v>
      </c>
      <c r="CJ186" s="125">
        <v>67748.294344786817</v>
      </c>
      <c r="CK186" s="126">
        <v>0</v>
      </c>
      <c r="CL186" s="119">
        <v>67748.294344786395</v>
      </c>
      <c r="CM186" s="126">
        <v>67748.294344786395</v>
      </c>
      <c r="CN186" s="125">
        <v>58627.158023097523</v>
      </c>
      <c r="CO186" s="125">
        <v>-8056.3092710248748</v>
      </c>
      <c r="CP186" s="126">
        <v>0</v>
      </c>
      <c r="CQ186" s="126">
        <v>67748.294344786395</v>
      </c>
      <c r="CR186" s="126">
        <v>39693.948636939997</v>
      </c>
      <c r="CS186" s="126">
        <v>28054.345707846398</v>
      </c>
      <c r="CT186" s="125">
        <v>167836.23779648973</v>
      </c>
      <c r="CU186" s="126">
        <v>-139781.89208864333</v>
      </c>
      <c r="CV186" s="49">
        <v>58.963312309999999</v>
      </c>
      <c r="CW186" s="49">
        <v>2355.0194394963391</v>
      </c>
      <c r="CX186" s="125">
        <v>2413.9827518063394</v>
      </c>
      <c r="CY186" s="49">
        <v>135.91946206999998</v>
      </c>
      <c r="CZ186" s="49">
        <v>2401.8960525986836</v>
      </c>
      <c r="DA186" s="125">
        <v>2537.8155146686836</v>
      </c>
      <c r="DB186" s="125">
        <v>4951.7982664750234</v>
      </c>
      <c r="DC186" s="125">
        <v>0</v>
      </c>
      <c r="DD186" s="125">
        <v>0</v>
      </c>
      <c r="DE186" s="125">
        <v>0</v>
      </c>
      <c r="DF186" s="125">
        <v>2413.9827518063394</v>
      </c>
      <c r="DG186" s="125">
        <v>2537.8155146686836</v>
      </c>
      <c r="DH186" s="49">
        <v>4951.7982664750234</v>
      </c>
      <c r="DI186" s="50">
        <v>4951.7982664750234</v>
      </c>
      <c r="DJ186" s="113">
        <v>0.14056519559223019</v>
      </c>
      <c r="DK186" s="115">
        <v>0.32514028685960844</v>
      </c>
      <c r="DL186" s="115">
        <v>0.53429451754816126</v>
      </c>
      <c r="DM186" s="49">
        <v>61.350120481209231</v>
      </c>
      <c r="DN186" s="49">
        <v>1392.043633478756</v>
      </c>
      <c r="DO186" s="125">
        <v>1453.3937539599651</v>
      </c>
      <c r="DP186" s="49">
        <v>103.84936818522017</v>
      </c>
      <c r="DQ186" s="49">
        <v>1028.8436127868463</v>
      </c>
      <c r="DR186" s="125">
        <v>1132.6929809720664</v>
      </c>
      <c r="DS186" s="125">
        <v>2586.0867349320315</v>
      </c>
      <c r="DT186" s="49">
        <v>127.30627891241846</v>
      </c>
      <c r="DU186" s="49">
        <v>3486.8991136222053</v>
      </c>
      <c r="DV186" s="125">
        <v>3614.2053925346236</v>
      </c>
      <c r="DW186" s="49">
        <v>271.22843461311714</v>
      </c>
      <c r="DX186" s="49">
        <v>1961.2697301556832</v>
      </c>
      <c r="DY186" s="125">
        <v>2232.4981647688005</v>
      </c>
      <c r="DZ186" s="125">
        <v>5846.7035573034245</v>
      </c>
      <c r="EA186" s="49">
        <v>110.73116870575181</v>
      </c>
      <c r="EB186" s="49">
        <v>4702.4655013153879</v>
      </c>
      <c r="EC186" s="125">
        <v>4813.1966700211397</v>
      </c>
      <c r="ED186" s="49">
        <v>268.35895547720014</v>
      </c>
      <c r="EE186" s="49">
        <v>1792.488002742384</v>
      </c>
      <c r="EF186" s="125">
        <v>2060.8469582195839</v>
      </c>
      <c r="EG186" s="125">
        <v>6874.0436282407236</v>
      </c>
      <c r="EH186" s="49">
        <v>102.72553811759153</v>
      </c>
      <c r="EI186" s="49">
        <v>1674.7860010510817</v>
      </c>
      <c r="EJ186" s="125">
        <v>1777.5115391686732</v>
      </c>
      <c r="EK186" s="49">
        <v>265.80158084689322</v>
      </c>
      <c r="EL186" s="49">
        <v>1648.33552996863</v>
      </c>
      <c r="EM186" s="125">
        <v>1914.1371108155231</v>
      </c>
      <c r="EN186" s="125">
        <v>3691.6486499841963</v>
      </c>
      <c r="EO186" s="49">
        <v>1488.1746593507892</v>
      </c>
      <c r="EP186" s="49">
        <v>4176.1140727212733</v>
      </c>
      <c r="EQ186" s="125">
        <v>5664.288732072062</v>
      </c>
      <c r="ER186" s="49">
        <v>263.34952237759472</v>
      </c>
      <c r="ES186" s="49">
        <v>1515.844887553623</v>
      </c>
      <c r="ET186" s="125">
        <v>1779.1944099312177</v>
      </c>
      <c r="EU186" s="125">
        <v>7443.4831420032797</v>
      </c>
      <c r="EV186" s="49">
        <v>3649.8964093103305</v>
      </c>
      <c r="EW186" s="49">
        <v>11861.340884183825</v>
      </c>
      <c r="EX186" s="125">
        <v>15511.237293494156</v>
      </c>
      <c r="EY186" s="49">
        <v>882.88714025689683</v>
      </c>
      <c r="EZ186" s="49">
        <v>5624.8921809726908</v>
      </c>
      <c r="FA186" s="125">
        <v>6507.7793212295874</v>
      </c>
      <c r="FB186" s="125">
        <v>22019.016614723743</v>
      </c>
      <c r="FC186" s="49">
        <v>4639.4841949412985</v>
      </c>
      <c r="FD186" s="49">
        <v>30274.976768594897</v>
      </c>
      <c r="FE186" s="125">
        <v>34914.460963536199</v>
      </c>
      <c r="FF186" s="49">
        <v>628.1432117838591</v>
      </c>
      <c r="FG186" s="49">
        <v>8345.1280844742178</v>
      </c>
      <c r="FH186" s="125">
        <v>8973.2712962580772</v>
      </c>
      <c r="FI186" s="125">
        <v>43887.732259794277</v>
      </c>
      <c r="FJ186" s="125">
        <v>0</v>
      </c>
      <c r="FK186" s="125">
        <v>0</v>
      </c>
      <c r="FL186" s="125">
        <v>0</v>
      </c>
      <c r="FM186" s="125">
        <v>1453.3937539599651</v>
      </c>
      <c r="FN186" s="125">
        <v>1132.6929809720664</v>
      </c>
      <c r="FO186" s="49">
        <v>2586.0867349320315</v>
      </c>
      <c r="FP186" s="49">
        <v>0</v>
      </c>
      <c r="FQ186" s="49">
        <v>0</v>
      </c>
      <c r="FR186" s="49">
        <v>0</v>
      </c>
      <c r="FS186" s="125">
        <v>3614.2053925346236</v>
      </c>
      <c r="FT186" s="125">
        <v>2232.4981647688005</v>
      </c>
      <c r="FU186" s="49">
        <v>5846.7035573034245</v>
      </c>
      <c r="FV186" s="49">
        <v>0</v>
      </c>
      <c r="FW186" s="49">
        <v>0</v>
      </c>
      <c r="FX186" s="49">
        <v>0</v>
      </c>
      <c r="FY186" s="125">
        <v>4813.1966700211397</v>
      </c>
      <c r="FZ186" s="125">
        <v>2060.8469582195839</v>
      </c>
      <c r="GA186" s="49">
        <v>6874.0436282407236</v>
      </c>
      <c r="GB186" s="49">
        <v>0</v>
      </c>
      <c r="GC186" s="49">
        <v>0</v>
      </c>
      <c r="GD186" s="49">
        <v>0</v>
      </c>
      <c r="GE186" s="125">
        <v>1777.5115391686732</v>
      </c>
      <c r="GF186" s="125">
        <v>1914.1371108155231</v>
      </c>
      <c r="GG186" s="49">
        <v>3691.6486499841963</v>
      </c>
      <c r="GH186" s="49">
        <v>0</v>
      </c>
      <c r="GI186" s="49">
        <v>0</v>
      </c>
      <c r="GJ186" s="125">
        <v>0</v>
      </c>
      <c r="GK186" s="125">
        <v>5664.288732072062</v>
      </c>
      <c r="GL186" s="125">
        <v>1779.1944099312177</v>
      </c>
      <c r="GM186" s="49">
        <v>7443.4831420032797</v>
      </c>
      <c r="GN186" s="49">
        <v>0</v>
      </c>
      <c r="GO186" s="49">
        <v>0</v>
      </c>
      <c r="GP186" s="125">
        <v>0</v>
      </c>
      <c r="GQ186" s="125">
        <v>15511.237293494156</v>
      </c>
      <c r="GR186" s="125">
        <v>6507.7793212295874</v>
      </c>
      <c r="GS186" s="49">
        <v>22019.016614723743</v>
      </c>
      <c r="GT186" s="49">
        <v>0</v>
      </c>
      <c r="GU186" s="49">
        <v>0</v>
      </c>
      <c r="GV186" s="125">
        <v>0</v>
      </c>
      <c r="GW186" s="125">
        <v>34914.460963536199</v>
      </c>
      <c r="GX186" s="125">
        <v>8973.2712962580772</v>
      </c>
      <c r="GY186" s="49">
        <v>43887.732259794277</v>
      </c>
    </row>
    <row r="187" spans="1:207" s="38" customFormat="1" ht="15" customHeight="1">
      <c r="A187" s="87" t="s">
        <v>723</v>
      </c>
      <c r="B187" s="62">
        <v>2016</v>
      </c>
      <c r="C187" s="38" t="s">
        <v>705</v>
      </c>
      <c r="D187" s="41">
        <v>53365.405056754476</v>
      </c>
      <c r="E187" s="38">
        <v>16075.623052482639</v>
      </c>
      <c r="F187" s="174">
        <v>69441.028109237115</v>
      </c>
      <c r="G187" s="174">
        <v>253966.80152073168</v>
      </c>
      <c r="H187" s="175">
        <v>667.29</v>
      </c>
      <c r="I187" s="115">
        <v>0.27342561190450926</v>
      </c>
      <c r="J187" s="124">
        <v>0.23373219810029774</v>
      </c>
      <c r="K187" s="124">
        <v>3.9693413804154004E-2</v>
      </c>
      <c r="L187" s="49">
        <v>1088.7259760342088</v>
      </c>
      <c r="M187" s="125">
        <v>68352.302133188306</v>
      </c>
      <c r="N187" s="125">
        <v>0</v>
      </c>
      <c r="O187" s="49">
        <v>44.860183300955363</v>
      </c>
      <c r="P187" s="125">
        <v>44.860183300955363</v>
      </c>
      <c r="Q187" s="125">
        <v>0</v>
      </c>
      <c r="R187" s="49">
        <v>8992.0833692456417</v>
      </c>
      <c r="S187" s="49">
        <v>8992.0833692456417</v>
      </c>
      <c r="T187" s="125" t="s">
        <v>608</v>
      </c>
      <c r="U187" s="125" t="s">
        <v>608</v>
      </c>
      <c r="V187" s="49">
        <v>59315.358580641703</v>
      </c>
      <c r="W187" s="125">
        <v>68307.441949887347</v>
      </c>
      <c r="X187" s="125">
        <v>0</v>
      </c>
      <c r="Y187" s="125">
        <v>0</v>
      </c>
      <c r="Z187" s="125">
        <v>0</v>
      </c>
      <c r="AA187" s="115">
        <v>0</v>
      </c>
      <c r="AB187" s="115">
        <v>7.5572806561496214E-4</v>
      </c>
      <c r="AC187" s="115">
        <v>0.99924427193438503</v>
      </c>
      <c r="AD187" s="115">
        <v>0</v>
      </c>
      <c r="AE187" s="115">
        <v>1</v>
      </c>
      <c r="AF187" s="115">
        <v>0.10799985782331893</v>
      </c>
      <c r="AG187" s="115">
        <v>0</v>
      </c>
      <c r="AH187" s="115">
        <v>0.892000142176681</v>
      </c>
      <c r="AI187" s="115">
        <v>0</v>
      </c>
      <c r="AJ187" s="115">
        <v>0.99999999999999989</v>
      </c>
      <c r="AK187" s="125">
        <v>69441.02810922252</v>
      </c>
      <c r="AL187" s="125">
        <v>1088.7259760342088</v>
      </c>
      <c r="AM187" s="125">
        <v>8992.0833692456417</v>
      </c>
      <c r="AN187" s="125">
        <v>10080.809345279851</v>
      </c>
      <c r="AO187" s="125">
        <v>59360.218763942656</v>
      </c>
      <c r="AP187" s="125">
        <v>69441.028109222505</v>
      </c>
      <c r="AQ187" s="115">
        <v>0.14517079628233517</v>
      </c>
      <c r="AR187" s="115">
        <v>0.8548292037176648</v>
      </c>
      <c r="AS187" s="49">
        <v>9429.9004451015171</v>
      </c>
      <c r="AT187" s="125">
        <v>0</v>
      </c>
      <c r="AU187" s="49">
        <v>650.90890017833328</v>
      </c>
      <c r="AV187" s="49">
        <v>59360.218763942656</v>
      </c>
      <c r="AW187" s="125">
        <v>69441.028109222505</v>
      </c>
      <c r="AX187" s="49">
        <v>128.44970509143312</v>
      </c>
      <c r="AY187" s="49">
        <v>3141.7520763386738</v>
      </c>
      <c r="AZ187" s="125">
        <v>3270.2017814301071</v>
      </c>
      <c r="BA187" s="49">
        <v>3032.600102602948</v>
      </c>
      <c r="BB187" s="49">
        <v>20188.952115746964</v>
      </c>
      <c r="BC187" s="127">
        <v>23221.552218349912</v>
      </c>
      <c r="BD187" s="49">
        <v>6919.7595376000663</v>
      </c>
      <c r="BE187" s="49">
        <v>36029.514822976576</v>
      </c>
      <c r="BF187" s="125">
        <v>42949.274360576645</v>
      </c>
      <c r="BG187" s="107">
        <v>8.6674779594394646</v>
      </c>
      <c r="BH187" s="107">
        <v>13.153951204598794</v>
      </c>
      <c r="BI187" s="107">
        <v>12.502646311099621</v>
      </c>
      <c r="BJ187" s="49">
        <v>69441.028360356664</v>
      </c>
      <c r="BK187" s="49">
        <v>128.44970509143312</v>
      </c>
      <c r="BL187" s="49">
        <v>3141.7520763386738</v>
      </c>
      <c r="BM187" s="125">
        <v>3270.2017814301071</v>
      </c>
      <c r="BN187" s="49">
        <v>2381.6912024246149</v>
      </c>
      <c r="BO187" s="49">
        <v>20839.861015925297</v>
      </c>
      <c r="BP187" s="125">
        <v>23221.552218349912</v>
      </c>
      <c r="BQ187" s="49">
        <v>6919.7595376000663</v>
      </c>
      <c r="BR187" s="49">
        <v>36029.514822976576</v>
      </c>
      <c r="BS187" s="125">
        <v>42949.274360576645</v>
      </c>
      <c r="BT187" s="125">
        <v>69441.028360356664</v>
      </c>
      <c r="BU187" s="130">
        <v>9.0586816488988067</v>
      </c>
      <c r="BV187" s="130">
        <v>13.003519400765647</v>
      </c>
      <c r="BW187" s="137">
        <v>12.502646311099621</v>
      </c>
      <c r="BX187" s="49">
        <v>8663.1010871122526</v>
      </c>
      <c r="BY187" s="49">
        <v>766.7993580038634</v>
      </c>
      <c r="BZ187" s="125">
        <v>0</v>
      </c>
      <c r="CA187" s="125">
        <v>0</v>
      </c>
      <c r="CB187" s="125">
        <v>9429.9004451161163</v>
      </c>
      <c r="CC187" s="49">
        <v>24040.511889502901</v>
      </c>
      <c r="CD187" s="148">
        <v>0</v>
      </c>
      <c r="CE187" s="49">
        <v>35970.615774618091</v>
      </c>
      <c r="CF187" s="148">
        <v>0</v>
      </c>
      <c r="CG187" s="125">
        <v>60011.127664120992</v>
      </c>
      <c r="CH187" s="115">
        <v>0.51800235039770737</v>
      </c>
      <c r="CI187" s="115">
        <v>0.48199764960229252</v>
      </c>
      <c r="CJ187" s="125">
        <v>69441.028109237115</v>
      </c>
      <c r="CK187" s="126">
        <v>0</v>
      </c>
      <c r="CL187" s="119">
        <v>69441.028109237115</v>
      </c>
      <c r="CM187" s="126">
        <v>69441.028109237115</v>
      </c>
      <c r="CN187" s="125">
        <v>50975.623799343542</v>
      </c>
      <c r="CO187" s="125">
        <v>2389.7812574109339</v>
      </c>
      <c r="CP187" s="126">
        <v>0</v>
      </c>
      <c r="CQ187" s="126">
        <v>69441.028109237115</v>
      </c>
      <c r="CR187" s="126">
        <v>40493.648943029999</v>
      </c>
      <c r="CS187" s="126">
        <v>28947.379166207116</v>
      </c>
      <c r="CT187" s="125">
        <v>176009.65812030414</v>
      </c>
      <c r="CU187" s="126">
        <v>-147062.27895409701</v>
      </c>
      <c r="CV187" s="49">
        <v>60.753539891538843</v>
      </c>
      <c r="CW187" s="49">
        <v>1480.27773443858</v>
      </c>
      <c r="CX187" s="125">
        <v>1541.0312743301188</v>
      </c>
      <c r="CY187" s="49">
        <v>104.22798451011933</v>
      </c>
      <c r="CZ187" s="49">
        <v>1139.7726918254989</v>
      </c>
      <c r="DA187" s="125">
        <v>1244.0006763356182</v>
      </c>
      <c r="DB187" s="125">
        <v>2785.031950665737</v>
      </c>
      <c r="DC187" s="125">
        <v>0</v>
      </c>
      <c r="DD187" s="125">
        <v>0</v>
      </c>
      <c r="DE187" s="125">
        <v>0</v>
      </c>
      <c r="DF187" s="125">
        <v>1541.0312743301188</v>
      </c>
      <c r="DG187" s="125">
        <v>1244.0006763356182</v>
      </c>
      <c r="DH187" s="49">
        <v>2785.031950665737</v>
      </c>
      <c r="DI187" s="50">
        <v>2785.031950665737</v>
      </c>
      <c r="DJ187" s="113">
        <v>0.13579724698606158</v>
      </c>
      <c r="DK187" s="115">
        <v>0.34620040261623097</v>
      </c>
      <c r="DL187" s="115">
        <v>0.51800235039770737</v>
      </c>
      <c r="DM187" s="49">
        <v>0</v>
      </c>
      <c r="DN187" s="49">
        <v>0</v>
      </c>
      <c r="DO187" s="125">
        <v>0</v>
      </c>
      <c r="DP187" s="49">
        <v>0</v>
      </c>
      <c r="DQ187" s="49">
        <v>0</v>
      </c>
      <c r="DR187" s="125">
        <v>0</v>
      </c>
      <c r="DS187" s="125">
        <v>0</v>
      </c>
      <c r="DT187" s="49">
        <v>128.44970509143312</v>
      </c>
      <c r="DU187" s="49">
        <v>3141.7520763386738</v>
      </c>
      <c r="DV187" s="125">
        <v>3270.2017814301071</v>
      </c>
      <c r="DW187" s="49">
        <v>273.06751982929222</v>
      </c>
      <c r="DX187" s="49">
        <v>2034.7081447434862</v>
      </c>
      <c r="DY187" s="125">
        <v>2307.7756645727786</v>
      </c>
      <c r="DZ187" s="125">
        <v>5577.9774460028857</v>
      </c>
      <c r="EA187" s="49">
        <v>112.15581117643312</v>
      </c>
      <c r="EB187" s="49">
        <v>4593.0426267568319</v>
      </c>
      <c r="EC187" s="125">
        <v>4705.1984379332653</v>
      </c>
      <c r="ED187" s="49">
        <v>269.97321966584093</v>
      </c>
      <c r="EE187" s="49">
        <v>1879.5871346421732</v>
      </c>
      <c r="EF187" s="125">
        <v>2149.5603543080142</v>
      </c>
      <c r="EG187" s="125">
        <v>6854.7587922412795</v>
      </c>
      <c r="EH187" s="49">
        <v>107.45142670411207</v>
      </c>
      <c r="EI187" s="49">
        <v>1748.2431820320598</v>
      </c>
      <c r="EJ187" s="125">
        <v>1855.6946087361719</v>
      </c>
      <c r="EK187" s="49">
        <v>267.17098851915358</v>
      </c>
      <c r="EL187" s="49">
        <v>1734.7987224431581</v>
      </c>
      <c r="EM187" s="125">
        <v>2001.9697109623116</v>
      </c>
      <c r="EN187" s="125">
        <v>3857.6643196984833</v>
      </c>
      <c r="EO187" s="49">
        <v>1486.2480961611952</v>
      </c>
      <c r="EP187" s="49">
        <v>3511.0673394202386</v>
      </c>
      <c r="EQ187" s="125">
        <v>4997.315435581434</v>
      </c>
      <c r="ER187" s="49">
        <v>264.43820190978363</v>
      </c>
      <c r="ES187" s="49">
        <v>1614.6236347069753</v>
      </c>
      <c r="ET187" s="125">
        <v>1879.0618366167589</v>
      </c>
      <c r="EU187" s="125">
        <v>6876.3772721981932</v>
      </c>
      <c r="EV187" s="49">
        <v>3550.1921843543446</v>
      </c>
      <c r="EW187" s="49">
        <v>12025.56829581394</v>
      </c>
      <c r="EX187" s="125">
        <v>15575.760480168285</v>
      </c>
      <c r="EY187" s="49">
        <v>887.17352033013174</v>
      </c>
      <c r="EZ187" s="49">
        <v>6129.0349522996175</v>
      </c>
      <c r="FA187" s="125">
        <v>7016.2084726297489</v>
      </c>
      <c r="FB187" s="125">
        <v>22591.968952798034</v>
      </c>
      <c r="FC187" s="49">
        <v>4696.3121218069327</v>
      </c>
      <c r="FD187" s="49">
        <v>34340.545494700476</v>
      </c>
      <c r="FE187" s="125">
        <v>39036.857616507412</v>
      </c>
      <c r="FF187" s="49">
        <v>631.21718858975396</v>
      </c>
      <c r="FG187" s="49">
        <v>10210.879411333075</v>
      </c>
      <c r="FH187" s="125">
        <v>10842.096599922828</v>
      </c>
      <c r="FI187" s="125">
        <v>49878.95421643024</v>
      </c>
      <c r="FJ187" s="125">
        <v>0</v>
      </c>
      <c r="FK187" s="125">
        <v>0</v>
      </c>
      <c r="FL187" s="125">
        <v>0</v>
      </c>
      <c r="FM187" s="125">
        <v>0</v>
      </c>
      <c r="FN187" s="125">
        <v>0</v>
      </c>
      <c r="FO187" s="49">
        <v>0</v>
      </c>
      <c r="FP187" s="49">
        <v>0</v>
      </c>
      <c r="FQ187" s="49">
        <v>0</v>
      </c>
      <c r="FR187" s="49">
        <v>0</v>
      </c>
      <c r="FS187" s="125">
        <v>3270.2017814301071</v>
      </c>
      <c r="FT187" s="125">
        <v>2307.7756645727786</v>
      </c>
      <c r="FU187" s="49">
        <v>5577.9774460028857</v>
      </c>
      <c r="FV187" s="49">
        <v>0</v>
      </c>
      <c r="FW187" s="49">
        <v>0</v>
      </c>
      <c r="FX187" s="49">
        <v>0</v>
      </c>
      <c r="FY187" s="125">
        <v>4705.1984379332653</v>
      </c>
      <c r="FZ187" s="125">
        <v>2149.5603543080142</v>
      </c>
      <c r="GA187" s="49">
        <v>6854.7587922412795</v>
      </c>
      <c r="GB187" s="49">
        <v>0</v>
      </c>
      <c r="GC187" s="49">
        <v>0</v>
      </c>
      <c r="GD187" s="49">
        <v>0</v>
      </c>
      <c r="GE187" s="125">
        <v>1855.6946087361719</v>
      </c>
      <c r="GF187" s="125">
        <v>2001.9697109623116</v>
      </c>
      <c r="GG187" s="49">
        <v>3857.6643196984833</v>
      </c>
      <c r="GH187" s="49">
        <v>0</v>
      </c>
      <c r="GI187" s="49">
        <v>0</v>
      </c>
      <c r="GJ187" s="125">
        <v>0</v>
      </c>
      <c r="GK187" s="125">
        <v>4997.315435581434</v>
      </c>
      <c r="GL187" s="125">
        <v>1879.0618366167589</v>
      </c>
      <c r="GM187" s="49">
        <v>6876.3772721981932</v>
      </c>
      <c r="GN187" s="49">
        <v>0</v>
      </c>
      <c r="GO187" s="49">
        <v>0</v>
      </c>
      <c r="GP187" s="125">
        <v>0</v>
      </c>
      <c r="GQ187" s="125">
        <v>15575.760480168285</v>
      </c>
      <c r="GR187" s="125">
        <v>7016.2084726297489</v>
      </c>
      <c r="GS187" s="49">
        <v>22591.968952798034</v>
      </c>
      <c r="GT187" s="49">
        <v>0</v>
      </c>
      <c r="GU187" s="49">
        <v>0</v>
      </c>
      <c r="GV187" s="125">
        <v>0</v>
      </c>
      <c r="GW187" s="125">
        <v>39036.857616507412</v>
      </c>
      <c r="GX187" s="125">
        <v>10842.096599922828</v>
      </c>
      <c r="GY187" s="49">
        <v>49878.95421643024</v>
      </c>
    </row>
    <row r="188" spans="1:207" s="38" customFormat="1" ht="15" customHeight="1">
      <c r="A188" s="88" t="s">
        <v>1114</v>
      </c>
      <c r="B188" s="59" t="s">
        <v>1105</v>
      </c>
      <c r="C188" s="41" t="s">
        <v>705</v>
      </c>
      <c r="D188" s="41">
        <v>61505.355403290254</v>
      </c>
      <c r="E188" s="41">
        <v>14933.203221688942</v>
      </c>
      <c r="F188" s="49">
        <v>76438.558624979196</v>
      </c>
      <c r="G188" s="49">
        <v>262070.74145921858</v>
      </c>
      <c r="H188" s="130">
        <v>663.21</v>
      </c>
      <c r="I188" s="115">
        <v>0.29167147083786144</v>
      </c>
      <c r="J188" s="124">
        <v>0.24429975864257492</v>
      </c>
      <c r="K188" s="124">
        <v>4.7367896431657737E-2</v>
      </c>
      <c r="L188" s="49">
        <v>1040.1413759841437</v>
      </c>
      <c r="M188" s="125">
        <v>75398.414758015919</v>
      </c>
      <c r="N188" s="125">
        <v>0</v>
      </c>
      <c r="O188" s="49">
        <v>44.277067330000001</v>
      </c>
      <c r="P188" s="125">
        <v>44.277067330000001</v>
      </c>
      <c r="Q188" s="125">
        <v>0</v>
      </c>
      <c r="R188" s="49">
        <v>11373.598363223873</v>
      </c>
      <c r="S188" s="49">
        <v>11373.598363223873</v>
      </c>
      <c r="T188" s="125" t="s">
        <v>608</v>
      </c>
      <c r="U188" s="125" t="s">
        <v>608</v>
      </c>
      <c r="V188" s="49">
        <v>63980.539327462051</v>
      </c>
      <c r="W188" s="125">
        <v>75354.137690685922</v>
      </c>
      <c r="X188" s="125">
        <v>0</v>
      </c>
      <c r="Y188" s="125">
        <v>0</v>
      </c>
      <c r="Z188" s="125">
        <v>0</v>
      </c>
      <c r="AA188" s="115">
        <v>0</v>
      </c>
      <c r="AB188" s="115">
        <v>6.9156101997977179E-4</v>
      </c>
      <c r="AC188" s="115">
        <v>0.99930843898002031</v>
      </c>
      <c r="AD188" s="115">
        <v>0</v>
      </c>
      <c r="AE188" s="115">
        <v>1</v>
      </c>
      <c r="AF188" s="115">
        <v>8.3789526591968297E-2</v>
      </c>
      <c r="AG188" s="115">
        <v>0</v>
      </c>
      <c r="AH188" s="115">
        <v>0.91621047340803174</v>
      </c>
      <c r="AI188" s="115">
        <v>0</v>
      </c>
      <c r="AJ188" s="115">
        <v>1</v>
      </c>
      <c r="AK188" s="125">
        <v>76438.556134000057</v>
      </c>
      <c r="AL188" s="125">
        <v>1040.1413759841437</v>
      </c>
      <c r="AM188" s="125">
        <v>11373.598363223873</v>
      </c>
      <c r="AN188" s="125">
        <v>12413.739739208017</v>
      </c>
      <c r="AO188" s="125">
        <v>64024.816394792048</v>
      </c>
      <c r="AP188" s="125">
        <v>76438.556134000071</v>
      </c>
      <c r="AQ188" s="115">
        <v>0.16240154664154302</v>
      </c>
      <c r="AR188" s="115">
        <v>0.83759845335845684</v>
      </c>
      <c r="AS188" s="49">
        <v>11758.826514136019</v>
      </c>
      <c r="AT188" s="125">
        <v>0</v>
      </c>
      <c r="AU188" s="49">
        <v>654.91322507199823</v>
      </c>
      <c r="AV188" s="49">
        <v>64023.818885767752</v>
      </c>
      <c r="AW188" s="125">
        <v>76437.558624975762</v>
      </c>
      <c r="AX188" s="49">
        <v>67.335479655130797</v>
      </c>
      <c r="AY188" s="49">
        <v>1244.2676371330242</v>
      </c>
      <c r="AZ188" s="125">
        <v>1311.6031167881549</v>
      </c>
      <c r="BA188" s="49">
        <v>3044.2371837761316</v>
      </c>
      <c r="BB188" s="49">
        <v>25257.91982689303</v>
      </c>
      <c r="BC188" s="127">
        <v>28302.157010669162</v>
      </c>
      <c r="BD188" s="49">
        <v>9302.1670757767588</v>
      </c>
      <c r="BE188" s="49">
        <v>37522.628930754465</v>
      </c>
      <c r="BF188" s="125">
        <v>46824.796006531222</v>
      </c>
      <c r="BG188" s="107">
        <v>11.279847935205279</v>
      </c>
      <c r="BH188" s="107">
        <v>12.513604097437693</v>
      </c>
      <c r="BI188" s="107">
        <v>12.313240188512612</v>
      </c>
      <c r="BJ188" s="49">
        <v>76438.556133988546</v>
      </c>
      <c r="BK188" s="49">
        <v>67.335479655130797</v>
      </c>
      <c r="BL188" s="49">
        <v>1244.2676371330242</v>
      </c>
      <c r="BM188" s="125">
        <v>1311.6031167881549</v>
      </c>
      <c r="BN188" s="49">
        <v>2389.3239587041335</v>
      </c>
      <c r="BO188" s="49">
        <v>25912.833051965026</v>
      </c>
      <c r="BP188" s="125">
        <v>28302.157010669158</v>
      </c>
      <c r="BQ188" s="49">
        <v>9302.1670757767588</v>
      </c>
      <c r="BR188" s="49">
        <v>37522.628930754465</v>
      </c>
      <c r="BS188" s="125">
        <v>46824.796006531222</v>
      </c>
      <c r="BT188" s="125">
        <v>76438.556133988532</v>
      </c>
      <c r="BU188" s="130">
        <v>11.740997855891003</v>
      </c>
      <c r="BV188" s="130">
        <v>12.388357466554247</v>
      </c>
      <c r="BW188" s="137">
        <v>12.313240188512612</v>
      </c>
      <c r="BX188" s="49">
        <v>11689.716504743494</v>
      </c>
      <c r="BY188" s="49">
        <v>725.0232344679489</v>
      </c>
      <c r="BZ188" s="125">
        <v>0</v>
      </c>
      <c r="CA188" s="125">
        <v>0</v>
      </c>
      <c r="CB188" s="125">
        <v>12414.739739211444</v>
      </c>
      <c r="CC188" s="49">
        <v>27307.780610585469</v>
      </c>
      <c r="CD188" s="148">
        <v>0</v>
      </c>
      <c r="CE188" s="49">
        <v>36716.038275182284</v>
      </c>
      <c r="CF188" s="148">
        <v>0</v>
      </c>
      <c r="CG188" s="125">
        <v>64023.818885767752</v>
      </c>
      <c r="CH188" s="115">
        <v>0.48033399550765371</v>
      </c>
      <c r="CI188" s="115">
        <v>0.51966600449234623</v>
      </c>
      <c r="CJ188" s="125">
        <v>76438.558624979196</v>
      </c>
      <c r="CK188" s="126">
        <v>0</v>
      </c>
      <c r="CL188" s="119">
        <v>76438.556133988546</v>
      </c>
      <c r="CM188" s="126">
        <v>76438.556133988546</v>
      </c>
      <c r="CN188" s="125">
        <v>58343.300356430802</v>
      </c>
      <c r="CO188" s="125">
        <v>3162.055046859452</v>
      </c>
      <c r="CP188" s="126">
        <v>0</v>
      </c>
      <c r="CQ188" s="126">
        <v>76438.558624979196</v>
      </c>
      <c r="CR188" s="126">
        <v>38914.87963394</v>
      </c>
      <c r="CS188" s="126">
        <v>37523.678991039196</v>
      </c>
      <c r="CT188" s="125">
        <v>190071.86110352827</v>
      </c>
      <c r="CU188" s="126">
        <v>-152548.18211248907</v>
      </c>
      <c r="CV188" s="49">
        <v>351.67224567316043</v>
      </c>
      <c r="CW188" s="49">
        <v>1989.3145216637547</v>
      </c>
      <c r="CX188" s="125">
        <v>2340.9867673369154</v>
      </c>
      <c r="CY188" s="49">
        <v>177.07618871134653</v>
      </c>
      <c r="CZ188" s="49">
        <v>1133.5725111564818</v>
      </c>
      <c r="DA188" s="125">
        <v>1310.6486998678283</v>
      </c>
      <c r="DB188" s="125">
        <v>3651.6354672047437</v>
      </c>
      <c r="DC188" s="125">
        <v>0</v>
      </c>
      <c r="DD188" s="125">
        <v>0</v>
      </c>
      <c r="DE188" s="125">
        <v>0</v>
      </c>
      <c r="DF188" s="125">
        <v>2340.9867673369154</v>
      </c>
      <c r="DG188" s="125">
        <v>3651.6354672047437</v>
      </c>
      <c r="DH188" s="49">
        <v>5992.6222345416591</v>
      </c>
      <c r="DI188" s="50">
        <v>5992.6222345416591</v>
      </c>
      <c r="DJ188" s="113">
        <v>0.16241462375187249</v>
      </c>
      <c r="DK188" s="115">
        <v>0.3572513807404738</v>
      </c>
      <c r="DL188" s="115">
        <v>0.48033399550765371</v>
      </c>
      <c r="DM188" s="83" t="s">
        <v>608</v>
      </c>
      <c r="DN188" s="83" t="s">
        <v>608</v>
      </c>
      <c r="DO188" s="83" t="s">
        <v>608</v>
      </c>
      <c r="DP188" s="83" t="s">
        <v>608</v>
      </c>
      <c r="DQ188" s="83" t="s">
        <v>608</v>
      </c>
      <c r="DR188" s="83" t="s">
        <v>608</v>
      </c>
      <c r="DS188" s="83" t="s">
        <v>608</v>
      </c>
      <c r="DT188" s="83" t="s">
        <v>608</v>
      </c>
      <c r="DU188" s="83" t="s">
        <v>608</v>
      </c>
      <c r="DV188" s="83" t="s">
        <v>608</v>
      </c>
      <c r="DW188" s="83" t="s">
        <v>608</v>
      </c>
      <c r="DX188" s="83" t="s">
        <v>608</v>
      </c>
      <c r="DY188" s="83" t="s">
        <v>608</v>
      </c>
      <c r="DZ188" s="83" t="s">
        <v>608</v>
      </c>
      <c r="EA188" s="83" t="s">
        <v>608</v>
      </c>
      <c r="EB188" s="83" t="s">
        <v>608</v>
      </c>
      <c r="EC188" s="83" t="s">
        <v>608</v>
      </c>
      <c r="ED188" s="83" t="s">
        <v>608</v>
      </c>
      <c r="EE188" s="83" t="s">
        <v>608</v>
      </c>
      <c r="EF188" s="83" t="s">
        <v>608</v>
      </c>
      <c r="EG188" s="83" t="s">
        <v>608</v>
      </c>
      <c r="EH188" s="83" t="s">
        <v>608</v>
      </c>
      <c r="EI188" s="83" t="s">
        <v>608</v>
      </c>
      <c r="EJ188" s="83" t="s">
        <v>608</v>
      </c>
      <c r="EK188" s="83" t="s">
        <v>608</v>
      </c>
      <c r="EL188" s="83" t="s">
        <v>608</v>
      </c>
      <c r="EM188" s="83" t="s">
        <v>608</v>
      </c>
      <c r="EN188" s="83" t="s">
        <v>608</v>
      </c>
      <c r="EO188" s="83" t="s">
        <v>608</v>
      </c>
      <c r="EP188" s="83" t="s">
        <v>608</v>
      </c>
      <c r="EQ188" s="83" t="s">
        <v>608</v>
      </c>
      <c r="ER188" s="83" t="s">
        <v>608</v>
      </c>
      <c r="ES188" s="83" t="s">
        <v>608</v>
      </c>
      <c r="ET188" s="83" t="s">
        <v>608</v>
      </c>
      <c r="EU188" s="83" t="s">
        <v>608</v>
      </c>
      <c r="EV188" s="83" t="s">
        <v>608</v>
      </c>
      <c r="EW188" s="83" t="s">
        <v>608</v>
      </c>
      <c r="EX188" s="83" t="s">
        <v>608</v>
      </c>
      <c r="EY188" s="83" t="s">
        <v>608</v>
      </c>
      <c r="EZ188" s="83" t="s">
        <v>608</v>
      </c>
      <c r="FA188" s="83" t="s">
        <v>608</v>
      </c>
      <c r="FB188" s="83" t="s">
        <v>608</v>
      </c>
      <c r="FC188" s="83" t="s">
        <v>608</v>
      </c>
      <c r="FD188" s="83" t="s">
        <v>608</v>
      </c>
      <c r="FE188" s="83" t="s">
        <v>608</v>
      </c>
      <c r="FF188" s="83" t="s">
        <v>608</v>
      </c>
      <c r="FG188" s="83" t="s">
        <v>608</v>
      </c>
      <c r="FH188" s="83" t="s">
        <v>608</v>
      </c>
      <c r="FI188" s="83" t="s">
        <v>608</v>
      </c>
      <c r="FJ188" s="83" t="s">
        <v>608</v>
      </c>
      <c r="FK188" s="83" t="s">
        <v>608</v>
      </c>
      <c r="FL188" s="83" t="s">
        <v>608</v>
      </c>
      <c r="FM188" s="83" t="s">
        <v>608</v>
      </c>
      <c r="FN188" s="83" t="s">
        <v>608</v>
      </c>
      <c r="FO188" s="83" t="s">
        <v>608</v>
      </c>
      <c r="FP188" s="83" t="s">
        <v>608</v>
      </c>
      <c r="FQ188" s="83" t="s">
        <v>608</v>
      </c>
      <c r="FR188" s="83" t="s">
        <v>608</v>
      </c>
      <c r="FS188" s="83" t="s">
        <v>608</v>
      </c>
      <c r="FT188" s="83" t="s">
        <v>608</v>
      </c>
      <c r="FU188" s="83" t="s">
        <v>608</v>
      </c>
      <c r="FV188" s="83" t="s">
        <v>608</v>
      </c>
      <c r="FW188" s="83" t="s">
        <v>608</v>
      </c>
      <c r="FX188" s="83" t="s">
        <v>608</v>
      </c>
      <c r="FY188" s="83" t="s">
        <v>608</v>
      </c>
      <c r="FZ188" s="83" t="s">
        <v>608</v>
      </c>
      <c r="GA188" s="83" t="s">
        <v>608</v>
      </c>
      <c r="GB188" s="83" t="s">
        <v>608</v>
      </c>
      <c r="GC188" s="83" t="s">
        <v>608</v>
      </c>
      <c r="GD188" s="83" t="s">
        <v>608</v>
      </c>
      <c r="GE188" s="83" t="s">
        <v>608</v>
      </c>
      <c r="GF188" s="83" t="s">
        <v>608</v>
      </c>
      <c r="GG188" s="83" t="s">
        <v>608</v>
      </c>
      <c r="GH188" s="83" t="s">
        <v>608</v>
      </c>
      <c r="GI188" s="83" t="s">
        <v>608</v>
      </c>
      <c r="GJ188" s="83" t="s">
        <v>608</v>
      </c>
      <c r="GK188" s="83" t="s">
        <v>608</v>
      </c>
      <c r="GL188" s="83" t="s">
        <v>608</v>
      </c>
      <c r="GM188" s="83" t="s">
        <v>608</v>
      </c>
      <c r="GN188" s="83" t="s">
        <v>608</v>
      </c>
      <c r="GO188" s="83" t="s">
        <v>608</v>
      </c>
      <c r="GP188" s="83" t="s">
        <v>608</v>
      </c>
      <c r="GQ188" s="83" t="s">
        <v>608</v>
      </c>
      <c r="GR188" s="83" t="s">
        <v>608</v>
      </c>
      <c r="GS188" s="83" t="s">
        <v>608</v>
      </c>
      <c r="GT188" s="83" t="s">
        <v>608</v>
      </c>
      <c r="GU188" s="83" t="s">
        <v>608</v>
      </c>
      <c r="GV188" s="83" t="s">
        <v>608</v>
      </c>
      <c r="GW188" s="83" t="s">
        <v>608</v>
      </c>
      <c r="GX188" s="83" t="s">
        <v>608</v>
      </c>
      <c r="GY188" s="83" t="s">
        <v>608</v>
      </c>
    </row>
    <row r="189" spans="1:207" s="38" customFormat="1" ht="15" customHeight="1">
      <c r="A189" s="88" t="s">
        <v>1128</v>
      </c>
      <c r="B189" s="62">
        <v>2017</v>
      </c>
      <c r="C189" s="41" t="s">
        <v>705</v>
      </c>
      <c r="D189" s="41">
        <v>68936.177220433019</v>
      </c>
      <c r="E189" s="41">
        <v>15585.447207598743</v>
      </c>
      <c r="F189" s="49">
        <v>84521.624428031762</v>
      </c>
      <c r="G189" s="49">
        <v>292181.86306810891</v>
      </c>
      <c r="H189" s="130">
        <v>615.22</v>
      </c>
      <c r="I189" s="115">
        <v>0.28927745049092723</v>
      </c>
      <c r="J189" s="124">
        <v>0.2454434227726188</v>
      </c>
      <c r="K189" s="124">
        <v>4.3833961515791539E-2</v>
      </c>
      <c r="L189" s="49">
        <v>1172.6297574636003</v>
      </c>
      <c r="M189" s="125">
        <v>83348.975327393418</v>
      </c>
      <c r="N189" s="125">
        <v>0</v>
      </c>
      <c r="O189" s="49">
        <v>40.333738379999993</v>
      </c>
      <c r="P189" s="125">
        <v>40.333738379999993</v>
      </c>
      <c r="Q189" s="125">
        <v>0</v>
      </c>
      <c r="R189" s="49">
        <v>11634.85878387616</v>
      </c>
      <c r="S189" s="49">
        <v>11634.85878387616</v>
      </c>
      <c r="T189" s="125" t="s">
        <v>608</v>
      </c>
      <c r="U189" s="125" t="s">
        <v>608</v>
      </c>
      <c r="V189" s="49">
        <v>71673.782805137263</v>
      </c>
      <c r="W189" s="125">
        <v>83308.641589013423</v>
      </c>
      <c r="X189" s="125">
        <v>0</v>
      </c>
      <c r="Y189" s="125">
        <v>0</v>
      </c>
      <c r="Z189" s="125">
        <v>0</v>
      </c>
      <c r="AA189" s="115">
        <v>0</v>
      </c>
      <c r="AB189" s="115">
        <v>5.624239734658774E-4</v>
      </c>
      <c r="AC189" s="115">
        <v>0.99943757602653416</v>
      </c>
      <c r="AD189" s="115">
        <v>0</v>
      </c>
      <c r="AE189" s="115">
        <v>1</v>
      </c>
      <c r="AF189" s="115">
        <v>9.1558134421015402E-2</v>
      </c>
      <c r="AG189" s="115">
        <v>0</v>
      </c>
      <c r="AH189" s="115">
        <v>0.90844186557898454</v>
      </c>
      <c r="AI189" s="115">
        <v>0</v>
      </c>
      <c r="AJ189" s="115">
        <v>1</v>
      </c>
      <c r="AK189" s="125">
        <v>84521.605084857016</v>
      </c>
      <c r="AL189" s="125">
        <v>1172.6297574636003</v>
      </c>
      <c r="AM189" s="125">
        <v>11634.85878387616</v>
      </c>
      <c r="AN189" s="125">
        <v>12807.488541339761</v>
      </c>
      <c r="AO189" s="125">
        <v>71714.116543517259</v>
      </c>
      <c r="AP189" s="125">
        <v>84521.605084857016</v>
      </c>
      <c r="AQ189" s="115">
        <v>0.15152916853012255</v>
      </c>
      <c r="AR189" s="115">
        <v>0.84847083146987756</v>
      </c>
      <c r="AS189" s="49">
        <v>12101.489061478896</v>
      </c>
      <c r="AT189" s="125">
        <v>0</v>
      </c>
      <c r="AU189" s="49">
        <v>705.99947986086272</v>
      </c>
      <c r="AV189" s="49">
        <v>71714.116543517273</v>
      </c>
      <c r="AW189" s="125">
        <v>84521.60508485703</v>
      </c>
      <c r="AX189" s="49">
        <v>117.69064274720142</v>
      </c>
      <c r="AY189" s="49">
        <v>5032.0947367182907</v>
      </c>
      <c r="AZ189" s="125">
        <v>5149.785379465492</v>
      </c>
      <c r="BA189" s="49">
        <v>3046.052327162311</v>
      </c>
      <c r="BB189" s="49">
        <v>23549.446957231685</v>
      </c>
      <c r="BC189" s="127">
        <v>26595.499284393994</v>
      </c>
      <c r="BD189" s="49">
        <v>9643.745571423673</v>
      </c>
      <c r="BE189" s="49">
        <v>43132.574849572055</v>
      </c>
      <c r="BF189" s="125">
        <v>52776.320420995726</v>
      </c>
      <c r="BG189" s="119">
        <v>11.279817705384231</v>
      </c>
      <c r="BH189" s="119">
        <v>13.333039255968458</v>
      </c>
      <c r="BI189" s="107">
        <v>13.021916301600456</v>
      </c>
      <c r="BJ189" s="49">
        <v>84521.605084855211</v>
      </c>
      <c r="BK189" s="49">
        <v>117.69064274720142</v>
      </c>
      <c r="BL189" s="49">
        <v>5032.0947367182907</v>
      </c>
      <c r="BM189" s="125">
        <v>5149.785379465492</v>
      </c>
      <c r="BN189" s="49">
        <v>2340.0528473014483</v>
      </c>
      <c r="BO189" s="49">
        <v>24255.446437092549</v>
      </c>
      <c r="BP189" s="125">
        <v>26595.499284393998</v>
      </c>
      <c r="BQ189" s="49">
        <v>9643.745571423673</v>
      </c>
      <c r="BR189" s="49">
        <v>43132.574849572055</v>
      </c>
      <c r="BS189" s="125">
        <v>52776.320420995726</v>
      </c>
      <c r="BT189" s="125">
        <v>84521.605084855211</v>
      </c>
      <c r="BU189" s="130">
        <v>11.762861317922342</v>
      </c>
      <c r="BV189" s="130">
        <v>13.204717615986297</v>
      </c>
      <c r="BW189" s="137">
        <v>13.021916301600456</v>
      </c>
      <c r="BX189" s="49">
        <v>11945.422736798189</v>
      </c>
      <c r="BY189" s="49">
        <v>863.16580453500012</v>
      </c>
      <c r="BZ189" s="125">
        <v>0</v>
      </c>
      <c r="CA189" s="125">
        <v>0</v>
      </c>
      <c r="CB189" s="125">
        <v>12808.588541333189</v>
      </c>
      <c r="CC189" s="49">
        <v>30934.613924687739</v>
      </c>
      <c r="CD189" s="148">
        <v>0</v>
      </c>
      <c r="CE189" s="49">
        <v>40778.421962010834</v>
      </c>
      <c r="CF189" s="148">
        <v>0</v>
      </c>
      <c r="CG189" s="125">
        <v>71713.035886698577</v>
      </c>
      <c r="CH189" s="115">
        <v>0.48246140840244656</v>
      </c>
      <c r="CI189" s="115">
        <v>0.51753859159755344</v>
      </c>
      <c r="CJ189" s="125">
        <v>84521.624428031762</v>
      </c>
      <c r="CK189" s="126">
        <v>0</v>
      </c>
      <c r="CL189" s="119">
        <v>84521.605084855211</v>
      </c>
      <c r="CM189" s="126">
        <v>84521.605084855211</v>
      </c>
      <c r="CN189" s="125">
        <v>56048.949757821109</v>
      </c>
      <c r="CO189" s="125">
        <v>12887.227462611911</v>
      </c>
      <c r="CP189" s="126">
        <v>0</v>
      </c>
      <c r="CQ189" s="126">
        <v>84521.624428031762</v>
      </c>
      <c r="CR189" s="126">
        <v>38982.627513810003</v>
      </c>
      <c r="CS189" s="126">
        <v>45538.99691422176</v>
      </c>
      <c r="CT189" s="125">
        <v>210512.27509773741</v>
      </c>
      <c r="CU189" s="126">
        <v>-164973.27818351565</v>
      </c>
      <c r="CV189" s="49">
        <v>49.834933749526762</v>
      </c>
      <c r="CW189" s="49">
        <v>1394.361886875721</v>
      </c>
      <c r="CX189" s="125">
        <v>1444.1968206252477</v>
      </c>
      <c r="CY189" s="49">
        <v>135.10767447688747</v>
      </c>
      <c r="CZ189" s="49">
        <v>1298.4653371854286</v>
      </c>
      <c r="DA189" s="125">
        <v>1433.573011662316</v>
      </c>
      <c r="DB189" s="125">
        <v>2877.769832287564</v>
      </c>
      <c r="DC189" s="125">
        <v>0</v>
      </c>
      <c r="DD189" s="125">
        <v>0</v>
      </c>
      <c r="DE189" s="125">
        <v>0</v>
      </c>
      <c r="DF189" s="125">
        <v>1444.1968206252477</v>
      </c>
      <c r="DG189" s="125">
        <v>1433.573011662316</v>
      </c>
      <c r="DH189" s="49">
        <v>2877.769832287564</v>
      </c>
      <c r="DI189" s="50">
        <v>2877.769832287564</v>
      </c>
      <c r="DJ189" s="113">
        <v>0.15154214827282941</v>
      </c>
      <c r="DK189" s="115">
        <v>0.36599644332472403</v>
      </c>
      <c r="DL189" s="115">
        <v>0.48246140840244656</v>
      </c>
      <c r="DM189" s="83" t="s">
        <v>608</v>
      </c>
      <c r="DN189" s="83" t="s">
        <v>608</v>
      </c>
      <c r="DO189" s="83" t="s">
        <v>608</v>
      </c>
      <c r="DP189" s="83" t="s">
        <v>608</v>
      </c>
      <c r="DQ189" s="83" t="s">
        <v>608</v>
      </c>
      <c r="DR189" s="83" t="s">
        <v>608</v>
      </c>
      <c r="DS189" s="83" t="s">
        <v>608</v>
      </c>
      <c r="DT189" s="83" t="s">
        <v>608</v>
      </c>
      <c r="DU189" s="83" t="s">
        <v>608</v>
      </c>
      <c r="DV189" s="83" t="s">
        <v>608</v>
      </c>
      <c r="DW189" s="83" t="s">
        <v>608</v>
      </c>
      <c r="DX189" s="83" t="s">
        <v>608</v>
      </c>
      <c r="DY189" s="83" t="s">
        <v>608</v>
      </c>
      <c r="DZ189" s="83" t="s">
        <v>608</v>
      </c>
      <c r="EA189" s="83" t="s">
        <v>608</v>
      </c>
      <c r="EB189" s="83" t="s">
        <v>608</v>
      </c>
      <c r="EC189" s="83" t="s">
        <v>608</v>
      </c>
      <c r="ED189" s="83" t="s">
        <v>608</v>
      </c>
      <c r="EE189" s="83" t="s">
        <v>608</v>
      </c>
      <c r="EF189" s="83" t="s">
        <v>608</v>
      </c>
      <c r="EG189" s="83" t="s">
        <v>608</v>
      </c>
      <c r="EH189" s="83" t="s">
        <v>608</v>
      </c>
      <c r="EI189" s="83" t="s">
        <v>608</v>
      </c>
      <c r="EJ189" s="83" t="s">
        <v>608</v>
      </c>
      <c r="EK189" s="83" t="s">
        <v>608</v>
      </c>
      <c r="EL189" s="83" t="s">
        <v>608</v>
      </c>
      <c r="EM189" s="83" t="s">
        <v>608</v>
      </c>
      <c r="EN189" s="83" t="s">
        <v>608</v>
      </c>
      <c r="EO189" s="83" t="s">
        <v>608</v>
      </c>
      <c r="EP189" s="83" t="s">
        <v>608</v>
      </c>
      <c r="EQ189" s="83" t="s">
        <v>608</v>
      </c>
      <c r="ER189" s="83" t="s">
        <v>608</v>
      </c>
      <c r="ES189" s="83" t="s">
        <v>608</v>
      </c>
      <c r="ET189" s="83" t="s">
        <v>608</v>
      </c>
      <c r="EU189" s="83" t="s">
        <v>608</v>
      </c>
      <c r="EV189" s="83" t="s">
        <v>608</v>
      </c>
      <c r="EW189" s="83" t="s">
        <v>608</v>
      </c>
      <c r="EX189" s="83" t="s">
        <v>608</v>
      </c>
      <c r="EY189" s="83" t="s">
        <v>608</v>
      </c>
      <c r="EZ189" s="83" t="s">
        <v>608</v>
      </c>
      <c r="FA189" s="83" t="s">
        <v>608</v>
      </c>
      <c r="FB189" s="83" t="s">
        <v>608</v>
      </c>
      <c r="FC189" s="83" t="s">
        <v>608</v>
      </c>
      <c r="FD189" s="83" t="s">
        <v>608</v>
      </c>
      <c r="FE189" s="83" t="s">
        <v>608</v>
      </c>
      <c r="FF189" s="83" t="s">
        <v>608</v>
      </c>
      <c r="FG189" s="83" t="s">
        <v>608</v>
      </c>
      <c r="FH189" s="83" t="s">
        <v>608</v>
      </c>
      <c r="FI189" s="83" t="s">
        <v>608</v>
      </c>
      <c r="FJ189" s="83" t="s">
        <v>608</v>
      </c>
      <c r="FK189" s="83" t="s">
        <v>608</v>
      </c>
      <c r="FL189" s="83" t="s">
        <v>608</v>
      </c>
      <c r="FM189" s="83" t="s">
        <v>608</v>
      </c>
      <c r="FN189" s="83" t="s">
        <v>608</v>
      </c>
      <c r="FO189" s="83" t="s">
        <v>608</v>
      </c>
      <c r="FP189" s="83" t="s">
        <v>608</v>
      </c>
      <c r="FQ189" s="83" t="s">
        <v>608</v>
      </c>
      <c r="FR189" s="83" t="s">
        <v>608</v>
      </c>
      <c r="FS189" s="83" t="s">
        <v>608</v>
      </c>
      <c r="FT189" s="83" t="s">
        <v>608</v>
      </c>
      <c r="FU189" s="83" t="s">
        <v>608</v>
      </c>
      <c r="FV189" s="83" t="s">
        <v>608</v>
      </c>
      <c r="FW189" s="83" t="s">
        <v>608</v>
      </c>
      <c r="FX189" s="83" t="s">
        <v>608</v>
      </c>
      <c r="FY189" s="83" t="s">
        <v>608</v>
      </c>
      <c r="FZ189" s="83" t="s">
        <v>608</v>
      </c>
      <c r="GA189" s="83" t="s">
        <v>608</v>
      </c>
      <c r="GB189" s="83" t="s">
        <v>608</v>
      </c>
      <c r="GC189" s="83" t="s">
        <v>608</v>
      </c>
      <c r="GD189" s="83" t="s">
        <v>608</v>
      </c>
      <c r="GE189" s="83" t="s">
        <v>608</v>
      </c>
      <c r="GF189" s="83" t="s">
        <v>608</v>
      </c>
      <c r="GG189" s="83" t="s">
        <v>608</v>
      </c>
      <c r="GH189" s="83" t="s">
        <v>608</v>
      </c>
      <c r="GI189" s="83" t="s">
        <v>608</v>
      </c>
      <c r="GJ189" s="83" t="s">
        <v>608</v>
      </c>
      <c r="GK189" s="83" t="s">
        <v>608</v>
      </c>
      <c r="GL189" s="83" t="s">
        <v>608</v>
      </c>
      <c r="GM189" s="83" t="s">
        <v>608</v>
      </c>
      <c r="GN189" s="83" t="s">
        <v>608</v>
      </c>
      <c r="GO189" s="83" t="s">
        <v>608</v>
      </c>
      <c r="GP189" s="83" t="s">
        <v>608</v>
      </c>
      <c r="GQ189" s="83" t="s">
        <v>608</v>
      </c>
      <c r="GR189" s="83" t="s">
        <v>608</v>
      </c>
      <c r="GS189" s="83" t="s">
        <v>608</v>
      </c>
      <c r="GT189" s="83" t="s">
        <v>608</v>
      </c>
      <c r="GU189" s="83" t="s">
        <v>608</v>
      </c>
      <c r="GV189" s="83" t="s">
        <v>608</v>
      </c>
      <c r="GW189" s="83" t="s">
        <v>608</v>
      </c>
      <c r="GX189" s="83" t="s">
        <v>608</v>
      </c>
      <c r="GY189" s="83" t="s">
        <v>608</v>
      </c>
    </row>
    <row r="190" spans="1:207" s="38" customFormat="1" ht="15" customHeight="1">
      <c r="A190" s="69" t="s">
        <v>1189</v>
      </c>
      <c r="B190" s="59" t="s">
        <v>1161</v>
      </c>
      <c r="C190" s="38" t="s">
        <v>705</v>
      </c>
      <c r="D190" s="41">
        <v>68217.467390997394</v>
      </c>
      <c r="E190" s="38">
        <v>12504.510569518141</v>
      </c>
      <c r="F190" s="125">
        <v>80721.977960515535</v>
      </c>
      <c r="G190" s="49">
        <v>288388.95406917151</v>
      </c>
      <c r="H190" s="130">
        <v>647.95000000000005</v>
      </c>
      <c r="I190" s="115">
        <v>0.27990662201699296</v>
      </c>
      <c r="J190" s="124">
        <v>0.2290429703755302</v>
      </c>
      <c r="K190" s="124">
        <v>5.0863624902764436E-2</v>
      </c>
      <c r="L190" s="49">
        <v>1241.3454645774498</v>
      </c>
      <c r="M190" s="125">
        <v>79480.632495938087</v>
      </c>
      <c r="N190" s="125">
        <v>0</v>
      </c>
      <c r="O190" s="49">
        <v>38.811718570000004</v>
      </c>
      <c r="P190" s="125">
        <v>38.811718570000004</v>
      </c>
      <c r="Q190" s="125">
        <v>0</v>
      </c>
      <c r="R190" s="125">
        <v>13427.862121304479</v>
      </c>
      <c r="S190" s="49">
        <v>13427.862121304479</v>
      </c>
      <c r="T190" s="125">
        <v>66013.958656063609</v>
      </c>
      <c r="U190" s="125">
        <v>0</v>
      </c>
      <c r="V190" s="49">
        <v>66013.958656063609</v>
      </c>
      <c r="W190" s="125">
        <v>79441.820777368092</v>
      </c>
      <c r="X190" s="125">
        <v>0</v>
      </c>
      <c r="Y190" s="125">
        <v>0</v>
      </c>
      <c r="Z190" s="125">
        <v>0</v>
      </c>
      <c r="AA190" s="115">
        <v>0</v>
      </c>
      <c r="AB190" s="115">
        <v>5.8758653648999638E-4</v>
      </c>
      <c r="AC190" s="115">
        <v>0.99941241346351006</v>
      </c>
      <c r="AD190" s="115">
        <v>0</v>
      </c>
      <c r="AE190" s="115">
        <v>1</v>
      </c>
      <c r="AF190" s="115">
        <v>8.4622530379361238E-2</v>
      </c>
      <c r="AG190" s="115">
        <v>0</v>
      </c>
      <c r="AH190" s="115">
        <v>0.91537746962063882</v>
      </c>
      <c r="AI190" s="115">
        <v>0</v>
      </c>
      <c r="AJ190" s="115">
        <v>1</v>
      </c>
      <c r="AK190" s="125">
        <v>80721.977960515535</v>
      </c>
      <c r="AL190" s="125">
        <v>1241.3454645774498</v>
      </c>
      <c r="AM190" s="125">
        <v>13427.862121304479</v>
      </c>
      <c r="AN190" s="125">
        <v>14669.207585881928</v>
      </c>
      <c r="AO190" s="125">
        <v>66052.770374633605</v>
      </c>
      <c r="AP190" s="125">
        <v>80721.977960515535</v>
      </c>
      <c r="AQ190" s="115">
        <v>0.18172507607602537</v>
      </c>
      <c r="AR190" s="115">
        <v>0.81827492392397461</v>
      </c>
      <c r="AS190" s="49">
        <v>13998.170368497016</v>
      </c>
      <c r="AT190" s="125">
        <v>0</v>
      </c>
      <c r="AU190" s="49">
        <v>670.33721737788403</v>
      </c>
      <c r="AV190" s="49">
        <v>66053.462663495389</v>
      </c>
      <c r="AW190" s="125">
        <v>80721.970249370293</v>
      </c>
      <c r="AX190" s="49">
        <v>54.957451736301316</v>
      </c>
      <c r="AY190" s="49">
        <v>1297.2743736424004</v>
      </c>
      <c r="AZ190" s="125">
        <v>1352.2318253787016</v>
      </c>
      <c r="BA190" s="49">
        <v>2809.2467464618871</v>
      </c>
      <c r="BB190" s="49">
        <v>22834.955703531617</v>
      </c>
      <c r="BC190" s="127">
        <v>25644.202449993503</v>
      </c>
      <c r="BD190" s="49">
        <v>11804.303387683731</v>
      </c>
      <c r="BE190" s="49">
        <v>41921.232586334423</v>
      </c>
      <c r="BF190" s="125">
        <v>53725.535974018152</v>
      </c>
      <c r="BG190" s="119">
        <v>11.596641261061007</v>
      </c>
      <c r="BH190" s="119">
        <v>13.603310847293207</v>
      </c>
      <c r="BI190" s="107">
        <v>13.238648664075715</v>
      </c>
      <c r="BJ190" s="49">
        <v>80721.970249390361</v>
      </c>
      <c r="BK190" s="49">
        <v>54.957451736301316</v>
      </c>
      <c r="BL190" s="49">
        <v>1297.2743736424004</v>
      </c>
      <c r="BM190" s="125">
        <v>1352.2318253787016</v>
      </c>
      <c r="BN190" s="49">
        <v>2138.9095290840032</v>
      </c>
      <c r="BO190" s="49">
        <v>23505.292920909502</v>
      </c>
      <c r="BP190" s="125">
        <v>25644.202449993507</v>
      </c>
      <c r="BQ190" s="49">
        <v>11804.303387683731</v>
      </c>
      <c r="BR190" s="49">
        <v>41921.232586334423</v>
      </c>
      <c r="BS190" s="125">
        <v>53725.535974018152</v>
      </c>
      <c r="BT190" s="125">
        <v>80721.970249390361</v>
      </c>
      <c r="BU190" s="130">
        <v>12.008312817416796</v>
      </c>
      <c r="BV190" s="130">
        <v>13.472247639204092</v>
      </c>
      <c r="BW190" s="137">
        <v>13.238648664075715</v>
      </c>
      <c r="BX190" s="49">
        <v>13719.352502046544</v>
      </c>
      <c r="BY190" s="49">
        <v>949.85508383538479</v>
      </c>
      <c r="BZ190" s="125">
        <v>0</v>
      </c>
      <c r="CA190" s="125">
        <v>0</v>
      </c>
      <c r="CB190" s="125">
        <v>14669.207585881928</v>
      </c>
      <c r="CC190" s="49">
        <v>27387.148975609824</v>
      </c>
      <c r="CD190" s="148">
        <v>0</v>
      </c>
      <c r="CE190" s="49">
        <v>38665.621399023774</v>
      </c>
      <c r="CF190" s="148">
        <v>0</v>
      </c>
      <c r="CG190" s="125">
        <v>66052.770374633605</v>
      </c>
      <c r="CH190" s="115">
        <v>0.47899744748495549</v>
      </c>
      <c r="CI190" s="115">
        <v>0.52100255251504446</v>
      </c>
      <c r="CJ190" s="125">
        <v>80721.977960515535</v>
      </c>
      <c r="CK190" s="126">
        <v>0</v>
      </c>
      <c r="CL190" s="119">
        <v>80721.970249390361</v>
      </c>
      <c r="CM190" s="126">
        <v>80721.970249390361</v>
      </c>
      <c r="CN190" s="125">
        <v>54958.712543524271</v>
      </c>
      <c r="CO190" s="125">
        <v>13258.754847473123</v>
      </c>
      <c r="CP190" s="126">
        <v>0</v>
      </c>
      <c r="CQ190" s="126">
        <v>80721.977960515535</v>
      </c>
      <c r="CR190" s="126">
        <v>36986.887223170001</v>
      </c>
      <c r="CS190" s="126">
        <v>43735.090737345534</v>
      </c>
      <c r="CT190" s="125">
        <v>203026.83891556444</v>
      </c>
      <c r="CU190" s="126">
        <v>-159291.7481782189</v>
      </c>
      <c r="CV190" s="49">
        <v>1028.5719498714286</v>
      </c>
      <c r="CW190" s="49">
        <v>3578.7064661690147</v>
      </c>
      <c r="CX190" s="125">
        <v>4607.2784160404435</v>
      </c>
      <c r="CY190" s="49">
        <v>217.72662765417476</v>
      </c>
      <c r="CZ190" s="49">
        <v>1259.449155004404</v>
      </c>
      <c r="DA190" s="125">
        <v>1477.1757826585788</v>
      </c>
      <c r="DB190" s="125">
        <v>6084.4541986990225</v>
      </c>
      <c r="DC190" s="125">
        <v>0</v>
      </c>
      <c r="DD190" s="125">
        <v>0</v>
      </c>
      <c r="DE190" s="125">
        <v>0</v>
      </c>
      <c r="DF190" s="125">
        <v>4607.2784160404435</v>
      </c>
      <c r="DG190" s="125">
        <v>1477.1757826585788</v>
      </c>
      <c r="DH190" s="49">
        <v>6084.4541986990225</v>
      </c>
      <c r="DI190" s="50">
        <v>6084.4541986990225</v>
      </c>
      <c r="DJ190" s="113">
        <v>0.18172507607602537</v>
      </c>
      <c r="DK190" s="115">
        <v>0.33927747643901907</v>
      </c>
      <c r="DL190" s="115">
        <v>0.47899744748495549</v>
      </c>
      <c r="DM190" s="83" t="s">
        <v>608</v>
      </c>
      <c r="DN190" s="83" t="s">
        <v>608</v>
      </c>
      <c r="DO190" s="83" t="s">
        <v>608</v>
      </c>
      <c r="DP190" s="83" t="s">
        <v>608</v>
      </c>
      <c r="DQ190" s="83" t="s">
        <v>608</v>
      </c>
      <c r="DR190" s="83" t="s">
        <v>608</v>
      </c>
      <c r="DS190" s="83" t="s">
        <v>608</v>
      </c>
      <c r="DT190" s="83" t="s">
        <v>608</v>
      </c>
      <c r="DU190" s="83" t="s">
        <v>608</v>
      </c>
      <c r="DV190" s="83" t="s">
        <v>608</v>
      </c>
      <c r="DW190" s="83" t="s">
        <v>608</v>
      </c>
      <c r="DX190" s="83" t="s">
        <v>608</v>
      </c>
      <c r="DY190" s="83" t="s">
        <v>608</v>
      </c>
      <c r="DZ190" s="83" t="s">
        <v>608</v>
      </c>
      <c r="EA190" s="83" t="s">
        <v>608</v>
      </c>
      <c r="EB190" s="83" t="s">
        <v>608</v>
      </c>
      <c r="EC190" s="83" t="s">
        <v>608</v>
      </c>
      <c r="ED190" s="83" t="s">
        <v>608</v>
      </c>
      <c r="EE190" s="83" t="s">
        <v>608</v>
      </c>
      <c r="EF190" s="83" t="s">
        <v>608</v>
      </c>
      <c r="EG190" s="83" t="s">
        <v>608</v>
      </c>
      <c r="EH190" s="83" t="s">
        <v>608</v>
      </c>
      <c r="EI190" s="83" t="s">
        <v>608</v>
      </c>
      <c r="EJ190" s="83" t="s">
        <v>608</v>
      </c>
      <c r="EK190" s="83" t="s">
        <v>608</v>
      </c>
      <c r="EL190" s="83" t="s">
        <v>608</v>
      </c>
      <c r="EM190" s="83" t="s">
        <v>608</v>
      </c>
      <c r="EN190" s="83" t="s">
        <v>608</v>
      </c>
      <c r="EO190" s="83" t="s">
        <v>608</v>
      </c>
      <c r="EP190" s="83" t="s">
        <v>608</v>
      </c>
      <c r="EQ190" s="83" t="s">
        <v>608</v>
      </c>
      <c r="ER190" s="83" t="s">
        <v>608</v>
      </c>
      <c r="ES190" s="83" t="s">
        <v>608</v>
      </c>
      <c r="ET190" s="83" t="s">
        <v>608</v>
      </c>
      <c r="EU190" s="83" t="s">
        <v>608</v>
      </c>
      <c r="EV190" s="83" t="s">
        <v>608</v>
      </c>
      <c r="EW190" s="83" t="s">
        <v>608</v>
      </c>
      <c r="EX190" s="83" t="s">
        <v>608</v>
      </c>
      <c r="EY190" s="83" t="s">
        <v>608</v>
      </c>
      <c r="EZ190" s="83" t="s">
        <v>608</v>
      </c>
      <c r="FA190" s="83" t="s">
        <v>608</v>
      </c>
      <c r="FB190" s="83" t="s">
        <v>608</v>
      </c>
      <c r="FC190" s="83" t="s">
        <v>608</v>
      </c>
      <c r="FD190" s="83" t="s">
        <v>608</v>
      </c>
      <c r="FE190" s="83" t="s">
        <v>608</v>
      </c>
      <c r="FF190" s="83" t="s">
        <v>608</v>
      </c>
      <c r="FG190" s="83" t="s">
        <v>608</v>
      </c>
      <c r="FH190" s="83" t="s">
        <v>608</v>
      </c>
      <c r="FI190" s="83" t="s">
        <v>608</v>
      </c>
      <c r="FJ190" s="83" t="s">
        <v>608</v>
      </c>
      <c r="FK190" s="83" t="s">
        <v>608</v>
      </c>
      <c r="FL190" s="83" t="s">
        <v>608</v>
      </c>
      <c r="FM190" s="83" t="s">
        <v>608</v>
      </c>
      <c r="FN190" s="83" t="s">
        <v>608</v>
      </c>
      <c r="FO190" s="83" t="s">
        <v>608</v>
      </c>
      <c r="FP190" s="83" t="s">
        <v>608</v>
      </c>
      <c r="FQ190" s="83" t="s">
        <v>608</v>
      </c>
      <c r="FR190" s="83" t="s">
        <v>608</v>
      </c>
      <c r="FS190" s="83" t="s">
        <v>608</v>
      </c>
      <c r="FT190" s="83" t="s">
        <v>608</v>
      </c>
      <c r="FU190" s="83" t="s">
        <v>608</v>
      </c>
      <c r="FV190" s="83" t="s">
        <v>608</v>
      </c>
      <c r="FW190" s="83" t="s">
        <v>608</v>
      </c>
      <c r="FX190" s="83" t="s">
        <v>608</v>
      </c>
      <c r="FY190" s="83" t="s">
        <v>608</v>
      </c>
      <c r="FZ190" s="83" t="s">
        <v>608</v>
      </c>
      <c r="GA190" s="83" t="s">
        <v>608</v>
      </c>
      <c r="GB190" s="83" t="s">
        <v>608</v>
      </c>
      <c r="GC190" s="83" t="s">
        <v>608</v>
      </c>
      <c r="GD190" s="83" t="s">
        <v>608</v>
      </c>
      <c r="GE190" s="83" t="s">
        <v>608</v>
      </c>
      <c r="GF190" s="83" t="s">
        <v>608</v>
      </c>
      <c r="GG190" s="83" t="s">
        <v>608</v>
      </c>
      <c r="GH190" s="83" t="s">
        <v>608</v>
      </c>
      <c r="GI190" s="83" t="s">
        <v>608</v>
      </c>
      <c r="GJ190" s="83" t="s">
        <v>608</v>
      </c>
      <c r="GK190" s="83" t="s">
        <v>608</v>
      </c>
      <c r="GL190" s="83" t="s">
        <v>608</v>
      </c>
      <c r="GM190" s="83" t="s">
        <v>608</v>
      </c>
      <c r="GN190" s="83" t="s">
        <v>608</v>
      </c>
      <c r="GO190" s="83" t="s">
        <v>608</v>
      </c>
      <c r="GP190" s="83" t="s">
        <v>608</v>
      </c>
      <c r="GQ190" s="83" t="s">
        <v>608</v>
      </c>
      <c r="GR190" s="83" t="s">
        <v>608</v>
      </c>
      <c r="GS190" s="83" t="s">
        <v>608</v>
      </c>
      <c r="GT190" s="83" t="s">
        <v>608</v>
      </c>
      <c r="GU190" s="83" t="s">
        <v>608</v>
      </c>
      <c r="GV190" s="83" t="s">
        <v>608</v>
      </c>
      <c r="GW190" s="83" t="s">
        <v>608</v>
      </c>
      <c r="GX190" s="83" t="s">
        <v>608</v>
      </c>
      <c r="GY190" s="83" t="s">
        <v>608</v>
      </c>
    </row>
    <row r="191" spans="1:207" s="38" customFormat="1" ht="15" customHeight="1">
      <c r="A191" s="69" t="s">
        <v>1188</v>
      </c>
      <c r="B191" s="59">
        <v>2018</v>
      </c>
      <c r="C191" s="38" t="s">
        <v>705</v>
      </c>
      <c r="D191" s="41">
        <v>70247.465924337899</v>
      </c>
      <c r="E191" s="38">
        <v>10.536233604230802</v>
      </c>
      <c r="F191" s="125">
        <v>70258.00215794213</v>
      </c>
      <c r="G191" s="49">
        <v>274929.85679283697</v>
      </c>
      <c r="H191" s="130">
        <v>695.69</v>
      </c>
      <c r="I191" s="115">
        <v>0.25554882608069157</v>
      </c>
      <c r="J191" s="124">
        <v>0.20264702663468731</v>
      </c>
      <c r="K191" s="124">
        <v>5.2901799445991791E-2</v>
      </c>
      <c r="L191" s="49">
        <v>1001.9726177553848</v>
      </c>
      <c r="M191" s="125">
        <v>69256.029540186748</v>
      </c>
      <c r="N191" s="125">
        <v>0</v>
      </c>
      <c r="O191" s="49">
        <v>30.10048029</v>
      </c>
      <c r="P191" s="125">
        <v>30.100480289999997</v>
      </c>
      <c r="Q191" s="125">
        <v>0</v>
      </c>
      <c r="R191" s="125">
        <v>12917.974538841732</v>
      </c>
      <c r="S191" s="49">
        <v>12917.974538841732</v>
      </c>
      <c r="T191" s="125">
        <v>56307.954521055013</v>
      </c>
      <c r="U191" s="125">
        <v>0</v>
      </c>
      <c r="V191" s="49">
        <v>56307.954521055013</v>
      </c>
      <c r="W191" s="125">
        <v>69225.929059896749</v>
      </c>
      <c r="X191" s="125">
        <v>0</v>
      </c>
      <c r="Y191" s="125">
        <v>0</v>
      </c>
      <c r="Z191" s="125">
        <v>0</v>
      </c>
      <c r="AA191" s="115">
        <v>0</v>
      </c>
      <c r="AB191" s="115">
        <v>5.3428327068233688E-4</v>
      </c>
      <c r="AC191" s="115">
        <v>0.99946571672931772</v>
      </c>
      <c r="AD191" s="115">
        <v>0</v>
      </c>
      <c r="AE191" s="115">
        <v>1</v>
      </c>
      <c r="AF191" s="115">
        <v>7.1981064761479155E-2</v>
      </c>
      <c r="AG191" s="115">
        <v>0</v>
      </c>
      <c r="AH191" s="115">
        <v>0.92801893523852075</v>
      </c>
      <c r="AI191" s="115">
        <v>0</v>
      </c>
      <c r="AJ191" s="115">
        <v>0.99999999999999989</v>
      </c>
      <c r="AK191" s="125">
        <v>70258.00215794213</v>
      </c>
      <c r="AL191" s="125">
        <v>1001.9726177553848</v>
      </c>
      <c r="AM191" s="125">
        <v>12917.974538841732</v>
      </c>
      <c r="AN191" s="125">
        <v>13919.947156597118</v>
      </c>
      <c r="AO191" s="125">
        <v>56338.055001345012</v>
      </c>
      <c r="AP191" s="125">
        <v>70258.00215794213</v>
      </c>
      <c r="AQ191" s="115">
        <v>0.1981261454788403</v>
      </c>
      <c r="AR191" s="115">
        <v>0.80187385452115967</v>
      </c>
      <c r="AS191" s="49">
        <v>13919.947156593691</v>
      </c>
      <c r="AT191" s="125">
        <v>0</v>
      </c>
      <c r="AU191" s="49">
        <v>624.33698917621348</v>
      </c>
      <c r="AV191" s="49">
        <v>55713.7180121688</v>
      </c>
      <c r="AW191" s="125">
        <v>70258.00215793871</v>
      </c>
      <c r="AX191" s="49">
        <v>109.35963330953896</v>
      </c>
      <c r="AY191" s="49">
        <v>599.47413688788606</v>
      </c>
      <c r="AZ191" s="125">
        <v>708.833770197425</v>
      </c>
      <c r="BA191" s="49">
        <v>2653.5138116165931</v>
      </c>
      <c r="BB191" s="49">
        <v>15128.655973778628</v>
      </c>
      <c r="BC191" s="127">
        <v>17782.169785395221</v>
      </c>
      <c r="BD191" s="49">
        <v>11781.410700847202</v>
      </c>
      <c r="BE191" s="49">
        <v>39985.587901508101</v>
      </c>
      <c r="BF191" s="125">
        <v>51766.998602355307</v>
      </c>
      <c r="BG191" s="119">
        <v>10.673716089295599</v>
      </c>
      <c r="BH191" s="119">
        <v>12.686067878036262</v>
      </c>
      <c r="BI191" s="107">
        <v>12.287368374785624</v>
      </c>
      <c r="BJ191" s="49">
        <v>70258.002157947951</v>
      </c>
      <c r="BK191" s="49">
        <v>109.35963330953896</v>
      </c>
      <c r="BL191" s="49">
        <v>599.47413688788606</v>
      </c>
      <c r="BM191" s="125">
        <v>708.833770197425</v>
      </c>
      <c r="BN191" s="49">
        <v>2029.1768224403791</v>
      </c>
      <c r="BO191" s="49">
        <v>15752.992962954842</v>
      </c>
      <c r="BP191" s="125">
        <v>17782.169785395221</v>
      </c>
      <c r="BQ191" s="49">
        <v>11781.410700847202</v>
      </c>
      <c r="BR191" s="49">
        <v>39985.587901508101</v>
      </c>
      <c r="BS191" s="125">
        <v>51766.998602355307</v>
      </c>
      <c r="BT191" s="125">
        <v>70258.002157947951</v>
      </c>
      <c r="BU191" s="130">
        <v>11.062749303807021</v>
      </c>
      <c r="BV191" s="130">
        <v>12.567645127287308</v>
      </c>
      <c r="BW191" s="137">
        <v>12.287368374785624</v>
      </c>
      <c r="BX191" s="49">
        <v>12917.974538841348</v>
      </c>
      <c r="BY191" s="49">
        <v>1001.9726177557691</v>
      </c>
      <c r="BZ191" s="125">
        <v>0</v>
      </c>
      <c r="CA191" s="125">
        <v>0</v>
      </c>
      <c r="CB191" s="125">
        <v>13919.947156597118</v>
      </c>
      <c r="CC191" s="49">
        <v>26854.724343811737</v>
      </c>
      <c r="CD191" s="148">
        <v>0</v>
      </c>
      <c r="CE191" s="49">
        <v>29483.330657533275</v>
      </c>
      <c r="CF191" s="148">
        <v>0</v>
      </c>
      <c r="CG191" s="125">
        <v>56338.055001345012</v>
      </c>
      <c r="CH191" s="115">
        <v>0.41964373810763717</v>
      </c>
      <c r="CI191" s="115">
        <v>0.58035626189236278</v>
      </c>
      <c r="CJ191" s="125">
        <v>70258.00215794213</v>
      </c>
      <c r="CK191" s="126">
        <v>0</v>
      </c>
      <c r="CL191" s="119">
        <v>70258.002157947951</v>
      </c>
      <c r="CM191" s="126">
        <v>70258.002157947951</v>
      </c>
      <c r="CN191" s="125">
        <v>54618.167960210616</v>
      </c>
      <c r="CO191" s="125">
        <v>15629.297964127283</v>
      </c>
      <c r="CP191" s="126">
        <v>0</v>
      </c>
      <c r="CQ191" s="126">
        <v>70258.002157947951</v>
      </c>
      <c r="CR191" s="126">
        <v>39860.627115119998</v>
      </c>
      <c r="CS191" s="126">
        <v>30397.375042827953</v>
      </c>
      <c r="CT191" s="125">
        <v>190955.42065808908</v>
      </c>
      <c r="CU191" s="126">
        <v>-160558.04561526113</v>
      </c>
      <c r="CV191" s="49">
        <v>35.892939981196896</v>
      </c>
      <c r="CW191" s="49">
        <v>6618.3822212747336</v>
      </c>
      <c r="CX191" s="125">
        <v>6654.2751612559305</v>
      </c>
      <c r="CY191" s="49">
        <v>150.36001249119857</v>
      </c>
      <c r="CZ191" s="49">
        <v>1166.3765895203419</v>
      </c>
      <c r="DA191" s="125">
        <v>1316.7366020115405</v>
      </c>
      <c r="DB191" s="125">
        <v>7971.011763267471</v>
      </c>
      <c r="DC191" s="125">
        <v>0</v>
      </c>
      <c r="DD191" s="125">
        <v>0</v>
      </c>
      <c r="DE191" s="125">
        <v>0</v>
      </c>
      <c r="DF191" s="125">
        <v>6654.2751612559305</v>
      </c>
      <c r="DG191" s="125">
        <v>1316.7366020115405</v>
      </c>
      <c r="DH191" s="49">
        <v>7971.011763267471</v>
      </c>
      <c r="DI191" s="50">
        <v>7971.011763267471</v>
      </c>
      <c r="DJ191" s="113">
        <v>0.1981261454788403</v>
      </c>
      <c r="DK191" s="115">
        <v>0.3822301164135225</v>
      </c>
      <c r="DL191" s="115">
        <v>0.41964373810763717</v>
      </c>
      <c r="DM191" s="83" t="s">
        <v>608</v>
      </c>
      <c r="DN191" s="83" t="s">
        <v>608</v>
      </c>
      <c r="DO191" s="83" t="s">
        <v>608</v>
      </c>
      <c r="DP191" s="83" t="s">
        <v>608</v>
      </c>
      <c r="DQ191" s="83" t="s">
        <v>608</v>
      </c>
      <c r="DR191" s="83" t="s">
        <v>608</v>
      </c>
      <c r="DS191" s="83" t="s">
        <v>608</v>
      </c>
      <c r="DT191" s="83" t="s">
        <v>608</v>
      </c>
      <c r="DU191" s="83" t="s">
        <v>608</v>
      </c>
      <c r="DV191" s="83" t="s">
        <v>608</v>
      </c>
      <c r="DW191" s="83" t="s">
        <v>608</v>
      </c>
      <c r="DX191" s="83" t="s">
        <v>608</v>
      </c>
      <c r="DY191" s="83" t="s">
        <v>608</v>
      </c>
      <c r="DZ191" s="83" t="s">
        <v>608</v>
      </c>
      <c r="EA191" s="83" t="s">
        <v>608</v>
      </c>
      <c r="EB191" s="83" t="s">
        <v>608</v>
      </c>
      <c r="EC191" s="83" t="s">
        <v>608</v>
      </c>
      <c r="ED191" s="83" t="s">
        <v>608</v>
      </c>
      <c r="EE191" s="83" t="s">
        <v>608</v>
      </c>
      <c r="EF191" s="83" t="s">
        <v>608</v>
      </c>
      <c r="EG191" s="83" t="s">
        <v>608</v>
      </c>
      <c r="EH191" s="83" t="s">
        <v>608</v>
      </c>
      <c r="EI191" s="83" t="s">
        <v>608</v>
      </c>
      <c r="EJ191" s="83" t="s">
        <v>608</v>
      </c>
      <c r="EK191" s="83" t="s">
        <v>608</v>
      </c>
      <c r="EL191" s="83" t="s">
        <v>608</v>
      </c>
      <c r="EM191" s="83" t="s">
        <v>608</v>
      </c>
      <c r="EN191" s="83" t="s">
        <v>608</v>
      </c>
      <c r="EO191" s="83" t="s">
        <v>608</v>
      </c>
      <c r="EP191" s="83" t="s">
        <v>608</v>
      </c>
      <c r="EQ191" s="83" t="s">
        <v>608</v>
      </c>
      <c r="ER191" s="83" t="s">
        <v>608</v>
      </c>
      <c r="ES191" s="83" t="s">
        <v>608</v>
      </c>
      <c r="ET191" s="83" t="s">
        <v>608</v>
      </c>
      <c r="EU191" s="83" t="s">
        <v>608</v>
      </c>
      <c r="EV191" s="83" t="s">
        <v>608</v>
      </c>
      <c r="EW191" s="83" t="s">
        <v>608</v>
      </c>
      <c r="EX191" s="83" t="s">
        <v>608</v>
      </c>
      <c r="EY191" s="83" t="s">
        <v>608</v>
      </c>
      <c r="EZ191" s="83" t="s">
        <v>608</v>
      </c>
      <c r="FA191" s="83" t="s">
        <v>608</v>
      </c>
      <c r="FB191" s="83" t="s">
        <v>608</v>
      </c>
      <c r="FC191" s="83" t="s">
        <v>608</v>
      </c>
      <c r="FD191" s="83" t="s">
        <v>608</v>
      </c>
      <c r="FE191" s="83" t="s">
        <v>608</v>
      </c>
      <c r="FF191" s="83" t="s">
        <v>608</v>
      </c>
      <c r="FG191" s="83" t="s">
        <v>608</v>
      </c>
      <c r="FH191" s="83" t="s">
        <v>608</v>
      </c>
      <c r="FI191" s="83" t="s">
        <v>608</v>
      </c>
      <c r="FJ191" s="83" t="s">
        <v>608</v>
      </c>
      <c r="FK191" s="83" t="s">
        <v>608</v>
      </c>
      <c r="FL191" s="83" t="s">
        <v>608</v>
      </c>
      <c r="FM191" s="83" t="s">
        <v>608</v>
      </c>
      <c r="FN191" s="83" t="s">
        <v>608</v>
      </c>
      <c r="FO191" s="83" t="s">
        <v>608</v>
      </c>
      <c r="FP191" s="83" t="s">
        <v>608</v>
      </c>
      <c r="FQ191" s="83" t="s">
        <v>608</v>
      </c>
      <c r="FR191" s="83" t="s">
        <v>608</v>
      </c>
      <c r="FS191" s="83" t="s">
        <v>608</v>
      </c>
      <c r="FT191" s="83" t="s">
        <v>608</v>
      </c>
      <c r="FU191" s="83" t="s">
        <v>608</v>
      </c>
      <c r="FV191" s="83" t="s">
        <v>608</v>
      </c>
      <c r="FW191" s="83" t="s">
        <v>608</v>
      </c>
      <c r="FX191" s="83" t="s">
        <v>608</v>
      </c>
      <c r="FY191" s="83" t="s">
        <v>608</v>
      </c>
      <c r="FZ191" s="83" t="s">
        <v>608</v>
      </c>
      <c r="GA191" s="83" t="s">
        <v>608</v>
      </c>
      <c r="GB191" s="83" t="s">
        <v>608</v>
      </c>
      <c r="GC191" s="83" t="s">
        <v>608</v>
      </c>
      <c r="GD191" s="83" t="s">
        <v>608</v>
      </c>
      <c r="GE191" s="83" t="s">
        <v>608</v>
      </c>
      <c r="GF191" s="83" t="s">
        <v>608</v>
      </c>
      <c r="GG191" s="83" t="s">
        <v>608</v>
      </c>
      <c r="GH191" s="83" t="s">
        <v>608</v>
      </c>
      <c r="GI191" s="83" t="s">
        <v>608</v>
      </c>
      <c r="GJ191" s="83" t="s">
        <v>608</v>
      </c>
      <c r="GK191" s="83" t="s">
        <v>608</v>
      </c>
      <c r="GL191" s="83" t="s">
        <v>608</v>
      </c>
      <c r="GM191" s="83" t="s">
        <v>608</v>
      </c>
      <c r="GN191" s="83" t="s">
        <v>608</v>
      </c>
      <c r="GO191" s="83" t="s">
        <v>608</v>
      </c>
      <c r="GP191" s="83" t="s">
        <v>608</v>
      </c>
      <c r="GQ191" s="83" t="s">
        <v>608</v>
      </c>
      <c r="GR191" s="83" t="s">
        <v>608</v>
      </c>
      <c r="GS191" s="83" t="s">
        <v>608</v>
      </c>
      <c r="GT191" s="83" t="s">
        <v>608</v>
      </c>
      <c r="GU191" s="83" t="s">
        <v>608</v>
      </c>
      <c r="GV191" s="83" t="s">
        <v>608</v>
      </c>
      <c r="GW191" s="83" t="s">
        <v>608</v>
      </c>
      <c r="GX191" s="83" t="s">
        <v>608</v>
      </c>
      <c r="GY191" s="83" t="s">
        <v>608</v>
      </c>
    </row>
    <row r="192" spans="1:207" s="38" customFormat="1" ht="15" customHeight="1">
      <c r="A192" s="69" t="s">
        <v>1190</v>
      </c>
      <c r="B192" s="59" t="s">
        <v>1164</v>
      </c>
      <c r="C192" s="38" t="s">
        <v>705</v>
      </c>
      <c r="D192" s="41">
        <v>77099.415339485888</v>
      </c>
      <c r="E192" s="38">
        <v>9.9211604644660838</v>
      </c>
      <c r="F192" s="125">
        <v>77109.336499950354</v>
      </c>
      <c r="G192" s="49">
        <v>286864.95674025413</v>
      </c>
      <c r="H192" s="130">
        <v>679.86</v>
      </c>
      <c r="I192" s="115">
        <v>0.2688001259413853</v>
      </c>
      <c r="J192" s="124">
        <v>0.21659168622290023</v>
      </c>
      <c r="K192" s="124">
        <v>5.2208439718474421E-2</v>
      </c>
      <c r="L192" s="49">
        <v>981.90097799</v>
      </c>
      <c r="M192" s="125">
        <v>76127.435521960346</v>
      </c>
      <c r="N192" s="125">
        <v>0</v>
      </c>
      <c r="O192" s="49">
        <v>31.178471559999998</v>
      </c>
      <c r="P192" s="125">
        <v>31.178471560000002</v>
      </c>
      <c r="Q192" s="125">
        <v>0</v>
      </c>
      <c r="R192" s="125">
        <v>13435.225455165339</v>
      </c>
      <c r="S192" s="49">
        <v>13435.225455165339</v>
      </c>
      <c r="T192" s="125">
        <v>62661.031595235014</v>
      </c>
      <c r="U192" s="125">
        <v>0</v>
      </c>
      <c r="V192" s="49">
        <v>62661.031595235014</v>
      </c>
      <c r="W192" s="125">
        <v>76096.257050400352</v>
      </c>
      <c r="X192" s="125">
        <v>0</v>
      </c>
      <c r="Y192" s="125">
        <v>0</v>
      </c>
      <c r="Z192" s="125">
        <v>0</v>
      </c>
      <c r="AA192" s="115">
        <v>0</v>
      </c>
      <c r="AB192" s="115">
        <v>4.9732608767151607E-4</v>
      </c>
      <c r="AC192" s="115">
        <v>0.9995026739123285</v>
      </c>
      <c r="AD192" s="115">
        <v>0</v>
      </c>
      <c r="AE192" s="115">
        <v>1</v>
      </c>
      <c r="AF192" s="115">
        <v>6.8106566349581538E-2</v>
      </c>
      <c r="AG192" s="115">
        <v>0</v>
      </c>
      <c r="AH192" s="115">
        <v>0.93189343365041843</v>
      </c>
      <c r="AI192" s="115">
        <v>0</v>
      </c>
      <c r="AJ192" s="115">
        <v>1</v>
      </c>
      <c r="AK192" s="125">
        <v>77109.336499950339</v>
      </c>
      <c r="AL192" s="125">
        <v>981.90097799</v>
      </c>
      <c r="AM192" s="125">
        <v>13435.225455165339</v>
      </c>
      <c r="AN192" s="125">
        <v>14417.126433155339</v>
      </c>
      <c r="AO192" s="125">
        <v>62692.210066795014</v>
      </c>
      <c r="AP192" s="125">
        <v>77109.336499950354</v>
      </c>
      <c r="AQ192" s="115">
        <v>0.18696991943595082</v>
      </c>
      <c r="AR192" s="115">
        <v>0.81303008056404913</v>
      </c>
      <c r="AS192" s="49">
        <v>14417.126433152296</v>
      </c>
      <c r="AT192" s="125">
        <v>0</v>
      </c>
      <c r="AU192" s="49">
        <v>559.64536816403381</v>
      </c>
      <c r="AV192" s="49">
        <v>62132.564698630973</v>
      </c>
      <c r="AW192" s="125">
        <v>77109.336499947298</v>
      </c>
      <c r="AX192" s="49">
        <v>57.77728600485154</v>
      </c>
      <c r="AY192" s="49">
        <v>237.9864877860534</v>
      </c>
      <c r="AZ192" s="125">
        <v>295.76377379090496</v>
      </c>
      <c r="BA192" s="49">
        <v>2356.2858821766249</v>
      </c>
      <c r="BB192" s="49">
        <v>16914.427291736691</v>
      </c>
      <c r="BC192" s="127">
        <v>19270.713173913315</v>
      </c>
      <c r="BD192" s="49">
        <v>12562.7086331379</v>
      </c>
      <c r="BE192" s="49">
        <v>44980.150919114138</v>
      </c>
      <c r="BF192" s="125">
        <v>57542.859552252034</v>
      </c>
      <c r="BG192" s="119">
        <v>12.865659463694518</v>
      </c>
      <c r="BH192" s="119">
        <v>13.232543877001627</v>
      </c>
      <c r="BI192" s="107">
        <v>13.163947527803291</v>
      </c>
      <c r="BJ192" s="49">
        <v>77109.336499956262</v>
      </c>
      <c r="BK192" s="49">
        <v>57.77728600485154</v>
      </c>
      <c r="BL192" s="49">
        <v>237.9864877860534</v>
      </c>
      <c r="BM192" s="125">
        <v>295.76377379090496</v>
      </c>
      <c r="BN192" s="49">
        <v>1796.6405140125908</v>
      </c>
      <c r="BO192" s="49">
        <v>17474.072659900725</v>
      </c>
      <c r="BP192" s="125">
        <v>19270.713173913315</v>
      </c>
      <c r="BQ192" s="49">
        <v>12562.7086331379</v>
      </c>
      <c r="BR192" s="49">
        <v>44980.150919114138</v>
      </c>
      <c r="BS192" s="125">
        <v>57542.859552252034</v>
      </c>
      <c r="BT192" s="125">
        <v>77109.336499956262</v>
      </c>
      <c r="BU192" s="130">
        <v>13.362300455160142</v>
      </c>
      <c r="BV192" s="130">
        <v>13.132272028503575</v>
      </c>
      <c r="BW192" s="137">
        <v>13.163947527803291</v>
      </c>
      <c r="BX192" s="49">
        <v>13435.22545516534</v>
      </c>
      <c r="BY192" s="49">
        <v>981.90097798999977</v>
      </c>
      <c r="BZ192" s="125">
        <v>0</v>
      </c>
      <c r="CA192" s="125">
        <v>0</v>
      </c>
      <c r="CB192" s="125">
        <v>14417.126433155339</v>
      </c>
      <c r="CC192" s="49">
        <v>30554.075366614285</v>
      </c>
      <c r="CD192" s="148">
        <v>0</v>
      </c>
      <c r="CE192" s="49">
        <v>32138.134700180726</v>
      </c>
      <c r="CF192" s="148">
        <v>0</v>
      </c>
      <c r="CG192" s="125">
        <v>62692.210066795014</v>
      </c>
      <c r="CH192" s="115">
        <v>0.41678655476696286</v>
      </c>
      <c r="CI192" s="115">
        <v>0.58321344523303709</v>
      </c>
      <c r="CJ192" s="125">
        <v>77109.336499950354</v>
      </c>
      <c r="CK192" s="126">
        <v>0</v>
      </c>
      <c r="CL192" s="119">
        <v>77109.336499956262</v>
      </c>
      <c r="CM192" s="126">
        <v>77109.336499956262</v>
      </c>
      <c r="CN192" s="125">
        <v>59061.76954916164</v>
      </c>
      <c r="CO192" s="125">
        <v>18037.645790324248</v>
      </c>
      <c r="CP192" s="126">
        <v>0</v>
      </c>
      <c r="CQ192" s="126">
        <v>77109.336499956262</v>
      </c>
      <c r="CR192" s="126">
        <v>39516.29461099</v>
      </c>
      <c r="CS192" s="126">
        <v>37593.041888966261</v>
      </c>
      <c r="CT192" s="125">
        <v>216264.13433436147</v>
      </c>
      <c r="CU192" s="126">
        <v>-178671.09244539522</v>
      </c>
      <c r="CV192" s="49">
        <v>925.33641359000001</v>
      </c>
      <c r="CW192" s="49">
        <v>1733.7730661341452</v>
      </c>
      <c r="CX192" s="125">
        <v>2659.1094797241453</v>
      </c>
      <c r="CY192" s="49">
        <v>249.70227875119633</v>
      </c>
      <c r="CZ192" s="49">
        <v>1240.3971761438604</v>
      </c>
      <c r="DA192" s="125">
        <v>1490.0994548950566</v>
      </c>
      <c r="DB192" s="125">
        <v>4149.2089346192024</v>
      </c>
      <c r="DC192" s="125">
        <v>0</v>
      </c>
      <c r="DD192" s="125">
        <v>0</v>
      </c>
      <c r="DE192" s="125">
        <v>0</v>
      </c>
      <c r="DF192" s="125">
        <v>2659.1094797241453</v>
      </c>
      <c r="DG192" s="125">
        <v>1490.0994548950566</v>
      </c>
      <c r="DH192" s="49">
        <v>4149.2089346192024</v>
      </c>
      <c r="DI192" s="50">
        <v>4149.2089346192024</v>
      </c>
      <c r="DJ192" s="113">
        <v>0.18696991943595082</v>
      </c>
      <c r="DK192" s="115">
        <v>0.39624352579708627</v>
      </c>
      <c r="DL192" s="115">
        <v>0.41678655476696286</v>
      </c>
      <c r="DM192" s="83" t="s">
        <v>608</v>
      </c>
      <c r="DN192" s="83" t="s">
        <v>608</v>
      </c>
      <c r="DO192" s="83" t="s">
        <v>608</v>
      </c>
      <c r="DP192" s="83" t="s">
        <v>608</v>
      </c>
      <c r="DQ192" s="83" t="s">
        <v>608</v>
      </c>
      <c r="DR192" s="83" t="s">
        <v>608</v>
      </c>
      <c r="DS192" s="83" t="s">
        <v>608</v>
      </c>
      <c r="DT192" s="83" t="s">
        <v>608</v>
      </c>
      <c r="DU192" s="83" t="s">
        <v>608</v>
      </c>
      <c r="DV192" s="83" t="s">
        <v>608</v>
      </c>
      <c r="DW192" s="83" t="s">
        <v>608</v>
      </c>
      <c r="DX192" s="83" t="s">
        <v>608</v>
      </c>
      <c r="DY192" s="83" t="s">
        <v>608</v>
      </c>
      <c r="DZ192" s="83" t="s">
        <v>608</v>
      </c>
      <c r="EA192" s="83" t="s">
        <v>608</v>
      </c>
      <c r="EB192" s="83" t="s">
        <v>608</v>
      </c>
      <c r="EC192" s="83" t="s">
        <v>608</v>
      </c>
      <c r="ED192" s="83" t="s">
        <v>608</v>
      </c>
      <c r="EE192" s="83" t="s">
        <v>608</v>
      </c>
      <c r="EF192" s="83" t="s">
        <v>608</v>
      </c>
      <c r="EG192" s="83" t="s">
        <v>608</v>
      </c>
      <c r="EH192" s="83" t="s">
        <v>608</v>
      </c>
      <c r="EI192" s="83" t="s">
        <v>608</v>
      </c>
      <c r="EJ192" s="83" t="s">
        <v>608</v>
      </c>
      <c r="EK192" s="83" t="s">
        <v>608</v>
      </c>
      <c r="EL192" s="83" t="s">
        <v>608</v>
      </c>
      <c r="EM192" s="83" t="s">
        <v>608</v>
      </c>
      <c r="EN192" s="83" t="s">
        <v>608</v>
      </c>
      <c r="EO192" s="83" t="s">
        <v>608</v>
      </c>
      <c r="EP192" s="83" t="s">
        <v>608</v>
      </c>
      <c r="EQ192" s="83" t="s">
        <v>608</v>
      </c>
      <c r="ER192" s="83" t="s">
        <v>608</v>
      </c>
      <c r="ES192" s="83" t="s">
        <v>608</v>
      </c>
      <c r="ET192" s="83" t="s">
        <v>608</v>
      </c>
      <c r="EU192" s="83" t="s">
        <v>608</v>
      </c>
      <c r="EV192" s="83" t="s">
        <v>608</v>
      </c>
      <c r="EW192" s="83" t="s">
        <v>608</v>
      </c>
      <c r="EX192" s="83" t="s">
        <v>608</v>
      </c>
      <c r="EY192" s="83" t="s">
        <v>608</v>
      </c>
      <c r="EZ192" s="83" t="s">
        <v>608</v>
      </c>
      <c r="FA192" s="83" t="s">
        <v>608</v>
      </c>
      <c r="FB192" s="83" t="s">
        <v>608</v>
      </c>
      <c r="FC192" s="83" t="s">
        <v>608</v>
      </c>
      <c r="FD192" s="83" t="s">
        <v>608</v>
      </c>
      <c r="FE192" s="83" t="s">
        <v>608</v>
      </c>
      <c r="FF192" s="83" t="s">
        <v>608</v>
      </c>
      <c r="FG192" s="83" t="s">
        <v>608</v>
      </c>
      <c r="FH192" s="83" t="s">
        <v>608</v>
      </c>
      <c r="FI192" s="83" t="s">
        <v>608</v>
      </c>
      <c r="FJ192" s="83" t="s">
        <v>608</v>
      </c>
      <c r="FK192" s="83" t="s">
        <v>608</v>
      </c>
      <c r="FL192" s="83" t="s">
        <v>608</v>
      </c>
      <c r="FM192" s="83" t="s">
        <v>608</v>
      </c>
      <c r="FN192" s="83" t="s">
        <v>608</v>
      </c>
      <c r="FO192" s="83" t="s">
        <v>608</v>
      </c>
      <c r="FP192" s="83" t="s">
        <v>608</v>
      </c>
      <c r="FQ192" s="83" t="s">
        <v>608</v>
      </c>
      <c r="FR192" s="83" t="s">
        <v>608</v>
      </c>
      <c r="FS192" s="83" t="s">
        <v>608</v>
      </c>
      <c r="FT192" s="83" t="s">
        <v>608</v>
      </c>
      <c r="FU192" s="83" t="s">
        <v>608</v>
      </c>
      <c r="FV192" s="83" t="s">
        <v>608</v>
      </c>
      <c r="FW192" s="83" t="s">
        <v>608</v>
      </c>
      <c r="FX192" s="83" t="s">
        <v>608</v>
      </c>
      <c r="FY192" s="83" t="s">
        <v>608</v>
      </c>
      <c r="FZ192" s="83" t="s">
        <v>608</v>
      </c>
      <c r="GA192" s="83" t="s">
        <v>608</v>
      </c>
      <c r="GB192" s="83" t="s">
        <v>608</v>
      </c>
      <c r="GC192" s="83" t="s">
        <v>608</v>
      </c>
      <c r="GD192" s="83" t="s">
        <v>608</v>
      </c>
      <c r="GE192" s="83" t="s">
        <v>608</v>
      </c>
      <c r="GF192" s="83" t="s">
        <v>608</v>
      </c>
      <c r="GG192" s="83" t="s">
        <v>608</v>
      </c>
      <c r="GH192" s="83" t="s">
        <v>608</v>
      </c>
      <c r="GI192" s="83" t="s">
        <v>608</v>
      </c>
      <c r="GJ192" s="83" t="s">
        <v>608</v>
      </c>
      <c r="GK192" s="83" t="s">
        <v>608</v>
      </c>
      <c r="GL192" s="83" t="s">
        <v>608</v>
      </c>
      <c r="GM192" s="83" t="s">
        <v>608</v>
      </c>
      <c r="GN192" s="83" t="s">
        <v>608</v>
      </c>
      <c r="GO192" s="83" t="s">
        <v>608</v>
      </c>
      <c r="GP192" s="83" t="s">
        <v>608</v>
      </c>
      <c r="GQ192" s="83" t="s">
        <v>608</v>
      </c>
      <c r="GR192" s="83" t="s">
        <v>608</v>
      </c>
      <c r="GS192" s="83" t="s">
        <v>608</v>
      </c>
      <c r="GT192" s="83" t="s">
        <v>608</v>
      </c>
      <c r="GU192" s="83" t="s">
        <v>608</v>
      </c>
      <c r="GV192" s="83" t="s">
        <v>608</v>
      </c>
      <c r="GW192" s="83" t="s">
        <v>608</v>
      </c>
      <c r="GX192" s="83" t="s">
        <v>608</v>
      </c>
      <c r="GY192" s="83" t="s">
        <v>608</v>
      </c>
    </row>
    <row r="193" spans="1:207" s="38" customFormat="1" ht="15" customHeight="1">
      <c r="A193" s="69" t="s">
        <v>1265</v>
      </c>
      <c r="B193" s="59">
        <v>2019</v>
      </c>
      <c r="C193" s="38" t="s">
        <v>705</v>
      </c>
      <c r="D193" s="41">
        <v>74391.191727553494</v>
      </c>
      <c r="E193" s="38">
        <v>4681.5474805152335</v>
      </c>
      <c r="F193" s="125">
        <v>79072.739208068728</v>
      </c>
      <c r="G193" s="49">
        <v>266499.29739574669</v>
      </c>
      <c r="H193" s="130">
        <v>744.62</v>
      </c>
      <c r="I193" s="115">
        <v>0.29670899691208991</v>
      </c>
      <c r="J193" s="124">
        <v>0.2373631952193517</v>
      </c>
      <c r="K193" s="124">
        <v>5.9345801692726734E-2</v>
      </c>
      <c r="L193" s="49">
        <v>1022.2470260376191</v>
      </c>
      <c r="M193" s="125">
        <v>78050.492182031114</v>
      </c>
      <c r="N193" s="125">
        <v>0</v>
      </c>
      <c r="O193" s="49">
        <v>23.484325350000002</v>
      </c>
      <c r="P193" s="125">
        <v>23.484325350000002</v>
      </c>
      <c r="Q193" s="125">
        <v>0</v>
      </c>
      <c r="R193" s="125">
        <v>14282.394717551464</v>
      </c>
      <c r="S193" s="49">
        <v>14282.394717551464</v>
      </c>
      <c r="T193" s="125">
        <v>63744.613139129644</v>
      </c>
      <c r="U193" s="125">
        <v>0</v>
      </c>
      <c r="V193" s="49">
        <v>63744.613139129644</v>
      </c>
      <c r="W193" s="125">
        <v>78027.007856681113</v>
      </c>
      <c r="X193" s="125">
        <v>0</v>
      </c>
      <c r="Y193" s="125">
        <v>0</v>
      </c>
      <c r="Z193" s="125">
        <v>0</v>
      </c>
      <c r="AA193" s="115">
        <v>0</v>
      </c>
      <c r="AB193" s="115">
        <v>3.6827702697389293E-4</v>
      </c>
      <c r="AC193" s="115">
        <v>0.99963172297302605</v>
      </c>
      <c r="AD193" s="115">
        <v>0</v>
      </c>
      <c r="AE193" s="115">
        <v>0.99999999999999989</v>
      </c>
      <c r="AF193" s="115">
        <v>6.6793267242980389E-2</v>
      </c>
      <c r="AG193" s="115">
        <v>0</v>
      </c>
      <c r="AH193" s="115">
        <v>0.9332067327570196</v>
      </c>
      <c r="AI193" s="115">
        <v>0</v>
      </c>
      <c r="AJ193" s="115">
        <v>1</v>
      </c>
      <c r="AK193" s="125">
        <v>79072.739208068728</v>
      </c>
      <c r="AL193" s="125">
        <v>1022.2470260376191</v>
      </c>
      <c r="AM193" s="125">
        <v>14282.394717551464</v>
      </c>
      <c r="AN193" s="125">
        <v>15304.641743589083</v>
      </c>
      <c r="AO193" s="125">
        <v>63768.097464479644</v>
      </c>
      <c r="AP193" s="125">
        <v>79072.739208068728</v>
      </c>
      <c r="AQ193" s="115">
        <v>0.19355142994752064</v>
      </c>
      <c r="AR193" s="115">
        <v>0.80644857005247939</v>
      </c>
      <c r="AS193" s="49">
        <v>15304.64174358604</v>
      </c>
      <c r="AT193" s="125">
        <v>0</v>
      </c>
      <c r="AU193" s="49">
        <v>510.97271091294891</v>
      </c>
      <c r="AV193" s="49">
        <v>63257.124753566692</v>
      </c>
      <c r="AW193" s="125">
        <v>79072.739208065686</v>
      </c>
      <c r="AX193" s="49">
        <v>1234.3621302391889</v>
      </c>
      <c r="AY193" s="49">
        <v>2198.388403298819</v>
      </c>
      <c r="AZ193" s="125">
        <v>3432.7505335380079</v>
      </c>
      <c r="BA193" s="49">
        <v>1126.1506669468079</v>
      </c>
      <c r="BB193" s="49">
        <v>16639.639220016976</v>
      </c>
      <c r="BC193" s="127">
        <v>17765.789886963783</v>
      </c>
      <c r="BD193" s="49">
        <v>13455.101657316038</v>
      </c>
      <c r="BE193" s="49">
        <v>44419.097130243113</v>
      </c>
      <c r="BF193" s="125">
        <v>57874.198787559151</v>
      </c>
      <c r="BG193" s="119">
        <v>11.697196088414554</v>
      </c>
      <c r="BH193" s="119">
        <v>12.002639832503034</v>
      </c>
      <c r="BI193" s="107">
        <v>11.943520759066185</v>
      </c>
      <c r="BJ193" s="49">
        <v>79072.739208060942</v>
      </c>
      <c r="BK193" s="49">
        <v>723.38941932623993</v>
      </c>
      <c r="BL193" s="49">
        <v>2709.3611142117679</v>
      </c>
      <c r="BM193" s="125">
        <v>3432.7505335380079</v>
      </c>
      <c r="BN193" s="49">
        <v>1126.1506669468079</v>
      </c>
      <c r="BO193" s="49">
        <v>16639.639220016976</v>
      </c>
      <c r="BP193" s="125">
        <v>17765.789886963783</v>
      </c>
      <c r="BQ193" s="49">
        <v>13455.101657316038</v>
      </c>
      <c r="BR193" s="49">
        <v>44419.097130243113</v>
      </c>
      <c r="BS193" s="125">
        <v>57874.198787559151</v>
      </c>
      <c r="BT193" s="125">
        <v>79072.739208060942</v>
      </c>
      <c r="BU193" s="126">
        <v>12.054341023659719</v>
      </c>
      <c r="BV193" s="126">
        <v>11.914475861395925</v>
      </c>
      <c r="BW193" s="137">
        <v>11.943520759066185</v>
      </c>
      <c r="BX193" s="49">
        <v>14282.394717551464</v>
      </c>
      <c r="BY193" s="49">
        <v>1022.247026037619</v>
      </c>
      <c r="BZ193" s="125">
        <v>0</v>
      </c>
      <c r="CA193" s="125">
        <v>0</v>
      </c>
      <c r="CB193" s="125">
        <v>15304.641743589083</v>
      </c>
      <c r="CC193" s="49">
        <v>30660.425853114866</v>
      </c>
      <c r="CD193" s="148">
        <v>0</v>
      </c>
      <c r="CE193" s="49">
        <v>33107.671611364778</v>
      </c>
      <c r="CF193" s="148">
        <v>0</v>
      </c>
      <c r="CG193" s="125">
        <v>63768.097464479644</v>
      </c>
      <c r="CH193" s="115">
        <v>0.41869893395556496</v>
      </c>
      <c r="CI193" s="115">
        <v>0.5813010660444351</v>
      </c>
      <c r="CJ193" s="125">
        <v>79072.739208068728</v>
      </c>
      <c r="CK193" s="126">
        <v>0</v>
      </c>
      <c r="CL193" s="119">
        <v>79072.739208060942</v>
      </c>
      <c r="CM193" s="126">
        <v>79072.739208060942</v>
      </c>
      <c r="CN193" s="125">
        <v>53401.701744830993</v>
      </c>
      <c r="CO193" s="125">
        <v>20989.489982722502</v>
      </c>
      <c r="CP193" s="126">
        <v>0</v>
      </c>
      <c r="CQ193" s="126">
        <v>79072.739208068728</v>
      </c>
      <c r="CR193" s="126">
        <v>40656.9457205</v>
      </c>
      <c r="CS193" s="126">
        <v>38415.793487568728</v>
      </c>
      <c r="CT193" s="125">
        <v>213023.40445612124</v>
      </c>
      <c r="CU193" s="126">
        <v>-174607.6109685525</v>
      </c>
      <c r="CV193" s="49">
        <v>57.826130018496109</v>
      </c>
      <c r="CW193" s="49">
        <v>2420.969566991716</v>
      </c>
      <c r="CX193" s="125">
        <v>2478.7956970102123</v>
      </c>
      <c r="CY193" s="49">
        <v>144.16373573854688</v>
      </c>
      <c r="CZ193" s="49">
        <v>1209.2550325359557</v>
      </c>
      <c r="DA193" s="125">
        <v>1353.4187682745026</v>
      </c>
      <c r="DB193" s="125">
        <v>3832.2144652847146</v>
      </c>
      <c r="DC193" s="125">
        <v>0</v>
      </c>
      <c r="DD193" s="125">
        <v>0</v>
      </c>
      <c r="DE193" s="125">
        <v>0</v>
      </c>
      <c r="DF193" s="125">
        <v>2478.7956970102123</v>
      </c>
      <c r="DG193" s="125">
        <v>1353.4187682745026</v>
      </c>
      <c r="DH193" s="49">
        <v>3832.2144652847146</v>
      </c>
      <c r="DI193" s="50">
        <v>3832.2144652847146</v>
      </c>
      <c r="DJ193" s="113">
        <v>0.19355142994752064</v>
      </c>
      <c r="DK193" s="115">
        <v>0.38774963609691443</v>
      </c>
      <c r="DL193" s="115">
        <v>0.41869893395556496</v>
      </c>
      <c r="DM193" s="83">
        <v>1234.3621302391889</v>
      </c>
      <c r="DN193" s="83">
        <v>2198.388403298819</v>
      </c>
      <c r="DO193" s="83">
        <v>3432.7505335380079</v>
      </c>
      <c r="DP193" s="83">
        <v>443.28951592234336</v>
      </c>
      <c r="DQ193" s="83">
        <v>2137.9611669447031</v>
      </c>
      <c r="DR193" s="83">
        <v>2581.2506828670466</v>
      </c>
      <c r="DS193" s="83">
        <v>6014.0012164050549</v>
      </c>
      <c r="DT193" s="83">
        <v>528.47716083390287</v>
      </c>
      <c r="DU193" s="83">
        <v>8444.8112674589192</v>
      </c>
      <c r="DV193" s="83">
        <v>8973.2884282928226</v>
      </c>
      <c r="DW193" s="83">
        <v>371.74546024157706</v>
      </c>
      <c r="DX193" s="83">
        <v>1959.5132511883055</v>
      </c>
      <c r="DY193" s="83">
        <v>2331.2587114298826</v>
      </c>
      <c r="DZ193" s="83">
        <v>11304.547139722705</v>
      </c>
      <c r="EA193" s="83">
        <v>488.86344582379519</v>
      </c>
      <c r="EB193" s="83">
        <v>1675.1719319213037</v>
      </c>
      <c r="EC193" s="83">
        <v>2164.0353777450987</v>
      </c>
      <c r="ED193" s="83">
        <v>354.8608880061463</v>
      </c>
      <c r="EE193" s="83">
        <v>1808.857528231686</v>
      </c>
      <c r="EF193" s="83">
        <v>2163.7184162378326</v>
      </c>
      <c r="EG193" s="83">
        <v>4327.7537939829308</v>
      </c>
      <c r="EH193" s="83">
        <v>57.648388633184453</v>
      </c>
      <c r="EI193" s="83">
        <v>6251.8848096410957</v>
      </c>
      <c r="EJ193" s="83">
        <v>6309.53319827428</v>
      </c>
      <c r="EK193" s="83">
        <v>343.47571769191626</v>
      </c>
      <c r="EL193" s="83">
        <v>1663.851712572884</v>
      </c>
      <c r="EM193" s="83">
        <v>2007.3274302648003</v>
      </c>
      <c r="EN193" s="83">
        <v>8316.8606285390797</v>
      </c>
      <c r="EO193" s="83">
        <v>51.161671655925353</v>
      </c>
      <c r="EP193" s="83">
        <v>267.7712109956567</v>
      </c>
      <c r="EQ193" s="83">
        <v>318.93288265158208</v>
      </c>
      <c r="ER193" s="83">
        <v>364.05106786105517</v>
      </c>
      <c r="ES193" s="83">
        <v>1559.9598259433781</v>
      </c>
      <c r="ET193" s="83">
        <v>1924.0108938044332</v>
      </c>
      <c r="EU193" s="83">
        <v>2242.9437764560153</v>
      </c>
      <c r="EV193" s="83">
        <v>7507.0558483400255</v>
      </c>
      <c r="EW193" s="83">
        <v>11972.971028008524</v>
      </c>
      <c r="EX193" s="83">
        <v>19480.026876348551</v>
      </c>
      <c r="EY193" s="83">
        <v>1263.242953810588</v>
      </c>
      <c r="EZ193" s="83">
        <v>18550.511535309215</v>
      </c>
      <c r="FA193" s="83">
        <v>19813.754489119805</v>
      </c>
      <c r="FB193" s="83">
        <v>39293.781365468356</v>
      </c>
      <c r="FC193" s="83">
        <v>5948.0458089760114</v>
      </c>
      <c r="FD193" s="83">
        <v>32446.12610223459</v>
      </c>
      <c r="FE193" s="83">
        <v>38394.1719112106</v>
      </c>
      <c r="FF193" s="83">
        <v>2164.9526611771316</v>
      </c>
      <c r="FG193" s="83">
        <v>11235.016197275441</v>
      </c>
      <c r="FH193" s="83">
        <v>13399.968858452572</v>
      </c>
      <c r="FI193" s="83">
        <v>51794.140769663172</v>
      </c>
      <c r="FJ193" s="58">
        <v>0</v>
      </c>
      <c r="FK193" s="58">
        <v>0</v>
      </c>
      <c r="FL193" s="58">
        <v>0</v>
      </c>
      <c r="FM193" s="58">
        <v>3432.7505335380079</v>
      </c>
      <c r="FN193" s="58">
        <v>2581.2506828670466</v>
      </c>
      <c r="FO193" s="58">
        <v>6014.0012164050549</v>
      </c>
      <c r="FP193" s="58">
        <v>0</v>
      </c>
      <c r="FQ193" s="58">
        <v>0</v>
      </c>
      <c r="FR193" s="58">
        <v>0</v>
      </c>
      <c r="FS193" s="58">
        <v>8973.2884282928226</v>
      </c>
      <c r="FT193" s="58">
        <v>2331.2587114298826</v>
      </c>
      <c r="FU193" s="58">
        <v>11304.547139722705</v>
      </c>
      <c r="FV193" s="58">
        <v>0</v>
      </c>
      <c r="FW193" s="58">
        <v>0</v>
      </c>
      <c r="FX193" s="58">
        <v>0</v>
      </c>
      <c r="FY193" s="58">
        <v>2164.0353777450987</v>
      </c>
      <c r="FZ193" s="58">
        <v>2163.7184162378326</v>
      </c>
      <c r="GA193" s="58">
        <v>4327.7537939829308</v>
      </c>
      <c r="GB193" s="58">
        <v>0</v>
      </c>
      <c r="GC193" s="58">
        <v>0</v>
      </c>
      <c r="GD193" s="58">
        <v>0</v>
      </c>
      <c r="GE193" s="58">
        <v>6309.53319827428</v>
      </c>
      <c r="GF193" s="58">
        <v>2007.3274302648003</v>
      </c>
      <c r="GG193" s="58">
        <v>8316.8606285390797</v>
      </c>
      <c r="GH193" s="58">
        <v>0</v>
      </c>
      <c r="GI193" s="58">
        <v>0</v>
      </c>
      <c r="GJ193" s="58">
        <v>0</v>
      </c>
      <c r="GK193" s="58">
        <v>318.93288265158208</v>
      </c>
      <c r="GL193" s="58">
        <v>1924.0108938044332</v>
      </c>
      <c r="GM193" s="58">
        <v>2242.9437764560153</v>
      </c>
      <c r="GN193" s="58">
        <v>0</v>
      </c>
      <c r="GO193" s="58">
        <v>0</v>
      </c>
      <c r="GP193" s="58">
        <v>0</v>
      </c>
      <c r="GQ193" s="58">
        <v>19480.026876348551</v>
      </c>
      <c r="GR193" s="58">
        <v>19813.754489119805</v>
      </c>
      <c r="GS193" s="58">
        <v>39293.781365468356</v>
      </c>
      <c r="GT193" s="58">
        <v>0</v>
      </c>
      <c r="GU193" s="58">
        <v>0</v>
      </c>
      <c r="GV193" s="58">
        <v>0</v>
      </c>
      <c r="GW193" s="58">
        <v>38394.1719112106</v>
      </c>
      <c r="GX193" s="58">
        <v>13399.968858452572</v>
      </c>
      <c r="GY193" s="58">
        <v>51794.140769663172</v>
      </c>
    </row>
    <row r="194" spans="1:207" s="38" customFormat="1" ht="15" customHeight="1">
      <c r="A194" s="69" t="s">
        <v>1293</v>
      </c>
      <c r="B194" s="59" t="s">
        <v>1287</v>
      </c>
      <c r="C194" s="38" t="s">
        <v>705</v>
      </c>
      <c r="D194" s="41">
        <v>78071.567090683049</v>
      </c>
      <c r="E194" s="38">
        <v>1924.1178117374241</v>
      </c>
      <c r="F194" s="125">
        <v>79995.684902420471</v>
      </c>
      <c r="G194" s="49">
        <v>242237.33763816181</v>
      </c>
      <c r="H194" s="130">
        <v>816.36</v>
      </c>
      <c r="I194" s="115">
        <v>0.33023680693647961</v>
      </c>
      <c r="J194" s="124">
        <v>0.24314250680766702</v>
      </c>
      <c r="K194" s="124">
        <v>8.7094300128825158E-2</v>
      </c>
      <c r="L194" s="49">
        <v>1160.4474849877572</v>
      </c>
      <c r="M194" s="125">
        <v>78835.237417435739</v>
      </c>
      <c r="N194" s="125">
        <v>0</v>
      </c>
      <c r="O194" s="49">
        <v>22.752441635009898</v>
      </c>
      <c r="P194" s="125">
        <v>22.752441635009898</v>
      </c>
      <c r="Q194" s="125">
        <v>0</v>
      </c>
      <c r="R194" s="125">
        <v>19937.043901677862</v>
      </c>
      <c r="S194" s="49">
        <v>19937.043901677862</v>
      </c>
      <c r="T194" s="125">
        <v>58875.441074122878</v>
      </c>
      <c r="U194" s="125">
        <v>0</v>
      </c>
      <c r="V194" s="49">
        <v>58875.441074122878</v>
      </c>
      <c r="W194" s="125">
        <v>78812.484975800733</v>
      </c>
      <c r="X194" s="125">
        <v>0</v>
      </c>
      <c r="Y194" s="125">
        <v>0</v>
      </c>
      <c r="Z194" s="125">
        <v>0</v>
      </c>
      <c r="AA194" s="115">
        <v>0</v>
      </c>
      <c r="AB194" s="115">
        <v>3.8630117966050362E-4</v>
      </c>
      <c r="AC194" s="115">
        <v>0.99961369882033946</v>
      </c>
      <c r="AD194" s="115">
        <v>0</v>
      </c>
      <c r="AE194" s="115">
        <v>1</v>
      </c>
      <c r="AF194" s="115">
        <v>5.5004050657947043E-2</v>
      </c>
      <c r="AG194" s="115">
        <v>0</v>
      </c>
      <c r="AH194" s="115">
        <v>0.94499594934205289</v>
      </c>
      <c r="AI194" s="115">
        <v>0</v>
      </c>
      <c r="AJ194" s="115">
        <v>0.99999999999999989</v>
      </c>
      <c r="AK194" s="125">
        <v>79995.684902423498</v>
      </c>
      <c r="AL194" s="125">
        <v>1160.4474849877572</v>
      </c>
      <c r="AM194" s="125">
        <v>19937.043901677862</v>
      </c>
      <c r="AN194" s="125">
        <v>21097.491386665621</v>
      </c>
      <c r="AO194" s="125">
        <v>58898.193515757892</v>
      </c>
      <c r="AP194" s="125">
        <v>79995.684902423513</v>
      </c>
      <c r="AQ194" s="115">
        <v>0.26373286774655091</v>
      </c>
      <c r="AR194" s="115">
        <v>0.73626713225344909</v>
      </c>
      <c r="AS194" s="49">
        <v>20631.421883015271</v>
      </c>
      <c r="AT194" s="125">
        <v>0</v>
      </c>
      <c r="AU194" s="49">
        <v>466.06950365035033</v>
      </c>
      <c r="AV194" s="49">
        <v>58898.193515757892</v>
      </c>
      <c r="AW194" s="125">
        <v>79995.684902423513</v>
      </c>
      <c r="AX194" s="49">
        <v>1134.417900933043</v>
      </c>
      <c r="AY194" s="49">
        <v>1390.0629373884531</v>
      </c>
      <c r="AZ194" s="125">
        <v>2524.4808383214959</v>
      </c>
      <c r="BA194" s="49">
        <v>3385.1196871017528</v>
      </c>
      <c r="BB194" s="49">
        <v>16759.051560274424</v>
      </c>
      <c r="BC194" s="127">
        <v>20144.171247376176</v>
      </c>
      <c r="BD194" s="49">
        <v>16577.464517369226</v>
      </c>
      <c r="BE194" s="49">
        <v>40749.568299353617</v>
      </c>
      <c r="BF194" s="125">
        <v>57327.35900423058</v>
      </c>
      <c r="BG194" s="119">
        <v>12.277457106347171</v>
      </c>
      <c r="BH194" s="119">
        <v>10.893873165290508</v>
      </c>
      <c r="BI194" s="107">
        <v>11.258769725833456</v>
      </c>
      <c r="BJ194" s="49">
        <v>79996.337277435989</v>
      </c>
      <c r="BK194" s="49">
        <v>1600.4874045833931</v>
      </c>
      <c r="BL194" s="49">
        <v>923.99343373809802</v>
      </c>
      <c r="BM194" s="125">
        <v>2524.807025829241</v>
      </c>
      <c r="BN194" s="49">
        <v>3385.1196871017528</v>
      </c>
      <c r="BO194" s="49">
        <v>16759.051560274424</v>
      </c>
      <c r="BP194" s="125">
        <v>20144.171247376176</v>
      </c>
      <c r="BQ194" s="49">
        <v>16577.464517369226</v>
      </c>
      <c r="BR194" s="49">
        <v>40749.568299353617</v>
      </c>
      <c r="BS194" s="125">
        <v>57327.032816722844</v>
      </c>
      <c r="BT194" s="125">
        <v>79996.337277435989</v>
      </c>
      <c r="BU194" s="126">
        <v>12.275151423558043</v>
      </c>
      <c r="BV194" s="126">
        <v>10.894548374605797</v>
      </c>
      <c r="BW194" s="137">
        <v>11.258769725833456</v>
      </c>
      <c r="BX194" s="49">
        <v>20102.179744370384</v>
      </c>
      <c r="BY194" s="49">
        <v>995.31164229523813</v>
      </c>
      <c r="BZ194" s="125">
        <v>0</v>
      </c>
      <c r="CA194" s="125">
        <v>0</v>
      </c>
      <c r="CB194" s="125">
        <v>21097.491386665621</v>
      </c>
      <c r="CC194" s="49">
        <v>29805.775857154193</v>
      </c>
      <c r="CD194" s="148">
        <v>0</v>
      </c>
      <c r="CE194" s="49">
        <v>29092.417658603699</v>
      </c>
      <c r="CF194" s="148">
        <v>0</v>
      </c>
      <c r="CG194" s="125">
        <v>58898.193515757892</v>
      </c>
      <c r="CH194" s="115">
        <v>0.36367483688765112</v>
      </c>
      <c r="CI194" s="115">
        <v>0.63632516311238696</v>
      </c>
      <c r="CJ194" s="125">
        <v>79995.684902423513</v>
      </c>
      <c r="CK194" s="126">
        <v>0</v>
      </c>
      <c r="CL194" s="119">
        <v>79995.684902420471</v>
      </c>
      <c r="CM194" s="126">
        <v>79995.684902420471</v>
      </c>
      <c r="CN194" s="125">
        <v>59061.76954916164</v>
      </c>
      <c r="CO194" s="125">
        <v>19009.79754152141</v>
      </c>
      <c r="CP194" s="126">
        <v>0</v>
      </c>
      <c r="CQ194" s="126">
        <v>79995.684902420471</v>
      </c>
      <c r="CR194" s="126">
        <v>36390.170023081002</v>
      </c>
      <c r="CS194" s="126">
        <v>43605.514879339469</v>
      </c>
      <c r="CT194" s="125">
        <v>198405.11808843646</v>
      </c>
      <c r="CU194" s="126">
        <v>-154799.603209097</v>
      </c>
      <c r="CV194" s="49">
        <v>625.94914352041576</v>
      </c>
      <c r="CW194" s="49">
        <v>6241.5448923330168</v>
      </c>
      <c r="CX194" s="125">
        <v>6867.4940358534323</v>
      </c>
      <c r="CY194" s="49">
        <v>269.31818363100427</v>
      </c>
      <c r="CZ194" s="49">
        <v>2579.5622442757867</v>
      </c>
      <c r="DA194" s="125">
        <v>2848.8804279067908</v>
      </c>
      <c r="DB194" s="125">
        <v>9716.3744637602231</v>
      </c>
      <c r="DC194" s="125">
        <v>0</v>
      </c>
      <c r="DD194" s="125">
        <v>0</v>
      </c>
      <c r="DE194" s="125">
        <v>0</v>
      </c>
      <c r="DF194" s="125">
        <v>6867.4940358534323</v>
      </c>
      <c r="DG194" s="125">
        <v>2848.8804279067913</v>
      </c>
      <c r="DH194" s="49">
        <v>9716.3744637602231</v>
      </c>
      <c r="DI194" s="50">
        <v>9716.3744637602231</v>
      </c>
      <c r="DJ194" s="113">
        <v>0.26373286774656096</v>
      </c>
      <c r="DK194" s="115">
        <v>0.37259229536582594</v>
      </c>
      <c r="DL194" s="115">
        <v>0.36367483688765112</v>
      </c>
      <c r="DM194" s="58" t="s">
        <v>608</v>
      </c>
      <c r="DN194" s="58" t="s">
        <v>608</v>
      </c>
      <c r="DO194" s="58" t="s">
        <v>608</v>
      </c>
      <c r="DP194" s="58" t="s">
        <v>608</v>
      </c>
      <c r="DQ194" s="58" t="s">
        <v>608</v>
      </c>
      <c r="DR194" s="58" t="s">
        <v>608</v>
      </c>
      <c r="DS194" s="58" t="s">
        <v>608</v>
      </c>
      <c r="DT194" s="58" t="s">
        <v>608</v>
      </c>
      <c r="DU194" s="58" t="s">
        <v>608</v>
      </c>
      <c r="DV194" s="58" t="s">
        <v>608</v>
      </c>
      <c r="DW194" s="58" t="s">
        <v>608</v>
      </c>
      <c r="DX194" s="58" t="s">
        <v>608</v>
      </c>
      <c r="DY194" s="58" t="s">
        <v>608</v>
      </c>
      <c r="DZ194" s="58" t="s">
        <v>608</v>
      </c>
      <c r="EA194" s="58" t="s">
        <v>608</v>
      </c>
      <c r="EB194" s="58" t="s">
        <v>608</v>
      </c>
      <c r="EC194" s="58" t="s">
        <v>608</v>
      </c>
      <c r="ED194" s="58" t="s">
        <v>608</v>
      </c>
      <c r="EE194" s="58" t="s">
        <v>608</v>
      </c>
      <c r="EF194" s="58" t="s">
        <v>608</v>
      </c>
      <c r="EG194" s="58" t="s">
        <v>608</v>
      </c>
      <c r="EH194" s="58" t="s">
        <v>608</v>
      </c>
      <c r="EI194" s="58" t="s">
        <v>608</v>
      </c>
      <c r="EJ194" s="58" t="s">
        <v>608</v>
      </c>
      <c r="EK194" s="58" t="s">
        <v>608</v>
      </c>
      <c r="EL194" s="58" t="s">
        <v>608</v>
      </c>
      <c r="EM194" s="58" t="s">
        <v>608</v>
      </c>
      <c r="EN194" s="58" t="s">
        <v>608</v>
      </c>
      <c r="EO194" s="58" t="s">
        <v>608</v>
      </c>
      <c r="EP194" s="58" t="s">
        <v>608</v>
      </c>
      <c r="EQ194" s="58" t="s">
        <v>608</v>
      </c>
      <c r="ER194" s="58" t="s">
        <v>608</v>
      </c>
      <c r="ES194" s="58" t="s">
        <v>608</v>
      </c>
      <c r="ET194" s="58" t="s">
        <v>608</v>
      </c>
      <c r="EU194" s="58" t="s">
        <v>608</v>
      </c>
      <c r="EV194" s="58" t="s">
        <v>608</v>
      </c>
      <c r="EW194" s="58" t="s">
        <v>608</v>
      </c>
      <c r="EX194" s="58" t="s">
        <v>608</v>
      </c>
      <c r="EY194" s="58" t="s">
        <v>608</v>
      </c>
      <c r="EZ194" s="58" t="s">
        <v>608</v>
      </c>
      <c r="FA194" s="58" t="s">
        <v>608</v>
      </c>
      <c r="FB194" s="58" t="s">
        <v>608</v>
      </c>
      <c r="FC194" s="58" t="s">
        <v>608</v>
      </c>
      <c r="FD194" s="58" t="s">
        <v>608</v>
      </c>
      <c r="FE194" s="58" t="s">
        <v>608</v>
      </c>
      <c r="FF194" s="58" t="s">
        <v>608</v>
      </c>
      <c r="FG194" s="58" t="s">
        <v>608</v>
      </c>
      <c r="FH194" s="58" t="s">
        <v>608</v>
      </c>
      <c r="FI194" s="58" t="s">
        <v>608</v>
      </c>
      <c r="FJ194" s="58" t="s">
        <v>608</v>
      </c>
      <c r="FK194" s="58" t="s">
        <v>608</v>
      </c>
      <c r="FL194" s="58" t="s">
        <v>608</v>
      </c>
      <c r="FM194" s="58" t="s">
        <v>608</v>
      </c>
      <c r="FN194" s="58" t="s">
        <v>608</v>
      </c>
      <c r="FO194" s="58" t="s">
        <v>608</v>
      </c>
      <c r="FP194" s="58" t="s">
        <v>608</v>
      </c>
      <c r="FQ194" s="58" t="s">
        <v>608</v>
      </c>
      <c r="FR194" s="58" t="s">
        <v>608</v>
      </c>
      <c r="FS194" s="58" t="s">
        <v>608</v>
      </c>
      <c r="FT194" s="58" t="s">
        <v>608</v>
      </c>
      <c r="FU194" s="58" t="s">
        <v>608</v>
      </c>
      <c r="FV194" s="58" t="s">
        <v>608</v>
      </c>
      <c r="FW194" s="58" t="s">
        <v>608</v>
      </c>
      <c r="FX194" s="58" t="s">
        <v>608</v>
      </c>
      <c r="FY194" s="58" t="s">
        <v>608</v>
      </c>
      <c r="FZ194" s="58" t="s">
        <v>608</v>
      </c>
      <c r="GA194" s="58" t="s">
        <v>608</v>
      </c>
      <c r="GB194" s="58" t="s">
        <v>608</v>
      </c>
      <c r="GC194" s="58" t="s">
        <v>608</v>
      </c>
      <c r="GD194" s="58" t="s">
        <v>608</v>
      </c>
      <c r="GE194" s="58" t="s">
        <v>608</v>
      </c>
      <c r="GF194" s="58" t="s">
        <v>608</v>
      </c>
      <c r="GG194" s="58" t="s">
        <v>608</v>
      </c>
      <c r="GH194" s="58" t="s">
        <v>608</v>
      </c>
      <c r="GI194" s="58" t="s">
        <v>608</v>
      </c>
      <c r="GJ194" s="58" t="s">
        <v>608</v>
      </c>
      <c r="GK194" s="58" t="s">
        <v>608</v>
      </c>
      <c r="GL194" s="58" t="s">
        <v>608</v>
      </c>
      <c r="GM194" s="58" t="s">
        <v>608</v>
      </c>
      <c r="GN194" s="58" t="s">
        <v>608</v>
      </c>
      <c r="GO194" s="58" t="s">
        <v>608</v>
      </c>
      <c r="GP194" s="58" t="s">
        <v>608</v>
      </c>
      <c r="GQ194" s="58" t="s">
        <v>608</v>
      </c>
      <c r="GR194" s="58" t="s">
        <v>608</v>
      </c>
      <c r="GS194" s="58" t="s">
        <v>608</v>
      </c>
      <c r="GT194" s="58" t="s">
        <v>608</v>
      </c>
      <c r="GU194" s="58" t="s">
        <v>608</v>
      </c>
      <c r="GV194" s="58" t="s">
        <v>608</v>
      </c>
      <c r="GW194" s="58" t="s">
        <v>608</v>
      </c>
      <c r="GX194" s="58" t="s">
        <v>608</v>
      </c>
      <c r="GY194" s="58" t="s">
        <v>608</v>
      </c>
    </row>
    <row r="195" spans="1:207" s="38" customFormat="1" ht="15" customHeight="1">
      <c r="A195" s="69" t="s">
        <v>1363</v>
      </c>
      <c r="B195" s="59">
        <v>2020</v>
      </c>
      <c r="C195" s="38" t="s">
        <v>705</v>
      </c>
      <c r="D195" s="41">
        <v>91625.135724085412</v>
      </c>
      <c r="E195" s="38">
        <v>1450.4284972624341</v>
      </c>
      <c r="F195" s="125">
        <v>93075.564221347842</v>
      </c>
      <c r="G195" s="49">
        <v>281919.51554636547</v>
      </c>
      <c r="H195" s="130">
        <v>711.24</v>
      </c>
      <c r="I195" s="115">
        <v>0.33014941885440457</v>
      </c>
      <c r="J195" s="124">
        <v>0.2549219882913184</v>
      </c>
      <c r="K195" s="124">
        <v>7.5227430563097053E-2</v>
      </c>
      <c r="L195" s="49">
        <v>1569.6036119462835</v>
      </c>
      <c r="M195" s="125">
        <v>91505.960609404618</v>
      </c>
      <c r="N195" s="125">
        <v>0</v>
      </c>
      <c r="O195" s="49">
        <v>19.431034066586385</v>
      </c>
      <c r="P195" s="125">
        <v>19.431034066586385</v>
      </c>
      <c r="Q195" s="125">
        <v>0</v>
      </c>
      <c r="R195" s="125">
        <v>19638.477168199883</v>
      </c>
      <c r="S195" s="49">
        <v>19638.477168199883</v>
      </c>
      <c r="T195" s="125">
        <v>71848.052407138151</v>
      </c>
      <c r="U195" s="125">
        <v>0</v>
      </c>
      <c r="V195" s="49">
        <v>71848.052407138151</v>
      </c>
      <c r="W195" s="125">
        <v>91486.529575338034</v>
      </c>
      <c r="X195" s="125">
        <v>0</v>
      </c>
      <c r="Y195" s="125">
        <v>0</v>
      </c>
      <c r="Z195" s="125">
        <v>0</v>
      </c>
      <c r="AA195" s="115">
        <v>0</v>
      </c>
      <c r="AB195" s="115">
        <v>2.7037309693031124E-4</v>
      </c>
      <c r="AC195" s="115">
        <v>0.99972962690306977</v>
      </c>
      <c r="AD195" s="115">
        <v>0</v>
      </c>
      <c r="AE195" s="115">
        <v>1</v>
      </c>
      <c r="AF195" s="115">
        <v>7.4009696031319336E-2</v>
      </c>
      <c r="AG195" s="115">
        <v>0</v>
      </c>
      <c r="AH195" s="115">
        <v>0.92599030396868065</v>
      </c>
      <c r="AI195" s="115">
        <v>0</v>
      </c>
      <c r="AJ195" s="115">
        <v>1</v>
      </c>
      <c r="AK195" s="125">
        <v>93075.564221350898</v>
      </c>
      <c r="AL195" s="125">
        <v>1569.6036119462835</v>
      </c>
      <c r="AM195" s="125">
        <v>19638.477168199883</v>
      </c>
      <c r="AN195" s="125">
        <v>21208.080780146167</v>
      </c>
      <c r="AO195" s="125">
        <v>71867.483441204735</v>
      </c>
      <c r="AP195" s="125">
        <v>93075.564221350898</v>
      </c>
      <c r="AQ195" s="115">
        <v>0.22785873991275982</v>
      </c>
      <c r="AR195" s="115">
        <v>0.77214126008724027</v>
      </c>
      <c r="AS195" s="49">
        <v>21208.080780146167</v>
      </c>
      <c r="AT195" s="125">
        <v>0</v>
      </c>
      <c r="AU195" s="49">
        <v>0</v>
      </c>
      <c r="AV195" s="49">
        <v>71867.483441204735</v>
      </c>
      <c r="AW195" s="125">
        <v>93075.564221350898</v>
      </c>
      <c r="AX195" s="49">
        <v>529.09761015408594</v>
      </c>
      <c r="AY195" s="49">
        <v>6173.8719999590703</v>
      </c>
      <c r="AZ195" s="125">
        <v>6702.9696101131558</v>
      </c>
      <c r="BA195" s="49">
        <v>3055.9969002517491</v>
      </c>
      <c r="BB195" s="49">
        <v>15053.661265549774</v>
      </c>
      <c r="BC195" s="127">
        <v>18109.658165801524</v>
      </c>
      <c r="BD195" s="49">
        <v>17622.98626974033</v>
      </c>
      <c r="BE195" s="49">
        <v>50639.950175695893</v>
      </c>
      <c r="BF195" s="125">
        <v>68262.936445436222</v>
      </c>
      <c r="BG195" s="119">
        <v>12.779498069006166</v>
      </c>
      <c r="BH195" s="119">
        <v>11.301784156264116</v>
      </c>
      <c r="BI195" s="107">
        <v>11.638494186373075</v>
      </c>
      <c r="BJ195" s="49">
        <v>93075.564221350898</v>
      </c>
      <c r="BK195" s="49">
        <v>529.09761015408594</v>
      </c>
      <c r="BL195" s="49">
        <v>6173.8719999590703</v>
      </c>
      <c r="BM195" s="125">
        <v>6702.9696101131558</v>
      </c>
      <c r="BN195" s="49">
        <v>3055.9969002517491</v>
      </c>
      <c r="BO195" s="49">
        <v>15053.661265549774</v>
      </c>
      <c r="BP195" s="125">
        <v>18109.658165801524</v>
      </c>
      <c r="BQ195" s="49">
        <v>17622.98626974033</v>
      </c>
      <c r="BR195" s="49">
        <v>50639.950175695893</v>
      </c>
      <c r="BS195" s="125">
        <v>68262.936445436222</v>
      </c>
      <c r="BT195" s="125">
        <v>93075.564221350898</v>
      </c>
      <c r="BU195" s="126">
        <v>12.779498069006166</v>
      </c>
      <c r="BV195" s="126">
        <v>11.301784156264116</v>
      </c>
      <c r="BW195" s="137">
        <v>11.638494186373075</v>
      </c>
      <c r="BX195" s="49">
        <v>19787.917953833308</v>
      </c>
      <c r="BY195" s="49">
        <v>1420.1628263128571</v>
      </c>
      <c r="BZ195" s="125">
        <v>0</v>
      </c>
      <c r="CA195" s="125">
        <v>0</v>
      </c>
      <c r="CB195" s="125">
        <v>21208.080780146167</v>
      </c>
      <c r="CC195" s="49">
        <v>39829.028427459634</v>
      </c>
      <c r="CD195" s="148">
        <v>0</v>
      </c>
      <c r="CE195" s="49">
        <v>32038.455013745093</v>
      </c>
      <c r="CF195" s="148">
        <v>0</v>
      </c>
      <c r="CG195" s="125">
        <v>71867.483441204735</v>
      </c>
      <c r="CH195" s="115">
        <v>0.34421983129269867</v>
      </c>
      <c r="CI195" s="115">
        <v>0.65578016870733413</v>
      </c>
      <c r="CJ195" s="125">
        <v>93075.564221350898</v>
      </c>
      <c r="CK195" s="126">
        <v>0</v>
      </c>
      <c r="CL195" s="119">
        <v>93075.564221347842</v>
      </c>
      <c r="CM195" s="126">
        <v>93075.564221347842</v>
      </c>
      <c r="CN195" s="125">
        <v>53969.943038754944</v>
      </c>
      <c r="CO195" s="125">
        <v>37655.192685330469</v>
      </c>
      <c r="CP195" s="126">
        <v>0</v>
      </c>
      <c r="CQ195" s="126">
        <v>93075.564221347842</v>
      </c>
      <c r="CR195" s="126">
        <v>39199.982718589999</v>
      </c>
      <c r="CS195" s="126">
        <v>53875.581502757843</v>
      </c>
      <c r="CT195" s="125">
        <v>210774.69872023369</v>
      </c>
      <c r="CU195" s="126">
        <v>-156899.11721747584</v>
      </c>
      <c r="CV195" s="49">
        <v>1166.858019785489</v>
      </c>
      <c r="CW195" s="49">
        <v>4663.7933924206209</v>
      </c>
      <c r="CX195" s="125">
        <v>5830.6514122061099</v>
      </c>
      <c r="CY195" s="49">
        <v>202.46225687248392</v>
      </c>
      <c r="CZ195" s="49">
        <v>1167.7854629380213</v>
      </c>
      <c r="DA195" s="125">
        <v>1370.2477198105053</v>
      </c>
      <c r="DB195" s="125">
        <v>7200.8991320166151</v>
      </c>
      <c r="DC195" s="125">
        <v>0</v>
      </c>
      <c r="DD195" s="125">
        <v>0</v>
      </c>
      <c r="DE195" s="125">
        <v>0</v>
      </c>
      <c r="DF195" s="125">
        <v>5830.6514122061099</v>
      </c>
      <c r="DG195" s="125">
        <v>1370.2477198105053</v>
      </c>
      <c r="DH195" s="49">
        <v>7200.8991320166151</v>
      </c>
      <c r="DI195" s="50">
        <v>7200.8991320166151</v>
      </c>
      <c r="DJ195" s="113">
        <v>0.22785873991276728</v>
      </c>
      <c r="DK195" s="115">
        <v>0.42792142879456685</v>
      </c>
      <c r="DL195" s="115">
        <v>0.34421983129269867</v>
      </c>
      <c r="DM195" s="58">
        <v>529.09761015408594</v>
      </c>
      <c r="DN195" s="58">
        <v>6852.6099522876002</v>
      </c>
      <c r="DO195" s="58">
        <v>7381.7075624416866</v>
      </c>
      <c r="DP195" s="58">
        <v>481.03508704045765</v>
      </c>
      <c r="DQ195" s="58">
        <v>2128.993664912231</v>
      </c>
      <c r="DR195" s="58">
        <v>2610.0287519526887</v>
      </c>
      <c r="DS195" s="58">
        <v>9991.7363143943749</v>
      </c>
      <c r="DT195" s="58">
        <v>489.68076194876471</v>
      </c>
      <c r="DU195" s="58">
        <v>642.11214622290947</v>
      </c>
      <c r="DV195" s="58">
        <v>1131.7929081716743</v>
      </c>
      <c r="DW195" s="58">
        <v>459.6752085448328</v>
      </c>
      <c r="DX195" s="58">
        <v>2064.9923006493682</v>
      </c>
      <c r="DY195" s="58">
        <v>2524.6675091942011</v>
      </c>
      <c r="DZ195" s="58">
        <v>3656.4604173658754</v>
      </c>
      <c r="EA195" s="58">
        <v>58.449135867586065</v>
      </c>
      <c r="EB195" s="58">
        <v>5032.980267130707</v>
      </c>
      <c r="EC195" s="58">
        <v>5091.429402998293</v>
      </c>
      <c r="ED195" s="58">
        <v>448.6383878337129</v>
      </c>
      <c r="EE195" s="58">
        <v>1978.1743503441614</v>
      </c>
      <c r="EF195" s="58">
        <v>2426.8127381778745</v>
      </c>
      <c r="EG195" s="58">
        <v>7518.2421411761679</v>
      </c>
      <c r="EH195" s="58">
        <v>51.848061913878148</v>
      </c>
      <c r="EI195" s="58">
        <v>184.94927838069481</v>
      </c>
      <c r="EJ195" s="58">
        <v>236.79734029457296</v>
      </c>
      <c r="EK195" s="58">
        <v>469.49720217182517</v>
      </c>
      <c r="EL195" s="58">
        <v>1892.5612784015855</v>
      </c>
      <c r="EM195" s="58">
        <v>2362.0584805734106</v>
      </c>
      <c r="EN195" s="58">
        <v>2598.8558208679838</v>
      </c>
      <c r="EO195" s="58">
        <v>2456.0189405215197</v>
      </c>
      <c r="EP195" s="58">
        <v>9872.9377187156206</v>
      </c>
      <c r="EQ195" s="58">
        <v>12328.956659237141</v>
      </c>
      <c r="ER195" s="58">
        <v>440.8975975332562</v>
      </c>
      <c r="ES195" s="58">
        <v>1788.5379353830458</v>
      </c>
      <c r="ET195" s="58">
        <v>2229.4355329163018</v>
      </c>
      <c r="EU195" s="58">
        <v>14558.392192153442</v>
      </c>
      <c r="EV195" s="58">
        <v>7538.6288619576299</v>
      </c>
      <c r="EW195" s="58">
        <v>21265.65546408081</v>
      </c>
      <c r="EX195" s="58">
        <v>28804.28432603844</v>
      </c>
      <c r="EY195" s="58">
        <v>1623.9141624857891</v>
      </c>
      <c r="EZ195" s="58">
        <v>6834.4966034385634</v>
      </c>
      <c r="FA195" s="58">
        <v>8458.4107659243527</v>
      </c>
      <c r="FB195" s="58">
        <v>37262.695091962793</v>
      </c>
      <c r="FC195" s="58">
        <v>10084.357407782711</v>
      </c>
      <c r="FD195" s="58">
        <v>28016.238614386391</v>
      </c>
      <c r="FE195" s="58">
        <v>38100.596022169106</v>
      </c>
      <c r="FF195" s="58">
        <v>2765.4103501829563</v>
      </c>
      <c r="FG195" s="58">
        <v>10648.140971770397</v>
      </c>
      <c r="FH195" s="58">
        <v>13413.551321953353</v>
      </c>
      <c r="FI195" s="58">
        <v>51514.147344122459</v>
      </c>
      <c r="FJ195" s="58">
        <v>0</v>
      </c>
      <c r="FK195" s="58">
        <v>0</v>
      </c>
      <c r="FL195" s="58">
        <v>0</v>
      </c>
      <c r="FM195" s="58">
        <v>7381.7075624416866</v>
      </c>
      <c r="FN195" s="58">
        <v>2610.0287519526887</v>
      </c>
      <c r="FO195" s="58">
        <v>9991.7363143943749</v>
      </c>
      <c r="FP195" s="58">
        <v>0</v>
      </c>
      <c r="FQ195" s="58">
        <v>0</v>
      </c>
      <c r="FR195" s="58">
        <v>0</v>
      </c>
      <c r="FS195" s="58">
        <v>1131.7929081716743</v>
      </c>
      <c r="FT195" s="58">
        <v>2524.6675091942011</v>
      </c>
      <c r="FU195" s="58">
        <v>3656.4604173658754</v>
      </c>
      <c r="FV195" s="58">
        <v>0</v>
      </c>
      <c r="FW195" s="58">
        <v>0</v>
      </c>
      <c r="FX195" s="58">
        <v>0</v>
      </c>
      <c r="FY195" s="58">
        <v>5091.429402998293</v>
      </c>
      <c r="FZ195" s="58">
        <v>2426.8127381778745</v>
      </c>
      <c r="GA195" s="58">
        <v>7518.2421411761679</v>
      </c>
      <c r="GB195" s="58">
        <v>0</v>
      </c>
      <c r="GC195" s="58">
        <v>0</v>
      </c>
      <c r="GD195" s="58">
        <v>0</v>
      </c>
      <c r="GE195" s="58">
        <v>236.79734029457296</v>
      </c>
      <c r="GF195" s="58">
        <v>2362.0584805734106</v>
      </c>
      <c r="GG195" s="58">
        <v>2598.8558208679838</v>
      </c>
      <c r="GH195" s="58">
        <v>0</v>
      </c>
      <c r="GI195" s="58">
        <v>0</v>
      </c>
      <c r="GJ195" s="58">
        <v>0</v>
      </c>
      <c r="GK195" s="58">
        <v>12328.956659237141</v>
      </c>
      <c r="GL195" s="58">
        <v>2229.4355329163018</v>
      </c>
      <c r="GM195" s="58">
        <v>14558.392192153442</v>
      </c>
      <c r="GN195" s="58">
        <v>0</v>
      </c>
      <c r="GO195" s="58">
        <v>0</v>
      </c>
      <c r="GP195" s="58">
        <v>0</v>
      </c>
      <c r="GQ195" s="58">
        <v>28804.28432603844</v>
      </c>
      <c r="GR195" s="58">
        <v>8458.4107659243527</v>
      </c>
      <c r="GS195" s="58">
        <v>37262.695091962793</v>
      </c>
      <c r="GT195" s="58">
        <v>0</v>
      </c>
      <c r="GU195" s="58">
        <v>0</v>
      </c>
      <c r="GV195" s="58">
        <v>0</v>
      </c>
      <c r="GW195" s="58">
        <v>38100.596022169106</v>
      </c>
      <c r="GX195" s="58">
        <v>13413.551321953353</v>
      </c>
      <c r="GY195" s="58">
        <v>51514.147344122459</v>
      </c>
    </row>
    <row r="196" spans="1:207" s="38" customFormat="1" ht="15" customHeight="1">
      <c r="A196" s="77" t="s">
        <v>724</v>
      </c>
      <c r="B196" s="62">
        <v>2006</v>
      </c>
      <c r="C196" s="38" t="s">
        <v>725</v>
      </c>
      <c r="D196" s="38">
        <v>65665.648254491738</v>
      </c>
      <c r="E196" s="68">
        <v>0</v>
      </c>
      <c r="F196" s="125">
        <v>65666.009999999995</v>
      </c>
      <c r="G196" s="125">
        <v>185759.57567185289</v>
      </c>
      <c r="H196" s="130">
        <v>2225.44</v>
      </c>
      <c r="I196" s="115">
        <v>0.35349999999999998</v>
      </c>
      <c r="J196" s="124">
        <v>0.2271591524549002</v>
      </c>
      <c r="K196" s="124">
        <v>0.12634090000000001</v>
      </c>
      <c r="L196" s="133">
        <v>9482.1718439999986</v>
      </c>
      <c r="M196" s="125">
        <v>56183.847900000001</v>
      </c>
      <c r="N196" s="133">
        <v>137.89862099999999</v>
      </c>
      <c r="O196" s="125">
        <v>0</v>
      </c>
      <c r="P196" s="125">
        <v>137.89862099999999</v>
      </c>
      <c r="Q196" s="125">
        <v>0</v>
      </c>
      <c r="R196" s="133">
        <v>13848.961508999999</v>
      </c>
      <c r="S196" s="133">
        <v>13848.961508999999</v>
      </c>
      <c r="T196" s="133">
        <v>42196.98777</v>
      </c>
      <c r="U196" s="49"/>
      <c r="V196" s="133">
        <v>42196.98777</v>
      </c>
      <c r="W196" s="125">
        <v>56045.949279</v>
      </c>
      <c r="X196" s="125">
        <v>0</v>
      </c>
      <c r="Y196" s="125">
        <v>0</v>
      </c>
      <c r="Z196" s="125">
        <v>0</v>
      </c>
      <c r="AA196" s="115">
        <v>0</v>
      </c>
      <c r="AB196" s="115">
        <v>0</v>
      </c>
      <c r="AC196" s="115">
        <v>1</v>
      </c>
      <c r="AD196" s="115">
        <v>0</v>
      </c>
      <c r="AE196" s="115">
        <v>1</v>
      </c>
      <c r="AF196" s="115">
        <v>0.40402909904868495</v>
      </c>
      <c r="AG196" s="115">
        <v>5.8757694459988814E-3</v>
      </c>
      <c r="AH196" s="115">
        <v>0.59009513150531623</v>
      </c>
      <c r="AI196" s="115">
        <v>0</v>
      </c>
      <c r="AJ196" s="115">
        <v>1</v>
      </c>
      <c r="AK196" s="125">
        <v>65666.019744000005</v>
      </c>
      <c r="AL196" s="125">
        <v>9482.1718439999986</v>
      </c>
      <c r="AM196" s="125">
        <v>13986.860129999999</v>
      </c>
      <c r="AN196" s="125">
        <v>23469.031973999998</v>
      </c>
      <c r="AO196" s="125">
        <v>42196.98777</v>
      </c>
      <c r="AP196" s="125">
        <v>65666.01974399999</v>
      </c>
      <c r="AQ196" s="115">
        <v>0.35739994696639737</v>
      </c>
      <c r="AR196" s="115">
        <v>0.64260005303360279</v>
      </c>
      <c r="AS196" s="132" t="s">
        <v>608</v>
      </c>
      <c r="AT196" s="132" t="s">
        <v>608</v>
      </c>
      <c r="AU196" s="132" t="s">
        <v>608</v>
      </c>
      <c r="AV196" s="132" t="s">
        <v>608</v>
      </c>
      <c r="AW196" s="132" t="s">
        <v>608</v>
      </c>
      <c r="AX196" s="132" t="s">
        <v>608</v>
      </c>
      <c r="AY196" s="132" t="s">
        <v>608</v>
      </c>
      <c r="AZ196" s="132" t="s">
        <v>608</v>
      </c>
      <c r="BA196" s="132" t="s">
        <v>608</v>
      </c>
      <c r="BB196" s="132" t="s">
        <v>608</v>
      </c>
      <c r="BC196" s="132" t="s">
        <v>608</v>
      </c>
      <c r="BD196" s="132" t="s">
        <v>608</v>
      </c>
      <c r="BE196" s="132" t="s">
        <v>608</v>
      </c>
      <c r="BF196" s="132" t="s">
        <v>608</v>
      </c>
      <c r="BG196" s="141" t="s">
        <v>608</v>
      </c>
      <c r="BH196" s="141" t="s">
        <v>608</v>
      </c>
      <c r="BI196" s="107" t="s">
        <v>608</v>
      </c>
      <c r="BJ196" s="132" t="s">
        <v>608</v>
      </c>
      <c r="BK196" s="132" t="s">
        <v>608</v>
      </c>
      <c r="BL196" s="132" t="s">
        <v>608</v>
      </c>
      <c r="BM196" s="132" t="s">
        <v>608</v>
      </c>
      <c r="BN196" s="132" t="s">
        <v>608</v>
      </c>
      <c r="BO196" s="132" t="s">
        <v>608</v>
      </c>
      <c r="BP196" s="132" t="s">
        <v>608</v>
      </c>
      <c r="BQ196" s="132" t="s">
        <v>608</v>
      </c>
      <c r="BR196" s="132" t="s">
        <v>608</v>
      </c>
      <c r="BS196" s="132" t="s">
        <v>608</v>
      </c>
      <c r="BT196" s="132" t="s">
        <v>608</v>
      </c>
      <c r="BU196" s="130" t="s">
        <v>608</v>
      </c>
      <c r="BV196" s="130" t="s">
        <v>608</v>
      </c>
      <c r="BW196" s="137" t="s">
        <v>608</v>
      </c>
      <c r="BX196" s="125">
        <v>15674.476586999999</v>
      </c>
      <c r="BY196" s="125">
        <v>8000</v>
      </c>
      <c r="BZ196" s="125">
        <v>0</v>
      </c>
      <c r="CA196" s="125">
        <v>0</v>
      </c>
      <c r="CB196" s="125">
        <v>23674.476586999997</v>
      </c>
      <c r="CC196" s="125">
        <v>27422.125776000001</v>
      </c>
      <c r="CD196" s="125">
        <v>4699.8</v>
      </c>
      <c r="CE196" s="125">
        <v>9869.6013029999976</v>
      </c>
      <c r="CF196" s="125">
        <v>0</v>
      </c>
      <c r="CG196" s="125">
        <v>41991.527079</v>
      </c>
      <c r="CH196" s="115">
        <v>0.15029999999999999</v>
      </c>
      <c r="CI196" s="115">
        <v>0.84969990354218272</v>
      </c>
      <c r="CJ196" s="125">
        <v>65666.003666000004</v>
      </c>
      <c r="CK196" s="132" t="s">
        <v>608</v>
      </c>
      <c r="CL196" s="132" t="s">
        <v>608</v>
      </c>
      <c r="CM196" s="132" t="s">
        <v>608</v>
      </c>
      <c r="CN196" s="125">
        <v>1799.7181695469428</v>
      </c>
      <c r="CO196" s="125">
        <v>63865.930084944797</v>
      </c>
      <c r="CP196" s="132" t="s">
        <v>608</v>
      </c>
      <c r="CQ196" s="132" t="s">
        <v>608</v>
      </c>
      <c r="CR196" s="132" t="s">
        <v>608</v>
      </c>
      <c r="CS196" s="132" t="s">
        <v>608</v>
      </c>
      <c r="CT196" s="132" t="s">
        <v>608</v>
      </c>
      <c r="CU196" s="132" t="s">
        <v>608</v>
      </c>
      <c r="CV196" s="125">
        <v>1977.8</v>
      </c>
      <c r="CW196" s="125">
        <v>16430.2</v>
      </c>
      <c r="CX196" s="125">
        <v>18408</v>
      </c>
      <c r="CY196" s="125">
        <v>1677</v>
      </c>
      <c r="CZ196" s="125">
        <v>10565</v>
      </c>
      <c r="DA196" s="125">
        <v>12242</v>
      </c>
      <c r="DB196" s="125">
        <v>30650</v>
      </c>
      <c r="DC196" s="132" t="s">
        <v>608</v>
      </c>
      <c r="DD196" s="132" t="s">
        <v>608</v>
      </c>
      <c r="DE196" s="132" t="s">
        <v>608</v>
      </c>
      <c r="DF196" s="132" t="s">
        <v>608</v>
      </c>
      <c r="DG196" s="132" t="s">
        <v>608</v>
      </c>
      <c r="DH196" s="132" t="s">
        <v>608</v>
      </c>
      <c r="DI196" s="132" t="s">
        <v>608</v>
      </c>
      <c r="DJ196" s="113">
        <v>0.36052866422961521</v>
      </c>
      <c r="DK196" s="115">
        <v>0.48917132127277335</v>
      </c>
      <c r="DL196" s="115">
        <v>0.1503000144976113</v>
      </c>
      <c r="DM196" s="132" t="s">
        <v>608</v>
      </c>
      <c r="DN196" s="132" t="s">
        <v>608</v>
      </c>
      <c r="DO196" s="132" t="s">
        <v>608</v>
      </c>
      <c r="DP196" s="132" t="s">
        <v>608</v>
      </c>
      <c r="DQ196" s="132" t="s">
        <v>608</v>
      </c>
      <c r="DR196" s="132" t="s">
        <v>608</v>
      </c>
      <c r="DS196" s="132" t="s">
        <v>608</v>
      </c>
      <c r="DT196" s="132" t="s">
        <v>608</v>
      </c>
      <c r="DU196" s="132" t="s">
        <v>608</v>
      </c>
      <c r="DV196" s="132" t="s">
        <v>608</v>
      </c>
      <c r="DW196" s="132" t="s">
        <v>608</v>
      </c>
      <c r="DX196" s="132" t="s">
        <v>608</v>
      </c>
      <c r="DY196" s="132" t="s">
        <v>608</v>
      </c>
      <c r="DZ196" s="132" t="s">
        <v>608</v>
      </c>
      <c r="EA196" s="132" t="s">
        <v>608</v>
      </c>
      <c r="EB196" s="132" t="s">
        <v>608</v>
      </c>
      <c r="EC196" s="132" t="s">
        <v>608</v>
      </c>
      <c r="ED196" s="132" t="s">
        <v>608</v>
      </c>
      <c r="EE196" s="132" t="s">
        <v>608</v>
      </c>
      <c r="EF196" s="132" t="s">
        <v>608</v>
      </c>
      <c r="EG196" s="132" t="s">
        <v>608</v>
      </c>
      <c r="EH196" s="132" t="s">
        <v>608</v>
      </c>
      <c r="EI196" s="132" t="s">
        <v>608</v>
      </c>
      <c r="EJ196" s="132" t="s">
        <v>608</v>
      </c>
      <c r="EK196" s="132" t="s">
        <v>608</v>
      </c>
      <c r="EL196" s="132" t="s">
        <v>608</v>
      </c>
      <c r="EM196" s="132" t="s">
        <v>608</v>
      </c>
      <c r="EN196" s="132" t="s">
        <v>608</v>
      </c>
      <c r="EO196" s="132" t="s">
        <v>608</v>
      </c>
      <c r="EP196" s="132" t="s">
        <v>608</v>
      </c>
      <c r="EQ196" s="132" t="s">
        <v>608</v>
      </c>
      <c r="ER196" s="132" t="s">
        <v>608</v>
      </c>
      <c r="ES196" s="132" t="s">
        <v>608</v>
      </c>
      <c r="ET196" s="132" t="s">
        <v>608</v>
      </c>
      <c r="EU196" s="132" t="s">
        <v>608</v>
      </c>
      <c r="EV196" s="132" t="s">
        <v>608</v>
      </c>
      <c r="EW196" s="132" t="s">
        <v>608</v>
      </c>
      <c r="EX196" s="132" t="s">
        <v>608</v>
      </c>
      <c r="EY196" s="132" t="s">
        <v>608</v>
      </c>
      <c r="EZ196" s="132" t="s">
        <v>608</v>
      </c>
      <c r="FA196" s="132" t="s">
        <v>608</v>
      </c>
      <c r="FB196" s="132" t="s">
        <v>608</v>
      </c>
      <c r="FC196" s="132" t="s">
        <v>608</v>
      </c>
      <c r="FD196" s="132" t="s">
        <v>608</v>
      </c>
      <c r="FE196" s="132" t="s">
        <v>608</v>
      </c>
      <c r="FF196" s="132" t="s">
        <v>608</v>
      </c>
      <c r="FG196" s="132" t="s">
        <v>608</v>
      </c>
      <c r="FH196" s="132" t="s">
        <v>608</v>
      </c>
      <c r="FI196" s="132" t="s">
        <v>608</v>
      </c>
      <c r="FJ196" s="132" t="s">
        <v>608</v>
      </c>
      <c r="FK196" s="132" t="s">
        <v>608</v>
      </c>
      <c r="FL196" s="132" t="s">
        <v>608</v>
      </c>
      <c r="FM196" s="132" t="s">
        <v>608</v>
      </c>
      <c r="FN196" s="132" t="s">
        <v>608</v>
      </c>
      <c r="FO196" s="132" t="s">
        <v>608</v>
      </c>
      <c r="FP196" s="132" t="s">
        <v>608</v>
      </c>
      <c r="FQ196" s="132" t="s">
        <v>608</v>
      </c>
      <c r="FR196" s="132" t="s">
        <v>608</v>
      </c>
      <c r="FS196" s="132" t="s">
        <v>608</v>
      </c>
      <c r="FT196" s="132" t="s">
        <v>608</v>
      </c>
      <c r="FU196" s="132" t="s">
        <v>608</v>
      </c>
      <c r="FV196" s="132" t="s">
        <v>608</v>
      </c>
      <c r="FW196" s="132" t="s">
        <v>608</v>
      </c>
      <c r="FX196" s="132" t="s">
        <v>608</v>
      </c>
      <c r="FY196" s="132" t="s">
        <v>608</v>
      </c>
      <c r="FZ196" s="132" t="s">
        <v>608</v>
      </c>
      <c r="GA196" s="132" t="s">
        <v>608</v>
      </c>
      <c r="GB196" s="132" t="s">
        <v>608</v>
      </c>
      <c r="GC196" s="132" t="s">
        <v>608</v>
      </c>
      <c r="GD196" s="132" t="s">
        <v>608</v>
      </c>
      <c r="GE196" s="132" t="s">
        <v>608</v>
      </c>
      <c r="GF196" s="132" t="s">
        <v>608</v>
      </c>
      <c r="GG196" s="132" t="s">
        <v>608</v>
      </c>
      <c r="GH196" s="132" t="s">
        <v>608</v>
      </c>
      <c r="GI196" s="132" t="s">
        <v>608</v>
      </c>
      <c r="GJ196" s="132" t="s">
        <v>608</v>
      </c>
      <c r="GK196" s="132" t="s">
        <v>608</v>
      </c>
      <c r="GL196" s="132" t="s">
        <v>608</v>
      </c>
      <c r="GM196" s="132" t="s">
        <v>608</v>
      </c>
      <c r="GN196" s="132" t="s">
        <v>608</v>
      </c>
      <c r="GO196" s="132" t="s">
        <v>608</v>
      </c>
      <c r="GP196" s="132" t="s">
        <v>608</v>
      </c>
      <c r="GQ196" s="132" t="s">
        <v>608</v>
      </c>
      <c r="GR196" s="132" t="s">
        <v>608</v>
      </c>
      <c r="GS196" s="132" t="s">
        <v>608</v>
      </c>
      <c r="GT196" s="132" t="s">
        <v>608</v>
      </c>
      <c r="GU196" s="132" t="s">
        <v>608</v>
      </c>
      <c r="GV196" s="132" t="s">
        <v>608</v>
      </c>
      <c r="GW196" s="132" t="s">
        <v>608</v>
      </c>
      <c r="GX196" s="132" t="s">
        <v>608</v>
      </c>
      <c r="GY196" s="132" t="s">
        <v>608</v>
      </c>
    </row>
    <row r="197" spans="1:207" s="38" customFormat="1" ht="15" customHeight="1">
      <c r="A197" s="77" t="s">
        <v>726</v>
      </c>
      <c r="B197" s="62">
        <v>2007</v>
      </c>
      <c r="C197" s="38" t="s">
        <v>725</v>
      </c>
      <c r="D197" s="38">
        <v>72819.938849703394</v>
      </c>
      <c r="E197" s="68">
        <v>0</v>
      </c>
      <c r="F197" s="125">
        <v>72820.09</v>
      </c>
      <c r="G197" s="125">
        <v>158379.9542334096</v>
      </c>
      <c r="H197" s="130">
        <v>2044.2</v>
      </c>
      <c r="I197" s="115">
        <v>0.45978097640237159</v>
      </c>
      <c r="J197" s="124">
        <v>0.31117958022242953</v>
      </c>
      <c r="K197" s="124">
        <v>0.14860121157324652</v>
      </c>
      <c r="L197" s="133">
        <v>9772.4560780000011</v>
      </c>
      <c r="M197" s="125">
        <v>63047.604683999998</v>
      </c>
      <c r="N197" s="133">
        <v>80.102098999999995</v>
      </c>
      <c r="O197" s="125">
        <v>0</v>
      </c>
      <c r="P197" s="125">
        <v>80.102098999999995</v>
      </c>
      <c r="Q197" s="125">
        <v>0</v>
      </c>
      <c r="R197" s="133">
        <v>13682.894910999999</v>
      </c>
      <c r="S197" s="133">
        <v>13682.894910999999</v>
      </c>
      <c r="T197" s="133">
        <v>49284.607673999999</v>
      </c>
      <c r="U197" s="49"/>
      <c r="V197" s="133">
        <v>49284.607673999999</v>
      </c>
      <c r="W197" s="125">
        <v>62967.502584999995</v>
      </c>
      <c r="X197" s="125">
        <v>0</v>
      </c>
      <c r="Y197" s="125">
        <v>0</v>
      </c>
      <c r="Z197" s="125">
        <v>0</v>
      </c>
      <c r="AA197" s="115">
        <v>0</v>
      </c>
      <c r="AB197" s="115">
        <v>0</v>
      </c>
      <c r="AC197" s="115">
        <v>1</v>
      </c>
      <c r="AD197" s="115">
        <v>0</v>
      </c>
      <c r="AE197" s="115">
        <v>1</v>
      </c>
      <c r="AF197" s="115">
        <v>0.41522277227722776</v>
      </c>
      <c r="AG197" s="115">
        <v>3.403465346534653E-3</v>
      </c>
      <c r="AH197" s="115">
        <v>0.5813737623762375</v>
      </c>
      <c r="AI197" s="115">
        <v>0</v>
      </c>
      <c r="AJ197" s="115">
        <v>0.99999999999999989</v>
      </c>
      <c r="AK197" s="125">
        <v>72820.060761999994</v>
      </c>
      <c r="AL197" s="125">
        <v>9772.4560780000011</v>
      </c>
      <c r="AM197" s="125">
        <v>13762.997009999999</v>
      </c>
      <c r="AN197" s="125">
        <v>23535.453088000002</v>
      </c>
      <c r="AO197" s="125">
        <v>49284.607673999999</v>
      </c>
      <c r="AP197" s="125">
        <v>72820.060762000008</v>
      </c>
      <c r="AQ197" s="115">
        <v>0.32320012976810925</v>
      </c>
      <c r="AR197" s="115">
        <v>0.6767998702318907</v>
      </c>
      <c r="AS197" s="132" t="s">
        <v>608</v>
      </c>
      <c r="AT197" s="132" t="s">
        <v>608</v>
      </c>
      <c r="AU197" s="132" t="s">
        <v>608</v>
      </c>
      <c r="AV197" s="132" t="s">
        <v>608</v>
      </c>
      <c r="AW197" s="132" t="s">
        <v>608</v>
      </c>
      <c r="AX197" s="132" t="s">
        <v>608</v>
      </c>
      <c r="AY197" s="132" t="s">
        <v>608</v>
      </c>
      <c r="AZ197" s="132" t="s">
        <v>608</v>
      </c>
      <c r="BA197" s="132" t="s">
        <v>608</v>
      </c>
      <c r="BB197" s="132" t="s">
        <v>608</v>
      </c>
      <c r="BC197" s="132" t="s">
        <v>608</v>
      </c>
      <c r="BD197" s="132" t="s">
        <v>608</v>
      </c>
      <c r="BE197" s="132" t="s">
        <v>608</v>
      </c>
      <c r="BF197" s="132" t="s">
        <v>608</v>
      </c>
      <c r="BG197" s="141" t="s">
        <v>608</v>
      </c>
      <c r="BH197" s="141" t="s">
        <v>608</v>
      </c>
      <c r="BI197" s="107" t="s">
        <v>608</v>
      </c>
      <c r="BJ197" s="132" t="s">
        <v>608</v>
      </c>
      <c r="BK197" s="132" t="s">
        <v>608</v>
      </c>
      <c r="BL197" s="132" t="s">
        <v>608</v>
      </c>
      <c r="BM197" s="132" t="s">
        <v>608</v>
      </c>
      <c r="BN197" s="132" t="s">
        <v>608</v>
      </c>
      <c r="BO197" s="132" t="s">
        <v>608</v>
      </c>
      <c r="BP197" s="132" t="s">
        <v>608</v>
      </c>
      <c r="BQ197" s="132" t="s">
        <v>608</v>
      </c>
      <c r="BR197" s="132" t="s">
        <v>608</v>
      </c>
      <c r="BS197" s="132" t="s">
        <v>608</v>
      </c>
      <c r="BT197" s="132" t="s">
        <v>608</v>
      </c>
      <c r="BU197" s="130" t="s">
        <v>608</v>
      </c>
      <c r="BV197" s="130" t="s">
        <v>608</v>
      </c>
      <c r="BW197" s="137" t="s">
        <v>608</v>
      </c>
      <c r="BX197" s="125">
        <v>15430.577071</v>
      </c>
      <c r="BY197" s="125">
        <v>8396.1563769999957</v>
      </c>
      <c r="BZ197" s="125">
        <v>0</v>
      </c>
      <c r="CA197" s="125">
        <v>0</v>
      </c>
      <c r="CB197" s="125">
        <v>23826.733447999995</v>
      </c>
      <c r="CC197" s="125">
        <v>33264.217111999998</v>
      </c>
      <c r="CD197" s="125">
        <v>4594.9476789999999</v>
      </c>
      <c r="CE197" s="125">
        <v>11134.191761</v>
      </c>
      <c r="CF197" s="125">
        <v>0</v>
      </c>
      <c r="CG197" s="125">
        <v>48993.356551999997</v>
      </c>
      <c r="CH197" s="115">
        <v>0.15290000000000001</v>
      </c>
      <c r="CI197" s="115">
        <v>0.84709999999999996</v>
      </c>
      <c r="CJ197" s="125">
        <v>72820.09</v>
      </c>
      <c r="CK197" s="132" t="s">
        <v>608</v>
      </c>
      <c r="CL197" s="132" t="s">
        <v>608</v>
      </c>
      <c r="CM197" s="132" t="s">
        <v>608</v>
      </c>
      <c r="CN197" s="125">
        <v>2908.5206658852667</v>
      </c>
      <c r="CO197" s="125">
        <v>69911.418183818125</v>
      </c>
      <c r="CP197" s="132" t="s">
        <v>608</v>
      </c>
      <c r="CQ197" s="132" t="s">
        <v>608</v>
      </c>
      <c r="CR197" s="132" t="s">
        <v>608</v>
      </c>
      <c r="CS197" s="132" t="s">
        <v>608</v>
      </c>
      <c r="CT197" s="132" t="s">
        <v>608</v>
      </c>
      <c r="CU197" s="132" t="s">
        <v>608</v>
      </c>
      <c r="CV197" s="125">
        <v>1580.6</v>
      </c>
      <c r="CW197" s="125">
        <v>17889.900000000001</v>
      </c>
      <c r="CX197" s="125">
        <v>19470.5</v>
      </c>
      <c r="CY197" s="125">
        <v>1845.6</v>
      </c>
      <c r="CZ197" s="125">
        <v>12021.9</v>
      </c>
      <c r="DA197" s="125">
        <v>13867.5</v>
      </c>
      <c r="DB197" s="125">
        <v>33338</v>
      </c>
      <c r="DC197" s="132" t="s">
        <v>608</v>
      </c>
      <c r="DD197" s="132" t="s">
        <v>608</v>
      </c>
      <c r="DE197" s="132" t="s">
        <v>608</v>
      </c>
      <c r="DF197" s="132" t="s">
        <v>608</v>
      </c>
      <c r="DG197" s="132" t="s">
        <v>608</v>
      </c>
      <c r="DH197" s="132" t="s">
        <v>608</v>
      </c>
      <c r="DI197" s="132" t="s">
        <v>608</v>
      </c>
      <c r="DJ197" s="113">
        <v>0.32719999999999994</v>
      </c>
      <c r="DK197" s="115">
        <v>0.51989999999999992</v>
      </c>
      <c r="DL197" s="115">
        <v>0.15290000000000001</v>
      </c>
      <c r="DM197" s="132" t="s">
        <v>608</v>
      </c>
      <c r="DN197" s="132" t="s">
        <v>608</v>
      </c>
      <c r="DO197" s="132" t="s">
        <v>608</v>
      </c>
      <c r="DP197" s="132" t="s">
        <v>608</v>
      </c>
      <c r="DQ197" s="132" t="s">
        <v>608</v>
      </c>
      <c r="DR197" s="132" t="s">
        <v>608</v>
      </c>
      <c r="DS197" s="132" t="s">
        <v>608</v>
      </c>
      <c r="DT197" s="132" t="s">
        <v>608</v>
      </c>
      <c r="DU197" s="132" t="s">
        <v>608</v>
      </c>
      <c r="DV197" s="132" t="s">
        <v>608</v>
      </c>
      <c r="DW197" s="132" t="s">
        <v>608</v>
      </c>
      <c r="DX197" s="132" t="s">
        <v>608</v>
      </c>
      <c r="DY197" s="132" t="s">
        <v>608</v>
      </c>
      <c r="DZ197" s="132" t="s">
        <v>608</v>
      </c>
      <c r="EA197" s="132" t="s">
        <v>608</v>
      </c>
      <c r="EB197" s="132" t="s">
        <v>608</v>
      </c>
      <c r="EC197" s="132" t="s">
        <v>608</v>
      </c>
      <c r="ED197" s="132" t="s">
        <v>608</v>
      </c>
      <c r="EE197" s="132" t="s">
        <v>608</v>
      </c>
      <c r="EF197" s="132" t="s">
        <v>608</v>
      </c>
      <c r="EG197" s="132" t="s">
        <v>608</v>
      </c>
      <c r="EH197" s="132" t="s">
        <v>608</v>
      </c>
      <c r="EI197" s="132" t="s">
        <v>608</v>
      </c>
      <c r="EJ197" s="132" t="s">
        <v>608</v>
      </c>
      <c r="EK197" s="132" t="s">
        <v>608</v>
      </c>
      <c r="EL197" s="132" t="s">
        <v>608</v>
      </c>
      <c r="EM197" s="132" t="s">
        <v>608</v>
      </c>
      <c r="EN197" s="132" t="s">
        <v>608</v>
      </c>
      <c r="EO197" s="132" t="s">
        <v>608</v>
      </c>
      <c r="EP197" s="132" t="s">
        <v>608</v>
      </c>
      <c r="EQ197" s="132" t="s">
        <v>608</v>
      </c>
      <c r="ER197" s="132" t="s">
        <v>608</v>
      </c>
      <c r="ES197" s="132" t="s">
        <v>608</v>
      </c>
      <c r="ET197" s="132" t="s">
        <v>608</v>
      </c>
      <c r="EU197" s="132" t="s">
        <v>608</v>
      </c>
      <c r="EV197" s="132" t="s">
        <v>608</v>
      </c>
      <c r="EW197" s="132" t="s">
        <v>608</v>
      </c>
      <c r="EX197" s="132" t="s">
        <v>608</v>
      </c>
      <c r="EY197" s="132" t="s">
        <v>608</v>
      </c>
      <c r="EZ197" s="132" t="s">
        <v>608</v>
      </c>
      <c r="FA197" s="132" t="s">
        <v>608</v>
      </c>
      <c r="FB197" s="132" t="s">
        <v>608</v>
      </c>
      <c r="FC197" s="132" t="s">
        <v>608</v>
      </c>
      <c r="FD197" s="132" t="s">
        <v>608</v>
      </c>
      <c r="FE197" s="132" t="s">
        <v>608</v>
      </c>
      <c r="FF197" s="132" t="s">
        <v>608</v>
      </c>
      <c r="FG197" s="132" t="s">
        <v>608</v>
      </c>
      <c r="FH197" s="132" t="s">
        <v>608</v>
      </c>
      <c r="FI197" s="132" t="s">
        <v>608</v>
      </c>
      <c r="FJ197" s="132" t="s">
        <v>608</v>
      </c>
      <c r="FK197" s="132" t="s">
        <v>608</v>
      </c>
      <c r="FL197" s="132" t="s">
        <v>608</v>
      </c>
      <c r="FM197" s="132" t="s">
        <v>608</v>
      </c>
      <c r="FN197" s="132" t="s">
        <v>608</v>
      </c>
      <c r="FO197" s="132" t="s">
        <v>608</v>
      </c>
      <c r="FP197" s="132" t="s">
        <v>608</v>
      </c>
      <c r="FQ197" s="132" t="s">
        <v>608</v>
      </c>
      <c r="FR197" s="132" t="s">
        <v>608</v>
      </c>
      <c r="FS197" s="132" t="s">
        <v>608</v>
      </c>
      <c r="FT197" s="132" t="s">
        <v>608</v>
      </c>
      <c r="FU197" s="132" t="s">
        <v>608</v>
      </c>
      <c r="FV197" s="132" t="s">
        <v>608</v>
      </c>
      <c r="FW197" s="132" t="s">
        <v>608</v>
      </c>
      <c r="FX197" s="132" t="s">
        <v>608</v>
      </c>
      <c r="FY197" s="132" t="s">
        <v>608</v>
      </c>
      <c r="FZ197" s="132" t="s">
        <v>608</v>
      </c>
      <c r="GA197" s="132" t="s">
        <v>608</v>
      </c>
      <c r="GB197" s="132" t="s">
        <v>608</v>
      </c>
      <c r="GC197" s="132" t="s">
        <v>608</v>
      </c>
      <c r="GD197" s="132" t="s">
        <v>608</v>
      </c>
      <c r="GE197" s="132" t="s">
        <v>608</v>
      </c>
      <c r="GF197" s="132" t="s">
        <v>608</v>
      </c>
      <c r="GG197" s="132" t="s">
        <v>608</v>
      </c>
      <c r="GH197" s="132" t="s">
        <v>608</v>
      </c>
      <c r="GI197" s="132" t="s">
        <v>608</v>
      </c>
      <c r="GJ197" s="132" t="s">
        <v>608</v>
      </c>
      <c r="GK197" s="132" t="s">
        <v>608</v>
      </c>
      <c r="GL197" s="132" t="s">
        <v>608</v>
      </c>
      <c r="GM197" s="132" t="s">
        <v>608</v>
      </c>
      <c r="GN197" s="132" t="s">
        <v>608</v>
      </c>
      <c r="GO197" s="132" t="s">
        <v>608</v>
      </c>
      <c r="GP197" s="132" t="s">
        <v>608</v>
      </c>
      <c r="GQ197" s="132" t="s">
        <v>608</v>
      </c>
      <c r="GR197" s="132" t="s">
        <v>608</v>
      </c>
      <c r="GS197" s="132" t="s">
        <v>608</v>
      </c>
      <c r="GT197" s="132" t="s">
        <v>608</v>
      </c>
      <c r="GU197" s="132" t="s">
        <v>608</v>
      </c>
      <c r="GV197" s="132" t="s">
        <v>608</v>
      </c>
      <c r="GW197" s="132" t="s">
        <v>608</v>
      </c>
      <c r="GX197" s="132" t="s">
        <v>608</v>
      </c>
      <c r="GY197" s="132" t="s">
        <v>608</v>
      </c>
    </row>
    <row r="198" spans="1:207" s="38" customFormat="1" ht="15" customHeight="1">
      <c r="A198" s="77" t="s">
        <v>727</v>
      </c>
      <c r="B198" s="62">
        <v>2008</v>
      </c>
      <c r="C198" s="38" t="s">
        <v>725</v>
      </c>
      <c r="D198" s="38">
        <v>72788.151516601603</v>
      </c>
      <c r="E198" s="68">
        <v>0</v>
      </c>
      <c r="F198" s="125">
        <v>72788.151578496952</v>
      </c>
      <c r="G198" s="125">
        <v>214405.03853602908</v>
      </c>
      <c r="H198" s="130">
        <v>2251.71</v>
      </c>
      <c r="I198" s="115">
        <v>0.33948899743914124</v>
      </c>
      <c r="J198" s="124">
        <v>0.22599864444024756</v>
      </c>
      <c r="K198" s="124">
        <v>0.11349035271020949</v>
      </c>
      <c r="L198" s="50">
        <v>10931.888502689999</v>
      </c>
      <c r="M198" s="125">
        <v>61856.263013911608</v>
      </c>
      <c r="N198" s="50">
        <v>152.54358035000001</v>
      </c>
      <c r="O198" s="50">
        <v>267.03825155386676</v>
      </c>
      <c r="P198" s="125">
        <v>419.58183190386677</v>
      </c>
      <c r="Q198" s="125">
        <v>0</v>
      </c>
      <c r="R198" s="50">
        <v>13248.471363259998</v>
      </c>
      <c r="S198" s="50">
        <v>13248.471363259998</v>
      </c>
      <c r="T198" s="50">
        <v>48188.209818747746</v>
      </c>
      <c r="U198" s="49"/>
      <c r="V198" s="50">
        <v>48188.209818747746</v>
      </c>
      <c r="W198" s="125">
        <v>61436.681182007742</v>
      </c>
      <c r="X198" s="125">
        <v>0</v>
      </c>
      <c r="Y198" s="125">
        <v>0</v>
      </c>
      <c r="Z198" s="125">
        <v>0</v>
      </c>
      <c r="AA198" s="115">
        <v>0</v>
      </c>
      <c r="AB198" s="115">
        <v>5.5110284682978522E-3</v>
      </c>
      <c r="AC198" s="115">
        <v>0.99448897153170213</v>
      </c>
      <c r="AD198" s="115">
        <v>0</v>
      </c>
      <c r="AE198" s="115">
        <v>1</v>
      </c>
      <c r="AF198" s="115">
        <v>0.44926362884788723</v>
      </c>
      <c r="AG198" s="115">
        <v>6.2690250132560899E-3</v>
      </c>
      <c r="AH198" s="115">
        <v>0.54446734613885661</v>
      </c>
      <c r="AI198" s="115">
        <v>0</v>
      </c>
      <c r="AJ198" s="115">
        <v>1</v>
      </c>
      <c r="AK198" s="125">
        <v>72788.151516601603</v>
      </c>
      <c r="AL198" s="125">
        <v>10931.888502689999</v>
      </c>
      <c r="AM198" s="125">
        <v>13401.014943609998</v>
      </c>
      <c r="AN198" s="125">
        <v>24332.903446299999</v>
      </c>
      <c r="AO198" s="125">
        <v>48455.248070301612</v>
      </c>
      <c r="AP198" s="125">
        <v>72788.151516601618</v>
      </c>
      <c r="AQ198" s="115">
        <v>0.33429758744113891</v>
      </c>
      <c r="AR198" s="115">
        <v>0.66570241255886098</v>
      </c>
      <c r="AS198" s="125">
        <v>20940.510228290001</v>
      </c>
      <c r="AT198" s="50">
        <v>144.6395</v>
      </c>
      <c r="AU198" s="125">
        <v>3392.3932180100001</v>
      </c>
      <c r="AV198" s="125">
        <v>48310.608570301614</v>
      </c>
      <c r="AW198" s="125">
        <v>72788.151516601618</v>
      </c>
      <c r="AX198" s="132" t="s">
        <v>608</v>
      </c>
      <c r="AY198" s="132" t="s">
        <v>608</v>
      </c>
      <c r="AZ198" s="132" t="s">
        <v>608</v>
      </c>
      <c r="BA198" s="132" t="s">
        <v>608</v>
      </c>
      <c r="BB198" s="132" t="s">
        <v>608</v>
      </c>
      <c r="BC198" s="132" t="s">
        <v>608</v>
      </c>
      <c r="BD198" s="132" t="s">
        <v>608</v>
      </c>
      <c r="BE198" s="132" t="s">
        <v>608</v>
      </c>
      <c r="BF198" s="132" t="s">
        <v>608</v>
      </c>
      <c r="BG198" s="141" t="s">
        <v>608</v>
      </c>
      <c r="BH198" s="141" t="s">
        <v>608</v>
      </c>
      <c r="BI198" s="107" t="s">
        <v>608</v>
      </c>
      <c r="BJ198" s="132" t="s">
        <v>608</v>
      </c>
      <c r="BK198" s="132" t="s">
        <v>608</v>
      </c>
      <c r="BL198" s="132" t="s">
        <v>608</v>
      </c>
      <c r="BM198" s="132" t="s">
        <v>608</v>
      </c>
      <c r="BN198" s="132" t="s">
        <v>608</v>
      </c>
      <c r="BO198" s="132" t="s">
        <v>608</v>
      </c>
      <c r="BP198" s="132" t="s">
        <v>608</v>
      </c>
      <c r="BQ198" s="132" t="s">
        <v>608</v>
      </c>
      <c r="BR198" s="132" t="s">
        <v>608</v>
      </c>
      <c r="BS198" s="132" t="s">
        <v>608</v>
      </c>
      <c r="BT198" s="132" t="s">
        <v>608</v>
      </c>
      <c r="BU198" s="130" t="s">
        <v>608</v>
      </c>
      <c r="BV198" s="130" t="s">
        <v>608</v>
      </c>
      <c r="BW198" s="137" t="s">
        <v>608</v>
      </c>
      <c r="BX198" s="50">
        <v>12029.19959785</v>
      </c>
      <c r="BY198" s="50">
        <v>9055.9433484500005</v>
      </c>
      <c r="BZ198" s="125">
        <v>0</v>
      </c>
      <c r="CA198" s="125">
        <v>0</v>
      </c>
      <c r="CB198" s="125">
        <v>21085.142946300002</v>
      </c>
      <c r="CC198" s="50">
        <v>36108.473375945003</v>
      </c>
      <c r="CD198" s="50">
        <v>3554.8221586712702</v>
      </c>
      <c r="CE198" s="50">
        <v>12039.713035685365</v>
      </c>
      <c r="CF198" s="50">
        <v>0</v>
      </c>
      <c r="CG198" s="125">
        <v>51703.008570301638</v>
      </c>
      <c r="CH198" s="115">
        <v>0.16540759415632877</v>
      </c>
      <c r="CI198" s="115">
        <v>0.83459240499332243</v>
      </c>
      <c r="CJ198" s="125">
        <v>72788.151516601647</v>
      </c>
      <c r="CK198" s="126">
        <v>595.28166911066637</v>
      </c>
      <c r="CL198" s="126">
        <v>72192.869909386282</v>
      </c>
      <c r="CM198" s="126">
        <v>72788.151578496952</v>
      </c>
      <c r="CN198" s="125">
        <v>1979.0387991355326</v>
      </c>
      <c r="CO198" s="125">
        <v>70809.112717466065</v>
      </c>
      <c r="CP198" s="126">
        <v>595.28166911066637</v>
      </c>
      <c r="CQ198" s="126">
        <v>72192.869909386282</v>
      </c>
      <c r="CR198" s="126">
        <v>23660.232377670007</v>
      </c>
      <c r="CS198" s="126">
        <v>48532.637531716275</v>
      </c>
      <c r="CT198" s="125">
        <v>29749.866168745837</v>
      </c>
      <c r="CU198" s="126">
        <v>18782.771362970438</v>
      </c>
      <c r="CV198" s="125">
        <v>1728.4</v>
      </c>
      <c r="CW198" s="125">
        <v>14083.28507</v>
      </c>
      <c r="CX198" s="125">
        <v>15811.68507</v>
      </c>
      <c r="CY198" s="125">
        <v>1900.341058</v>
      </c>
      <c r="CZ198" s="125">
        <v>12708.963239999999</v>
      </c>
      <c r="DA198" s="125">
        <v>14609.304297999999</v>
      </c>
      <c r="DB198" s="125">
        <v>30420.989367999999</v>
      </c>
      <c r="DC198" s="132" t="s">
        <v>608</v>
      </c>
      <c r="DD198" s="132" t="s">
        <v>608</v>
      </c>
      <c r="DE198" s="132" t="s">
        <v>608</v>
      </c>
      <c r="DF198" s="132" t="s">
        <v>608</v>
      </c>
      <c r="DG198" s="132" t="s">
        <v>608</v>
      </c>
      <c r="DH198" s="132" t="s">
        <v>608</v>
      </c>
      <c r="DI198" s="132" t="s">
        <v>608</v>
      </c>
      <c r="DJ198" s="113">
        <v>0.28967823068691156</v>
      </c>
      <c r="DK198" s="115">
        <v>0.5449141750161054</v>
      </c>
      <c r="DL198" s="115">
        <v>0.1654075942969829</v>
      </c>
      <c r="DM198" s="125">
        <v>1640</v>
      </c>
      <c r="DN198" s="125">
        <v>8640</v>
      </c>
      <c r="DO198" s="125">
        <v>10280</v>
      </c>
      <c r="DP198" s="125">
        <v>2006.1</v>
      </c>
      <c r="DQ198" s="125">
        <v>4300</v>
      </c>
      <c r="DR198" s="125">
        <v>6306.1</v>
      </c>
      <c r="DS198" s="125">
        <v>16586.099999999999</v>
      </c>
      <c r="DT198" s="125">
        <v>1109</v>
      </c>
      <c r="DU198" s="125">
        <v>5554</v>
      </c>
      <c r="DV198" s="125">
        <v>6663</v>
      </c>
      <c r="DW198" s="125">
        <v>2129.1</v>
      </c>
      <c r="DX198" s="125">
        <v>4300</v>
      </c>
      <c r="DY198" s="125">
        <v>6429.1</v>
      </c>
      <c r="DZ198" s="125">
        <v>13092.1</v>
      </c>
      <c r="EA198" s="125">
        <v>1897</v>
      </c>
      <c r="EB198" s="125">
        <v>2903</v>
      </c>
      <c r="EC198" s="125">
        <v>4800</v>
      </c>
      <c r="ED198" s="125"/>
      <c r="EE198" s="125">
        <v>1450</v>
      </c>
      <c r="EF198" s="125">
        <v>1450</v>
      </c>
      <c r="EG198" s="125">
        <v>6250</v>
      </c>
      <c r="EH198" s="125">
        <v>1704</v>
      </c>
      <c r="EI198" s="125">
        <v>4633</v>
      </c>
      <c r="EJ198" s="125">
        <v>6337</v>
      </c>
      <c r="EK198" s="132" t="s">
        <v>608</v>
      </c>
      <c r="EL198" s="125">
        <v>2300</v>
      </c>
      <c r="EM198" s="125">
        <v>2300</v>
      </c>
      <c r="EN198" s="125">
        <v>8637</v>
      </c>
      <c r="EO198" s="132" t="s">
        <v>608</v>
      </c>
      <c r="EP198" s="132" t="s">
        <v>608</v>
      </c>
      <c r="EQ198" s="132" t="s">
        <v>608</v>
      </c>
      <c r="ER198" s="132" t="s">
        <v>608</v>
      </c>
      <c r="ES198" s="132" t="s">
        <v>608</v>
      </c>
      <c r="ET198" s="132" t="s">
        <v>608</v>
      </c>
      <c r="EU198" s="132" t="s">
        <v>608</v>
      </c>
      <c r="EV198" s="125">
        <v>9237</v>
      </c>
      <c r="EW198" s="125">
        <v>11643</v>
      </c>
      <c r="EX198" s="125">
        <v>20880</v>
      </c>
      <c r="EY198" s="125">
        <v>0</v>
      </c>
      <c r="EZ198" s="125">
        <v>5800</v>
      </c>
      <c r="FA198" s="125">
        <v>5800</v>
      </c>
      <c r="FB198" s="125">
        <v>26680</v>
      </c>
      <c r="FC198" s="125">
        <v>8724</v>
      </c>
      <c r="FD198" s="125">
        <v>5452</v>
      </c>
      <c r="FE198" s="125">
        <v>14176</v>
      </c>
      <c r="FF198" s="132">
        <v>0</v>
      </c>
      <c r="FG198" s="125">
        <v>2700</v>
      </c>
      <c r="FH198" s="125">
        <v>2700</v>
      </c>
      <c r="FI198" s="125">
        <v>16876</v>
      </c>
      <c r="FJ198" s="132" t="s">
        <v>608</v>
      </c>
      <c r="FK198" s="132" t="s">
        <v>608</v>
      </c>
      <c r="FL198" s="132" t="s">
        <v>608</v>
      </c>
      <c r="FM198" s="132" t="s">
        <v>608</v>
      </c>
      <c r="FN198" s="132" t="s">
        <v>608</v>
      </c>
      <c r="FO198" s="132" t="s">
        <v>608</v>
      </c>
      <c r="FP198" s="132" t="s">
        <v>608</v>
      </c>
      <c r="FQ198" s="132" t="s">
        <v>608</v>
      </c>
      <c r="FR198" s="132" t="s">
        <v>608</v>
      </c>
      <c r="FS198" s="132" t="s">
        <v>608</v>
      </c>
      <c r="FT198" s="132" t="s">
        <v>608</v>
      </c>
      <c r="FU198" s="132" t="s">
        <v>608</v>
      </c>
      <c r="FV198" s="132" t="s">
        <v>608</v>
      </c>
      <c r="FW198" s="132" t="s">
        <v>608</v>
      </c>
      <c r="FX198" s="132" t="s">
        <v>608</v>
      </c>
      <c r="FY198" s="132" t="s">
        <v>608</v>
      </c>
      <c r="FZ198" s="132" t="s">
        <v>608</v>
      </c>
      <c r="GA198" s="132" t="s">
        <v>608</v>
      </c>
      <c r="GB198" s="132" t="s">
        <v>608</v>
      </c>
      <c r="GC198" s="132" t="s">
        <v>608</v>
      </c>
      <c r="GD198" s="132" t="s">
        <v>608</v>
      </c>
      <c r="GE198" s="132" t="s">
        <v>608</v>
      </c>
      <c r="GF198" s="132" t="s">
        <v>608</v>
      </c>
      <c r="GG198" s="132" t="s">
        <v>608</v>
      </c>
      <c r="GH198" s="132" t="s">
        <v>608</v>
      </c>
      <c r="GI198" s="132" t="s">
        <v>608</v>
      </c>
      <c r="GJ198" s="132" t="s">
        <v>608</v>
      </c>
      <c r="GK198" s="132" t="s">
        <v>608</v>
      </c>
      <c r="GL198" s="132" t="s">
        <v>608</v>
      </c>
      <c r="GM198" s="132" t="s">
        <v>608</v>
      </c>
      <c r="GN198" s="132" t="s">
        <v>608</v>
      </c>
      <c r="GO198" s="132" t="s">
        <v>608</v>
      </c>
      <c r="GP198" s="132" t="s">
        <v>608</v>
      </c>
      <c r="GQ198" s="132" t="s">
        <v>608</v>
      </c>
      <c r="GR198" s="132" t="s">
        <v>608</v>
      </c>
      <c r="GS198" s="132" t="s">
        <v>608</v>
      </c>
      <c r="GT198" s="132" t="s">
        <v>608</v>
      </c>
      <c r="GU198" s="132" t="s">
        <v>608</v>
      </c>
      <c r="GV198" s="132" t="s">
        <v>608</v>
      </c>
      <c r="GW198" s="132" t="s">
        <v>608</v>
      </c>
      <c r="GX198" s="132" t="s">
        <v>608</v>
      </c>
      <c r="GY198" s="132" t="s">
        <v>608</v>
      </c>
    </row>
    <row r="199" spans="1:207" s="38" customFormat="1" ht="15" customHeight="1">
      <c r="A199" s="77" t="s">
        <v>728</v>
      </c>
      <c r="B199" s="62" t="s">
        <v>580</v>
      </c>
      <c r="C199" s="38" t="s">
        <v>725</v>
      </c>
      <c r="D199" s="38">
        <v>81052.607320741605</v>
      </c>
      <c r="E199" s="68">
        <v>0</v>
      </c>
      <c r="F199" s="125">
        <v>81052.607392514838</v>
      </c>
      <c r="G199" s="125">
        <v>248764.56465787312</v>
      </c>
      <c r="H199" s="141" t="s">
        <v>608</v>
      </c>
      <c r="I199" s="115">
        <v>0.32582055046299219</v>
      </c>
      <c r="J199" s="124">
        <v>0.22045351801135618</v>
      </c>
      <c r="K199" s="124">
        <v>0.10536703216311734</v>
      </c>
      <c r="L199" s="50">
        <v>11341.240031989997</v>
      </c>
      <c r="M199" s="125">
        <v>69711.367288751615</v>
      </c>
      <c r="N199" s="133">
        <v>140.82707964999997</v>
      </c>
      <c r="O199" s="133">
        <v>213.85571961827418</v>
      </c>
      <c r="P199" s="125">
        <v>354.68279926827415</v>
      </c>
      <c r="Q199" s="125">
        <v>0</v>
      </c>
      <c r="R199" s="133">
        <v>14729.516773710002</v>
      </c>
      <c r="S199" s="133">
        <v>14729.516773710002</v>
      </c>
      <c r="T199" s="133">
        <v>54627.167715773336</v>
      </c>
      <c r="U199" s="49"/>
      <c r="V199" s="133">
        <v>54627.167715773336</v>
      </c>
      <c r="W199" s="125">
        <v>69356.684489483334</v>
      </c>
      <c r="X199" s="125">
        <v>0</v>
      </c>
      <c r="Y199" s="125">
        <v>0</v>
      </c>
      <c r="Z199" s="125">
        <v>0</v>
      </c>
      <c r="AA199" s="115">
        <v>0</v>
      </c>
      <c r="AB199" s="115">
        <v>3.8995574156309885E-3</v>
      </c>
      <c r="AC199" s="115">
        <v>0.99610044258436903</v>
      </c>
      <c r="AD199" s="115">
        <v>0</v>
      </c>
      <c r="AE199" s="115">
        <v>1</v>
      </c>
      <c r="AF199" s="115">
        <v>0.43268045462635191</v>
      </c>
      <c r="AG199" s="115">
        <v>5.3727039260954429E-3</v>
      </c>
      <c r="AH199" s="115">
        <v>0.56194684144755269</v>
      </c>
      <c r="AI199" s="115">
        <v>0</v>
      </c>
      <c r="AJ199" s="115">
        <v>1</v>
      </c>
      <c r="AK199" s="125">
        <v>81052.607320741605</v>
      </c>
      <c r="AL199" s="125">
        <v>11341.240031989997</v>
      </c>
      <c r="AM199" s="125">
        <v>14870.343853360002</v>
      </c>
      <c r="AN199" s="125">
        <v>26211.583885349999</v>
      </c>
      <c r="AO199" s="125">
        <v>54841.023435391609</v>
      </c>
      <c r="AP199" s="125">
        <v>81052.607320741605</v>
      </c>
      <c r="AQ199" s="115">
        <v>0.32338976809993841</v>
      </c>
      <c r="AR199" s="115">
        <v>0.67661023190006164</v>
      </c>
      <c r="AS199" s="125">
        <v>22685.737183460002</v>
      </c>
      <c r="AT199" s="125">
        <v>144.63952341024796</v>
      </c>
      <c r="AU199" s="125">
        <v>3525.8467018900001</v>
      </c>
      <c r="AV199" s="125">
        <v>54696.383935391699</v>
      </c>
      <c r="AW199" s="125">
        <v>81052.607344151955</v>
      </c>
      <c r="AX199" s="132" t="s">
        <v>608</v>
      </c>
      <c r="AY199" s="132" t="s">
        <v>608</v>
      </c>
      <c r="AZ199" s="132" t="s">
        <v>608</v>
      </c>
      <c r="BA199" s="132" t="s">
        <v>608</v>
      </c>
      <c r="BB199" s="132" t="s">
        <v>608</v>
      </c>
      <c r="BC199" s="132" t="s">
        <v>608</v>
      </c>
      <c r="BD199" s="132" t="s">
        <v>608</v>
      </c>
      <c r="BE199" s="132" t="s">
        <v>608</v>
      </c>
      <c r="BF199" s="132" t="s">
        <v>608</v>
      </c>
      <c r="BG199" s="141" t="s">
        <v>608</v>
      </c>
      <c r="BH199" s="141" t="s">
        <v>608</v>
      </c>
      <c r="BI199" s="107" t="s">
        <v>608</v>
      </c>
      <c r="BJ199" s="132" t="s">
        <v>608</v>
      </c>
      <c r="BK199" s="132" t="s">
        <v>608</v>
      </c>
      <c r="BL199" s="132" t="s">
        <v>608</v>
      </c>
      <c r="BM199" s="132" t="s">
        <v>608</v>
      </c>
      <c r="BN199" s="132" t="s">
        <v>608</v>
      </c>
      <c r="BO199" s="132" t="s">
        <v>608</v>
      </c>
      <c r="BP199" s="132" t="s">
        <v>608</v>
      </c>
      <c r="BQ199" s="132" t="s">
        <v>608</v>
      </c>
      <c r="BR199" s="132" t="s">
        <v>608</v>
      </c>
      <c r="BS199" s="132" t="s">
        <v>608</v>
      </c>
      <c r="BT199" s="132" t="s">
        <v>608</v>
      </c>
      <c r="BU199" s="130" t="s">
        <v>608</v>
      </c>
      <c r="BV199" s="130" t="s">
        <v>608</v>
      </c>
      <c r="BW199" s="137" t="s">
        <v>608</v>
      </c>
      <c r="BX199" s="50">
        <v>15589.175411279997</v>
      </c>
      <c r="BY199" s="50">
        <v>7241.1657084400022</v>
      </c>
      <c r="BZ199" s="50">
        <v>0</v>
      </c>
      <c r="CA199" s="50">
        <v>0</v>
      </c>
      <c r="CB199" s="125">
        <v>22830.34111972</v>
      </c>
      <c r="CC199" s="50">
        <v>41027.684230804109</v>
      </c>
      <c r="CD199" s="50">
        <v>3572.0382908028228</v>
      </c>
      <c r="CE199" s="50">
        <v>13622.500913784692</v>
      </c>
      <c r="CF199" s="125">
        <v>0</v>
      </c>
      <c r="CG199" s="125">
        <v>58222.223435391628</v>
      </c>
      <c r="CH199" s="115">
        <v>0.168069866621499</v>
      </c>
      <c r="CI199" s="115">
        <v>0.83192960486492706</v>
      </c>
      <c r="CJ199" s="125">
        <v>81052.564555111632</v>
      </c>
      <c r="CK199" s="126">
        <v>411.72388554063383</v>
      </c>
      <c r="CL199" s="126">
        <v>80640.883506974205</v>
      </c>
      <c r="CM199" s="126">
        <v>81052.607392514838</v>
      </c>
      <c r="CN199" s="125">
        <v>5726.5166821514731</v>
      </c>
      <c r="CO199" s="125">
        <v>75326.090638590133</v>
      </c>
      <c r="CP199" s="126">
        <v>411.72388554063383</v>
      </c>
      <c r="CQ199" s="126">
        <v>80640.883506974205</v>
      </c>
      <c r="CR199" s="126">
        <v>23728.983107389999</v>
      </c>
      <c r="CS199" s="126">
        <v>56911.900399584207</v>
      </c>
      <c r="CT199" s="125">
        <v>35668.073397045402</v>
      </c>
      <c r="CU199" s="126">
        <v>21243.827002538805</v>
      </c>
      <c r="CV199" s="132" t="s">
        <v>608</v>
      </c>
      <c r="CW199" s="132" t="s">
        <v>608</v>
      </c>
      <c r="CX199" s="132" t="s">
        <v>608</v>
      </c>
      <c r="CY199" s="132" t="s">
        <v>608</v>
      </c>
      <c r="CZ199" s="132" t="s">
        <v>608</v>
      </c>
      <c r="DA199" s="132" t="s">
        <v>608</v>
      </c>
      <c r="DB199" s="132" t="s">
        <v>608</v>
      </c>
      <c r="DC199" s="132" t="s">
        <v>608</v>
      </c>
      <c r="DD199" s="132" t="s">
        <v>608</v>
      </c>
      <c r="DE199" s="132" t="s">
        <v>608</v>
      </c>
      <c r="DF199" s="132" t="s">
        <v>608</v>
      </c>
      <c r="DG199" s="132" t="s">
        <v>608</v>
      </c>
      <c r="DH199" s="132" t="s">
        <v>608</v>
      </c>
      <c r="DI199" s="132" t="s">
        <v>608</v>
      </c>
      <c r="DJ199" s="113">
        <v>0.28167327270929876</v>
      </c>
      <c r="DK199" s="115">
        <v>0.55025677184194943</v>
      </c>
      <c r="DL199" s="115">
        <v>0.16806995544875181</v>
      </c>
      <c r="DM199" s="132" t="s">
        <v>608</v>
      </c>
      <c r="DN199" s="132" t="s">
        <v>608</v>
      </c>
      <c r="DO199" s="132" t="s">
        <v>608</v>
      </c>
      <c r="DP199" s="132" t="s">
        <v>608</v>
      </c>
      <c r="DQ199" s="132" t="s">
        <v>608</v>
      </c>
      <c r="DR199" s="132" t="s">
        <v>608</v>
      </c>
      <c r="DS199" s="132" t="s">
        <v>608</v>
      </c>
      <c r="DT199" s="132" t="s">
        <v>608</v>
      </c>
      <c r="DU199" s="132" t="s">
        <v>608</v>
      </c>
      <c r="DV199" s="132" t="s">
        <v>608</v>
      </c>
      <c r="DW199" s="132" t="s">
        <v>608</v>
      </c>
      <c r="DX199" s="132" t="s">
        <v>608</v>
      </c>
      <c r="DY199" s="132" t="s">
        <v>608</v>
      </c>
      <c r="DZ199" s="132" t="s">
        <v>608</v>
      </c>
      <c r="EA199" s="132" t="s">
        <v>608</v>
      </c>
      <c r="EB199" s="132" t="s">
        <v>608</v>
      </c>
      <c r="EC199" s="132" t="s">
        <v>608</v>
      </c>
      <c r="ED199" s="132" t="s">
        <v>608</v>
      </c>
      <c r="EE199" s="132" t="s">
        <v>608</v>
      </c>
      <c r="EF199" s="132" t="s">
        <v>608</v>
      </c>
      <c r="EG199" s="132" t="s">
        <v>608</v>
      </c>
      <c r="EH199" s="132" t="s">
        <v>608</v>
      </c>
      <c r="EI199" s="132" t="s">
        <v>608</v>
      </c>
      <c r="EJ199" s="132" t="s">
        <v>608</v>
      </c>
      <c r="EK199" s="132" t="s">
        <v>608</v>
      </c>
      <c r="EL199" s="132" t="s">
        <v>608</v>
      </c>
      <c r="EM199" s="132" t="s">
        <v>608</v>
      </c>
      <c r="EN199" s="132" t="s">
        <v>608</v>
      </c>
      <c r="EO199" s="132" t="s">
        <v>608</v>
      </c>
      <c r="EP199" s="132" t="s">
        <v>608</v>
      </c>
      <c r="EQ199" s="132" t="s">
        <v>608</v>
      </c>
      <c r="ER199" s="132" t="s">
        <v>608</v>
      </c>
      <c r="ES199" s="132" t="s">
        <v>608</v>
      </c>
      <c r="ET199" s="132" t="s">
        <v>608</v>
      </c>
      <c r="EU199" s="132" t="s">
        <v>608</v>
      </c>
      <c r="EV199" s="132" t="s">
        <v>608</v>
      </c>
      <c r="EW199" s="132" t="s">
        <v>608</v>
      </c>
      <c r="EX199" s="132" t="s">
        <v>608</v>
      </c>
      <c r="EY199" s="132" t="s">
        <v>608</v>
      </c>
      <c r="EZ199" s="132" t="s">
        <v>608</v>
      </c>
      <c r="FA199" s="132" t="s">
        <v>608</v>
      </c>
      <c r="FB199" s="132" t="s">
        <v>608</v>
      </c>
      <c r="FC199" s="132" t="s">
        <v>608</v>
      </c>
      <c r="FD199" s="132" t="s">
        <v>608</v>
      </c>
      <c r="FE199" s="132" t="s">
        <v>608</v>
      </c>
      <c r="FF199" s="132" t="s">
        <v>608</v>
      </c>
      <c r="FG199" s="132" t="s">
        <v>608</v>
      </c>
      <c r="FH199" s="132" t="s">
        <v>608</v>
      </c>
      <c r="FI199" s="132" t="s">
        <v>608</v>
      </c>
      <c r="FJ199" s="132" t="s">
        <v>608</v>
      </c>
      <c r="FK199" s="132" t="s">
        <v>608</v>
      </c>
      <c r="FL199" s="132" t="s">
        <v>608</v>
      </c>
      <c r="FM199" s="132" t="s">
        <v>608</v>
      </c>
      <c r="FN199" s="132" t="s">
        <v>608</v>
      </c>
      <c r="FO199" s="132" t="s">
        <v>608</v>
      </c>
      <c r="FP199" s="132" t="s">
        <v>608</v>
      </c>
      <c r="FQ199" s="132" t="s">
        <v>608</v>
      </c>
      <c r="FR199" s="132" t="s">
        <v>608</v>
      </c>
      <c r="FS199" s="132" t="s">
        <v>608</v>
      </c>
      <c r="FT199" s="132" t="s">
        <v>608</v>
      </c>
      <c r="FU199" s="132" t="s">
        <v>608</v>
      </c>
      <c r="FV199" s="132" t="s">
        <v>608</v>
      </c>
      <c r="FW199" s="132" t="s">
        <v>608</v>
      </c>
      <c r="FX199" s="132" t="s">
        <v>608</v>
      </c>
      <c r="FY199" s="132" t="s">
        <v>608</v>
      </c>
      <c r="FZ199" s="132" t="s">
        <v>608</v>
      </c>
      <c r="GA199" s="132" t="s">
        <v>608</v>
      </c>
      <c r="GB199" s="132" t="s">
        <v>608</v>
      </c>
      <c r="GC199" s="132" t="s">
        <v>608</v>
      </c>
      <c r="GD199" s="132" t="s">
        <v>608</v>
      </c>
      <c r="GE199" s="132" t="s">
        <v>608</v>
      </c>
      <c r="GF199" s="132" t="s">
        <v>608</v>
      </c>
      <c r="GG199" s="132" t="s">
        <v>608</v>
      </c>
      <c r="GH199" s="132" t="s">
        <v>608</v>
      </c>
      <c r="GI199" s="132" t="s">
        <v>608</v>
      </c>
      <c r="GJ199" s="132" t="s">
        <v>608</v>
      </c>
      <c r="GK199" s="132" t="s">
        <v>608</v>
      </c>
      <c r="GL199" s="132" t="s">
        <v>608</v>
      </c>
      <c r="GM199" s="132" t="s">
        <v>608</v>
      </c>
      <c r="GN199" s="132" t="s">
        <v>608</v>
      </c>
      <c r="GO199" s="132" t="s">
        <v>608</v>
      </c>
      <c r="GP199" s="132" t="s">
        <v>608</v>
      </c>
      <c r="GQ199" s="132" t="s">
        <v>608</v>
      </c>
      <c r="GR199" s="132" t="s">
        <v>608</v>
      </c>
      <c r="GS199" s="132" t="s">
        <v>608</v>
      </c>
      <c r="GT199" s="132" t="s">
        <v>608</v>
      </c>
      <c r="GU199" s="132" t="s">
        <v>608</v>
      </c>
      <c r="GV199" s="132" t="s">
        <v>608</v>
      </c>
      <c r="GW199" s="132" t="s">
        <v>608</v>
      </c>
      <c r="GX199" s="132" t="s">
        <v>608</v>
      </c>
      <c r="GY199" s="132" t="s">
        <v>608</v>
      </c>
    </row>
    <row r="200" spans="1:207" s="38" customFormat="1" ht="15" customHeight="1">
      <c r="A200" s="77" t="s">
        <v>729</v>
      </c>
      <c r="B200" s="62">
        <v>2009</v>
      </c>
      <c r="C200" s="38" t="s">
        <v>725</v>
      </c>
      <c r="D200" s="38">
        <v>90662.09249406436</v>
      </c>
      <c r="E200" s="68">
        <v>0</v>
      </c>
      <c r="F200" s="125">
        <v>90662.09</v>
      </c>
      <c r="G200" s="125">
        <v>248764.56465787312</v>
      </c>
      <c r="H200" s="130">
        <v>2044.23</v>
      </c>
      <c r="I200" s="115">
        <v>0.36444937455094506</v>
      </c>
      <c r="J200" s="124">
        <v>0.23469448294337938</v>
      </c>
      <c r="K200" s="124">
        <v>0.1297549016333682</v>
      </c>
      <c r="L200" s="50">
        <v>12678.709735970002</v>
      </c>
      <c r="M200" s="125">
        <v>77983.382758094391</v>
      </c>
      <c r="N200" s="50">
        <v>170.27926151998929</v>
      </c>
      <c r="O200" s="125">
        <v>0</v>
      </c>
      <c r="P200" s="125">
        <v>170.27926151998929</v>
      </c>
      <c r="Q200" s="125">
        <v>0</v>
      </c>
      <c r="R200" s="50">
        <v>19429.432619560001</v>
      </c>
      <c r="S200" s="50">
        <v>19429.432619560001</v>
      </c>
      <c r="T200" s="50">
        <v>58383.670877014403</v>
      </c>
      <c r="U200" s="49"/>
      <c r="V200" s="50">
        <v>58383.670877014403</v>
      </c>
      <c r="W200" s="125">
        <v>77813.103496574404</v>
      </c>
      <c r="X200" s="125">
        <v>0</v>
      </c>
      <c r="Y200" s="125">
        <v>0</v>
      </c>
      <c r="Z200" s="125">
        <v>0</v>
      </c>
      <c r="AA200" s="115">
        <v>0</v>
      </c>
      <c r="AB200" s="115">
        <v>0</v>
      </c>
      <c r="AC200" s="115">
        <v>1</v>
      </c>
      <c r="AD200" s="115">
        <v>0</v>
      </c>
      <c r="AE200" s="115">
        <v>1</v>
      </c>
      <c r="AF200" s="115">
        <v>0.39279212243986861</v>
      </c>
      <c r="AG200" s="115">
        <v>5.2753280051972854E-3</v>
      </c>
      <c r="AH200" s="115">
        <v>0.60193254955493414</v>
      </c>
      <c r="AI200" s="115">
        <v>0</v>
      </c>
      <c r="AJ200" s="115">
        <v>1</v>
      </c>
      <c r="AK200" s="125">
        <v>90662.092494064389</v>
      </c>
      <c r="AL200" s="125">
        <v>12678.709735970002</v>
      </c>
      <c r="AM200" s="125">
        <v>19599.711881079991</v>
      </c>
      <c r="AN200" s="125">
        <v>32278.421617049993</v>
      </c>
      <c r="AO200" s="125">
        <v>58383.670877014403</v>
      </c>
      <c r="AP200" s="125">
        <v>90662.092494064389</v>
      </c>
      <c r="AQ200" s="115">
        <v>0.35602996499516321</v>
      </c>
      <c r="AR200" s="115">
        <v>0.64397003500483685</v>
      </c>
      <c r="AS200" s="125">
        <v>29201.39110972</v>
      </c>
      <c r="AT200" s="125">
        <v>0</v>
      </c>
      <c r="AU200" s="125">
        <v>3077.5305073299996</v>
      </c>
      <c r="AV200" s="125">
        <v>58383.170877014301</v>
      </c>
      <c r="AW200" s="125">
        <v>90662.092494064302</v>
      </c>
      <c r="AX200" s="125">
        <v>1679.96</v>
      </c>
      <c r="AY200" s="125">
        <v>8271.6614552689007</v>
      </c>
      <c r="AZ200" s="125">
        <v>9951.6214552689016</v>
      </c>
      <c r="BA200" s="125">
        <v>9774.74</v>
      </c>
      <c r="BB200" s="125">
        <v>36417.350336015195</v>
      </c>
      <c r="BC200" s="127">
        <v>46192.090336015193</v>
      </c>
      <c r="BD200" s="125">
        <v>20824.23</v>
      </c>
      <c r="BE200" s="125">
        <v>13694.149742963758</v>
      </c>
      <c r="BF200" s="125">
        <v>34518.379742963756</v>
      </c>
      <c r="BG200" s="107">
        <v>7.260436142090211</v>
      </c>
      <c r="BH200" s="107">
        <v>4.0466553800166372</v>
      </c>
      <c r="BI200" s="107">
        <v>5.1908576322398208</v>
      </c>
      <c r="BJ200" s="49">
        <v>90662.091534247855</v>
      </c>
      <c r="BK200" s="50">
        <v>1500</v>
      </c>
      <c r="BL200" s="50">
        <v>8451.6348576177006</v>
      </c>
      <c r="BM200" s="125">
        <v>9951.6348576177006</v>
      </c>
      <c r="BN200" s="50">
        <v>8000</v>
      </c>
      <c r="BO200" s="50">
        <v>38192.094484194</v>
      </c>
      <c r="BP200" s="125">
        <v>46192.094484194</v>
      </c>
      <c r="BQ200" s="50">
        <v>19700.783617838839</v>
      </c>
      <c r="BR200" s="50">
        <v>14817.5795344137</v>
      </c>
      <c r="BS200" s="125">
        <v>34518.363152252539</v>
      </c>
      <c r="BT200" s="125">
        <v>90662.092494064244</v>
      </c>
      <c r="BU200" s="130" t="s">
        <v>608</v>
      </c>
      <c r="BV200" s="130" t="s">
        <v>608</v>
      </c>
      <c r="BW200" s="137">
        <v>5.1908576322398208</v>
      </c>
      <c r="BX200" s="50">
        <v>20557.873336619989</v>
      </c>
      <c r="BY200" s="50">
        <v>8643.5482804300009</v>
      </c>
      <c r="BZ200" s="125">
        <v>0</v>
      </c>
      <c r="CA200" s="125">
        <v>0</v>
      </c>
      <c r="CB200" s="125">
        <v>29201.421617049989</v>
      </c>
      <c r="CC200" s="50">
        <v>44483.06419509797</v>
      </c>
      <c r="CD200" s="50">
        <v>3111.5694193902914</v>
      </c>
      <c r="CE200" s="50">
        <v>13866.037262526092</v>
      </c>
      <c r="CF200" s="136">
        <v>0</v>
      </c>
      <c r="CG200" s="125">
        <v>61460.670877014352</v>
      </c>
      <c r="CH200" s="115">
        <v>0.15294195470814859</v>
      </c>
      <c r="CI200" s="115">
        <v>0.84705807280130263</v>
      </c>
      <c r="CJ200" s="125">
        <v>90662.092494064345</v>
      </c>
      <c r="CK200" s="126">
        <v>1806.3432196964138</v>
      </c>
      <c r="CL200" s="126">
        <v>88855.746780303583</v>
      </c>
      <c r="CM200" s="126">
        <v>90662.09</v>
      </c>
      <c r="CN200" s="125">
        <v>2394.4051568644427</v>
      </c>
      <c r="CO200" s="125">
        <v>88267.687337199925</v>
      </c>
      <c r="CP200" s="126">
        <v>1806.3432196964138</v>
      </c>
      <c r="CQ200" s="126">
        <v>88855.746780303583</v>
      </c>
      <c r="CR200" s="126">
        <v>24353.666780303582</v>
      </c>
      <c r="CS200" s="126">
        <v>64502.080000000002</v>
      </c>
      <c r="CT200" s="125">
        <v>27503.410000000003</v>
      </c>
      <c r="CU200" s="126">
        <v>36998.67</v>
      </c>
      <c r="CV200" s="125">
        <v>1191.1901108099999</v>
      </c>
      <c r="CW200" s="125">
        <v>8778.0057349400013</v>
      </c>
      <c r="CX200" s="125">
        <v>9969.1958457500004</v>
      </c>
      <c r="CY200" s="125">
        <v>1798.2290568900005</v>
      </c>
      <c r="CZ200" s="125">
        <v>13175.547621510006</v>
      </c>
      <c r="DA200" s="125">
        <v>14973.776678400007</v>
      </c>
      <c r="DB200" s="125">
        <v>24942.972524150005</v>
      </c>
      <c r="DC200" s="132" t="s">
        <v>608</v>
      </c>
      <c r="DD200" s="132" t="s">
        <v>608</v>
      </c>
      <c r="DE200" s="132" t="s">
        <v>608</v>
      </c>
      <c r="DF200" s="132" t="s">
        <v>608</v>
      </c>
      <c r="DG200" s="132" t="s">
        <v>608</v>
      </c>
      <c r="DH200" s="132" t="s">
        <v>608</v>
      </c>
      <c r="DI200" s="132" t="s">
        <v>608</v>
      </c>
      <c r="DJ200" s="113">
        <v>0.32209075274720589</v>
      </c>
      <c r="DK200" s="115">
        <v>0.52496729675199461</v>
      </c>
      <c r="DL200" s="115">
        <v>0.15294195050079945</v>
      </c>
      <c r="DM200" s="125">
        <v>1162.0002907400001</v>
      </c>
      <c r="DN200" s="125">
        <v>7026</v>
      </c>
      <c r="DO200" s="125">
        <v>8188.0002907400003</v>
      </c>
      <c r="DP200" s="125">
        <v>2000</v>
      </c>
      <c r="DQ200" s="125">
        <v>4525.3435278809138</v>
      </c>
      <c r="DR200" s="125">
        <v>6525.3435278809138</v>
      </c>
      <c r="DS200" s="125">
        <v>14713.343818620913</v>
      </c>
      <c r="DT200" s="125">
        <v>1902.3999167900004</v>
      </c>
      <c r="DU200" s="125">
        <v>7576</v>
      </c>
      <c r="DV200" s="125">
        <v>9478.3999167900001</v>
      </c>
      <c r="DW200" s="125">
        <v>2000</v>
      </c>
      <c r="DX200" s="125">
        <v>3850.2286924661121</v>
      </c>
      <c r="DY200" s="125">
        <v>5850.2286924661121</v>
      </c>
      <c r="DZ200" s="125">
        <v>15328.628609256113</v>
      </c>
      <c r="EA200" s="125">
        <v>1702.5778155100002</v>
      </c>
      <c r="EB200" s="125">
        <v>7515</v>
      </c>
      <c r="EC200" s="125">
        <v>9217.5778155099997</v>
      </c>
      <c r="ED200" s="125">
        <v>2000</v>
      </c>
      <c r="EE200" s="125">
        <v>3139.9822916208059</v>
      </c>
      <c r="EF200" s="125">
        <v>5139.9822916208059</v>
      </c>
      <c r="EG200" s="125">
        <v>14357.560107130805</v>
      </c>
      <c r="EH200" s="125">
        <v>2195.0611207599995</v>
      </c>
      <c r="EI200" s="125">
        <v>7052</v>
      </c>
      <c r="EJ200" s="125">
        <v>9247.0611207599995</v>
      </c>
      <c r="EK200" s="125">
        <v>2000</v>
      </c>
      <c r="EL200" s="125">
        <v>2539.4901747846379</v>
      </c>
      <c r="EM200" s="125">
        <v>4539.4901747846379</v>
      </c>
      <c r="EN200" s="125">
        <v>13786.551295544637</v>
      </c>
      <c r="EO200" s="132" t="s">
        <v>608</v>
      </c>
      <c r="EP200" s="132" t="s">
        <v>608</v>
      </c>
      <c r="EQ200" s="132" t="s">
        <v>608</v>
      </c>
      <c r="ER200" s="132" t="s">
        <v>608</v>
      </c>
      <c r="ES200" s="132" t="s">
        <v>608</v>
      </c>
      <c r="ET200" s="132" t="s">
        <v>608</v>
      </c>
      <c r="EU200" s="132" t="s">
        <v>608</v>
      </c>
      <c r="EV200" s="125">
        <v>10715.490291920001</v>
      </c>
      <c r="EW200" s="125">
        <v>10190</v>
      </c>
      <c r="EX200" s="125">
        <v>20905.490291920003</v>
      </c>
      <c r="EY200" s="125">
        <v>10000</v>
      </c>
      <c r="EZ200" s="125">
        <v>6524.6618479862345</v>
      </c>
      <c r="FA200" s="125">
        <v>16524.661847986234</v>
      </c>
      <c r="FB200" s="125">
        <v>37430.152139906233</v>
      </c>
      <c r="FC200" s="125">
        <v>11349.41096039</v>
      </c>
      <c r="FD200" s="125">
        <v>10753.250877797069</v>
      </c>
      <c r="FE200" s="125">
        <v>22102.661838187068</v>
      </c>
      <c r="FF200" s="125">
        <v>20000</v>
      </c>
      <c r="FG200" s="125">
        <v>3145.5395227029685</v>
      </c>
      <c r="FH200" s="125">
        <v>23145.539522702969</v>
      </c>
      <c r="FI200" s="125">
        <v>45248.201360890038</v>
      </c>
      <c r="FJ200" s="132" t="s">
        <v>608</v>
      </c>
      <c r="FK200" s="132" t="s">
        <v>608</v>
      </c>
      <c r="FL200" s="125">
        <v>330.42573487327746</v>
      </c>
      <c r="FM200" s="132" t="s">
        <v>608</v>
      </c>
      <c r="FN200" s="132" t="s">
        <v>608</v>
      </c>
      <c r="FO200" s="125">
        <v>7857.5742651267228</v>
      </c>
      <c r="FP200" s="132" t="s">
        <v>608</v>
      </c>
      <c r="FQ200" s="132" t="s">
        <v>608</v>
      </c>
      <c r="FR200" s="125">
        <v>339.32757077236903</v>
      </c>
      <c r="FS200" s="132" t="s">
        <v>608</v>
      </c>
      <c r="FT200" s="132" t="s">
        <v>608</v>
      </c>
      <c r="FU200" s="125">
        <v>9138.6724292276303</v>
      </c>
      <c r="FV200" s="132" t="s">
        <v>608</v>
      </c>
      <c r="FW200" s="132" t="s">
        <v>608</v>
      </c>
      <c r="FX200" s="125">
        <v>228.57854671472879</v>
      </c>
      <c r="FY200" s="132" t="s">
        <v>608</v>
      </c>
      <c r="FZ200" s="132" t="s">
        <v>608</v>
      </c>
      <c r="GA200" s="125">
        <v>8989.4214532852711</v>
      </c>
      <c r="GB200" s="132" t="s">
        <v>608</v>
      </c>
      <c r="GC200" s="132" t="s">
        <v>608</v>
      </c>
      <c r="GD200" s="125">
        <v>332.79034159561303</v>
      </c>
      <c r="GE200" s="132" t="s">
        <v>608</v>
      </c>
      <c r="GF200" s="132" t="s">
        <v>608</v>
      </c>
      <c r="GG200" s="125">
        <v>8914.2096584043866</v>
      </c>
      <c r="GH200" s="132" t="s">
        <v>608</v>
      </c>
      <c r="GI200" s="132" t="s">
        <v>608</v>
      </c>
      <c r="GJ200" s="125">
        <v>43.952880927390751</v>
      </c>
      <c r="GK200" s="132" t="s">
        <v>608</v>
      </c>
      <c r="GL200" s="132" t="s">
        <v>608</v>
      </c>
      <c r="GM200" s="125">
        <v>20861.047119072609</v>
      </c>
      <c r="GN200" s="132" t="s">
        <v>608</v>
      </c>
      <c r="GO200" s="132" t="s">
        <v>608</v>
      </c>
      <c r="GP200" s="132" t="s">
        <v>608</v>
      </c>
      <c r="GQ200" s="132" t="s">
        <v>608</v>
      </c>
      <c r="GR200" s="132" t="s">
        <v>608</v>
      </c>
      <c r="GS200" s="132" t="s">
        <v>608</v>
      </c>
      <c r="GT200" s="132" t="s">
        <v>608</v>
      </c>
      <c r="GU200" s="132" t="s">
        <v>608</v>
      </c>
      <c r="GV200" s="125">
        <v>267.54909713560119</v>
      </c>
      <c r="GW200" s="132" t="s">
        <v>608</v>
      </c>
      <c r="GX200" s="132" t="s">
        <v>608</v>
      </c>
      <c r="GY200" s="125">
        <v>21836.450902864399</v>
      </c>
    </row>
    <row r="201" spans="1:207" s="38" customFormat="1" ht="15" customHeight="1">
      <c r="A201" s="77" t="s">
        <v>730</v>
      </c>
      <c r="B201" s="62" t="s">
        <v>583</v>
      </c>
      <c r="C201" s="38" t="s">
        <v>725</v>
      </c>
      <c r="D201" s="38">
        <v>98459.752528685232</v>
      </c>
      <c r="E201" s="68">
        <v>0</v>
      </c>
      <c r="F201" s="125">
        <v>98459.752528685232</v>
      </c>
      <c r="G201" s="125">
        <v>285766.30894784688</v>
      </c>
      <c r="H201" s="141" t="s">
        <v>608</v>
      </c>
      <c r="I201" s="115">
        <v>0.3445463983882523</v>
      </c>
      <c r="J201" s="124">
        <v>0.23981658737039013</v>
      </c>
      <c r="K201" s="124">
        <v>0.10472981101786207</v>
      </c>
      <c r="L201" s="125">
        <v>13077.40711441</v>
      </c>
      <c r="M201" s="125">
        <v>85382.345414275216</v>
      </c>
      <c r="N201" s="50">
        <v>149.39914647999069</v>
      </c>
      <c r="O201" s="125">
        <v>0</v>
      </c>
      <c r="P201" s="125">
        <v>149.39914647999069</v>
      </c>
      <c r="Q201" s="125">
        <v>0</v>
      </c>
      <c r="R201" s="50">
        <v>16701.44527049</v>
      </c>
      <c r="S201" s="50">
        <v>16701.44527049</v>
      </c>
      <c r="T201" s="50">
        <v>67769.396016869418</v>
      </c>
      <c r="U201" s="49">
        <v>762.10498043580355</v>
      </c>
      <c r="V201" s="50">
        <v>68531.500997305222</v>
      </c>
      <c r="W201" s="125">
        <v>85232.946267795225</v>
      </c>
      <c r="X201" s="125">
        <v>0</v>
      </c>
      <c r="Y201" s="125">
        <v>0</v>
      </c>
      <c r="Z201" s="125">
        <v>0</v>
      </c>
      <c r="AA201" s="115">
        <v>0</v>
      </c>
      <c r="AB201" s="115">
        <v>0</v>
      </c>
      <c r="AC201" s="115">
        <v>1</v>
      </c>
      <c r="AD201" s="115">
        <v>0</v>
      </c>
      <c r="AE201" s="115">
        <v>1</v>
      </c>
      <c r="AF201" s="115">
        <v>0.43695860751164312</v>
      </c>
      <c r="AG201" s="115">
        <v>4.991910279935485E-3</v>
      </c>
      <c r="AH201" s="115">
        <v>0.55804948220842143</v>
      </c>
      <c r="AI201" s="115">
        <v>0</v>
      </c>
      <c r="AJ201" s="115">
        <v>1</v>
      </c>
      <c r="AK201" s="125">
        <v>98459.752528685218</v>
      </c>
      <c r="AL201" s="125">
        <v>13077.40711441</v>
      </c>
      <c r="AM201" s="125">
        <v>16850.844416969991</v>
      </c>
      <c r="AN201" s="125">
        <v>29928.251531379989</v>
      </c>
      <c r="AO201" s="125">
        <v>68531.500997305222</v>
      </c>
      <c r="AP201" s="125">
        <v>98459.752528685203</v>
      </c>
      <c r="AQ201" s="115">
        <v>0.3039643180360494</v>
      </c>
      <c r="AR201" s="115">
        <v>0.69603568196395071</v>
      </c>
      <c r="AS201" s="125">
        <v>25717.147986300002</v>
      </c>
      <c r="AT201" s="125">
        <v>0</v>
      </c>
      <c r="AU201" s="125">
        <v>4211.10354508</v>
      </c>
      <c r="AV201" s="125">
        <v>68531.500997305222</v>
      </c>
      <c r="AW201" s="125">
        <v>98459.752528685232</v>
      </c>
      <c r="AX201" s="125">
        <v>728.47506877000012</v>
      </c>
      <c r="AY201" s="125">
        <v>6660.1896046672173</v>
      </c>
      <c r="AZ201" s="125">
        <v>7388.6646734372171</v>
      </c>
      <c r="BA201" s="125">
        <v>6826.7391206499997</v>
      </c>
      <c r="BB201" s="125">
        <v>34484.440758897239</v>
      </c>
      <c r="BC201" s="127">
        <v>41311.179879547242</v>
      </c>
      <c r="BD201" s="125">
        <v>22373.037341960004</v>
      </c>
      <c r="BE201" s="125">
        <v>27386.870633740764</v>
      </c>
      <c r="BF201" s="125">
        <v>49759.907975700771</v>
      </c>
      <c r="BG201" s="107">
        <v>8.0701572571572875</v>
      </c>
      <c r="BH201" s="107">
        <v>5.3514076373978563</v>
      </c>
      <c r="BI201" s="107">
        <v>6.1778105114788016</v>
      </c>
      <c r="BJ201" s="49">
        <v>98459.752528685232</v>
      </c>
      <c r="BK201" s="132" t="s">
        <v>608</v>
      </c>
      <c r="BL201" s="132" t="s">
        <v>608</v>
      </c>
      <c r="BM201" s="132" t="s">
        <v>608</v>
      </c>
      <c r="BN201" s="132" t="s">
        <v>608</v>
      </c>
      <c r="BO201" s="132" t="s">
        <v>608</v>
      </c>
      <c r="BP201" s="132" t="s">
        <v>608</v>
      </c>
      <c r="BQ201" s="132" t="s">
        <v>608</v>
      </c>
      <c r="BR201" s="132" t="s">
        <v>608</v>
      </c>
      <c r="BS201" s="132" t="s">
        <v>608</v>
      </c>
      <c r="BT201" s="132" t="s">
        <v>608</v>
      </c>
      <c r="BU201" s="130" t="s">
        <v>608</v>
      </c>
      <c r="BV201" s="130" t="s">
        <v>608</v>
      </c>
      <c r="BW201" s="137">
        <v>6.1778105114788016</v>
      </c>
      <c r="BX201" s="50">
        <v>20492.063841279996</v>
      </c>
      <c r="BY201" s="50">
        <v>5225.0876900999992</v>
      </c>
      <c r="BZ201" s="125">
        <v>0</v>
      </c>
      <c r="CA201" s="125">
        <v>0</v>
      </c>
      <c r="CB201" s="125">
        <v>25717.151531379997</v>
      </c>
      <c r="CC201" s="50">
        <v>52541.484333517896</v>
      </c>
      <c r="CD201" s="50">
        <v>2989.4189153927082</v>
      </c>
      <c r="CE201" s="50">
        <v>17211.697748394658</v>
      </c>
      <c r="CF201" s="50">
        <v>0</v>
      </c>
      <c r="CG201" s="125">
        <v>72742.600997305257</v>
      </c>
      <c r="CH201" s="115">
        <v>0.17480947601793137</v>
      </c>
      <c r="CI201" s="115">
        <v>0.82519052398206894</v>
      </c>
      <c r="CJ201" s="125">
        <v>98459.752528685261</v>
      </c>
      <c r="CK201" s="132" t="s">
        <v>608</v>
      </c>
      <c r="CL201" s="132" t="s">
        <v>608</v>
      </c>
      <c r="CM201" s="132" t="s">
        <v>608</v>
      </c>
      <c r="CN201" s="125">
        <v>5113.1010603344184</v>
      </c>
      <c r="CO201" s="125">
        <v>93346.651468350814</v>
      </c>
      <c r="CP201" s="132" t="s">
        <v>608</v>
      </c>
      <c r="CQ201" s="132" t="s">
        <v>608</v>
      </c>
      <c r="CR201" s="132" t="s">
        <v>608</v>
      </c>
      <c r="CS201" s="132" t="s">
        <v>608</v>
      </c>
      <c r="CT201" s="132" t="s">
        <v>608</v>
      </c>
      <c r="CU201" s="132" t="s">
        <v>608</v>
      </c>
      <c r="CV201" s="125">
        <v>938.9918435300001</v>
      </c>
      <c r="CW201" s="125">
        <v>4084.2930977999995</v>
      </c>
      <c r="CX201" s="125">
        <v>5023.2849413299991</v>
      </c>
      <c r="CY201" s="125">
        <v>961.05778247000012</v>
      </c>
      <c r="CZ201" s="125">
        <v>8778.2823372500006</v>
      </c>
      <c r="DA201" s="125">
        <v>9739.3401197200001</v>
      </c>
      <c r="DB201" s="125">
        <v>14762.625061049999</v>
      </c>
      <c r="DC201" s="132" t="s">
        <v>608</v>
      </c>
      <c r="DD201" s="132" t="s">
        <v>608</v>
      </c>
      <c r="DE201" s="132" t="s">
        <v>608</v>
      </c>
      <c r="DF201" s="132" t="s">
        <v>608</v>
      </c>
      <c r="DG201" s="132" t="s">
        <v>608</v>
      </c>
      <c r="DH201" s="132" t="s">
        <v>608</v>
      </c>
      <c r="DI201" s="132" t="s">
        <v>608</v>
      </c>
      <c r="DJ201" s="113">
        <v>0.26119455788686413</v>
      </c>
      <c r="DK201" s="115">
        <v>0.56399596609520453</v>
      </c>
      <c r="DL201" s="115">
        <v>0.17480947601793131</v>
      </c>
      <c r="DM201" s="132" t="s">
        <v>608</v>
      </c>
      <c r="DN201" s="132" t="s">
        <v>608</v>
      </c>
      <c r="DO201" s="132" t="s">
        <v>608</v>
      </c>
      <c r="DP201" s="132" t="s">
        <v>608</v>
      </c>
      <c r="DQ201" s="132" t="s">
        <v>608</v>
      </c>
      <c r="DR201" s="132" t="s">
        <v>608</v>
      </c>
      <c r="DS201" s="132" t="s">
        <v>608</v>
      </c>
      <c r="DT201" s="132" t="s">
        <v>608</v>
      </c>
      <c r="DU201" s="132" t="s">
        <v>608</v>
      </c>
      <c r="DV201" s="132" t="s">
        <v>608</v>
      </c>
      <c r="DW201" s="132" t="s">
        <v>608</v>
      </c>
      <c r="DX201" s="132" t="s">
        <v>608</v>
      </c>
      <c r="DY201" s="132" t="s">
        <v>608</v>
      </c>
      <c r="DZ201" s="132" t="s">
        <v>608</v>
      </c>
      <c r="EA201" s="132" t="s">
        <v>608</v>
      </c>
      <c r="EB201" s="132" t="s">
        <v>608</v>
      </c>
      <c r="EC201" s="132" t="s">
        <v>608</v>
      </c>
      <c r="ED201" s="132" t="s">
        <v>608</v>
      </c>
      <c r="EE201" s="132" t="s">
        <v>608</v>
      </c>
      <c r="EF201" s="132" t="s">
        <v>608</v>
      </c>
      <c r="EG201" s="132" t="s">
        <v>608</v>
      </c>
      <c r="EH201" s="132" t="s">
        <v>608</v>
      </c>
      <c r="EI201" s="132" t="s">
        <v>608</v>
      </c>
      <c r="EJ201" s="132" t="s">
        <v>608</v>
      </c>
      <c r="EK201" s="132" t="s">
        <v>608</v>
      </c>
      <c r="EL201" s="132" t="s">
        <v>608</v>
      </c>
      <c r="EM201" s="132" t="s">
        <v>608</v>
      </c>
      <c r="EN201" s="132" t="s">
        <v>608</v>
      </c>
      <c r="EO201" s="132" t="s">
        <v>608</v>
      </c>
      <c r="EP201" s="132" t="s">
        <v>608</v>
      </c>
      <c r="EQ201" s="132" t="s">
        <v>608</v>
      </c>
      <c r="ER201" s="132" t="s">
        <v>608</v>
      </c>
      <c r="ES201" s="132" t="s">
        <v>608</v>
      </c>
      <c r="ET201" s="132" t="s">
        <v>608</v>
      </c>
      <c r="EU201" s="132" t="s">
        <v>608</v>
      </c>
      <c r="EV201" s="132" t="s">
        <v>608</v>
      </c>
      <c r="EW201" s="132" t="s">
        <v>608</v>
      </c>
      <c r="EX201" s="132" t="s">
        <v>608</v>
      </c>
      <c r="EY201" s="132" t="s">
        <v>608</v>
      </c>
      <c r="EZ201" s="132" t="s">
        <v>608</v>
      </c>
      <c r="FA201" s="132" t="s">
        <v>608</v>
      </c>
      <c r="FB201" s="132" t="s">
        <v>608</v>
      </c>
      <c r="FC201" s="132" t="s">
        <v>608</v>
      </c>
      <c r="FD201" s="132" t="s">
        <v>608</v>
      </c>
      <c r="FE201" s="132" t="s">
        <v>608</v>
      </c>
      <c r="FF201" s="132" t="s">
        <v>608</v>
      </c>
      <c r="FG201" s="132" t="s">
        <v>608</v>
      </c>
      <c r="FH201" s="132" t="s">
        <v>608</v>
      </c>
      <c r="FI201" s="132" t="s">
        <v>608</v>
      </c>
      <c r="FJ201" s="132" t="s">
        <v>608</v>
      </c>
      <c r="FK201" s="132" t="s">
        <v>608</v>
      </c>
      <c r="FL201" s="132" t="s">
        <v>608</v>
      </c>
      <c r="FM201" s="132" t="s">
        <v>608</v>
      </c>
      <c r="FN201" s="132" t="s">
        <v>608</v>
      </c>
      <c r="FO201" s="132" t="s">
        <v>608</v>
      </c>
      <c r="FP201" s="132" t="s">
        <v>608</v>
      </c>
      <c r="FQ201" s="132" t="s">
        <v>608</v>
      </c>
      <c r="FR201" s="132" t="s">
        <v>608</v>
      </c>
      <c r="FS201" s="132" t="s">
        <v>608</v>
      </c>
      <c r="FT201" s="132" t="s">
        <v>608</v>
      </c>
      <c r="FU201" s="132" t="s">
        <v>608</v>
      </c>
      <c r="FV201" s="132" t="s">
        <v>608</v>
      </c>
      <c r="FW201" s="132" t="s">
        <v>608</v>
      </c>
      <c r="FX201" s="132" t="s">
        <v>608</v>
      </c>
      <c r="FY201" s="132" t="s">
        <v>608</v>
      </c>
      <c r="FZ201" s="132" t="s">
        <v>608</v>
      </c>
      <c r="GA201" s="132" t="s">
        <v>608</v>
      </c>
      <c r="GB201" s="132" t="s">
        <v>608</v>
      </c>
      <c r="GC201" s="132" t="s">
        <v>608</v>
      </c>
      <c r="GD201" s="132" t="s">
        <v>608</v>
      </c>
      <c r="GE201" s="132" t="s">
        <v>608</v>
      </c>
      <c r="GF201" s="132" t="s">
        <v>608</v>
      </c>
      <c r="GG201" s="132" t="s">
        <v>608</v>
      </c>
      <c r="GH201" s="132" t="s">
        <v>608</v>
      </c>
      <c r="GI201" s="132" t="s">
        <v>608</v>
      </c>
      <c r="GJ201" s="132" t="s">
        <v>608</v>
      </c>
      <c r="GK201" s="132" t="s">
        <v>608</v>
      </c>
      <c r="GL201" s="132" t="s">
        <v>608</v>
      </c>
      <c r="GM201" s="132" t="s">
        <v>608</v>
      </c>
      <c r="GN201" s="132" t="s">
        <v>608</v>
      </c>
      <c r="GO201" s="132" t="s">
        <v>608</v>
      </c>
      <c r="GP201" s="132" t="s">
        <v>608</v>
      </c>
      <c r="GQ201" s="132" t="s">
        <v>608</v>
      </c>
      <c r="GR201" s="132" t="s">
        <v>608</v>
      </c>
      <c r="GS201" s="132" t="s">
        <v>608</v>
      </c>
      <c r="GT201" s="132" t="s">
        <v>608</v>
      </c>
      <c r="GU201" s="132" t="s">
        <v>608</v>
      </c>
      <c r="GV201" s="132" t="s">
        <v>608</v>
      </c>
      <c r="GW201" s="132" t="s">
        <v>608</v>
      </c>
      <c r="GX201" s="132" t="s">
        <v>608</v>
      </c>
      <c r="GY201" s="132" t="s">
        <v>608</v>
      </c>
    </row>
    <row r="202" spans="1:207" s="38" customFormat="1" ht="15" customHeight="1">
      <c r="A202" s="77" t="s">
        <v>731</v>
      </c>
      <c r="B202" s="62">
        <v>2010</v>
      </c>
      <c r="C202" s="38" t="s">
        <v>725</v>
      </c>
      <c r="D202" s="38">
        <v>105978.26832178942</v>
      </c>
      <c r="E202" s="68">
        <v>0</v>
      </c>
      <c r="F202" s="125">
        <v>105978.26832178942</v>
      </c>
      <c r="G202" s="125">
        <v>285766.30894784688</v>
      </c>
      <c r="H202" s="130">
        <v>1989.88</v>
      </c>
      <c r="I202" s="115">
        <v>0.37085641310197537</v>
      </c>
      <c r="J202" s="124">
        <v>0.2624262627953331</v>
      </c>
      <c r="K202" s="124">
        <v>0.10843015030374699</v>
      </c>
      <c r="L202" s="125">
        <v>13716.134950962034</v>
      </c>
      <c r="M202" s="125">
        <v>92262.13337000001</v>
      </c>
      <c r="N202" s="125">
        <v>0</v>
      </c>
      <c r="O202" s="125">
        <v>0</v>
      </c>
      <c r="P202" s="125">
        <v>0</v>
      </c>
      <c r="Q202" s="125">
        <v>0</v>
      </c>
      <c r="R202" s="125">
        <v>17269.548880000002</v>
      </c>
      <c r="S202" s="125">
        <v>17269.548880000002</v>
      </c>
      <c r="T202" s="125">
        <v>73463.230572230634</v>
      </c>
      <c r="U202" s="49">
        <v>1529.3143329687878</v>
      </c>
      <c r="V202" s="125">
        <v>74992.584490000008</v>
      </c>
      <c r="W202" s="125">
        <v>92262.13337000001</v>
      </c>
      <c r="X202" s="125">
        <v>0</v>
      </c>
      <c r="Y202" s="125">
        <v>0</v>
      </c>
      <c r="Z202" s="125">
        <v>0</v>
      </c>
      <c r="AA202" s="115">
        <v>0</v>
      </c>
      <c r="AB202" s="115">
        <v>0</v>
      </c>
      <c r="AC202" s="115">
        <v>1</v>
      </c>
      <c r="AD202" s="115">
        <v>0</v>
      </c>
      <c r="AE202" s="115">
        <v>1</v>
      </c>
      <c r="AF202" s="115">
        <v>0.44266039199871932</v>
      </c>
      <c r="AG202" s="115">
        <v>0</v>
      </c>
      <c r="AH202" s="115">
        <v>0.55733960800128068</v>
      </c>
      <c r="AI202" s="115">
        <v>0</v>
      </c>
      <c r="AJ202" s="115">
        <v>1</v>
      </c>
      <c r="AK202" s="125">
        <v>105978.26832096204</v>
      </c>
      <c r="AL202" s="125">
        <v>13716.134950962034</v>
      </c>
      <c r="AM202" s="125">
        <v>17269.548880000002</v>
      </c>
      <c r="AN202" s="125">
        <v>30985.683830962036</v>
      </c>
      <c r="AO202" s="125">
        <v>74992.584490000008</v>
      </c>
      <c r="AP202" s="125">
        <v>105978.26832096204</v>
      </c>
      <c r="AQ202" s="115">
        <v>0.29237771405284607</v>
      </c>
      <c r="AR202" s="115">
        <v>0.70762228594715393</v>
      </c>
      <c r="AS202" s="125">
        <v>26271.477627199998</v>
      </c>
      <c r="AT202" s="125">
        <v>0</v>
      </c>
      <c r="AU202" s="125">
        <v>4714.25</v>
      </c>
      <c r="AV202" s="125">
        <v>74992.544905199422</v>
      </c>
      <c r="AW202" s="125">
        <v>105978.27253239942</v>
      </c>
      <c r="AX202" s="125">
        <v>1122.6400000000001</v>
      </c>
      <c r="AY202" s="125">
        <v>14507.980660930443</v>
      </c>
      <c r="AZ202" s="125">
        <v>15630.620660930443</v>
      </c>
      <c r="BA202" s="125">
        <v>9685.19</v>
      </c>
      <c r="BB202" s="125">
        <v>41449.640890693168</v>
      </c>
      <c r="BC202" s="127">
        <v>51134.830890693171</v>
      </c>
      <c r="BD202" s="125">
        <v>20177.850000000002</v>
      </c>
      <c r="BE202" s="125">
        <v>19034.956831015399</v>
      </c>
      <c r="BF202" s="125">
        <v>39212.806831015405</v>
      </c>
      <c r="BG202" s="107">
        <v>7.3296475985035672</v>
      </c>
      <c r="BH202" s="107">
        <v>4.1134957331888682</v>
      </c>
      <c r="BI202" s="107">
        <v>5.0538268636163766</v>
      </c>
      <c r="BJ202" s="49">
        <v>105978.25838263902</v>
      </c>
      <c r="BK202" s="125">
        <v>1122.6400000000001</v>
      </c>
      <c r="BL202" s="125">
        <v>14507.98</v>
      </c>
      <c r="BM202" s="125">
        <v>15630.619999999999</v>
      </c>
      <c r="BN202" s="125">
        <v>7934.98</v>
      </c>
      <c r="BO202" s="125">
        <v>43199.85</v>
      </c>
      <c r="BP202" s="125">
        <v>51134.83</v>
      </c>
      <c r="BQ202" s="125">
        <v>17213.86</v>
      </c>
      <c r="BR202" s="125">
        <v>21998.95</v>
      </c>
      <c r="BS202" s="125">
        <v>39212.81</v>
      </c>
      <c r="BT202" s="125">
        <v>105978.26</v>
      </c>
      <c r="BU202" s="130" t="s">
        <v>608</v>
      </c>
      <c r="BV202" s="130" t="s">
        <v>608</v>
      </c>
      <c r="BW202" s="137">
        <v>5.0538268636163766</v>
      </c>
      <c r="BX202" s="125">
        <v>21137.838578859999</v>
      </c>
      <c r="BY202" s="125">
        <v>0</v>
      </c>
      <c r="BZ202" s="50">
        <v>5133.6848377300003</v>
      </c>
      <c r="CA202" s="125">
        <v>0</v>
      </c>
      <c r="CB202" s="125">
        <v>26271.52341659</v>
      </c>
      <c r="CC202" s="50">
        <v>58416.637979360305</v>
      </c>
      <c r="CD202" s="50">
        <v>2850.7188770318076</v>
      </c>
      <c r="CE202" s="50">
        <v>18439.388048807399</v>
      </c>
      <c r="CF202" s="136">
        <v>0</v>
      </c>
      <c r="CG202" s="125">
        <v>79706.744905199506</v>
      </c>
      <c r="CH202" s="115">
        <v>0.22243308236515799</v>
      </c>
      <c r="CI202" s="115">
        <v>0.77756691763484287</v>
      </c>
      <c r="CJ202" s="125">
        <v>105978.26832178951</v>
      </c>
      <c r="CK202" s="126">
        <v>385.54832178942161</v>
      </c>
      <c r="CL202" s="125">
        <v>105592.72000000009</v>
      </c>
      <c r="CM202" s="125">
        <v>105978.26832178951</v>
      </c>
      <c r="CN202" s="125">
        <v>4649.9726249038122</v>
      </c>
      <c r="CO202" s="125">
        <v>101328.29569688562</v>
      </c>
      <c r="CP202" s="126">
        <v>385.54832178942161</v>
      </c>
      <c r="CQ202" s="126">
        <v>105592.72</v>
      </c>
      <c r="CR202" s="126">
        <v>28451.83</v>
      </c>
      <c r="CS202" s="126">
        <v>77140.89</v>
      </c>
      <c r="CT202" s="125">
        <v>17498.709179642763</v>
      </c>
      <c r="CU202" s="126">
        <v>59642.180820357236</v>
      </c>
      <c r="CV202" s="125">
        <v>739.49288036999997</v>
      </c>
      <c r="CW202" s="125">
        <v>24729.485689119996</v>
      </c>
      <c r="CX202" s="125">
        <v>25468.978569489995</v>
      </c>
      <c r="CY202" s="125">
        <v>956.2933368399996</v>
      </c>
      <c r="CZ202" s="125">
        <v>4608.0009393300006</v>
      </c>
      <c r="DA202" s="125">
        <v>5564.2942761700006</v>
      </c>
      <c r="DB202" s="125">
        <v>31033.272845659994</v>
      </c>
      <c r="DC202" s="132" t="s">
        <v>608</v>
      </c>
      <c r="DD202" s="132" t="s">
        <v>608</v>
      </c>
      <c r="DE202" s="132" t="s">
        <v>608</v>
      </c>
      <c r="DF202" s="132" t="s">
        <v>608</v>
      </c>
      <c r="DG202" s="132" t="s">
        <v>608</v>
      </c>
      <c r="DH202" s="132" t="s">
        <v>608</v>
      </c>
      <c r="DI202" s="132" t="s">
        <v>608</v>
      </c>
      <c r="DJ202" s="113">
        <v>0.19945446282135545</v>
      </c>
      <c r="DK202" s="115">
        <v>0.57811245481348672</v>
      </c>
      <c r="DL202" s="115">
        <v>0.2224330823651578</v>
      </c>
      <c r="DM202" s="125">
        <v>1122.64329453</v>
      </c>
      <c r="DN202" s="125">
        <v>14507.980660930443</v>
      </c>
      <c r="DO202" s="125">
        <v>15630.623955460444</v>
      </c>
      <c r="DP202" s="125">
        <v>2129.30700389</v>
      </c>
      <c r="DQ202" s="125">
        <v>5821.9974394154087</v>
      </c>
      <c r="DR202" s="125">
        <v>7951.3044433054092</v>
      </c>
      <c r="DS202" s="125">
        <v>23581.928398765853</v>
      </c>
      <c r="DT202" s="125">
        <v>1924.5600905900001</v>
      </c>
      <c r="DU202" s="125">
        <v>7953.8233780767023</v>
      </c>
      <c r="DV202" s="125">
        <v>9878.3834686667033</v>
      </c>
      <c r="DW202" s="125">
        <v>2023.9095234000001</v>
      </c>
      <c r="DX202" s="125">
        <v>5194.270647769511</v>
      </c>
      <c r="DY202" s="125">
        <v>7218.1801711695116</v>
      </c>
      <c r="DZ202" s="125">
        <v>17096.563639836215</v>
      </c>
      <c r="EA202" s="125">
        <v>1705.60422451</v>
      </c>
      <c r="EB202" s="125">
        <v>12025.994582017538</v>
      </c>
      <c r="EC202" s="125">
        <v>13731.598806527538</v>
      </c>
      <c r="ED202" s="125">
        <v>1893.1708873900002</v>
      </c>
      <c r="EE202" s="125">
        <v>4451.8112129879528</v>
      </c>
      <c r="EF202" s="125">
        <v>6344.9821003779525</v>
      </c>
      <c r="EG202" s="125">
        <v>20076.580906905489</v>
      </c>
      <c r="EH202" s="125">
        <v>2182.0561166999996</v>
      </c>
      <c r="EI202" s="125">
        <v>7673.4863687893439</v>
      </c>
      <c r="EJ202" s="125">
        <v>9855.5424854893427</v>
      </c>
      <c r="EK202" s="125">
        <v>1776.2855158500006</v>
      </c>
      <c r="EL202" s="125">
        <v>3581.7025587237949</v>
      </c>
      <c r="EM202" s="125">
        <v>5357.9880745737955</v>
      </c>
      <c r="EN202" s="125">
        <v>15213.530560063138</v>
      </c>
      <c r="EO202" s="125">
        <v>2661.7257350499999</v>
      </c>
      <c r="EP202" s="125">
        <v>7556.0677999282789</v>
      </c>
      <c r="EQ202" s="125">
        <v>10217.793534978278</v>
      </c>
      <c r="ER202" s="125">
        <v>1637.3377588599999</v>
      </c>
      <c r="ES202" s="125">
        <v>2770.1766510652592</v>
      </c>
      <c r="ET202" s="125">
        <v>4407.5144099252593</v>
      </c>
      <c r="EU202" s="125">
        <v>14625.307944903538</v>
      </c>
      <c r="EV202" s="125">
        <v>9717.0741609600009</v>
      </c>
      <c r="EW202" s="125">
        <v>14057.546321584101</v>
      </c>
      <c r="EX202" s="125">
        <v>23774.620482544102</v>
      </c>
      <c r="EY202" s="125">
        <v>5840.3166118099998</v>
      </c>
      <c r="EZ202" s="125">
        <v>8725.6999906679048</v>
      </c>
      <c r="FA202" s="125">
        <v>14566.016602477905</v>
      </c>
      <c r="FB202" s="125">
        <v>38340.637085022005</v>
      </c>
      <c r="FC202" s="125">
        <v>11760.014244200001</v>
      </c>
      <c r="FD202" s="125">
        <v>11531.579271312577</v>
      </c>
      <c r="FE202" s="125">
        <v>23291.593515512577</v>
      </c>
      <c r="FF202" s="125">
        <v>6764.3240958300003</v>
      </c>
      <c r="FG202" s="125">
        <v>3852.8019490487291</v>
      </c>
      <c r="FH202" s="125">
        <v>10617.126044878729</v>
      </c>
      <c r="FI202" s="125">
        <v>33908.719560391306</v>
      </c>
      <c r="FJ202" s="132" t="s">
        <v>608</v>
      </c>
      <c r="FK202" s="132" t="s">
        <v>608</v>
      </c>
      <c r="FL202" s="132" t="s">
        <v>608</v>
      </c>
      <c r="FM202" s="132" t="s">
        <v>608</v>
      </c>
      <c r="FN202" s="132" t="s">
        <v>608</v>
      </c>
      <c r="FO202" s="132" t="s">
        <v>608</v>
      </c>
      <c r="FP202" s="132" t="s">
        <v>608</v>
      </c>
      <c r="FQ202" s="132" t="s">
        <v>608</v>
      </c>
      <c r="FR202" s="132" t="s">
        <v>608</v>
      </c>
      <c r="FS202" s="132" t="s">
        <v>608</v>
      </c>
      <c r="FT202" s="132" t="s">
        <v>608</v>
      </c>
      <c r="FU202" s="132" t="s">
        <v>608</v>
      </c>
      <c r="FV202" s="132" t="s">
        <v>608</v>
      </c>
      <c r="FW202" s="132" t="s">
        <v>608</v>
      </c>
      <c r="FX202" s="132" t="s">
        <v>608</v>
      </c>
      <c r="FY202" s="132" t="s">
        <v>608</v>
      </c>
      <c r="FZ202" s="132" t="s">
        <v>608</v>
      </c>
      <c r="GA202" s="132" t="s">
        <v>608</v>
      </c>
      <c r="GB202" s="132" t="s">
        <v>608</v>
      </c>
      <c r="GC202" s="132" t="s">
        <v>608</v>
      </c>
      <c r="GD202" s="132" t="s">
        <v>608</v>
      </c>
      <c r="GE202" s="132" t="s">
        <v>608</v>
      </c>
      <c r="GF202" s="132" t="s">
        <v>608</v>
      </c>
      <c r="GG202" s="132" t="s">
        <v>608</v>
      </c>
      <c r="GH202" s="132" t="s">
        <v>608</v>
      </c>
      <c r="GI202" s="132" t="s">
        <v>608</v>
      </c>
      <c r="GJ202" s="132" t="s">
        <v>608</v>
      </c>
      <c r="GK202" s="132" t="s">
        <v>608</v>
      </c>
      <c r="GL202" s="132" t="s">
        <v>608</v>
      </c>
      <c r="GM202" s="132" t="s">
        <v>608</v>
      </c>
      <c r="GN202" s="132" t="s">
        <v>608</v>
      </c>
      <c r="GO202" s="132" t="s">
        <v>608</v>
      </c>
      <c r="GP202" s="132" t="s">
        <v>608</v>
      </c>
      <c r="GQ202" s="132" t="s">
        <v>608</v>
      </c>
      <c r="GR202" s="132" t="s">
        <v>608</v>
      </c>
      <c r="GS202" s="132" t="s">
        <v>608</v>
      </c>
      <c r="GT202" s="132" t="s">
        <v>608</v>
      </c>
      <c r="GU202" s="132" t="s">
        <v>608</v>
      </c>
      <c r="GV202" s="132" t="s">
        <v>608</v>
      </c>
      <c r="GW202" s="132" t="s">
        <v>608</v>
      </c>
      <c r="GX202" s="132" t="s">
        <v>608</v>
      </c>
      <c r="GY202" s="132" t="s">
        <v>608</v>
      </c>
    </row>
    <row r="203" spans="1:207" s="38" customFormat="1" ht="15" customHeight="1">
      <c r="A203" s="77" t="s">
        <v>732</v>
      </c>
      <c r="B203" s="62" t="s">
        <v>586</v>
      </c>
      <c r="C203" s="38" t="s">
        <v>725</v>
      </c>
      <c r="D203" s="38">
        <v>109818.11919015454</v>
      </c>
      <c r="E203" s="68">
        <v>0</v>
      </c>
      <c r="F203" s="38">
        <v>109818.11919015454</v>
      </c>
      <c r="G203" s="132" t="s">
        <v>608</v>
      </c>
      <c r="H203" s="141" t="s">
        <v>608</v>
      </c>
      <c r="I203" s="143" t="s">
        <v>608</v>
      </c>
      <c r="J203" s="143" t="s">
        <v>608</v>
      </c>
      <c r="K203" s="143" t="s">
        <v>608</v>
      </c>
      <c r="L203" s="132" t="s">
        <v>608</v>
      </c>
      <c r="M203" s="132" t="s">
        <v>608</v>
      </c>
      <c r="N203" s="132" t="s">
        <v>608</v>
      </c>
      <c r="O203" s="132" t="s">
        <v>608</v>
      </c>
      <c r="P203" s="132" t="s">
        <v>608</v>
      </c>
      <c r="Q203" s="125">
        <v>0</v>
      </c>
      <c r="R203" s="132" t="s">
        <v>608</v>
      </c>
      <c r="S203" s="132" t="s">
        <v>608</v>
      </c>
      <c r="T203" s="132" t="s">
        <v>608</v>
      </c>
      <c r="U203" s="132" t="s">
        <v>608</v>
      </c>
      <c r="V203" s="132" t="s">
        <v>608</v>
      </c>
      <c r="W203" s="132" t="s">
        <v>608</v>
      </c>
      <c r="X203" s="132" t="s">
        <v>608</v>
      </c>
      <c r="Y203" s="132" t="s">
        <v>608</v>
      </c>
      <c r="Z203" s="132" t="s">
        <v>608</v>
      </c>
      <c r="AA203" s="143" t="s">
        <v>608</v>
      </c>
      <c r="AB203" s="143" t="s">
        <v>608</v>
      </c>
      <c r="AC203" s="143" t="s">
        <v>608</v>
      </c>
      <c r="AD203" s="143" t="s">
        <v>608</v>
      </c>
      <c r="AE203" s="115" t="s">
        <v>608</v>
      </c>
      <c r="AF203" s="143" t="s">
        <v>608</v>
      </c>
      <c r="AG203" s="143" t="s">
        <v>608</v>
      </c>
      <c r="AH203" s="143" t="s">
        <v>608</v>
      </c>
      <c r="AI203" s="143" t="s">
        <v>608</v>
      </c>
      <c r="AJ203" s="143" t="s">
        <v>608</v>
      </c>
      <c r="AK203" s="132" t="s">
        <v>608</v>
      </c>
      <c r="AL203" s="132" t="s">
        <v>608</v>
      </c>
      <c r="AM203" s="132" t="s">
        <v>608</v>
      </c>
      <c r="AN203" s="132" t="s">
        <v>608</v>
      </c>
      <c r="AO203" s="132" t="s">
        <v>608</v>
      </c>
      <c r="AP203" s="132" t="s">
        <v>608</v>
      </c>
      <c r="AQ203" s="143" t="s">
        <v>608</v>
      </c>
      <c r="AR203" s="143" t="s">
        <v>608</v>
      </c>
      <c r="AS203" s="132" t="s">
        <v>608</v>
      </c>
      <c r="AT203" s="132" t="s">
        <v>608</v>
      </c>
      <c r="AU203" s="132" t="s">
        <v>608</v>
      </c>
      <c r="AV203" s="132" t="s">
        <v>608</v>
      </c>
      <c r="AW203" s="132" t="s">
        <v>608</v>
      </c>
      <c r="AX203" s="132" t="s">
        <v>608</v>
      </c>
      <c r="AY203" s="132" t="s">
        <v>608</v>
      </c>
      <c r="AZ203" s="132" t="s">
        <v>608</v>
      </c>
      <c r="BA203" s="132" t="s">
        <v>608</v>
      </c>
      <c r="BB203" s="132" t="s">
        <v>608</v>
      </c>
      <c r="BC203" s="132" t="s">
        <v>608</v>
      </c>
      <c r="BD203" s="132" t="s">
        <v>608</v>
      </c>
      <c r="BE203" s="132" t="s">
        <v>608</v>
      </c>
      <c r="BF203" s="132" t="s">
        <v>608</v>
      </c>
      <c r="BG203" s="141" t="s">
        <v>608</v>
      </c>
      <c r="BH203" s="141" t="s">
        <v>608</v>
      </c>
      <c r="BI203" s="107" t="s">
        <v>608</v>
      </c>
      <c r="BJ203" s="132" t="s">
        <v>608</v>
      </c>
      <c r="BK203" s="132" t="s">
        <v>608</v>
      </c>
      <c r="BL203" s="132" t="s">
        <v>608</v>
      </c>
      <c r="BM203" s="132" t="s">
        <v>608</v>
      </c>
      <c r="BN203" s="132" t="s">
        <v>608</v>
      </c>
      <c r="BO203" s="132" t="s">
        <v>608</v>
      </c>
      <c r="BP203" s="132" t="s">
        <v>608</v>
      </c>
      <c r="BQ203" s="132" t="s">
        <v>608</v>
      </c>
      <c r="BR203" s="132" t="s">
        <v>608</v>
      </c>
      <c r="BS203" s="132" t="s">
        <v>608</v>
      </c>
      <c r="BT203" s="132" t="s">
        <v>608</v>
      </c>
      <c r="BU203" s="130" t="s">
        <v>608</v>
      </c>
      <c r="BV203" s="130" t="s">
        <v>608</v>
      </c>
      <c r="BW203" s="137" t="s">
        <v>608</v>
      </c>
      <c r="BX203" s="132" t="s">
        <v>608</v>
      </c>
      <c r="BY203" s="132" t="s">
        <v>608</v>
      </c>
      <c r="BZ203" s="132" t="s">
        <v>608</v>
      </c>
      <c r="CA203" s="132" t="s">
        <v>608</v>
      </c>
      <c r="CB203" s="132" t="s">
        <v>608</v>
      </c>
      <c r="CC203" s="132" t="s">
        <v>608</v>
      </c>
      <c r="CD203" s="132" t="s">
        <v>608</v>
      </c>
      <c r="CE203" s="132" t="s">
        <v>608</v>
      </c>
      <c r="CF203" s="132" t="s">
        <v>608</v>
      </c>
      <c r="CG203" s="132" t="s">
        <v>608</v>
      </c>
      <c r="CH203" s="143" t="s">
        <v>608</v>
      </c>
      <c r="CI203" s="143" t="s">
        <v>608</v>
      </c>
      <c r="CJ203" s="132" t="s">
        <v>608</v>
      </c>
      <c r="CK203" s="132" t="s">
        <v>608</v>
      </c>
      <c r="CL203" s="132" t="s">
        <v>608</v>
      </c>
      <c r="CM203" s="132" t="s">
        <v>608</v>
      </c>
      <c r="CN203" s="125">
        <v>9831.431388304085</v>
      </c>
      <c r="CO203" s="125">
        <v>99986.68780185045</v>
      </c>
      <c r="CP203" s="132" t="s">
        <v>608</v>
      </c>
      <c r="CQ203" s="132" t="s">
        <v>608</v>
      </c>
      <c r="CR203" s="132" t="s">
        <v>608</v>
      </c>
      <c r="CS203" s="132" t="s">
        <v>608</v>
      </c>
      <c r="CT203" s="132" t="s">
        <v>608</v>
      </c>
      <c r="CU203" s="132" t="s">
        <v>608</v>
      </c>
      <c r="CV203" s="132" t="s">
        <v>608</v>
      </c>
      <c r="CW203" s="132" t="s">
        <v>608</v>
      </c>
      <c r="CX203" s="132" t="s">
        <v>608</v>
      </c>
      <c r="CY203" s="132" t="s">
        <v>608</v>
      </c>
      <c r="CZ203" s="132" t="s">
        <v>608</v>
      </c>
      <c r="DA203" s="132" t="s">
        <v>608</v>
      </c>
      <c r="DB203" s="132" t="s">
        <v>608</v>
      </c>
      <c r="DC203" s="132" t="s">
        <v>608</v>
      </c>
      <c r="DD203" s="132" t="s">
        <v>608</v>
      </c>
      <c r="DE203" s="132" t="s">
        <v>608</v>
      </c>
      <c r="DF203" s="132" t="s">
        <v>608</v>
      </c>
      <c r="DG203" s="132" t="s">
        <v>608</v>
      </c>
      <c r="DH203" s="132" t="s">
        <v>608</v>
      </c>
      <c r="DI203" s="132" t="s">
        <v>608</v>
      </c>
      <c r="DJ203" s="143" t="s">
        <v>608</v>
      </c>
      <c r="DK203" s="143" t="s">
        <v>608</v>
      </c>
      <c r="DL203" s="143" t="s">
        <v>608</v>
      </c>
      <c r="DM203" s="132" t="s">
        <v>608</v>
      </c>
      <c r="DN203" s="132" t="s">
        <v>608</v>
      </c>
      <c r="DO203" s="132" t="s">
        <v>608</v>
      </c>
      <c r="DP203" s="132" t="s">
        <v>608</v>
      </c>
      <c r="DQ203" s="132" t="s">
        <v>608</v>
      </c>
      <c r="DR203" s="132" t="s">
        <v>608</v>
      </c>
      <c r="DS203" s="132" t="s">
        <v>608</v>
      </c>
      <c r="DT203" s="132" t="s">
        <v>608</v>
      </c>
      <c r="DU203" s="132" t="s">
        <v>608</v>
      </c>
      <c r="DV203" s="132" t="s">
        <v>608</v>
      </c>
      <c r="DW203" s="132" t="s">
        <v>608</v>
      </c>
      <c r="DX203" s="132" t="s">
        <v>608</v>
      </c>
      <c r="DY203" s="132" t="s">
        <v>608</v>
      </c>
      <c r="DZ203" s="132" t="s">
        <v>608</v>
      </c>
      <c r="EA203" s="132" t="s">
        <v>608</v>
      </c>
      <c r="EB203" s="132" t="s">
        <v>608</v>
      </c>
      <c r="EC203" s="132" t="s">
        <v>608</v>
      </c>
      <c r="ED203" s="132" t="s">
        <v>608</v>
      </c>
      <c r="EE203" s="132" t="s">
        <v>608</v>
      </c>
      <c r="EF203" s="132" t="s">
        <v>608</v>
      </c>
      <c r="EG203" s="132" t="s">
        <v>608</v>
      </c>
      <c r="EH203" s="132" t="s">
        <v>608</v>
      </c>
      <c r="EI203" s="132" t="s">
        <v>608</v>
      </c>
      <c r="EJ203" s="132" t="s">
        <v>608</v>
      </c>
      <c r="EK203" s="132" t="s">
        <v>608</v>
      </c>
      <c r="EL203" s="132" t="s">
        <v>608</v>
      </c>
      <c r="EM203" s="132" t="s">
        <v>608</v>
      </c>
      <c r="EN203" s="132" t="s">
        <v>608</v>
      </c>
      <c r="EO203" s="132" t="s">
        <v>608</v>
      </c>
      <c r="EP203" s="132" t="s">
        <v>608</v>
      </c>
      <c r="EQ203" s="132" t="s">
        <v>608</v>
      </c>
      <c r="ER203" s="132" t="s">
        <v>608</v>
      </c>
      <c r="ES203" s="132" t="s">
        <v>608</v>
      </c>
      <c r="ET203" s="132" t="s">
        <v>608</v>
      </c>
      <c r="EU203" s="132" t="s">
        <v>608</v>
      </c>
      <c r="EV203" s="132" t="s">
        <v>608</v>
      </c>
      <c r="EW203" s="132" t="s">
        <v>608</v>
      </c>
      <c r="EX203" s="132" t="s">
        <v>608</v>
      </c>
      <c r="EY203" s="132" t="s">
        <v>608</v>
      </c>
      <c r="EZ203" s="132" t="s">
        <v>608</v>
      </c>
      <c r="FA203" s="132" t="s">
        <v>608</v>
      </c>
      <c r="FB203" s="132" t="s">
        <v>608</v>
      </c>
      <c r="FC203" s="132" t="s">
        <v>608</v>
      </c>
      <c r="FD203" s="132" t="s">
        <v>608</v>
      </c>
      <c r="FE203" s="132" t="s">
        <v>608</v>
      </c>
      <c r="FF203" s="132" t="s">
        <v>608</v>
      </c>
      <c r="FG203" s="132" t="s">
        <v>608</v>
      </c>
      <c r="FH203" s="132" t="s">
        <v>608</v>
      </c>
      <c r="FI203" s="132" t="s">
        <v>608</v>
      </c>
      <c r="FJ203" s="132" t="s">
        <v>608</v>
      </c>
      <c r="FK203" s="132" t="s">
        <v>608</v>
      </c>
      <c r="FL203" s="132" t="s">
        <v>608</v>
      </c>
      <c r="FM203" s="132" t="s">
        <v>608</v>
      </c>
      <c r="FN203" s="132" t="s">
        <v>608</v>
      </c>
      <c r="FO203" s="132" t="s">
        <v>608</v>
      </c>
      <c r="FP203" s="132" t="s">
        <v>608</v>
      </c>
      <c r="FQ203" s="132" t="s">
        <v>608</v>
      </c>
      <c r="FR203" s="132" t="s">
        <v>608</v>
      </c>
      <c r="FS203" s="132" t="s">
        <v>608</v>
      </c>
      <c r="FT203" s="132" t="s">
        <v>608</v>
      </c>
      <c r="FU203" s="132" t="s">
        <v>608</v>
      </c>
      <c r="FV203" s="132" t="s">
        <v>608</v>
      </c>
      <c r="FW203" s="132" t="s">
        <v>608</v>
      </c>
      <c r="FX203" s="132" t="s">
        <v>608</v>
      </c>
      <c r="FY203" s="132" t="s">
        <v>608</v>
      </c>
      <c r="FZ203" s="132" t="s">
        <v>608</v>
      </c>
      <c r="GA203" s="132" t="s">
        <v>608</v>
      </c>
      <c r="GB203" s="132" t="s">
        <v>608</v>
      </c>
      <c r="GC203" s="132" t="s">
        <v>608</v>
      </c>
      <c r="GD203" s="132" t="s">
        <v>608</v>
      </c>
      <c r="GE203" s="132" t="s">
        <v>608</v>
      </c>
      <c r="GF203" s="132" t="s">
        <v>608</v>
      </c>
      <c r="GG203" s="132" t="s">
        <v>608</v>
      </c>
      <c r="GH203" s="132" t="s">
        <v>608</v>
      </c>
      <c r="GI203" s="132" t="s">
        <v>608</v>
      </c>
      <c r="GJ203" s="132" t="s">
        <v>608</v>
      </c>
      <c r="GK203" s="132" t="s">
        <v>608</v>
      </c>
      <c r="GL203" s="132" t="s">
        <v>608</v>
      </c>
      <c r="GM203" s="132" t="s">
        <v>608</v>
      </c>
      <c r="GN203" s="132" t="s">
        <v>608</v>
      </c>
      <c r="GO203" s="132" t="s">
        <v>608</v>
      </c>
      <c r="GP203" s="132" t="s">
        <v>608</v>
      </c>
      <c r="GQ203" s="132" t="s">
        <v>608</v>
      </c>
      <c r="GR203" s="132" t="s">
        <v>608</v>
      </c>
      <c r="GS203" s="132" t="s">
        <v>608</v>
      </c>
      <c r="GT203" s="132" t="s">
        <v>608</v>
      </c>
      <c r="GU203" s="132" t="s">
        <v>608</v>
      </c>
      <c r="GV203" s="132" t="s">
        <v>608</v>
      </c>
      <c r="GW203" s="132" t="s">
        <v>608</v>
      </c>
      <c r="GX203" s="132" t="s">
        <v>608</v>
      </c>
      <c r="GY203" s="132" t="s">
        <v>608</v>
      </c>
    </row>
    <row r="204" spans="1:207" s="38" customFormat="1" ht="15" customHeight="1">
      <c r="A204" s="77" t="s">
        <v>733</v>
      </c>
      <c r="B204" s="62">
        <v>2011</v>
      </c>
      <c r="C204" s="38" t="s">
        <v>725</v>
      </c>
      <c r="D204" s="38">
        <v>110512.99122737156</v>
      </c>
      <c r="E204" s="68">
        <v>0</v>
      </c>
      <c r="F204" s="125">
        <v>110512.99122737156</v>
      </c>
      <c r="G204" s="125">
        <v>336340.81280401692</v>
      </c>
      <c r="H204" s="130">
        <v>1926.6</v>
      </c>
      <c r="I204" s="115">
        <v>0.32857443111361745</v>
      </c>
      <c r="J204" s="124">
        <v>0.23065679812459997</v>
      </c>
      <c r="K204" s="124">
        <v>9.7917632992550921E-2</v>
      </c>
      <c r="L204" s="125">
        <v>14156.181471200005</v>
      </c>
      <c r="M204" s="125">
        <v>96356.809757359995</v>
      </c>
      <c r="N204" s="125">
        <v>0</v>
      </c>
      <c r="O204" s="125">
        <v>0</v>
      </c>
      <c r="P204" s="125">
        <v>0</v>
      </c>
      <c r="Q204" s="125">
        <v>0</v>
      </c>
      <c r="R204" s="125">
        <v>18777.51479736</v>
      </c>
      <c r="S204" s="125">
        <v>18777.51479736</v>
      </c>
      <c r="T204" s="125">
        <v>75293.695790822414</v>
      </c>
      <c r="U204" s="49">
        <v>2285.5991679891386</v>
      </c>
      <c r="V204" s="125">
        <v>77579.294959999999</v>
      </c>
      <c r="W204" s="125">
        <v>96356.809757359995</v>
      </c>
      <c r="X204" s="125">
        <v>0</v>
      </c>
      <c r="Y204" s="125">
        <v>0</v>
      </c>
      <c r="Z204" s="125">
        <v>0</v>
      </c>
      <c r="AA204" s="115">
        <v>0</v>
      </c>
      <c r="AB204" s="115">
        <v>0</v>
      </c>
      <c r="AC204" s="115">
        <v>1</v>
      </c>
      <c r="AD204" s="115">
        <v>0</v>
      </c>
      <c r="AE204" s="115">
        <v>1</v>
      </c>
      <c r="AF204" s="115">
        <v>0.42983882998623929</v>
      </c>
      <c r="AG204" s="115">
        <v>0</v>
      </c>
      <c r="AH204" s="115">
        <v>0.57016117001376088</v>
      </c>
      <c r="AI204" s="115">
        <v>0</v>
      </c>
      <c r="AJ204" s="115">
        <v>1.0000000000000002</v>
      </c>
      <c r="AK204" s="125">
        <v>110512.99122856</v>
      </c>
      <c r="AL204" s="125">
        <v>14156.181471200005</v>
      </c>
      <c r="AM204" s="125">
        <v>18777.51479736</v>
      </c>
      <c r="AN204" s="125">
        <v>32933.696268560001</v>
      </c>
      <c r="AO204" s="125">
        <v>77579.294959999999</v>
      </c>
      <c r="AP204" s="125">
        <v>110512.99122856</v>
      </c>
      <c r="AQ204" s="115">
        <v>0.29800746412200008</v>
      </c>
      <c r="AR204" s="115">
        <v>0.70199253587799992</v>
      </c>
      <c r="AS204" s="125">
        <v>28296.237319689993</v>
      </c>
      <c r="AT204" s="125">
        <v>0</v>
      </c>
      <c r="AU204" s="125">
        <v>4637.46</v>
      </c>
      <c r="AV204" s="125">
        <v>77579.289999999994</v>
      </c>
      <c r="AW204" s="125">
        <v>110512.98731968999</v>
      </c>
      <c r="AX204" s="125">
        <v>1932.53</v>
      </c>
      <c r="AY204" s="125">
        <v>11001.997910606828</v>
      </c>
      <c r="AZ204" s="125">
        <v>12934.527910606828</v>
      </c>
      <c r="BA204" s="125">
        <v>10500.13</v>
      </c>
      <c r="BB204" s="125">
        <v>41060.980691915669</v>
      </c>
      <c r="BC204" s="127">
        <v>51561.110691915666</v>
      </c>
      <c r="BD204" s="125">
        <v>20501.03</v>
      </c>
      <c r="BE204" s="125">
        <v>25516.316356289066</v>
      </c>
      <c r="BF204" s="125">
        <v>46017.346356289068</v>
      </c>
      <c r="BG204" s="107">
        <v>7.0806871322344973</v>
      </c>
      <c r="BH204" s="107">
        <v>4.754072763861795</v>
      </c>
      <c r="BI204" s="107">
        <v>5.4474212117703527</v>
      </c>
      <c r="BJ204" s="49">
        <v>110512.98495881156</v>
      </c>
      <c r="BK204" s="125">
        <v>1932.53</v>
      </c>
      <c r="BL204" s="125">
        <v>11002</v>
      </c>
      <c r="BM204" s="125">
        <v>12934.53</v>
      </c>
      <c r="BN204" s="125">
        <v>8531.2800000000007</v>
      </c>
      <c r="BO204" s="125">
        <v>43029.83</v>
      </c>
      <c r="BP204" s="125">
        <v>51561.11</v>
      </c>
      <c r="BQ204" s="125">
        <v>17832.41</v>
      </c>
      <c r="BR204" s="125">
        <v>28184.940000000002</v>
      </c>
      <c r="BS204" s="125">
        <v>46017.350000000006</v>
      </c>
      <c r="BT204" s="125">
        <v>110512.99</v>
      </c>
      <c r="BU204" s="130" t="s">
        <v>608</v>
      </c>
      <c r="BV204" s="130" t="s">
        <v>608</v>
      </c>
      <c r="BW204" s="137">
        <v>5.4474212117703527</v>
      </c>
      <c r="BX204" s="125">
        <v>22954.68</v>
      </c>
      <c r="BY204" s="125">
        <v>0</v>
      </c>
      <c r="BZ204" s="125">
        <v>5341.51</v>
      </c>
      <c r="CA204" s="125">
        <v>0</v>
      </c>
      <c r="CB204" s="125">
        <v>28296.190000000002</v>
      </c>
      <c r="CC204" s="50">
        <v>59831.189503645699</v>
      </c>
      <c r="CD204" s="50">
        <v>976.26914513889903</v>
      </c>
      <c r="CE204" s="50">
        <v>21409.336310027</v>
      </c>
      <c r="CF204" s="136">
        <v>0</v>
      </c>
      <c r="CG204" s="125">
        <v>82216.794958811603</v>
      </c>
      <c r="CH204" s="115">
        <v>0.24206064837200267</v>
      </c>
      <c r="CI204" s="115">
        <v>0.75793929490561651</v>
      </c>
      <c r="CJ204" s="125">
        <v>110512.9849588116</v>
      </c>
      <c r="CK204" s="126">
        <v>364.82122737156169</v>
      </c>
      <c r="CL204" s="126">
        <v>110148.17</v>
      </c>
      <c r="CM204" s="126">
        <v>110512.99122737156</v>
      </c>
      <c r="CN204" s="125">
        <v>6671.6129495496471</v>
      </c>
      <c r="CO204" s="125">
        <v>103841.37827782192</v>
      </c>
      <c r="CP204" s="126">
        <v>364.82122737156169</v>
      </c>
      <c r="CQ204" s="126">
        <v>110148.17</v>
      </c>
      <c r="CR204" s="126">
        <v>32300.440000000002</v>
      </c>
      <c r="CS204" s="126">
        <v>77847.73</v>
      </c>
      <c r="CT204" s="125">
        <v>18689.667999244979</v>
      </c>
      <c r="CU204" s="126">
        <v>59158.062000755017</v>
      </c>
      <c r="CV204" s="50">
        <v>412.61</v>
      </c>
      <c r="CW204" s="125">
        <v>14293.501222735187</v>
      </c>
      <c r="CX204" s="125">
        <v>14706.111222735188</v>
      </c>
      <c r="CY204" s="125">
        <v>3.84669693899516</v>
      </c>
      <c r="CZ204" s="125">
        <v>6974.8548458960777</v>
      </c>
      <c r="DA204" s="125">
        <v>6978.7015428350733</v>
      </c>
      <c r="DB204" s="125">
        <v>21684.812765570263</v>
      </c>
      <c r="DC204" s="132" t="s">
        <v>608</v>
      </c>
      <c r="DD204" s="132" t="s">
        <v>608</v>
      </c>
      <c r="DE204" s="132" t="s">
        <v>608</v>
      </c>
      <c r="DF204" s="132" t="s">
        <v>608</v>
      </c>
      <c r="DG204" s="132" t="s">
        <v>608</v>
      </c>
      <c r="DH204" s="132" t="s">
        <v>608</v>
      </c>
      <c r="DI204" s="132" t="s">
        <v>608</v>
      </c>
      <c r="DJ204" s="113">
        <v>0.207710252406586</v>
      </c>
      <c r="DK204" s="115">
        <v>0.55022908549115424</v>
      </c>
      <c r="DL204" s="115">
        <v>0.24206066210225968</v>
      </c>
      <c r="DM204" s="132" t="s">
        <v>608</v>
      </c>
      <c r="DN204" s="132" t="s">
        <v>608</v>
      </c>
      <c r="DO204" s="132" t="s">
        <v>608</v>
      </c>
      <c r="DP204" s="132" t="s">
        <v>608</v>
      </c>
      <c r="DQ204" s="132" t="s">
        <v>608</v>
      </c>
      <c r="DR204" s="132" t="s">
        <v>608</v>
      </c>
      <c r="DS204" s="132" t="s">
        <v>608</v>
      </c>
      <c r="DT204" s="132" t="s">
        <v>608</v>
      </c>
      <c r="DU204" s="132" t="s">
        <v>608</v>
      </c>
      <c r="DV204" s="132" t="s">
        <v>608</v>
      </c>
      <c r="DW204" s="132" t="s">
        <v>608</v>
      </c>
      <c r="DX204" s="132" t="s">
        <v>608</v>
      </c>
      <c r="DY204" s="132" t="s">
        <v>608</v>
      </c>
      <c r="DZ204" s="132" t="s">
        <v>608</v>
      </c>
      <c r="EA204" s="132" t="s">
        <v>608</v>
      </c>
      <c r="EB204" s="132" t="s">
        <v>608</v>
      </c>
      <c r="EC204" s="132" t="s">
        <v>608</v>
      </c>
      <c r="ED204" s="132" t="s">
        <v>608</v>
      </c>
      <c r="EE204" s="132" t="s">
        <v>608</v>
      </c>
      <c r="EF204" s="132" t="s">
        <v>608</v>
      </c>
      <c r="EG204" s="132" t="s">
        <v>608</v>
      </c>
      <c r="EH204" s="132" t="s">
        <v>608</v>
      </c>
      <c r="EI204" s="132" t="s">
        <v>608</v>
      </c>
      <c r="EJ204" s="132" t="s">
        <v>608</v>
      </c>
      <c r="EK204" s="132" t="s">
        <v>608</v>
      </c>
      <c r="EL204" s="132" t="s">
        <v>608</v>
      </c>
      <c r="EM204" s="132" t="s">
        <v>608</v>
      </c>
      <c r="EN204" s="132" t="s">
        <v>608</v>
      </c>
      <c r="EO204" s="132" t="s">
        <v>608</v>
      </c>
      <c r="EP204" s="132" t="s">
        <v>608</v>
      </c>
      <c r="EQ204" s="132" t="s">
        <v>608</v>
      </c>
      <c r="ER204" s="132" t="s">
        <v>608</v>
      </c>
      <c r="ES204" s="132" t="s">
        <v>608</v>
      </c>
      <c r="ET204" s="132" t="s">
        <v>608</v>
      </c>
      <c r="EU204" s="132" t="s">
        <v>608</v>
      </c>
      <c r="EV204" s="132" t="s">
        <v>608</v>
      </c>
      <c r="EW204" s="132" t="s">
        <v>608</v>
      </c>
      <c r="EX204" s="132" t="s">
        <v>608</v>
      </c>
      <c r="EY204" s="132" t="s">
        <v>608</v>
      </c>
      <c r="EZ204" s="132" t="s">
        <v>608</v>
      </c>
      <c r="FA204" s="132" t="s">
        <v>608</v>
      </c>
      <c r="FB204" s="132" t="s">
        <v>608</v>
      </c>
      <c r="FC204" s="132" t="s">
        <v>608</v>
      </c>
      <c r="FD204" s="132" t="s">
        <v>608</v>
      </c>
      <c r="FE204" s="132" t="s">
        <v>608</v>
      </c>
      <c r="FF204" s="132" t="s">
        <v>608</v>
      </c>
      <c r="FG204" s="132" t="s">
        <v>608</v>
      </c>
      <c r="FH204" s="132" t="s">
        <v>608</v>
      </c>
      <c r="FI204" s="132" t="s">
        <v>608</v>
      </c>
      <c r="FJ204" s="132" t="s">
        <v>608</v>
      </c>
      <c r="FK204" s="132" t="s">
        <v>608</v>
      </c>
      <c r="FL204" s="132" t="s">
        <v>608</v>
      </c>
      <c r="FM204" s="132" t="s">
        <v>608</v>
      </c>
      <c r="FN204" s="132" t="s">
        <v>608</v>
      </c>
      <c r="FO204" s="132" t="s">
        <v>608</v>
      </c>
      <c r="FP204" s="132" t="s">
        <v>608</v>
      </c>
      <c r="FQ204" s="132" t="s">
        <v>608</v>
      </c>
      <c r="FR204" s="132" t="s">
        <v>608</v>
      </c>
      <c r="FS204" s="132" t="s">
        <v>608</v>
      </c>
      <c r="FT204" s="132" t="s">
        <v>608</v>
      </c>
      <c r="FU204" s="132" t="s">
        <v>608</v>
      </c>
      <c r="FV204" s="132" t="s">
        <v>608</v>
      </c>
      <c r="FW204" s="132" t="s">
        <v>608</v>
      </c>
      <c r="FX204" s="132" t="s">
        <v>608</v>
      </c>
      <c r="FY204" s="132" t="s">
        <v>608</v>
      </c>
      <c r="FZ204" s="132" t="s">
        <v>608</v>
      </c>
      <c r="GA204" s="132" t="s">
        <v>608</v>
      </c>
      <c r="GB204" s="132" t="s">
        <v>608</v>
      </c>
      <c r="GC204" s="132" t="s">
        <v>608</v>
      </c>
      <c r="GD204" s="132" t="s">
        <v>608</v>
      </c>
      <c r="GE204" s="132" t="s">
        <v>608</v>
      </c>
      <c r="GF204" s="132" t="s">
        <v>608</v>
      </c>
      <c r="GG204" s="132" t="s">
        <v>608</v>
      </c>
      <c r="GH204" s="132" t="s">
        <v>608</v>
      </c>
      <c r="GI204" s="132" t="s">
        <v>608</v>
      </c>
      <c r="GJ204" s="132" t="s">
        <v>608</v>
      </c>
      <c r="GK204" s="132" t="s">
        <v>608</v>
      </c>
      <c r="GL204" s="132" t="s">
        <v>608</v>
      </c>
      <c r="GM204" s="132" t="s">
        <v>608</v>
      </c>
      <c r="GN204" s="132" t="s">
        <v>608</v>
      </c>
      <c r="GO204" s="132" t="s">
        <v>608</v>
      </c>
      <c r="GP204" s="132" t="s">
        <v>608</v>
      </c>
      <c r="GQ204" s="132" t="s">
        <v>608</v>
      </c>
      <c r="GR204" s="132" t="s">
        <v>608</v>
      </c>
      <c r="GS204" s="132" t="s">
        <v>608</v>
      </c>
      <c r="GT204" s="132" t="s">
        <v>608</v>
      </c>
      <c r="GU204" s="132" t="s">
        <v>608</v>
      </c>
      <c r="GV204" s="132" t="s">
        <v>608</v>
      </c>
      <c r="GW204" s="132" t="s">
        <v>608</v>
      </c>
      <c r="GX204" s="132" t="s">
        <v>608</v>
      </c>
      <c r="GY204" s="132" t="s">
        <v>608</v>
      </c>
    </row>
    <row r="205" spans="1:207" s="38" customFormat="1" ht="15" customHeight="1">
      <c r="A205" s="77" t="s">
        <v>734</v>
      </c>
      <c r="B205" s="62" t="s">
        <v>589</v>
      </c>
      <c r="C205" s="38" t="s">
        <v>725</v>
      </c>
      <c r="D205" s="38">
        <v>117299.70274091797</v>
      </c>
      <c r="E205" s="68">
        <v>0</v>
      </c>
      <c r="F205" s="125">
        <v>117299.7</v>
      </c>
      <c r="G205" s="125">
        <v>371000</v>
      </c>
      <c r="H205" s="141" t="s">
        <v>608</v>
      </c>
      <c r="I205" s="115">
        <v>0.31617169811320756</v>
      </c>
      <c r="J205" s="124">
        <v>0.22724878512129382</v>
      </c>
      <c r="K205" s="124">
        <v>8.8922920377358494E-2</v>
      </c>
      <c r="L205" s="125">
        <v>13926.13976</v>
      </c>
      <c r="M205" s="125">
        <v>103373.56298</v>
      </c>
      <c r="N205" s="125">
        <v>0</v>
      </c>
      <c r="O205" s="125">
        <v>0</v>
      </c>
      <c r="P205" s="125">
        <v>0</v>
      </c>
      <c r="Q205" s="125">
        <v>0</v>
      </c>
      <c r="R205" s="125">
        <v>19064.2637</v>
      </c>
      <c r="S205" s="125">
        <v>19064.2637</v>
      </c>
      <c r="T205" s="125">
        <v>81649.576484917823</v>
      </c>
      <c r="U205" s="49">
        <v>2659.7227996301694</v>
      </c>
      <c r="V205" s="125">
        <v>84309.299280000007</v>
      </c>
      <c r="W205" s="125">
        <v>103373.56298</v>
      </c>
      <c r="X205" s="125">
        <v>0</v>
      </c>
      <c r="Y205" s="125">
        <v>0</v>
      </c>
      <c r="Z205" s="125">
        <v>0</v>
      </c>
      <c r="AA205" s="115">
        <v>0</v>
      </c>
      <c r="AB205" s="115">
        <v>0</v>
      </c>
      <c r="AC205" s="115">
        <v>1</v>
      </c>
      <c r="AD205" s="115">
        <v>0</v>
      </c>
      <c r="AE205" s="115">
        <v>1</v>
      </c>
      <c r="AF205" s="115">
        <v>0.42212699147147681</v>
      </c>
      <c r="AG205" s="115">
        <v>0</v>
      </c>
      <c r="AH205" s="115">
        <v>0.57787300852852308</v>
      </c>
      <c r="AI205" s="115">
        <v>0</v>
      </c>
      <c r="AJ205" s="115">
        <v>0.99999999999999989</v>
      </c>
      <c r="AK205" s="125">
        <v>117299.70274000001</v>
      </c>
      <c r="AL205" s="125">
        <v>13926.13976</v>
      </c>
      <c r="AM205" s="125">
        <v>19064.2637</v>
      </c>
      <c r="AN205" s="125">
        <v>32990.403460000001</v>
      </c>
      <c r="AO205" s="125">
        <v>84309.299280000007</v>
      </c>
      <c r="AP205" s="125">
        <v>117299.70274000001</v>
      </c>
      <c r="AQ205" s="115">
        <v>0.28124882407523821</v>
      </c>
      <c r="AR205" s="115">
        <v>0.71875117592476179</v>
      </c>
      <c r="AS205" s="125">
        <v>27942.11</v>
      </c>
      <c r="AT205" s="125">
        <v>0</v>
      </c>
      <c r="AU205" s="125">
        <v>5048.3</v>
      </c>
      <c r="AV205" s="125">
        <v>84309.296539999996</v>
      </c>
      <c r="AW205" s="125">
        <v>117299.70654</v>
      </c>
      <c r="AX205" s="125">
        <v>659.82</v>
      </c>
      <c r="AY205" s="125">
        <v>4590.88</v>
      </c>
      <c r="AZ205" s="125">
        <v>5250.7</v>
      </c>
      <c r="BA205" s="125">
        <v>10094.93</v>
      </c>
      <c r="BB205" s="125">
        <v>47315.16</v>
      </c>
      <c r="BC205" s="127">
        <v>57410.090000000004</v>
      </c>
      <c r="BD205" s="125">
        <v>22341.962676388717</v>
      </c>
      <c r="BE205" s="125">
        <v>32296.897323611283</v>
      </c>
      <c r="BF205" s="125">
        <v>54638.86</v>
      </c>
      <c r="BG205" s="107">
        <v>7.5329768911385084</v>
      </c>
      <c r="BH205" s="107">
        <v>5.2949192439999715</v>
      </c>
      <c r="BI205" s="107">
        <v>5.9243703254702798</v>
      </c>
      <c r="BJ205" s="49">
        <v>117299.65</v>
      </c>
      <c r="BK205" s="125">
        <v>659.82</v>
      </c>
      <c r="BL205" s="125">
        <v>4590.88</v>
      </c>
      <c r="BM205" s="125">
        <v>5250.7</v>
      </c>
      <c r="BN205" s="125">
        <v>7402.5</v>
      </c>
      <c r="BO205" s="125">
        <v>50007.6</v>
      </c>
      <c r="BP205" s="125">
        <v>57410.1</v>
      </c>
      <c r="BQ205" s="125">
        <v>19879.78</v>
      </c>
      <c r="BR205" s="125">
        <v>34759.08</v>
      </c>
      <c r="BS205" s="125">
        <v>54638.86</v>
      </c>
      <c r="BT205" s="125">
        <v>117299.66</v>
      </c>
      <c r="BU205" s="130" t="s">
        <v>608</v>
      </c>
      <c r="BV205" s="130" t="s">
        <v>608</v>
      </c>
      <c r="BW205" s="137">
        <v>5.9243703254702798</v>
      </c>
      <c r="BX205" s="50">
        <v>21644.879999999997</v>
      </c>
      <c r="BY205" s="50">
        <v>0</v>
      </c>
      <c r="BZ205" s="50">
        <v>6297.22</v>
      </c>
      <c r="CA205" s="125">
        <v>0</v>
      </c>
      <c r="CB205" s="125">
        <v>27942.1</v>
      </c>
      <c r="CC205" s="50">
        <v>67688.796509148495</v>
      </c>
      <c r="CD205" s="50">
        <v>1000</v>
      </c>
      <c r="CE205" s="50">
        <v>20668.802775399501</v>
      </c>
      <c r="CF205" s="125">
        <v>0</v>
      </c>
      <c r="CG205" s="125">
        <v>89357.599284547992</v>
      </c>
      <c r="CH205" s="115">
        <v>0.22988995517805674</v>
      </c>
      <c r="CI205" s="115">
        <v>0.77011003872259265</v>
      </c>
      <c r="CJ205" s="125">
        <v>117299.699284548</v>
      </c>
      <c r="CK205" s="126">
        <v>326.2899999999936</v>
      </c>
      <c r="CL205" s="126">
        <v>116973.41</v>
      </c>
      <c r="CM205" s="126">
        <v>117299.7</v>
      </c>
      <c r="CN205" s="125">
        <v>16530.428552319176</v>
      </c>
      <c r="CO205" s="125">
        <v>100769.27418859879</v>
      </c>
      <c r="CP205" s="126">
        <v>326.2899999999936</v>
      </c>
      <c r="CQ205" s="126">
        <v>116973.41</v>
      </c>
      <c r="CR205" s="126">
        <v>34265.520000000004</v>
      </c>
      <c r="CS205" s="126">
        <v>82707.89</v>
      </c>
      <c r="CT205" s="125">
        <v>37801.800000000003</v>
      </c>
      <c r="CU205" s="126">
        <v>44906.09</v>
      </c>
      <c r="CV205" s="50">
        <v>1264.27</v>
      </c>
      <c r="CW205" s="125">
        <v>4100.16</v>
      </c>
      <c r="CX205" s="125">
        <v>5364.43</v>
      </c>
      <c r="CY205" s="125">
        <v>1015.37</v>
      </c>
      <c r="CZ205" s="125">
        <v>3198.92</v>
      </c>
      <c r="DA205" s="125">
        <v>4214.29</v>
      </c>
      <c r="DB205" s="125">
        <v>9578.7200000000012</v>
      </c>
      <c r="DC205" s="132" t="s">
        <v>608</v>
      </c>
      <c r="DD205" s="132" t="s">
        <v>608</v>
      </c>
      <c r="DE205" s="132" t="s">
        <v>608</v>
      </c>
      <c r="DF205" s="132" t="s">
        <v>608</v>
      </c>
      <c r="DG205" s="132" t="s">
        <v>608</v>
      </c>
      <c r="DH205" s="132" t="s">
        <v>608</v>
      </c>
      <c r="DI205" s="132" t="s">
        <v>608</v>
      </c>
      <c r="DJ205" s="113">
        <v>0.18452630426181577</v>
      </c>
      <c r="DK205" s="115">
        <v>0.58558373915794804</v>
      </c>
      <c r="DL205" s="115">
        <v>0.2298899565802362</v>
      </c>
      <c r="DM205" s="125">
        <v>659.82</v>
      </c>
      <c r="DN205" s="125">
        <v>4590.88</v>
      </c>
      <c r="DO205" s="125">
        <v>5250.7</v>
      </c>
      <c r="DP205" s="125">
        <v>949.85</v>
      </c>
      <c r="DQ205" s="125">
        <v>3954.13</v>
      </c>
      <c r="DR205" s="125">
        <v>4903.9800000000005</v>
      </c>
      <c r="DS205" s="125">
        <v>10154.68</v>
      </c>
      <c r="DT205" s="125">
        <v>1492.99</v>
      </c>
      <c r="DU205" s="125">
        <v>12032.82</v>
      </c>
      <c r="DV205" s="125">
        <v>13525.81</v>
      </c>
      <c r="DW205" s="125">
        <v>1921.21</v>
      </c>
      <c r="DX205" s="125">
        <v>6418.83</v>
      </c>
      <c r="DY205" s="125">
        <v>8340.0400000000009</v>
      </c>
      <c r="DZ205" s="125">
        <v>21865.85</v>
      </c>
      <c r="EA205" s="125">
        <v>2231.52</v>
      </c>
      <c r="EB205" s="125">
        <v>9863.64</v>
      </c>
      <c r="EC205" s="125">
        <v>12095.16</v>
      </c>
      <c r="ED205" s="125">
        <v>1848.87</v>
      </c>
      <c r="EE205" s="125">
        <v>5582.88</v>
      </c>
      <c r="EF205" s="125">
        <v>7431.75</v>
      </c>
      <c r="EG205" s="125">
        <v>19526.91</v>
      </c>
      <c r="EH205" s="125">
        <v>2585.6799999999998</v>
      </c>
      <c r="EI205" s="125">
        <v>13385.59</v>
      </c>
      <c r="EJ205" s="125">
        <v>15971.27</v>
      </c>
      <c r="EK205" s="125">
        <v>1734.7</v>
      </c>
      <c r="EL205" s="125">
        <v>4595.43</v>
      </c>
      <c r="EM205" s="125">
        <v>6330.13</v>
      </c>
      <c r="EN205" s="125">
        <v>22301.4</v>
      </c>
      <c r="EO205" s="125">
        <v>1182.6099999999999</v>
      </c>
      <c r="EP205" s="125">
        <v>8752.1299999999992</v>
      </c>
      <c r="EQ205" s="125">
        <v>9934.74</v>
      </c>
      <c r="ER205" s="125">
        <v>1562.93</v>
      </c>
      <c r="ES205" s="125">
        <v>3593.68</v>
      </c>
      <c r="ET205" s="125">
        <v>5156.6099999999997</v>
      </c>
      <c r="EU205" s="125">
        <v>15091.349999999999</v>
      </c>
      <c r="EV205" s="125">
        <v>12824.48</v>
      </c>
      <c r="EW205" s="125">
        <v>15155.84</v>
      </c>
      <c r="EX205" s="125">
        <v>27980.32</v>
      </c>
      <c r="EY205" s="125">
        <v>6355.72</v>
      </c>
      <c r="EZ205" s="125">
        <v>11383.39</v>
      </c>
      <c r="FA205" s="125">
        <v>17739.11</v>
      </c>
      <c r="FB205" s="125">
        <v>45719.43</v>
      </c>
      <c r="FC205" s="125">
        <v>14763.85</v>
      </c>
      <c r="FD205" s="125">
        <v>20529.84</v>
      </c>
      <c r="FE205" s="125">
        <v>35293.69</v>
      </c>
      <c r="FF205" s="125">
        <v>8109.2</v>
      </c>
      <c r="FG205" s="125">
        <v>4708.29</v>
      </c>
      <c r="FH205" s="125">
        <v>12817.49</v>
      </c>
      <c r="FI205" s="125">
        <v>48111.18</v>
      </c>
      <c r="FJ205" s="132" t="s">
        <v>608</v>
      </c>
      <c r="FK205" s="132" t="s">
        <v>608</v>
      </c>
      <c r="FL205" s="132" t="s">
        <v>608</v>
      </c>
      <c r="FM205" s="132" t="s">
        <v>608</v>
      </c>
      <c r="FN205" s="132" t="s">
        <v>608</v>
      </c>
      <c r="FO205" s="132" t="s">
        <v>608</v>
      </c>
      <c r="FP205" s="132" t="s">
        <v>608</v>
      </c>
      <c r="FQ205" s="132" t="s">
        <v>608</v>
      </c>
      <c r="FR205" s="132" t="s">
        <v>608</v>
      </c>
      <c r="FS205" s="132" t="s">
        <v>608</v>
      </c>
      <c r="FT205" s="132" t="s">
        <v>608</v>
      </c>
      <c r="FU205" s="132" t="s">
        <v>608</v>
      </c>
      <c r="FV205" s="132" t="s">
        <v>608</v>
      </c>
      <c r="FW205" s="132" t="s">
        <v>608</v>
      </c>
      <c r="FX205" s="132" t="s">
        <v>608</v>
      </c>
      <c r="FY205" s="132" t="s">
        <v>608</v>
      </c>
      <c r="FZ205" s="132" t="s">
        <v>608</v>
      </c>
      <c r="GA205" s="132" t="s">
        <v>608</v>
      </c>
      <c r="GB205" s="132" t="s">
        <v>608</v>
      </c>
      <c r="GC205" s="132" t="s">
        <v>608</v>
      </c>
      <c r="GD205" s="132" t="s">
        <v>608</v>
      </c>
      <c r="GE205" s="132" t="s">
        <v>608</v>
      </c>
      <c r="GF205" s="132" t="s">
        <v>608</v>
      </c>
      <c r="GG205" s="132" t="s">
        <v>608</v>
      </c>
      <c r="GH205" s="132" t="s">
        <v>608</v>
      </c>
      <c r="GI205" s="132" t="s">
        <v>608</v>
      </c>
      <c r="GJ205" s="132" t="s">
        <v>608</v>
      </c>
      <c r="GK205" s="132" t="s">
        <v>608</v>
      </c>
      <c r="GL205" s="132" t="s">
        <v>608</v>
      </c>
      <c r="GM205" s="132" t="s">
        <v>608</v>
      </c>
      <c r="GN205" s="132" t="s">
        <v>608</v>
      </c>
      <c r="GO205" s="132" t="s">
        <v>608</v>
      </c>
      <c r="GP205" s="132" t="s">
        <v>608</v>
      </c>
      <c r="GQ205" s="132" t="s">
        <v>608</v>
      </c>
      <c r="GR205" s="132" t="s">
        <v>608</v>
      </c>
      <c r="GS205" s="132" t="s">
        <v>608</v>
      </c>
      <c r="GT205" s="132" t="s">
        <v>608</v>
      </c>
      <c r="GU205" s="132" t="s">
        <v>608</v>
      </c>
      <c r="GV205" s="132" t="s">
        <v>608</v>
      </c>
      <c r="GW205" s="132" t="s">
        <v>608</v>
      </c>
      <c r="GX205" s="132" t="s">
        <v>608</v>
      </c>
      <c r="GY205" s="132" t="s">
        <v>608</v>
      </c>
    </row>
    <row r="206" spans="1:207" s="38" customFormat="1" ht="15" customHeight="1">
      <c r="A206" s="77" t="s">
        <v>735</v>
      </c>
      <c r="B206" s="62">
        <v>2012</v>
      </c>
      <c r="C206" s="38" t="s">
        <v>725</v>
      </c>
      <c r="D206" s="125">
        <v>121174.5058579662</v>
      </c>
      <c r="E206" s="68">
        <v>0</v>
      </c>
      <c r="F206" s="125">
        <v>121174.5058579662</v>
      </c>
      <c r="G206" s="125">
        <v>376331.69893056981</v>
      </c>
      <c r="H206" s="130">
        <v>1768.23</v>
      </c>
      <c r="I206" s="115">
        <v>0.3219885707271285</v>
      </c>
      <c r="J206" s="124">
        <v>0.23254536748410309</v>
      </c>
      <c r="K206" s="124">
        <v>8.9443203243025404E-2</v>
      </c>
      <c r="L206" s="125">
        <v>14747.745256880005</v>
      </c>
      <c r="M206" s="125">
        <v>106426.76060108621</v>
      </c>
      <c r="N206" s="125">
        <v>22.310988510000019</v>
      </c>
      <c r="O206" s="125">
        <v>0</v>
      </c>
      <c r="P206" s="125">
        <v>22.310988510000019</v>
      </c>
      <c r="Q206" s="125">
        <v>0</v>
      </c>
      <c r="R206" s="125">
        <v>18890.256388849997</v>
      </c>
      <c r="S206" s="125">
        <v>18890.256388849997</v>
      </c>
      <c r="T206" s="125">
        <v>84416.598281599057</v>
      </c>
      <c r="U206" s="49">
        <v>3097.5949421271553</v>
      </c>
      <c r="V206" s="125">
        <v>87514.193223726208</v>
      </c>
      <c r="W206" s="125">
        <v>106404.44961257621</v>
      </c>
      <c r="X206" s="125">
        <v>0</v>
      </c>
      <c r="Y206" s="125">
        <v>0</v>
      </c>
      <c r="Z206" s="125">
        <v>0</v>
      </c>
      <c r="AA206" s="115">
        <v>0</v>
      </c>
      <c r="AB206" s="115">
        <v>0</v>
      </c>
      <c r="AC206" s="115">
        <v>1</v>
      </c>
      <c r="AD206" s="115">
        <v>0</v>
      </c>
      <c r="AE206" s="115">
        <v>1</v>
      </c>
      <c r="AF206" s="115">
        <v>0.43813453003636926</v>
      </c>
      <c r="AG206" s="115">
        <v>6.6282772689712924E-4</v>
      </c>
      <c r="AH206" s="115">
        <v>0.56120264223673366</v>
      </c>
      <c r="AI206" s="115">
        <v>0</v>
      </c>
      <c r="AJ206" s="115">
        <v>1</v>
      </c>
      <c r="AK206" s="125">
        <v>121174.50585796621</v>
      </c>
      <c r="AL206" s="125">
        <v>14747.745256880005</v>
      </c>
      <c r="AM206" s="125">
        <v>18912.567377359996</v>
      </c>
      <c r="AN206" s="125">
        <v>33660.312634239999</v>
      </c>
      <c r="AO206" s="125">
        <v>87514.193223726208</v>
      </c>
      <c r="AP206" s="125">
        <v>121174.5058579662</v>
      </c>
      <c r="AQ206" s="115">
        <v>0.27778378294931677</v>
      </c>
      <c r="AR206" s="115">
        <v>0.72221621705068328</v>
      </c>
      <c r="AS206" s="125">
        <v>27999.741611249996</v>
      </c>
      <c r="AT206" s="125">
        <v>0</v>
      </c>
      <c r="AU206" s="125">
        <v>5660.5710229900005</v>
      </c>
      <c r="AV206" s="125">
        <v>87514.193223726208</v>
      </c>
      <c r="AW206" s="125">
        <v>121174.5058579662</v>
      </c>
      <c r="AX206" s="125">
        <v>1492.4516144399997</v>
      </c>
      <c r="AY206" s="125">
        <v>12890.932090845881</v>
      </c>
      <c r="AZ206" s="125">
        <v>14383.383705285882</v>
      </c>
      <c r="BA206" s="125">
        <v>9606.7926318900008</v>
      </c>
      <c r="BB206" s="125">
        <v>45504.513858468883</v>
      </c>
      <c r="BC206" s="127">
        <v>55111.306490358882</v>
      </c>
      <c r="BD206" s="125">
        <v>22561.068387909952</v>
      </c>
      <c r="BE206" s="125">
        <v>29118.747274411475</v>
      </c>
      <c r="BF206" s="125">
        <v>51679.815662321431</v>
      </c>
      <c r="BG206" s="107">
        <v>7.460421410876025</v>
      </c>
      <c r="BH206" s="107">
        <v>4.77453626765368</v>
      </c>
      <c r="BI206" s="107">
        <v>5.5206316033053504</v>
      </c>
      <c r="BJ206" s="49">
        <v>121174.5058579662</v>
      </c>
      <c r="BK206" s="50">
        <v>3323.5623648057326</v>
      </c>
      <c r="BL206" s="50">
        <v>11059.821340480148</v>
      </c>
      <c r="BM206" s="125">
        <v>14383.38370528588</v>
      </c>
      <c r="BN206" s="50">
        <v>12734.546187439704</v>
      </c>
      <c r="BO206" s="50">
        <v>42376.760302919181</v>
      </c>
      <c r="BP206" s="125">
        <v>55111.306490358882</v>
      </c>
      <c r="BQ206" s="50">
        <v>11941.633059004558</v>
      </c>
      <c r="BR206" s="50">
        <v>39738.182603316876</v>
      </c>
      <c r="BS206" s="125">
        <v>51679.815662321431</v>
      </c>
      <c r="BT206" s="125">
        <v>121174.5058579662</v>
      </c>
      <c r="BU206" s="130" t="s">
        <v>608</v>
      </c>
      <c r="BV206" s="130" t="s">
        <v>608</v>
      </c>
      <c r="BW206" s="137">
        <v>5.5206316033053504</v>
      </c>
      <c r="BX206" s="125">
        <v>18383.262686580008</v>
      </c>
      <c r="BY206" s="125">
        <v>9616.4789246699966</v>
      </c>
      <c r="BZ206" s="125">
        <v>0</v>
      </c>
      <c r="CA206" s="125">
        <v>0</v>
      </c>
      <c r="CB206" s="125">
        <v>27999.741611250007</v>
      </c>
      <c r="CC206" s="50">
        <v>69917.839763364929</v>
      </c>
      <c r="CD206" s="50">
        <v>1045.1879171316559</v>
      </c>
      <c r="CE206" s="50">
        <v>22211.736566219672</v>
      </c>
      <c r="CF206" s="125">
        <v>0</v>
      </c>
      <c r="CG206" s="125">
        <v>93174.764246716251</v>
      </c>
      <c r="CH206" s="115">
        <v>0.18330371070177909</v>
      </c>
      <c r="CI206" s="115">
        <v>0.81669628929822147</v>
      </c>
      <c r="CJ206" s="125">
        <v>121174.50585796626</v>
      </c>
      <c r="CK206" s="132" t="s">
        <v>608</v>
      </c>
      <c r="CL206" s="132" t="s">
        <v>608</v>
      </c>
      <c r="CM206" s="132" t="s">
        <v>608</v>
      </c>
      <c r="CN206" s="125">
        <v>5191.7827689905162</v>
      </c>
      <c r="CO206" s="125">
        <v>115982.72308897569</v>
      </c>
      <c r="CP206" s="132" t="s">
        <v>608</v>
      </c>
      <c r="CQ206" s="132" t="s">
        <v>608</v>
      </c>
      <c r="CR206" s="132" t="s">
        <v>608</v>
      </c>
      <c r="CS206" s="132" t="s">
        <v>608</v>
      </c>
      <c r="CT206" s="132" t="s">
        <v>608</v>
      </c>
      <c r="CU206" s="132" t="s">
        <v>608</v>
      </c>
      <c r="CV206" s="50">
        <v>633.82412088479464</v>
      </c>
      <c r="CW206" s="50">
        <v>3773.4355789960769</v>
      </c>
      <c r="CX206" s="125">
        <v>4407.2596998808713</v>
      </c>
      <c r="CY206" s="50">
        <v>947.77085904162027</v>
      </c>
      <c r="CZ206" s="50">
        <v>4319.1312332229909</v>
      </c>
      <c r="DA206" s="125">
        <v>5266.9020922646114</v>
      </c>
      <c r="DB206" s="125">
        <v>9674.1617921454817</v>
      </c>
      <c r="DC206" s="132" t="s">
        <v>608</v>
      </c>
      <c r="DD206" s="132" t="s">
        <v>608</v>
      </c>
      <c r="DE206" s="132" t="s">
        <v>608</v>
      </c>
      <c r="DF206" s="132" t="s">
        <v>608</v>
      </c>
      <c r="DG206" s="132" t="s">
        <v>608</v>
      </c>
      <c r="DH206" s="132" t="s">
        <v>608</v>
      </c>
      <c r="DI206" s="132" t="s">
        <v>608</v>
      </c>
      <c r="DJ206" s="113">
        <v>0.23106957534507863</v>
      </c>
      <c r="DK206" s="115">
        <v>0.58562671395314236</v>
      </c>
      <c r="DL206" s="115">
        <v>0.183303710701779</v>
      </c>
      <c r="DM206" s="50">
        <v>847.9172609986</v>
      </c>
      <c r="DN206" s="50">
        <v>9961</v>
      </c>
      <c r="DO206" s="50">
        <v>10808.9172609986</v>
      </c>
      <c r="DP206" s="50">
        <v>1533.1984900421999</v>
      </c>
      <c r="DQ206" s="50">
        <v>6264.13</v>
      </c>
      <c r="DR206" s="50">
        <v>7797.3284900422004</v>
      </c>
      <c r="DS206" s="50">
        <v>18606.245751040798</v>
      </c>
      <c r="DT206" s="50">
        <v>2215.6337113216</v>
      </c>
      <c r="DU206" s="50">
        <v>11243</v>
      </c>
      <c r="DV206" s="50">
        <v>13458.6337113216</v>
      </c>
      <c r="DW206" s="50">
        <v>1819.1254796765008</v>
      </c>
      <c r="DX206" s="50">
        <v>6393.65</v>
      </c>
      <c r="DY206" s="50">
        <v>8212.7754796765003</v>
      </c>
      <c r="DZ206" s="50">
        <v>21671.4091909981</v>
      </c>
      <c r="EA206" s="50">
        <v>2624.7301817967004</v>
      </c>
      <c r="EB206" s="50">
        <v>14229</v>
      </c>
      <c r="EC206" s="50">
        <v>16853.730181796702</v>
      </c>
      <c r="ED206" s="50">
        <v>1688.3294781077004</v>
      </c>
      <c r="EE206" s="50">
        <v>5345.07</v>
      </c>
      <c r="EF206" s="50">
        <v>7033.3994781076999</v>
      </c>
      <c r="EG206" s="50">
        <v>23887.1296599044</v>
      </c>
      <c r="EH206" s="50">
        <v>1165.0846740062</v>
      </c>
      <c r="EI206" s="50">
        <v>10891</v>
      </c>
      <c r="EJ206" s="50">
        <v>12056.084674006201</v>
      </c>
      <c r="EK206" s="50">
        <v>1500.9642365614002</v>
      </c>
      <c r="EL206" s="50">
        <v>4308.07</v>
      </c>
      <c r="EM206" s="50">
        <v>5809.0342365613997</v>
      </c>
      <c r="EN206" s="50">
        <v>17865.118910567602</v>
      </c>
      <c r="EO206" s="50">
        <v>2611.2824794019002</v>
      </c>
      <c r="EP206" s="50">
        <v>3304</v>
      </c>
      <c r="EQ206" s="50">
        <v>5915.2824794018998</v>
      </c>
      <c r="ER206" s="50">
        <v>1427.0420309542999</v>
      </c>
      <c r="ES206" s="50">
        <v>3536.45</v>
      </c>
      <c r="ET206" s="50">
        <v>4963.4920309542995</v>
      </c>
      <c r="EU206" s="50">
        <v>10878.774510356199</v>
      </c>
      <c r="EV206" s="50">
        <v>10359.35851079</v>
      </c>
      <c r="EW206" s="50">
        <v>17455</v>
      </c>
      <c r="EX206" s="50">
        <v>27814.35851079</v>
      </c>
      <c r="EY206" s="50">
        <v>5585.2492425902992</v>
      </c>
      <c r="EZ206" s="50">
        <v>12523.1</v>
      </c>
      <c r="FA206" s="50">
        <v>18108.349242590299</v>
      </c>
      <c r="FB206" s="50">
        <v>45922.707753380295</v>
      </c>
      <c r="FC206" s="50">
        <v>13979.167593755905</v>
      </c>
      <c r="FD206" s="50">
        <v>21342</v>
      </c>
      <c r="FE206" s="50">
        <v>35321.167593755905</v>
      </c>
      <c r="FF206" s="50">
        <v>7277.4180849968989</v>
      </c>
      <c r="FG206" s="50">
        <v>4362.8999999999996</v>
      </c>
      <c r="FH206" s="50">
        <v>11640.318084996899</v>
      </c>
      <c r="FI206" s="50">
        <v>46961.485678752804</v>
      </c>
      <c r="FJ206" s="132" t="s">
        <v>608</v>
      </c>
      <c r="FK206" s="132" t="s">
        <v>608</v>
      </c>
      <c r="FL206" s="132" t="s">
        <v>608</v>
      </c>
      <c r="FM206" s="132" t="s">
        <v>608</v>
      </c>
      <c r="FN206" s="132" t="s">
        <v>608</v>
      </c>
      <c r="FO206" s="132" t="s">
        <v>608</v>
      </c>
      <c r="FP206" s="132" t="s">
        <v>608</v>
      </c>
      <c r="FQ206" s="132" t="s">
        <v>608</v>
      </c>
      <c r="FR206" s="132" t="s">
        <v>608</v>
      </c>
      <c r="FS206" s="132" t="s">
        <v>608</v>
      </c>
      <c r="FT206" s="132" t="s">
        <v>608</v>
      </c>
      <c r="FU206" s="132" t="s">
        <v>608</v>
      </c>
      <c r="FV206" s="132" t="s">
        <v>608</v>
      </c>
      <c r="FW206" s="132" t="s">
        <v>608</v>
      </c>
      <c r="FX206" s="132" t="s">
        <v>608</v>
      </c>
      <c r="FY206" s="132" t="s">
        <v>608</v>
      </c>
      <c r="FZ206" s="132" t="s">
        <v>608</v>
      </c>
      <c r="GA206" s="132" t="s">
        <v>608</v>
      </c>
      <c r="GB206" s="132" t="s">
        <v>608</v>
      </c>
      <c r="GC206" s="132" t="s">
        <v>608</v>
      </c>
      <c r="GD206" s="132" t="s">
        <v>608</v>
      </c>
      <c r="GE206" s="132" t="s">
        <v>608</v>
      </c>
      <c r="GF206" s="132" t="s">
        <v>608</v>
      </c>
      <c r="GG206" s="132" t="s">
        <v>608</v>
      </c>
      <c r="GH206" s="132" t="s">
        <v>608</v>
      </c>
      <c r="GI206" s="132" t="s">
        <v>608</v>
      </c>
      <c r="GJ206" s="132" t="s">
        <v>608</v>
      </c>
      <c r="GK206" s="132" t="s">
        <v>608</v>
      </c>
      <c r="GL206" s="132" t="s">
        <v>608</v>
      </c>
      <c r="GM206" s="132" t="s">
        <v>608</v>
      </c>
      <c r="GN206" s="132" t="s">
        <v>608</v>
      </c>
      <c r="GO206" s="132" t="s">
        <v>608</v>
      </c>
      <c r="GP206" s="132" t="s">
        <v>608</v>
      </c>
      <c r="GQ206" s="132" t="s">
        <v>608</v>
      </c>
      <c r="GR206" s="132" t="s">
        <v>608</v>
      </c>
      <c r="GS206" s="132" t="s">
        <v>608</v>
      </c>
      <c r="GT206" s="132" t="s">
        <v>608</v>
      </c>
      <c r="GU206" s="132" t="s">
        <v>608</v>
      </c>
      <c r="GV206" s="132" t="s">
        <v>608</v>
      </c>
      <c r="GW206" s="132" t="s">
        <v>608</v>
      </c>
      <c r="GX206" s="132" t="s">
        <v>608</v>
      </c>
      <c r="GY206" s="132" t="s">
        <v>608</v>
      </c>
    </row>
    <row r="207" spans="1:207" s="38" customFormat="1" ht="15" customHeight="1">
      <c r="A207" s="77" t="s">
        <v>736</v>
      </c>
      <c r="B207" s="62" t="s">
        <v>592</v>
      </c>
      <c r="C207" s="38" t="s">
        <v>725</v>
      </c>
      <c r="D207" s="50">
        <v>113402.02482949528</v>
      </c>
      <c r="E207" s="68">
        <v>0</v>
      </c>
      <c r="F207" s="50">
        <v>113402.02482949528</v>
      </c>
      <c r="G207" s="50">
        <v>338316.78482079232</v>
      </c>
      <c r="H207" s="141" t="s">
        <v>608</v>
      </c>
      <c r="I207" s="115">
        <v>0.33519479351154496</v>
      </c>
      <c r="J207" s="124">
        <v>0.23714733148963896</v>
      </c>
      <c r="K207" s="124">
        <v>9.8047462021906048E-2</v>
      </c>
      <c r="L207" s="50">
        <v>14820.689374847005</v>
      </c>
      <c r="M207" s="125">
        <v>98581.335454648273</v>
      </c>
      <c r="N207" s="125">
        <v>23.325105869999994</v>
      </c>
      <c r="O207" s="125">
        <v>0</v>
      </c>
      <c r="P207" s="125">
        <v>23.325105869999994</v>
      </c>
      <c r="Q207" s="125">
        <v>0</v>
      </c>
      <c r="R207" s="50">
        <v>18327.087630372989</v>
      </c>
      <c r="S207" s="50">
        <v>18327.087630372989</v>
      </c>
      <c r="T207" s="50">
        <v>76080.664655841159</v>
      </c>
      <c r="U207" s="49">
        <v>4150.2580625641267</v>
      </c>
      <c r="V207" s="50">
        <v>80230.922718405287</v>
      </c>
      <c r="W207" s="125">
        <v>98558.010348778276</v>
      </c>
      <c r="X207" s="125">
        <v>0</v>
      </c>
      <c r="Y207" s="125">
        <v>0</v>
      </c>
      <c r="Z207" s="125">
        <v>0</v>
      </c>
      <c r="AA207" s="115">
        <v>0</v>
      </c>
      <c r="AB207" s="115">
        <v>0</v>
      </c>
      <c r="AC207" s="115">
        <v>1</v>
      </c>
      <c r="AD207" s="115">
        <v>0</v>
      </c>
      <c r="AE207" s="115">
        <v>1</v>
      </c>
      <c r="AF207" s="115">
        <v>0.44679520521243238</v>
      </c>
      <c r="AG207" s="115">
        <v>7.0317548665956985E-4</v>
      </c>
      <c r="AH207" s="115">
        <v>0.55250161930090791</v>
      </c>
      <c r="AI207" s="115">
        <v>0</v>
      </c>
      <c r="AJ207" s="115">
        <v>0.99999999999999978</v>
      </c>
      <c r="AK207" s="125">
        <v>113402.02482949528</v>
      </c>
      <c r="AL207" s="125">
        <v>14820.689374847005</v>
      </c>
      <c r="AM207" s="125">
        <v>18350.41273624299</v>
      </c>
      <c r="AN207" s="125">
        <v>33171.102111089996</v>
      </c>
      <c r="AO207" s="125">
        <v>80230.922718405287</v>
      </c>
      <c r="AP207" s="125">
        <v>113402.02482949529</v>
      </c>
      <c r="AQ207" s="115">
        <v>0.29250890503025978</v>
      </c>
      <c r="AR207" s="115">
        <v>0.70749109496974016</v>
      </c>
      <c r="AS207" s="50">
        <v>28023.546771549994</v>
      </c>
      <c r="AT207" s="125">
        <v>0</v>
      </c>
      <c r="AU207" s="50">
        <v>5147.5553395400002</v>
      </c>
      <c r="AV207" s="50">
        <v>80230.922718405287</v>
      </c>
      <c r="AW207" s="125">
        <v>113402.02482949529</v>
      </c>
      <c r="AX207" s="50">
        <v>205.69239260000001</v>
      </c>
      <c r="AY207" s="50">
        <v>8956.662785670047</v>
      </c>
      <c r="AZ207" s="125">
        <v>9162.355178270047</v>
      </c>
      <c r="BA207" s="50">
        <v>5985.4921638300002</v>
      </c>
      <c r="BB207" s="50">
        <v>31780.152370306154</v>
      </c>
      <c r="BC207" s="127">
        <v>37765.644534136154</v>
      </c>
      <c r="BD207" s="50">
        <v>26979.917554660002</v>
      </c>
      <c r="BE207" s="50">
        <v>39494.107562429097</v>
      </c>
      <c r="BF207" s="125">
        <v>66474.025117089099</v>
      </c>
      <c r="BG207" s="107">
        <v>8.5908691666142207</v>
      </c>
      <c r="BH207" s="107">
        <v>6.0244616783504137</v>
      </c>
      <c r="BI207" s="107">
        <v>6.7751587226039183</v>
      </c>
      <c r="BJ207" s="49">
        <v>113402.02482949529</v>
      </c>
      <c r="BK207" s="50">
        <v>2264.1719957104469</v>
      </c>
      <c r="BL207" s="50">
        <v>6898.1831825596</v>
      </c>
      <c r="BM207" s="125">
        <v>9162.355178270047</v>
      </c>
      <c r="BN207" s="50">
        <v>9332.5256542053448</v>
      </c>
      <c r="BO207" s="50">
        <v>28433.118879930811</v>
      </c>
      <c r="BP207" s="125">
        <v>37765.644534136154</v>
      </c>
      <c r="BQ207" s="50">
        <v>16426.849121634215</v>
      </c>
      <c r="BR207" s="50">
        <v>50047.175995454883</v>
      </c>
      <c r="BS207" s="125">
        <v>66474.025117089099</v>
      </c>
      <c r="BT207" s="125">
        <v>113402.02482949529</v>
      </c>
      <c r="BU207" s="130" t="s">
        <v>608</v>
      </c>
      <c r="BV207" s="130" t="s">
        <v>608</v>
      </c>
      <c r="BW207" s="137">
        <v>6.7751587226039183</v>
      </c>
      <c r="BX207" s="50">
        <v>18622.518458389994</v>
      </c>
      <c r="BY207" s="125">
        <v>9401.0283131600008</v>
      </c>
      <c r="BZ207" s="50">
        <v>0</v>
      </c>
      <c r="CA207" s="125">
        <v>0</v>
      </c>
      <c r="CB207" s="125">
        <v>28023.546771549994</v>
      </c>
      <c r="CC207" s="50">
        <v>66446.274552353643</v>
      </c>
      <c r="CD207" s="50">
        <v>245.19920198152494</v>
      </c>
      <c r="CE207" s="50">
        <v>18687.004303610054</v>
      </c>
      <c r="CF207" s="125">
        <v>0</v>
      </c>
      <c r="CG207" s="125">
        <v>85378.47805794522</v>
      </c>
      <c r="CH207" s="115">
        <v>0.16478545538941436</v>
      </c>
      <c r="CI207" s="115">
        <v>0.83521454461058509</v>
      </c>
      <c r="CJ207" s="125">
        <v>113402.02482949522</v>
      </c>
      <c r="CK207" s="132" t="s">
        <v>608</v>
      </c>
      <c r="CL207" s="132" t="s">
        <v>608</v>
      </c>
      <c r="CM207" s="132" t="s">
        <v>608</v>
      </c>
      <c r="CN207" s="125">
        <v>9769.0856401305864</v>
      </c>
      <c r="CO207" s="125">
        <v>103632.9391893647</v>
      </c>
      <c r="CP207" s="132" t="s">
        <v>608</v>
      </c>
      <c r="CQ207" s="132" t="s">
        <v>608</v>
      </c>
      <c r="CR207" s="132" t="s">
        <v>608</v>
      </c>
      <c r="CS207" s="132" t="s">
        <v>608</v>
      </c>
      <c r="CT207" s="132" t="s">
        <v>608</v>
      </c>
      <c r="CU207" s="132" t="s">
        <v>608</v>
      </c>
      <c r="CV207" s="50">
        <v>971.10587753955326</v>
      </c>
      <c r="CW207" s="50">
        <v>6482.9353255583683</v>
      </c>
      <c r="CX207" s="125">
        <v>7454.0412030979214</v>
      </c>
      <c r="CY207" s="50">
        <v>967.39623731861298</v>
      </c>
      <c r="CZ207" s="50">
        <v>2936.4744123514288</v>
      </c>
      <c r="DA207" s="125">
        <v>3903.8706496700415</v>
      </c>
      <c r="DB207" s="125">
        <v>11357.911852767964</v>
      </c>
      <c r="DC207" s="132" t="s">
        <v>608</v>
      </c>
      <c r="DD207" s="132" t="s">
        <v>608</v>
      </c>
      <c r="DE207" s="132" t="s">
        <v>608</v>
      </c>
      <c r="DF207" s="132" t="s">
        <v>608</v>
      </c>
      <c r="DG207" s="132" t="s">
        <v>608</v>
      </c>
      <c r="DH207" s="132" t="s">
        <v>608</v>
      </c>
      <c r="DI207" s="132" t="s">
        <v>608</v>
      </c>
      <c r="DJ207" s="113">
        <v>0.24711681130636418</v>
      </c>
      <c r="DK207" s="115">
        <v>0.58809773330422133</v>
      </c>
      <c r="DL207" s="115">
        <v>0.16478545538941444</v>
      </c>
      <c r="DM207" s="50">
        <v>512.86783664999996</v>
      </c>
      <c r="DN207" s="50">
        <v>3433.3935451913003</v>
      </c>
      <c r="DO207" s="50">
        <v>3946.2613818413001</v>
      </c>
      <c r="DP207" s="50">
        <v>889.16531221000002</v>
      </c>
      <c r="DQ207" s="50">
        <v>3873.0419791506761</v>
      </c>
      <c r="DR207" s="50">
        <v>4762.2072913606762</v>
      </c>
      <c r="DS207" s="50">
        <v>8708.4686732019763</v>
      </c>
      <c r="DT207" s="50">
        <v>2197.7284543174001</v>
      </c>
      <c r="DU207" s="50">
        <v>10860.476788812974</v>
      </c>
      <c r="DV207" s="50">
        <v>13058.205243130375</v>
      </c>
      <c r="DW207" s="50">
        <v>1850.2460290904007</v>
      </c>
      <c r="DX207" s="50">
        <v>6330.4917880521161</v>
      </c>
      <c r="DY207" s="50">
        <v>8180.7378171425171</v>
      </c>
      <c r="DZ207" s="50">
        <v>21238.94306027289</v>
      </c>
      <c r="EA207" s="50">
        <v>2513.2788950943004</v>
      </c>
      <c r="EB207" s="50">
        <v>13968.588723343706</v>
      </c>
      <c r="EC207" s="50">
        <v>16481.867618438006</v>
      </c>
      <c r="ED207" s="50">
        <v>1790.2391040677003</v>
      </c>
      <c r="EE207" s="50">
        <v>5351.801171962481</v>
      </c>
      <c r="EF207" s="50">
        <v>7142.0402760301813</v>
      </c>
      <c r="EG207" s="50">
        <v>23623.907894468186</v>
      </c>
      <c r="EH207" s="50">
        <v>1160.5346928237998</v>
      </c>
      <c r="EI207" s="50">
        <v>10749.444646828937</v>
      </c>
      <c r="EJ207" s="50">
        <v>11909.979339652737</v>
      </c>
      <c r="EK207" s="50">
        <v>1700.8636157161002</v>
      </c>
      <c r="EL207" s="50">
        <v>4347.9576780723128</v>
      </c>
      <c r="EM207" s="50">
        <v>6048.8212937884127</v>
      </c>
      <c r="EN207" s="50">
        <v>17958.800633441148</v>
      </c>
      <c r="EO207" s="50">
        <v>2613.4167480800002</v>
      </c>
      <c r="EP207" s="50">
        <v>3615.3970471136054</v>
      </c>
      <c r="EQ207" s="50">
        <v>6228.813795193606</v>
      </c>
      <c r="ER207" s="50">
        <v>1679.6737188003001</v>
      </c>
      <c r="ES207" s="50">
        <v>3618.8256991048402</v>
      </c>
      <c r="ET207" s="50">
        <v>5298.49941790514</v>
      </c>
      <c r="EU207" s="50">
        <v>11527.313213098747</v>
      </c>
      <c r="EV207" s="50">
        <v>10460.321951477599</v>
      </c>
      <c r="EW207" s="50">
        <v>19593.971102259646</v>
      </c>
      <c r="EX207" s="50">
        <v>30054.293053737245</v>
      </c>
      <c r="EY207" s="50">
        <v>7011.1929929488997</v>
      </c>
      <c r="EZ207" s="50">
        <v>12822.427986723775</v>
      </c>
      <c r="FA207" s="50">
        <v>19833.620979672676</v>
      </c>
      <c r="FB207" s="50">
        <v>49887.914033409921</v>
      </c>
      <c r="FC207" s="50">
        <v>28353.125844102633</v>
      </c>
      <c r="FD207" s="50">
        <v>21781.581813607598</v>
      </c>
      <c r="FE207" s="50">
        <v>50134.707657710227</v>
      </c>
      <c r="FF207" s="50">
        <v>8769.9185299739984</v>
      </c>
      <c r="FG207" s="50">
        <v>4747.698803706563</v>
      </c>
      <c r="FH207" s="50">
        <v>13517.617333680562</v>
      </c>
      <c r="FI207" s="50">
        <v>63652.324991390793</v>
      </c>
      <c r="FJ207" s="132" t="s">
        <v>608</v>
      </c>
      <c r="FK207" s="132" t="s">
        <v>608</v>
      </c>
      <c r="FL207" s="132" t="s">
        <v>608</v>
      </c>
      <c r="FM207" s="132" t="s">
        <v>608</v>
      </c>
      <c r="FN207" s="132" t="s">
        <v>608</v>
      </c>
      <c r="FO207" s="132" t="s">
        <v>608</v>
      </c>
      <c r="FP207" s="132" t="s">
        <v>608</v>
      </c>
      <c r="FQ207" s="132" t="s">
        <v>608</v>
      </c>
      <c r="FR207" s="132" t="s">
        <v>608</v>
      </c>
      <c r="FS207" s="132" t="s">
        <v>608</v>
      </c>
      <c r="FT207" s="132" t="s">
        <v>608</v>
      </c>
      <c r="FU207" s="132" t="s">
        <v>608</v>
      </c>
      <c r="FV207" s="132" t="s">
        <v>608</v>
      </c>
      <c r="FW207" s="132" t="s">
        <v>608</v>
      </c>
      <c r="FX207" s="132" t="s">
        <v>608</v>
      </c>
      <c r="FY207" s="132" t="s">
        <v>608</v>
      </c>
      <c r="FZ207" s="132" t="s">
        <v>608</v>
      </c>
      <c r="GA207" s="132" t="s">
        <v>608</v>
      </c>
      <c r="GB207" s="132" t="s">
        <v>608</v>
      </c>
      <c r="GC207" s="132" t="s">
        <v>608</v>
      </c>
      <c r="GD207" s="132" t="s">
        <v>608</v>
      </c>
      <c r="GE207" s="132" t="s">
        <v>608</v>
      </c>
      <c r="GF207" s="132" t="s">
        <v>608</v>
      </c>
      <c r="GG207" s="132" t="s">
        <v>608</v>
      </c>
      <c r="GH207" s="132" t="s">
        <v>608</v>
      </c>
      <c r="GI207" s="132" t="s">
        <v>608</v>
      </c>
      <c r="GJ207" s="132" t="s">
        <v>608</v>
      </c>
      <c r="GK207" s="132" t="s">
        <v>608</v>
      </c>
      <c r="GL207" s="132" t="s">
        <v>608</v>
      </c>
      <c r="GM207" s="132" t="s">
        <v>608</v>
      </c>
      <c r="GN207" s="132" t="s">
        <v>608</v>
      </c>
      <c r="GO207" s="132" t="s">
        <v>608</v>
      </c>
      <c r="GP207" s="132" t="s">
        <v>608</v>
      </c>
      <c r="GQ207" s="132" t="s">
        <v>608</v>
      </c>
      <c r="GR207" s="132" t="s">
        <v>608</v>
      </c>
      <c r="GS207" s="132" t="s">
        <v>608</v>
      </c>
      <c r="GT207" s="132" t="s">
        <v>608</v>
      </c>
      <c r="GU207" s="132" t="s">
        <v>608</v>
      </c>
      <c r="GV207" s="132" t="s">
        <v>608</v>
      </c>
      <c r="GW207" s="132" t="s">
        <v>608</v>
      </c>
      <c r="GX207" s="132" t="s">
        <v>608</v>
      </c>
      <c r="GY207" s="132" t="s">
        <v>608</v>
      </c>
    </row>
    <row r="208" spans="1:207" s="38" customFormat="1" ht="15" customHeight="1">
      <c r="A208" s="77" t="s">
        <v>737</v>
      </c>
      <c r="B208" s="62">
        <v>2013</v>
      </c>
      <c r="C208" s="38" t="s">
        <v>725</v>
      </c>
      <c r="D208" s="50">
        <v>124198.91057942293</v>
      </c>
      <c r="E208" s="68">
        <v>0</v>
      </c>
      <c r="F208" s="50">
        <v>124198.91057942293</v>
      </c>
      <c r="G208" s="50">
        <v>367015.77201932709</v>
      </c>
      <c r="H208" s="130">
        <v>1926.83</v>
      </c>
      <c r="I208" s="115">
        <v>0.33840210707043566</v>
      </c>
      <c r="J208" s="124">
        <v>0.24122821194733474</v>
      </c>
      <c r="K208" s="124">
        <v>9.7173895123100901E-2</v>
      </c>
      <c r="L208" s="50">
        <v>14540.616562989999</v>
      </c>
      <c r="M208" s="125">
        <v>109658.29401643293</v>
      </c>
      <c r="N208" s="125">
        <v>29.427117319999994</v>
      </c>
      <c r="O208" s="125">
        <v>0</v>
      </c>
      <c r="P208" s="125">
        <v>29.427117319999994</v>
      </c>
      <c r="Q208" s="125">
        <v>0</v>
      </c>
      <c r="R208" s="50">
        <v>21094.308458420004</v>
      </c>
      <c r="S208" s="50">
        <v>21094.308458420004</v>
      </c>
      <c r="T208" s="50">
        <v>82749.337746766731</v>
      </c>
      <c r="U208" s="49">
        <v>5785.2206939261905</v>
      </c>
      <c r="V208" s="50">
        <v>88534.558440692927</v>
      </c>
      <c r="W208" s="125">
        <v>109628.86689911294</v>
      </c>
      <c r="X208" s="125">
        <v>0</v>
      </c>
      <c r="Y208" s="125">
        <v>0</v>
      </c>
      <c r="Z208" s="125">
        <v>0</v>
      </c>
      <c r="AA208" s="115">
        <v>0</v>
      </c>
      <c r="AB208" s="115">
        <v>0</v>
      </c>
      <c r="AC208" s="115">
        <v>1</v>
      </c>
      <c r="AD208" s="115">
        <v>0</v>
      </c>
      <c r="AE208" s="115">
        <v>1</v>
      </c>
      <c r="AF208" s="115">
        <v>0.40770729568922959</v>
      </c>
      <c r="AG208" s="115">
        <v>8.2511290841712421E-4</v>
      </c>
      <c r="AH208" s="115">
        <v>0.59146759140235339</v>
      </c>
      <c r="AI208" s="115">
        <v>0</v>
      </c>
      <c r="AJ208" s="115">
        <v>1</v>
      </c>
      <c r="AK208" s="125">
        <v>124198.91057942293</v>
      </c>
      <c r="AL208" s="125">
        <v>14540.616562989999</v>
      </c>
      <c r="AM208" s="125">
        <v>21123.735575740004</v>
      </c>
      <c r="AN208" s="125">
        <v>35664.352138729999</v>
      </c>
      <c r="AO208" s="125">
        <v>88534.558440692927</v>
      </c>
      <c r="AP208" s="125">
        <v>124198.91057942293</v>
      </c>
      <c r="AQ208" s="115">
        <v>0.28715511249129111</v>
      </c>
      <c r="AR208" s="115">
        <v>0.71284488750870889</v>
      </c>
      <c r="AS208" s="50">
        <v>30589.716519610003</v>
      </c>
      <c r="AT208" s="125">
        <v>0</v>
      </c>
      <c r="AU208" s="50">
        <v>5074.6356191200002</v>
      </c>
      <c r="AV208" s="50">
        <v>88534.558440692927</v>
      </c>
      <c r="AW208" s="125">
        <v>124198.91057942293</v>
      </c>
      <c r="AX208" s="50">
        <v>2164.3648437232296</v>
      </c>
      <c r="AY208" s="50">
        <v>12503.833446082692</v>
      </c>
      <c r="AZ208" s="125">
        <v>14668.198289805921</v>
      </c>
      <c r="BA208" s="50">
        <v>10263.267548156609</v>
      </c>
      <c r="BB208" s="50">
        <v>39221.94964712979</v>
      </c>
      <c r="BC208" s="127">
        <v>49485.217195286401</v>
      </c>
      <c r="BD208" s="50">
        <v>23236.719746850198</v>
      </c>
      <c r="BE208" s="50">
        <v>36808.775347480499</v>
      </c>
      <c r="BF208" s="125">
        <v>60045.495094330698</v>
      </c>
      <c r="BG208" s="107">
        <v>7.2955126219736171</v>
      </c>
      <c r="BH208" s="107">
        <v>5.4063234681330128</v>
      </c>
      <c r="BI208" s="107">
        <v>5.9488137921214381</v>
      </c>
      <c r="BJ208" s="49">
        <v>124198.91057942301</v>
      </c>
      <c r="BK208" s="50">
        <v>3612.7211216692463</v>
      </c>
      <c r="BL208" s="50">
        <v>11055.477168136675</v>
      </c>
      <c r="BM208" s="125">
        <v>14668.198289805921</v>
      </c>
      <c r="BN208" s="50">
        <v>12188.019676284783</v>
      </c>
      <c r="BO208" s="50">
        <v>37297.197519001616</v>
      </c>
      <c r="BP208" s="125">
        <v>49485.217195286401</v>
      </c>
      <c r="BQ208" s="50">
        <v>14788.975721655986</v>
      </c>
      <c r="BR208" s="50">
        <v>45256.519372674709</v>
      </c>
      <c r="BS208" s="125">
        <v>60045.495094330698</v>
      </c>
      <c r="BT208" s="125">
        <v>124198.91057942301</v>
      </c>
      <c r="BU208" s="130" t="s">
        <v>608</v>
      </c>
      <c r="BV208" s="130" t="s">
        <v>608</v>
      </c>
      <c r="BW208" s="137">
        <v>5.9488137921214381</v>
      </c>
      <c r="BX208" s="50">
        <v>20028.073342789998</v>
      </c>
      <c r="BY208" s="125">
        <v>10561.64317682</v>
      </c>
      <c r="BZ208" s="50">
        <v>0</v>
      </c>
      <c r="CA208" s="125">
        <v>0</v>
      </c>
      <c r="CB208" s="125">
        <v>30589.716519609996</v>
      </c>
      <c r="CC208" s="50">
        <v>73100.865327472129</v>
      </c>
      <c r="CD208" s="50">
        <v>242.55902181797921</v>
      </c>
      <c r="CE208" s="50">
        <v>20265.769710522771</v>
      </c>
      <c r="CF208" s="125">
        <v>0</v>
      </c>
      <c r="CG208" s="125">
        <v>93609.194059812886</v>
      </c>
      <c r="CH208" s="115">
        <v>0.16317187981744158</v>
      </c>
      <c r="CI208" s="115">
        <v>0.83682812018255803</v>
      </c>
      <c r="CJ208" s="125">
        <v>124198.91057942288</v>
      </c>
      <c r="CK208" s="132" t="s">
        <v>608</v>
      </c>
      <c r="CL208" s="132" t="s">
        <v>608</v>
      </c>
      <c r="CM208" s="132" t="s">
        <v>608</v>
      </c>
      <c r="CN208" s="125">
        <v>7608.1984285069775</v>
      </c>
      <c r="CO208" s="125">
        <v>116590.71215091595</v>
      </c>
      <c r="CP208" s="132" t="s">
        <v>608</v>
      </c>
      <c r="CQ208" s="132" t="s">
        <v>608</v>
      </c>
      <c r="CR208" s="132" t="s">
        <v>608</v>
      </c>
      <c r="CS208" s="132" t="s">
        <v>608</v>
      </c>
      <c r="CT208" s="132" t="s">
        <v>608</v>
      </c>
      <c r="CU208" s="132" t="s">
        <v>608</v>
      </c>
      <c r="CV208" s="50">
        <v>633.82412088479464</v>
      </c>
      <c r="CW208" s="50">
        <v>3773.4355789960769</v>
      </c>
      <c r="CX208" s="125">
        <v>4407.2596998808713</v>
      </c>
      <c r="CY208" s="50">
        <v>947.77085904162027</v>
      </c>
      <c r="CZ208" s="50">
        <v>4319.1312332229909</v>
      </c>
      <c r="DA208" s="125">
        <v>5266.9020922646114</v>
      </c>
      <c r="DB208" s="125">
        <v>9674.1617921454817</v>
      </c>
      <c r="DC208" s="132" t="s">
        <v>608</v>
      </c>
      <c r="DD208" s="132" t="s">
        <v>608</v>
      </c>
      <c r="DE208" s="132" t="s">
        <v>608</v>
      </c>
      <c r="DF208" s="132" t="s">
        <v>608</v>
      </c>
      <c r="DG208" s="132" t="s">
        <v>608</v>
      </c>
      <c r="DH208" s="132" t="s">
        <v>608</v>
      </c>
      <c r="DI208" s="132" t="s">
        <v>608</v>
      </c>
      <c r="DJ208" s="113">
        <v>0.24629617423293293</v>
      </c>
      <c r="DK208" s="115">
        <v>0.59053194594962544</v>
      </c>
      <c r="DL208" s="115">
        <v>0.16317187981744163</v>
      </c>
      <c r="DM208" s="50">
        <v>2216.4145879628741</v>
      </c>
      <c r="DN208" s="50">
        <v>16122.438875726151</v>
      </c>
      <c r="DO208" s="50">
        <v>18338.853463689025</v>
      </c>
      <c r="DP208" s="50">
        <v>2216.4145879628741</v>
      </c>
      <c r="DQ208" s="50">
        <v>16122.438875726151</v>
      </c>
      <c r="DR208" s="50">
        <v>18338.853463689025</v>
      </c>
      <c r="DS208" s="50">
        <v>36677.706927378051</v>
      </c>
      <c r="DT208" s="50">
        <v>2632.2341940193901</v>
      </c>
      <c r="DU208" s="50">
        <v>14386.564711247891</v>
      </c>
      <c r="DV208" s="50">
        <v>17018.798905267282</v>
      </c>
      <c r="DW208" s="50">
        <v>2632.2341940193901</v>
      </c>
      <c r="DX208" s="50">
        <v>14386.564711247891</v>
      </c>
      <c r="DY208" s="50">
        <v>17018.798905267282</v>
      </c>
      <c r="DZ208" s="50">
        <v>34037.597810534564</v>
      </c>
      <c r="EA208" s="50">
        <v>1174.3705533679422</v>
      </c>
      <c r="EB208" s="50">
        <v>10764.475147170433</v>
      </c>
      <c r="EC208" s="50">
        <v>11938.845700538375</v>
      </c>
      <c r="ED208" s="50">
        <v>1174.3705533679422</v>
      </c>
      <c r="EE208" s="50">
        <v>10764.475147170433</v>
      </c>
      <c r="EF208" s="50">
        <v>11938.845700538375</v>
      </c>
      <c r="EG208" s="50">
        <v>23877.69140107675</v>
      </c>
      <c r="EH208" s="50">
        <v>2617.3506482323119</v>
      </c>
      <c r="EI208" s="50">
        <v>4038.8478913275171</v>
      </c>
      <c r="EJ208" s="50">
        <v>6656.1985395598294</v>
      </c>
      <c r="EK208" s="50">
        <v>2617.3506482323119</v>
      </c>
      <c r="EL208" s="50">
        <v>4038.8478913275171</v>
      </c>
      <c r="EM208" s="50">
        <v>6656.1985395598294</v>
      </c>
      <c r="EN208" s="50">
        <v>13312.397079119659</v>
      </c>
      <c r="EO208" s="50">
        <v>927.82908360766146</v>
      </c>
      <c r="EP208" s="50">
        <v>11522.720759485786</v>
      </c>
      <c r="EQ208" s="50">
        <v>12450.549843093448</v>
      </c>
      <c r="ER208" s="50">
        <v>927.82908360766146</v>
      </c>
      <c r="ES208" s="50">
        <v>11522.720759485786</v>
      </c>
      <c r="ET208" s="50">
        <v>12450.549843093448</v>
      </c>
      <c r="EU208" s="50">
        <v>24901.099686186895</v>
      </c>
      <c r="EV208" s="50">
        <v>11606.260502281737</v>
      </c>
      <c r="EW208" s="50">
        <v>19405.999703298319</v>
      </c>
      <c r="EX208" s="50">
        <v>31012.260205580056</v>
      </c>
      <c r="EY208" s="50">
        <v>11606.260502281737</v>
      </c>
      <c r="EZ208" s="50">
        <v>19405.999703298319</v>
      </c>
      <c r="FA208" s="50">
        <v>31012.260205580056</v>
      </c>
      <c r="FB208" s="50">
        <v>62024.520411160112</v>
      </c>
      <c r="FC208" s="50">
        <v>14023.190647941003</v>
      </c>
      <c r="FD208" s="50">
        <v>17508.885360522618</v>
      </c>
      <c r="FE208" s="50">
        <v>31532.07600846362</v>
      </c>
      <c r="FF208" s="50">
        <v>14023.190647941003</v>
      </c>
      <c r="FG208" s="50">
        <v>17508.885360522618</v>
      </c>
      <c r="FH208" s="50">
        <v>31532.07600846362</v>
      </c>
      <c r="FI208" s="50">
        <v>63064.152016927241</v>
      </c>
      <c r="FJ208" s="132" t="s">
        <v>608</v>
      </c>
      <c r="FK208" s="132" t="s">
        <v>608</v>
      </c>
      <c r="FL208" s="132" t="s">
        <v>608</v>
      </c>
      <c r="FM208" s="132" t="s">
        <v>608</v>
      </c>
      <c r="FN208" s="132" t="s">
        <v>608</v>
      </c>
      <c r="FO208" s="132" t="s">
        <v>608</v>
      </c>
      <c r="FP208" s="132" t="s">
        <v>608</v>
      </c>
      <c r="FQ208" s="132" t="s">
        <v>608</v>
      </c>
      <c r="FR208" s="132" t="s">
        <v>608</v>
      </c>
      <c r="FS208" s="132" t="s">
        <v>608</v>
      </c>
      <c r="FT208" s="132" t="s">
        <v>608</v>
      </c>
      <c r="FU208" s="132" t="s">
        <v>608</v>
      </c>
      <c r="FV208" s="132" t="s">
        <v>608</v>
      </c>
      <c r="FW208" s="132" t="s">
        <v>608</v>
      </c>
      <c r="FX208" s="132" t="s">
        <v>608</v>
      </c>
      <c r="FY208" s="132" t="s">
        <v>608</v>
      </c>
      <c r="FZ208" s="132" t="s">
        <v>608</v>
      </c>
      <c r="GA208" s="132" t="s">
        <v>608</v>
      </c>
      <c r="GB208" s="132" t="s">
        <v>608</v>
      </c>
      <c r="GC208" s="132" t="s">
        <v>608</v>
      </c>
      <c r="GD208" s="132" t="s">
        <v>608</v>
      </c>
      <c r="GE208" s="132" t="s">
        <v>608</v>
      </c>
      <c r="GF208" s="132" t="s">
        <v>608</v>
      </c>
      <c r="GG208" s="132" t="s">
        <v>608</v>
      </c>
      <c r="GH208" s="132" t="s">
        <v>608</v>
      </c>
      <c r="GI208" s="132" t="s">
        <v>608</v>
      </c>
      <c r="GJ208" s="132" t="s">
        <v>608</v>
      </c>
      <c r="GK208" s="132" t="s">
        <v>608</v>
      </c>
      <c r="GL208" s="132" t="s">
        <v>608</v>
      </c>
      <c r="GM208" s="132" t="s">
        <v>608</v>
      </c>
      <c r="GN208" s="132" t="s">
        <v>608</v>
      </c>
      <c r="GO208" s="132" t="s">
        <v>608</v>
      </c>
      <c r="GP208" s="132" t="s">
        <v>608</v>
      </c>
      <c r="GQ208" s="132" t="s">
        <v>608</v>
      </c>
      <c r="GR208" s="132" t="s">
        <v>608</v>
      </c>
      <c r="GS208" s="132" t="s">
        <v>608</v>
      </c>
      <c r="GT208" s="132" t="s">
        <v>608</v>
      </c>
      <c r="GU208" s="132" t="s">
        <v>608</v>
      </c>
      <c r="GV208" s="132" t="s">
        <v>608</v>
      </c>
      <c r="GW208" s="132" t="s">
        <v>608</v>
      </c>
      <c r="GX208" s="132" t="s">
        <v>608</v>
      </c>
      <c r="GY208" s="132" t="s">
        <v>608</v>
      </c>
    </row>
    <row r="209" spans="1:207" s="38" customFormat="1" ht="15" customHeight="1">
      <c r="A209" s="77" t="s">
        <v>738</v>
      </c>
      <c r="B209" s="62" t="s">
        <v>595</v>
      </c>
      <c r="C209" s="38" t="s">
        <v>725</v>
      </c>
      <c r="D209" s="50">
        <v>133418.68907236969</v>
      </c>
      <c r="E209" s="68">
        <v>0</v>
      </c>
      <c r="F209" s="50">
        <v>133418.68907236969</v>
      </c>
      <c r="G209" s="50">
        <v>388870.15445305168</v>
      </c>
      <c r="H209" s="139">
        <v>1886.01</v>
      </c>
      <c r="I209" s="115">
        <v>0.34309315730342926</v>
      </c>
      <c r="J209" s="124">
        <v>0.24756143827513066</v>
      </c>
      <c r="K209" s="124">
        <v>9.5531719028298573E-2</v>
      </c>
      <c r="L209" s="50">
        <v>13910.331199410002</v>
      </c>
      <c r="M209" s="125">
        <v>119508.35787295968</v>
      </c>
      <c r="N209" s="125">
        <v>27.03142827000001</v>
      </c>
      <c r="O209" s="125">
        <v>0</v>
      </c>
      <c r="P209" s="125">
        <v>27.03142827000001</v>
      </c>
      <c r="Q209" s="125">
        <v>0</v>
      </c>
      <c r="R209" s="50">
        <v>23212.07170602</v>
      </c>
      <c r="S209" s="50">
        <v>23212.07170602</v>
      </c>
      <c r="T209" s="50">
        <v>86023.087725970647</v>
      </c>
      <c r="U209" s="49">
        <v>10246.167012699038</v>
      </c>
      <c r="V209" s="50">
        <v>96269.254738669682</v>
      </c>
      <c r="W209" s="125">
        <v>119481.32644468968</v>
      </c>
      <c r="X209" s="125">
        <v>0</v>
      </c>
      <c r="Y209" s="125">
        <v>0</v>
      </c>
      <c r="Z209" s="125">
        <v>0</v>
      </c>
      <c r="AA209" s="115">
        <v>0</v>
      </c>
      <c r="AB209" s="115">
        <v>0</v>
      </c>
      <c r="AC209" s="115">
        <v>1</v>
      </c>
      <c r="AD209" s="115">
        <v>0</v>
      </c>
      <c r="AE209" s="115">
        <v>1</v>
      </c>
      <c r="AF209" s="115">
        <v>0.3744426112779673</v>
      </c>
      <c r="AG209" s="115">
        <v>7.2764037339536356E-4</v>
      </c>
      <c r="AH209" s="115">
        <v>0.62482974834863736</v>
      </c>
      <c r="AI209" s="115">
        <v>0</v>
      </c>
      <c r="AJ209" s="115">
        <v>1</v>
      </c>
      <c r="AK209" s="125">
        <v>133418.68907236969</v>
      </c>
      <c r="AL209" s="125">
        <v>13910.331199410002</v>
      </c>
      <c r="AM209" s="125">
        <v>23239.103134289999</v>
      </c>
      <c r="AN209" s="125">
        <v>37149.434333700003</v>
      </c>
      <c r="AO209" s="125">
        <v>96269.254738669682</v>
      </c>
      <c r="AP209" s="125">
        <v>133418.68907236969</v>
      </c>
      <c r="AQ209" s="115">
        <v>0.27844250750769411</v>
      </c>
      <c r="AR209" s="115">
        <v>0.72155749249230594</v>
      </c>
      <c r="AS209" s="50">
        <v>32171.551557359995</v>
      </c>
      <c r="AT209" s="125">
        <v>0</v>
      </c>
      <c r="AU209" s="50">
        <v>4977.8827763399995</v>
      </c>
      <c r="AV209" s="50">
        <v>96269.254738669682</v>
      </c>
      <c r="AW209" s="125">
        <v>133418.68907236969</v>
      </c>
      <c r="AX209" s="50">
        <v>1126.3957732599999</v>
      </c>
      <c r="AY209" s="50">
        <v>10187.86649340226</v>
      </c>
      <c r="AZ209" s="125">
        <v>11314.262266662259</v>
      </c>
      <c r="BA209" s="50">
        <v>6976.4505637100019</v>
      </c>
      <c r="BB209" s="50">
        <v>38824.927125523682</v>
      </c>
      <c r="BC209" s="127">
        <v>45801.377689233683</v>
      </c>
      <c r="BD209" s="50">
        <v>29046.587996730002</v>
      </c>
      <c r="BE209" s="50">
        <v>47256.461119743712</v>
      </c>
      <c r="BF209" s="125">
        <v>76303.049116473718</v>
      </c>
      <c r="BG209" s="107">
        <v>8.3186570049465409</v>
      </c>
      <c r="BH209" s="107">
        <v>6.0228449579110253</v>
      </c>
      <c r="BI209" s="107">
        <v>6.6620966210539674</v>
      </c>
      <c r="BJ209" s="49">
        <v>133418.68907236966</v>
      </c>
      <c r="BK209" s="50">
        <v>2728.2337607737722</v>
      </c>
      <c r="BL209" s="50">
        <v>8586.0285058884874</v>
      </c>
      <c r="BM209" s="125">
        <v>11314.262266662259</v>
      </c>
      <c r="BN209" s="50">
        <v>11044.190240304602</v>
      </c>
      <c r="BO209" s="50">
        <v>34757.187448929079</v>
      </c>
      <c r="BP209" s="125">
        <v>45801.377689233683</v>
      </c>
      <c r="BQ209" s="50">
        <v>18399.127556281623</v>
      </c>
      <c r="BR209" s="50">
        <v>57903.921560192095</v>
      </c>
      <c r="BS209" s="125">
        <v>76303.049116473718</v>
      </c>
      <c r="BT209" s="125">
        <v>133418.68907236966</v>
      </c>
      <c r="BU209" s="130" t="s">
        <v>608</v>
      </c>
      <c r="BV209" s="130" t="s">
        <v>608</v>
      </c>
      <c r="BW209" s="137">
        <v>6.6620966210539674</v>
      </c>
      <c r="BX209" s="50">
        <v>21917.975057210009</v>
      </c>
      <c r="BY209" s="125">
        <v>10253.57650015</v>
      </c>
      <c r="BZ209" s="50">
        <v>0</v>
      </c>
      <c r="CA209" s="125">
        <v>0</v>
      </c>
      <c r="CB209" s="125">
        <v>32171.55155736001</v>
      </c>
      <c r="CC209" s="50">
        <v>76088.345598250424</v>
      </c>
      <c r="CD209" s="50">
        <v>247.78826172450925</v>
      </c>
      <c r="CE209" s="50">
        <v>24911.003655034685</v>
      </c>
      <c r="CF209" s="125">
        <v>0</v>
      </c>
      <c r="CG209" s="125">
        <v>101247.13751500961</v>
      </c>
      <c r="CH209" s="115">
        <v>0.18671299971717098</v>
      </c>
      <c r="CI209" s="115">
        <v>0.81328700028282863</v>
      </c>
      <c r="CJ209" s="125">
        <v>133418.68907236963</v>
      </c>
      <c r="CK209" s="132" t="s">
        <v>608</v>
      </c>
      <c r="CL209" s="132" t="s">
        <v>608</v>
      </c>
      <c r="CM209" s="132" t="s">
        <v>608</v>
      </c>
      <c r="CN209" s="125">
        <v>11985.662767806602</v>
      </c>
      <c r="CO209" s="125">
        <v>121433.02630456309</v>
      </c>
      <c r="CP209" s="132" t="s">
        <v>608</v>
      </c>
      <c r="CQ209" s="132" t="s">
        <v>608</v>
      </c>
      <c r="CR209" s="132" t="s">
        <v>608</v>
      </c>
      <c r="CS209" s="132" t="s">
        <v>608</v>
      </c>
      <c r="CT209" s="132" t="s">
        <v>608</v>
      </c>
      <c r="CU209" s="132" t="s">
        <v>608</v>
      </c>
      <c r="CV209" s="50">
        <v>514.10834387511488</v>
      </c>
      <c r="CW209" s="50">
        <v>2663.3392128740397</v>
      </c>
      <c r="CX209" s="125">
        <v>3177.4475567491545</v>
      </c>
      <c r="CY209" s="50">
        <v>905.28858917456625</v>
      </c>
      <c r="CZ209" s="50">
        <v>3991.3327943887039</v>
      </c>
      <c r="DA209" s="125">
        <v>4896.6213835632698</v>
      </c>
      <c r="DB209" s="125">
        <v>8074.0689403124243</v>
      </c>
      <c r="DC209" s="132" t="s">
        <v>608</v>
      </c>
      <c r="DD209" s="132" t="s">
        <v>608</v>
      </c>
      <c r="DE209" s="132" t="s">
        <v>608</v>
      </c>
      <c r="DF209" s="132" t="s">
        <v>608</v>
      </c>
      <c r="DG209" s="132" t="s">
        <v>608</v>
      </c>
      <c r="DH209" s="132" t="s">
        <v>608</v>
      </c>
      <c r="DI209" s="132" t="s">
        <v>608</v>
      </c>
      <c r="DJ209" s="113">
        <v>0.24113227150590091</v>
      </c>
      <c r="DK209" s="115">
        <v>0.57215472877692797</v>
      </c>
      <c r="DL209" s="115">
        <v>0.18671299971717106</v>
      </c>
      <c r="DM209" s="50">
        <v>1875.0076680102295</v>
      </c>
      <c r="DN209" s="50">
        <v>7896.5956546549596</v>
      </c>
      <c r="DO209" s="50">
        <v>9771.6033226651889</v>
      </c>
      <c r="DP209" s="50">
        <v>973.24475064859064</v>
      </c>
      <c r="DQ209" s="50">
        <v>7131.2811621717556</v>
      </c>
      <c r="DR209" s="50">
        <v>8104.5259128203461</v>
      </c>
      <c r="DS209" s="50">
        <v>17876.129235485536</v>
      </c>
      <c r="DT209" s="50">
        <v>2516.4829323485633</v>
      </c>
      <c r="DU209" s="50">
        <v>13937.745543737617</v>
      </c>
      <c r="DV209" s="50">
        <v>16454.22847608618</v>
      </c>
      <c r="DW209" s="50">
        <v>1898.1809832469248</v>
      </c>
      <c r="DX209" s="50">
        <v>7404.0108235443104</v>
      </c>
      <c r="DY209" s="50">
        <v>9302.1918067912356</v>
      </c>
      <c r="DZ209" s="50">
        <v>25756.420282877414</v>
      </c>
      <c r="EA209" s="50">
        <v>1032.8125285902886</v>
      </c>
      <c r="EB209" s="50">
        <v>11143.947460440937</v>
      </c>
      <c r="EC209" s="50">
        <v>12176.759989031225</v>
      </c>
      <c r="ED209" s="50">
        <v>1665.6598680500108</v>
      </c>
      <c r="EE209" s="50">
        <v>5752.7312849054251</v>
      </c>
      <c r="EF209" s="50">
        <v>7418.3911529554362</v>
      </c>
      <c r="EG209" s="50">
        <v>19595.151141986662</v>
      </c>
      <c r="EH209" s="50">
        <v>2461.0629746168329</v>
      </c>
      <c r="EI209" s="50">
        <v>4478.4323807056171</v>
      </c>
      <c r="EJ209" s="50">
        <v>6939.4953553224495</v>
      </c>
      <c r="EK209" s="50">
        <v>1588.8892217491762</v>
      </c>
      <c r="EL209" s="50">
        <v>5585.4499516101614</v>
      </c>
      <c r="EM209" s="50">
        <v>7174.339173359338</v>
      </c>
      <c r="EN209" s="50">
        <v>14113.834528681788</v>
      </c>
      <c r="EO209" s="50">
        <v>818.93357792758081</v>
      </c>
      <c r="EP209" s="50">
        <v>12314.008069946607</v>
      </c>
      <c r="EQ209" s="50">
        <v>13132.941647874188</v>
      </c>
      <c r="ER209" s="50">
        <v>1512.8178167581573</v>
      </c>
      <c r="ES209" s="50">
        <v>4777.9844963814512</v>
      </c>
      <c r="ET209" s="50">
        <v>6290.8023131396085</v>
      </c>
      <c r="EU209" s="50">
        <v>19423.743961013795</v>
      </c>
      <c r="EV209" s="50">
        <v>11547.48085475755</v>
      </c>
      <c r="EW209" s="50">
        <v>26947.055666308384</v>
      </c>
      <c r="EX209" s="50">
        <v>38494.536521065937</v>
      </c>
      <c r="EY209" s="50">
        <v>5920.0030441414401</v>
      </c>
      <c r="EZ209" s="50">
        <v>16977.821942443883</v>
      </c>
      <c r="FA209" s="50">
        <v>22897.824986585321</v>
      </c>
      <c r="FB209" s="50">
        <v>61392.361507651258</v>
      </c>
      <c r="FC209" s="50">
        <v>16894.756657010952</v>
      </c>
      <c r="FD209" s="50">
        <v>24069.547332560753</v>
      </c>
      <c r="FE209" s="50">
        <v>40964.303989571708</v>
      </c>
      <c r="FF209" s="50">
        <v>8887.5650406118148</v>
      </c>
      <c r="FG209" s="50">
        <v>5672.4507527454798</v>
      </c>
      <c r="FH209" s="50">
        <v>14560.015793357295</v>
      </c>
      <c r="FI209" s="50">
        <v>55524.319782929</v>
      </c>
      <c r="FJ209" s="132" t="s">
        <v>608</v>
      </c>
      <c r="FK209" s="132" t="s">
        <v>608</v>
      </c>
      <c r="FL209" s="132" t="s">
        <v>608</v>
      </c>
      <c r="FM209" s="132" t="s">
        <v>608</v>
      </c>
      <c r="FN209" s="132" t="s">
        <v>608</v>
      </c>
      <c r="FO209" s="132" t="s">
        <v>608</v>
      </c>
      <c r="FP209" s="132" t="s">
        <v>608</v>
      </c>
      <c r="FQ209" s="132" t="s">
        <v>608</v>
      </c>
      <c r="FR209" s="132" t="s">
        <v>608</v>
      </c>
      <c r="FS209" s="132" t="s">
        <v>608</v>
      </c>
      <c r="FT209" s="132" t="s">
        <v>608</v>
      </c>
      <c r="FU209" s="132" t="s">
        <v>608</v>
      </c>
      <c r="FV209" s="132" t="s">
        <v>608</v>
      </c>
      <c r="FW209" s="132" t="s">
        <v>608</v>
      </c>
      <c r="FX209" s="132" t="s">
        <v>608</v>
      </c>
      <c r="FY209" s="132" t="s">
        <v>608</v>
      </c>
      <c r="FZ209" s="132" t="s">
        <v>608</v>
      </c>
      <c r="GA209" s="132" t="s">
        <v>608</v>
      </c>
      <c r="GB209" s="132" t="s">
        <v>608</v>
      </c>
      <c r="GC209" s="132" t="s">
        <v>608</v>
      </c>
      <c r="GD209" s="132" t="s">
        <v>608</v>
      </c>
      <c r="GE209" s="132" t="s">
        <v>608</v>
      </c>
      <c r="GF209" s="132" t="s">
        <v>608</v>
      </c>
      <c r="GG209" s="132" t="s">
        <v>608</v>
      </c>
      <c r="GH209" s="132" t="s">
        <v>608</v>
      </c>
      <c r="GI209" s="132" t="s">
        <v>608</v>
      </c>
      <c r="GJ209" s="132" t="s">
        <v>608</v>
      </c>
      <c r="GK209" s="132" t="s">
        <v>608</v>
      </c>
      <c r="GL209" s="132" t="s">
        <v>608</v>
      </c>
      <c r="GM209" s="132" t="s">
        <v>608</v>
      </c>
      <c r="GN209" s="132" t="s">
        <v>608</v>
      </c>
      <c r="GO209" s="132" t="s">
        <v>608</v>
      </c>
      <c r="GP209" s="132" t="s">
        <v>608</v>
      </c>
      <c r="GQ209" s="132" t="s">
        <v>608</v>
      </c>
      <c r="GR209" s="132" t="s">
        <v>608</v>
      </c>
      <c r="GS209" s="132" t="s">
        <v>608</v>
      </c>
      <c r="GT209" s="132" t="s">
        <v>608</v>
      </c>
      <c r="GU209" s="132" t="s">
        <v>608</v>
      </c>
      <c r="GV209" s="132" t="s">
        <v>608</v>
      </c>
      <c r="GW209" s="132" t="s">
        <v>608</v>
      </c>
      <c r="GX209" s="132" t="s">
        <v>608</v>
      </c>
      <c r="GY209" s="132" t="s">
        <v>608</v>
      </c>
    </row>
    <row r="210" spans="1:207" s="38" customFormat="1" ht="15" customHeight="1">
      <c r="A210" s="77" t="s">
        <v>739</v>
      </c>
      <c r="B210" s="62">
        <v>2014</v>
      </c>
      <c r="C210" s="38" t="s">
        <v>725</v>
      </c>
      <c r="D210" s="50">
        <v>115746.14503832061</v>
      </c>
      <c r="E210" s="68">
        <v>0</v>
      </c>
      <c r="F210" s="50">
        <v>115746.14503832061</v>
      </c>
      <c r="G210" s="50">
        <v>316056.27680295595</v>
      </c>
      <c r="H210" s="139">
        <v>2392.46</v>
      </c>
      <c r="I210" s="115">
        <v>0.36622004855952311</v>
      </c>
      <c r="J210" s="124">
        <v>0.24750419248417507</v>
      </c>
      <c r="K210" s="124">
        <v>0.11871585607534781</v>
      </c>
      <c r="L210" s="50">
        <v>15644.443710040001</v>
      </c>
      <c r="M210" s="125">
        <v>100101.70132828054</v>
      </c>
      <c r="N210" s="125">
        <v>119.17750339</v>
      </c>
      <c r="O210" s="125">
        <v>0</v>
      </c>
      <c r="P210" s="125">
        <v>119.17750339</v>
      </c>
      <c r="Q210" s="125">
        <v>0</v>
      </c>
      <c r="R210" s="50">
        <v>21757.270255220003</v>
      </c>
      <c r="S210" s="50">
        <v>21757.270255220003</v>
      </c>
      <c r="T210" s="50">
        <v>65843.71038864828</v>
      </c>
      <c r="U210" s="49">
        <v>12381.543181022253</v>
      </c>
      <c r="V210" s="50">
        <v>78225.253569670531</v>
      </c>
      <c r="W210" s="125">
        <v>99982.523824890537</v>
      </c>
      <c r="X210" s="125">
        <v>0</v>
      </c>
      <c r="Y210" s="125">
        <v>0</v>
      </c>
      <c r="Z210" s="125">
        <v>0</v>
      </c>
      <c r="AA210" s="115">
        <v>0</v>
      </c>
      <c r="AB210" s="115">
        <v>0</v>
      </c>
      <c r="AC210" s="115">
        <v>1</v>
      </c>
      <c r="AD210" s="115">
        <v>0</v>
      </c>
      <c r="AE210" s="115">
        <v>1</v>
      </c>
      <c r="AF210" s="115">
        <v>0.41695287872121778</v>
      </c>
      <c r="AG210" s="115">
        <v>3.1762972233636E-3</v>
      </c>
      <c r="AH210" s="115">
        <v>0.57987082405541857</v>
      </c>
      <c r="AI210" s="115">
        <v>0</v>
      </c>
      <c r="AJ210" s="115">
        <v>1</v>
      </c>
      <c r="AK210" s="125">
        <v>115746.14503832054</v>
      </c>
      <c r="AL210" s="125">
        <v>15644.443710040001</v>
      </c>
      <c r="AM210" s="125">
        <v>21876.447758610004</v>
      </c>
      <c r="AN210" s="125">
        <v>37520.891468650007</v>
      </c>
      <c r="AO210" s="125">
        <v>78225.253569670531</v>
      </c>
      <c r="AP210" s="125">
        <v>115746.14503832054</v>
      </c>
      <c r="AQ210" s="115">
        <v>0.32416536599320706</v>
      </c>
      <c r="AR210" s="115">
        <v>0.67583463400679289</v>
      </c>
      <c r="AS210" s="50">
        <v>33659.049912279996</v>
      </c>
      <c r="AT210" s="125">
        <v>0</v>
      </c>
      <c r="AU210" s="50">
        <v>3861.8415563700009</v>
      </c>
      <c r="AV210" s="50">
        <v>78225.253569670545</v>
      </c>
      <c r="AW210" s="125">
        <v>115746.14503832054</v>
      </c>
      <c r="AX210" s="50">
        <v>2266.5289267590201</v>
      </c>
      <c r="AY210" s="50">
        <v>9625.7275869025234</v>
      </c>
      <c r="AZ210" s="125">
        <v>11892.256513661543</v>
      </c>
      <c r="BA210" s="50">
        <v>7616.6626981774389</v>
      </c>
      <c r="BB210" s="50">
        <v>28464.552462160435</v>
      </c>
      <c r="BC210" s="127">
        <v>36081.215160337873</v>
      </c>
      <c r="BD210" s="50">
        <v>27637.699843713541</v>
      </c>
      <c r="BE210" s="50">
        <v>40134.973520607607</v>
      </c>
      <c r="BF210" s="125">
        <v>67772.673364321148</v>
      </c>
      <c r="BG210" s="107">
        <v>7.9338515812734434</v>
      </c>
      <c r="BH210" s="107">
        <v>6.1634423916436285</v>
      </c>
      <c r="BI210" s="107">
        <v>6.737347734557714</v>
      </c>
      <c r="BJ210" s="49">
        <v>115746.14503832057</v>
      </c>
      <c r="BK210" s="50">
        <v>1057.5864395129088</v>
      </c>
      <c r="BL210" s="50">
        <v>10834.670074148651</v>
      </c>
      <c r="BM210" s="125">
        <v>11892.256513661559</v>
      </c>
      <c r="BN210" s="50">
        <v>7352.3174838913246</v>
      </c>
      <c r="BO210" s="50">
        <v>28728.897676446548</v>
      </c>
      <c r="BP210" s="125">
        <v>36081.215160337873</v>
      </c>
      <c r="BQ210" s="50">
        <v>25249.145988875764</v>
      </c>
      <c r="BR210" s="50">
        <v>42523.527375445388</v>
      </c>
      <c r="BS210" s="125">
        <v>67772.673364321148</v>
      </c>
      <c r="BT210" s="125">
        <v>115746.14503832058</v>
      </c>
      <c r="BU210" s="130" t="s">
        <v>608</v>
      </c>
      <c r="BV210" s="130" t="s">
        <v>608</v>
      </c>
      <c r="BW210" s="137">
        <v>6.737347734557714</v>
      </c>
      <c r="BX210" s="50">
        <v>21893.039107759996</v>
      </c>
      <c r="BY210" s="125">
        <v>11766.010804520003</v>
      </c>
      <c r="BZ210" s="50">
        <v>0</v>
      </c>
      <c r="CA210" s="125">
        <v>0</v>
      </c>
      <c r="CB210" s="125">
        <v>33659.049912279996</v>
      </c>
      <c r="CC210" s="50">
        <v>61616.035735765116</v>
      </c>
      <c r="CD210" s="50">
        <v>144.88538992999997</v>
      </c>
      <c r="CE210" s="50">
        <v>20326.174000345483</v>
      </c>
      <c r="CF210" s="125">
        <v>0</v>
      </c>
      <c r="CG210" s="125">
        <v>82087.0951260406</v>
      </c>
      <c r="CH210" s="115">
        <v>0.17560994358486845</v>
      </c>
      <c r="CI210" s="115">
        <v>0.82439005641513152</v>
      </c>
      <c r="CJ210" s="125">
        <v>115746.1450383206</v>
      </c>
      <c r="CK210" s="132" t="s">
        <v>608</v>
      </c>
      <c r="CL210" s="132" t="s">
        <v>608</v>
      </c>
      <c r="CM210" s="132" t="s">
        <v>608</v>
      </c>
      <c r="CN210" s="125">
        <v>8657.6598795910686</v>
      </c>
      <c r="CO210" s="125">
        <v>107088.48515872954</v>
      </c>
      <c r="CP210" s="132" t="s">
        <v>608</v>
      </c>
      <c r="CQ210" s="132" t="s">
        <v>608</v>
      </c>
      <c r="CR210" s="132" t="s">
        <v>608</v>
      </c>
      <c r="CS210" s="132" t="s">
        <v>608</v>
      </c>
      <c r="CT210" s="132" t="s">
        <v>608</v>
      </c>
      <c r="CU210" s="132" t="s">
        <v>608</v>
      </c>
      <c r="CV210" s="50">
        <v>673.1220465995824</v>
      </c>
      <c r="CW210" s="50">
        <v>6525.1847004366036</v>
      </c>
      <c r="CX210" s="125">
        <v>7198.3067470361857</v>
      </c>
      <c r="CY210" s="50">
        <v>840.4104797440948</v>
      </c>
      <c r="CZ210" s="50">
        <v>3224.5827319517898</v>
      </c>
      <c r="DA210" s="125">
        <v>4064.9932116958844</v>
      </c>
      <c r="DB210" s="125">
        <v>11263.29995873207</v>
      </c>
      <c r="DC210" s="132" t="s">
        <v>608</v>
      </c>
      <c r="DD210" s="132" t="s">
        <v>608</v>
      </c>
      <c r="DE210" s="132" t="s">
        <v>608</v>
      </c>
      <c r="DF210" s="132" t="s">
        <v>608</v>
      </c>
      <c r="DG210" s="132" t="s">
        <v>608</v>
      </c>
      <c r="DH210" s="132" t="s">
        <v>608</v>
      </c>
      <c r="DI210" s="132" t="s">
        <v>608</v>
      </c>
      <c r="DJ210" s="113">
        <v>0.29080061285096226</v>
      </c>
      <c r="DK210" s="115">
        <v>0.53358944356416926</v>
      </c>
      <c r="DL210" s="115">
        <v>0.17560994358486848</v>
      </c>
      <c r="DM210" s="132" t="s">
        <v>608</v>
      </c>
      <c r="DN210" s="132" t="s">
        <v>608</v>
      </c>
      <c r="DO210" s="132" t="s">
        <v>608</v>
      </c>
      <c r="DP210" s="132" t="s">
        <v>608</v>
      </c>
      <c r="DQ210" s="132" t="s">
        <v>608</v>
      </c>
      <c r="DR210" s="132" t="s">
        <v>608</v>
      </c>
      <c r="DS210" s="132" t="s">
        <v>608</v>
      </c>
      <c r="DT210" s="132" t="s">
        <v>608</v>
      </c>
      <c r="DU210" s="132" t="s">
        <v>608</v>
      </c>
      <c r="DV210" s="132" t="s">
        <v>608</v>
      </c>
      <c r="DW210" s="132" t="s">
        <v>608</v>
      </c>
      <c r="DX210" s="132" t="s">
        <v>608</v>
      </c>
      <c r="DY210" s="132" t="s">
        <v>608</v>
      </c>
      <c r="DZ210" s="132" t="s">
        <v>608</v>
      </c>
      <c r="EA210" s="132" t="s">
        <v>608</v>
      </c>
      <c r="EB210" s="132" t="s">
        <v>608</v>
      </c>
      <c r="EC210" s="132" t="s">
        <v>608</v>
      </c>
      <c r="ED210" s="132" t="s">
        <v>608</v>
      </c>
      <c r="EE210" s="132" t="s">
        <v>608</v>
      </c>
      <c r="EF210" s="132" t="s">
        <v>608</v>
      </c>
      <c r="EG210" s="132" t="s">
        <v>608</v>
      </c>
      <c r="EH210" s="132" t="s">
        <v>608</v>
      </c>
      <c r="EI210" s="132" t="s">
        <v>608</v>
      </c>
      <c r="EJ210" s="132" t="s">
        <v>608</v>
      </c>
      <c r="EK210" s="132" t="s">
        <v>608</v>
      </c>
      <c r="EL210" s="132" t="s">
        <v>608</v>
      </c>
      <c r="EM210" s="132" t="s">
        <v>608</v>
      </c>
      <c r="EN210" s="132" t="s">
        <v>608</v>
      </c>
      <c r="EO210" s="132" t="s">
        <v>608</v>
      </c>
      <c r="EP210" s="132" t="s">
        <v>608</v>
      </c>
      <c r="EQ210" s="132" t="s">
        <v>608</v>
      </c>
      <c r="ER210" s="132" t="s">
        <v>608</v>
      </c>
      <c r="ES210" s="132" t="s">
        <v>608</v>
      </c>
      <c r="ET210" s="132" t="s">
        <v>608</v>
      </c>
      <c r="EU210" s="132" t="s">
        <v>608</v>
      </c>
      <c r="EV210" s="132" t="s">
        <v>608</v>
      </c>
      <c r="EW210" s="132" t="s">
        <v>608</v>
      </c>
      <c r="EX210" s="132" t="s">
        <v>608</v>
      </c>
      <c r="EY210" s="132" t="s">
        <v>608</v>
      </c>
      <c r="EZ210" s="132" t="s">
        <v>608</v>
      </c>
      <c r="FA210" s="132" t="s">
        <v>608</v>
      </c>
      <c r="FB210" s="132" t="s">
        <v>608</v>
      </c>
      <c r="FC210" s="132" t="s">
        <v>608</v>
      </c>
      <c r="FD210" s="132" t="s">
        <v>608</v>
      </c>
      <c r="FE210" s="132" t="s">
        <v>608</v>
      </c>
      <c r="FF210" s="132" t="s">
        <v>608</v>
      </c>
      <c r="FG210" s="132" t="s">
        <v>608</v>
      </c>
      <c r="FH210" s="132" t="s">
        <v>608</v>
      </c>
      <c r="FI210" s="132" t="s">
        <v>608</v>
      </c>
      <c r="FJ210" s="132" t="s">
        <v>608</v>
      </c>
      <c r="FK210" s="132" t="s">
        <v>608</v>
      </c>
      <c r="FL210" s="132" t="s">
        <v>608</v>
      </c>
      <c r="FM210" s="132" t="s">
        <v>608</v>
      </c>
      <c r="FN210" s="132" t="s">
        <v>608</v>
      </c>
      <c r="FO210" s="132" t="s">
        <v>608</v>
      </c>
      <c r="FP210" s="132" t="s">
        <v>608</v>
      </c>
      <c r="FQ210" s="132" t="s">
        <v>608</v>
      </c>
      <c r="FR210" s="132" t="s">
        <v>608</v>
      </c>
      <c r="FS210" s="132" t="s">
        <v>608</v>
      </c>
      <c r="FT210" s="132" t="s">
        <v>608</v>
      </c>
      <c r="FU210" s="132" t="s">
        <v>608</v>
      </c>
      <c r="FV210" s="132" t="s">
        <v>608</v>
      </c>
      <c r="FW210" s="132" t="s">
        <v>608</v>
      </c>
      <c r="FX210" s="132" t="s">
        <v>608</v>
      </c>
      <c r="FY210" s="132" t="s">
        <v>608</v>
      </c>
      <c r="FZ210" s="132" t="s">
        <v>608</v>
      </c>
      <c r="GA210" s="132" t="s">
        <v>608</v>
      </c>
      <c r="GB210" s="132" t="s">
        <v>608</v>
      </c>
      <c r="GC210" s="132" t="s">
        <v>608</v>
      </c>
      <c r="GD210" s="132" t="s">
        <v>608</v>
      </c>
      <c r="GE210" s="132" t="s">
        <v>608</v>
      </c>
      <c r="GF210" s="132" t="s">
        <v>608</v>
      </c>
      <c r="GG210" s="132" t="s">
        <v>608</v>
      </c>
      <c r="GH210" s="132" t="s">
        <v>608</v>
      </c>
      <c r="GI210" s="132" t="s">
        <v>608</v>
      </c>
      <c r="GJ210" s="132" t="s">
        <v>608</v>
      </c>
      <c r="GK210" s="132" t="s">
        <v>608</v>
      </c>
      <c r="GL210" s="132" t="s">
        <v>608</v>
      </c>
      <c r="GM210" s="132" t="s">
        <v>608</v>
      </c>
      <c r="GN210" s="132" t="s">
        <v>608</v>
      </c>
      <c r="GO210" s="132" t="s">
        <v>608</v>
      </c>
      <c r="GP210" s="132" t="s">
        <v>608</v>
      </c>
      <c r="GQ210" s="132" t="s">
        <v>608</v>
      </c>
      <c r="GR210" s="132" t="s">
        <v>608</v>
      </c>
      <c r="GS210" s="132" t="s">
        <v>608</v>
      </c>
      <c r="GT210" s="132" t="s">
        <v>608</v>
      </c>
      <c r="GU210" s="132" t="s">
        <v>608</v>
      </c>
      <c r="GV210" s="132" t="s">
        <v>608</v>
      </c>
      <c r="GW210" s="132" t="s">
        <v>608</v>
      </c>
      <c r="GX210" s="132" t="s">
        <v>608</v>
      </c>
      <c r="GY210" s="132" t="s">
        <v>608</v>
      </c>
    </row>
    <row r="211" spans="1:207" s="38" customFormat="1" ht="15" customHeight="1">
      <c r="A211" s="61" t="s">
        <v>740</v>
      </c>
      <c r="B211" s="57" t="s">
        <v>598</v>
      </c>
      <c r="C211" s="38" t="s">
        <v>725</v>
      </c>
      <c r="D211" s="38">
        <v>119987.33536743783</v>
      </c>
      <c r="E211" s="68">
        <v>0</v>
      </c>
      <c r="F211" s="50">
        <v>119987.33536743783</v>
      </c>
      <c r="G211" s="50">
        <v>312123.92360866652</v>
      </c>
      <c r="H211" s="139">
        <v>2585.11</v>
      </c>
      <c r="I211" s="115">
        <v>0.3844221038239769</v>
      </c>
      <c r="J211" s="124">
        <v>0.26946779035954199</v>
      </c>
      <c r="K211" s="124">
        <v>0.11495431346443497</v>
      </c>
      <c r="L211" s="50">
        <v>14498.015517269998</v>
      </c>
      <c r="M211" s="125">
        <v>105489.31985016787</v>
      </c>
      <c r="N211" s="125">
        <v>904.15873796000437</v>
      </c>
      <c r="O211" s="125">
        <v>0</v>
      </c>
      <c r="P211" s="125">
        <v>904.15873796000437</v>
      </c>
      <c r="Q211" s="125">
        <v>0</v>
      </c>
      <c r="R211" s="50">
        <v>24001.29466865</v>
      </c>
      <c r="S211" s="50">
        <v>24001.29466865</v>
      </c>
      <c r="T211" s="50">
        <v>68131.319276330745</v>
      </c>
      <c r="U211" s="49">
        <v>12452.54716722708</v>
      </c>
      <c r="V211" s="50">
        <v>80583.866443557854</v>
      </c>
      <c r="W211" s="125">
        <v>104585.16111220786</v>
      </c>
      <c r="X211" s="125">
        <v>0</v>
      </c>
      <c r="Y211" s="125">
        <v>0</v>
      </c>
      <c r="Z211" s="125">
        <v>0</v>
      </c>
      <c r="AA211" s="115">
        <v>0</v>
      </c>
      <c r="AB211" s="115">
        <v>0</v>
      </c>
      <c r="AC211" s="115">
        <v>1</v>
      </c>
      <c r="AD211" s="115">
        <v>0</v>
      </c>
      <c r="AE211" s="115">
        <v>1</v>
      </c>
      <c r="AF211" s="115">
        <v>0.36793754238433679</v>
      </c>
      <c r="AG211" s="115">
        <v>2.2946171051758585E-2</v>
      </c>
      <c r="AH211" s="115">
        <v>0.60911628656390449</v>
      </c>
      <c r="AI211" s="115">
        <v>0</v>
      </c>
      <c r="AJ211" s="115">
        <v>0.99999999999999989</v>
      </c>
      <c r="AK211" s="125">
        <v>119987.33536743787</v>
      </c>
      <c r="AL211" s="125">
        <v>14498.015517269998</v>
      </c>
      <c r="AM211" s="125">
        <v>24905.453406610006</v>
      </c>
      <c r="AN211" s="125">
        <v>39403.468923880006</v>
      </c>
      <c r="AO211" s="125">
        <v>80583.866443557854</v>
      </c>
      <c r="AP211" s="125">
        <v>119987.33536743786</v>
      </c>
      <c r="AQ211" s="115">
        <v>0.32839689958289808</v>
      </c>
      <c r="AR211" s="115">
        <v>0.67160310041710192</v>
      </c>
      <c r="AS211" s="50">
        <v>35879.991354260004</v>
      </c>
      <c r="AT211" s="125">
        <v>3523.4775696199999</v>
      </c>
      <c r="AU211" s="50">
        <v>0</v>
      </c>
      <c r="AV211" s="50">
        <v>80583.866443557854</v>
      </c>
      <c r="AW211" s="125">
        <v>119987.33536743786</v>
      </c>
      <c r="AX211" s="50">
        <v>1969.9758273539019</v>
      </c>
      <c r="AY211" s="50">
        <v>7220.5181651123439</v>
      </c>
      <c r="AZ211" s="125">
        <v>9190.4939924662467</v>
      </c>
      <c r="BA211" s="50">
        <v>8909.3653459927864</v>
      </c>
      <c r="BB211" s="50">
        <v>35209.180446251696</v>
      </c>
      <c r="BC211" s="127">
        <v>44118.545792244484</v>
      </c>
      <c r="BD211" s="50">
        <v>28524.12775053332</v>
      </c>
      <c r="BE211" s="50">
        <v>38154.167832193802</v>
      </c>
      <c r="BF211" s="125">
        <v>66678.295582727122</v>
      </c>
      <c r="BG211" s="107">
        <v>7.8542492615443198</v>
      </c>
      <c r="BH211" s="107">
        <v>5.91663280312601</v>
      </c>
      <c r="BI211" s="107">
        <v>6.5529400406513787</v>
      </c>
      <c r="BJ211" s="49">
        <v>119987.33536743786</v>
      </c>
      <c r="BK211" s="50">
        <v>193.02634773390196</v>
      </c>
      <c r="BL211" s="50">
        <v>8997.4676447323436</v>
      </c>
      <c r="BM211" s="125">
        <v>9190.4939924662449</v>
      </c>
      <c r="BN211" s="50">
        <v>8909.3653459927864</v>
      </c>
      <c r="BO211" s="50">
        <v>35209.180446251696</v>
      </c>
      <c r="BP211" s="125">
        <v>44118.545792244484</v>
      </c>
      <c r="BQ211" s="50">
        <v>26777.59966053332</v>
      </c>
      <c r="BR211" s="50">
        <v>39900.695922193801</v>
      </c>
      <c r="BS211" s="125">
        <v>66678.295582727122</v>
      </c>
      <c r="BT211" s="125">
        <v>119987.33536743786</v>
      </c>
      <c r="BU211" s="130" t="s">
        <v>608</v>
      </c>
      <c r="BV211" s="130" t="s">
        <v>608</v>
      </c>
      <c r="BW211" s="137">
        <v>6.5529400406513787</v>
      </c>
      <c r="BX211" s="50">
        <v>29667.812860180005</v>
      </c>
      <c r="BY211" s="125">
        <v>9735.6560636999966</v>
      </c>
      <c r="BZ211" s="50">
        <v>0</v>
      </c>
      <c r="CA211" s="125">
        <v>0</v>
      </c>
      <c r="CB211" s="125">
        <v>39403.468923880006</v>
      </c>
      <c r="CC211" s="50">
        <v>61050.967584559869</v>
      </c>
      <c r="CD211" s="50">
        <v>0</v>
      </c>
      <c r="CE211" s="50">
        <v>19529.538991526188</v>
      </c>
      <c r="CF211" s="125">
        <v>3.3598674717903685</v>
      </c>
      <c r="CG211" s="125">
        <v>80583.866443557854</v>
      </c>
      <c r="CH211" s="115">
        <v>0.16279133792897627</v>
      </c>
      <c r="CI211" s="115">
        <v>0.83720866207102396</v>
      </c>
      <c r="CJ211" s="125">
        <v>119987.33536743786</v>
      </c>
      <c r="CK211" s="126">
        <v>558.82767021376662</v>
      </c>
      <c r="CL211" s="126">
        <v>119428.50769722409</v>
      </c>
      <c r="CM211" s="126">
        <v>119987.33536743786</v>
      </c>
      <c r="CN211" s="125">
        <v>13482.468027549487</v>
      </c>
      <c r="CO211" s="125">
        <v>106504.86733988834</v>
      </c>
      <c r="CP211" s="126">
        <v>558.82767021376662</v>
      </c>
      <c r="CQ211" s="126">
        <v>119428.50769722406</v>
      </c>
      <c r="CR211" s="126">
        <v>46975.765324240005</v>
      </c>
      <c r="CS211" s="126">
        <v>72452.742372984067</v>
      </c>
      <c r="CT211" s="126" t="s">
        <v>608</v>
      </c>
      <c r="CU211" s="126" t="s">
        <v>608</v>
      </c>
      <c r="CV211" s="50">
        <v>560.77424965</v>
      </c>
      <c r="CW211" s="50">
        <v>2771.4297655974542</v>
      </c>
      <c r="CX211" s="125">
        <v>3332.2040152474542</v>
      </c>
      <c r="CY211" s="50">
        <v>1005.27021575</v>
      </c>
      <c r="CZ211" s="50">
        <v>2237.7551723984138</v>
      </c>
      <c r="DA211" s="125">
        <v>3243.0253881484141</v>
      </c>
      <c r="DB211" s="125">
        <v>6575.2294033958678</v>
      </c>
      <c r="DC211" s="125">
        <v>3.1193954029035513E-2</v>
      </c>
      <c r="DD211" s="125">
        <v>2.1835767820324865E-3</v>
      </c>
      <c r="DE211" s="125">
        <v>3.3377530811068E-2</v>
      </c>
      <c r="DF211" s="125">
        <v>3332.1728212934254</v>
      </c>
      <c r="DG211" s="125">
        <v>3243.023204571632</v>
      </c>
      <c r="DH211" s="127">
        <v>6575.1960258650579</v>
      </c>
      <c r="DI211" s="50">
        <v>6575.2294033958688</v>
      </c>
      <c r="DJ211" s="113">
        <v>0.32839689958289808</v>
      </c>
      <c r="DK211" s="115">
        <v>0.50881176248812565</v>
      </c>
      <c r="DL211" s="115">
        <v>0.16279133792897624</v>
      </c>
      <c r="DM211" s="50">
        <v>1969.9758273539019</v>
      </c>
      <c r="DN211" s="50">
        <v>7220.5181651123439</v>
      </c>
      <c r="DO211" s="50">
        <v>9190.4939924662467</v>
      </c>
      <c r="DP211" s="50">
        <v>956.20809273477118</v>
      </c>
      <c r="DQ211" s="50">
        <v>4177.0040449929502</v>
      </c>
      <c r="DR211" s="50">
        <v>5133.2121377277217</v>
      </c>
      <c r="DS211" s="50">
        <v>14323.706130193968</v>
      </c>
      <c r="DT211" s="50">
        <v>949.39870802088763</v>
      </c>
      <c r="DU211" s="50">
        <v>10027.361859536732</v>
      </c>
      <c r="DV211" s="50">
        <v>10976.76056755762</v>
      </c>
      <c r="DW211" s="50">
        <v>1827.2132375292219</v>
      </c>
      <c r="DX211" s="50">
        <v>5154.4021124372994</v>
      </c>
      <c r="DY211" s="50">
        <v>6981.6153499665215</v>
      </c>
      <c r="DZ211" s="50">
        <v>17958.375917524143</v>
      </c>
      <c r="EA211" s="50">
        <v>2449.422883337098</v>
      </c>
      <c r="EB211" s="50">
        <v>4418.4216683991017</v>
      </c>
      <c r="EC211" s="50">
        <v>6867.8445517361997</v>
      </c>
      <c r="ED211" s="50">
        <v>1764.256877761175</v>
      </c>
      <c r="EE211" s="50">
        <v>4507.3273625124384</v>
      </c>
      <c r="EF211" s="50">
        <v>6271.5842402736134</v>
      </c>
      <c r="EG211" s="50">
        <v>13139.428792009814</v>
      </c>
      <c r="EH211" s="50">
        <v>813.49934744747156</v>
      </c>
      <c r="EI211" s="50">
        <v>7702.3731523997039</v>
      </c>
      <c r="EJ211" s="50">
        <v>8515.8724998471753</v>
      </c>
      <c r="EK211" s="50">
        <v>1678.3483215052993</v>
      </c>
      <c r="EL211" s="50">
        <v>4323.5548977526751</v>
      </c>
      <c r="EM211" s="50">
        <v>6001.9032192579743</v>
      </c>
      <c r="EN211" s="50">
        <v>14517.77571910515</v>
      </c>
      <c r="EO211" s="50">
        <v>3177.2523402833053</v>
      </c>
      <c r="EP211" s="50">
        <v>7630.798279274768</v>
      </c>
      <c r="EQ211" s="50">
        <v>10808.050619558073</v>
      </c>
      <c r="ER211" s="50">
        <v>1602.9973796642682</v>
      </c>
      <c r="ES211" s="50">
        <v>3721.3763731530412</v>
      </c>
      <c r="ET211" s="50">
        <v>5324.3737528173097</v>
      </c>
      <c r="EU211" s="50">
        <v>16132.424372375383</v>
      </c>
      <c r="EV211" s="50">
        <v>11608.814968833291</v>
      </c>
      <c r="EW211" s="50">
        <v>29146.964308240829</v>
      </c>
      <c r="EX211" s="50">
        <v>40755.779277074122</v>
      </c>
      <c r="EY211" s="50">
        <v>6521.4618930569995</v>
      </c>
      <c r="EZ211" s="50">
        <v>12677.087094424583</v>
      </c>
      <c r="FA211" s="50">
        <v>19198.548987481583</v>
      </c>
      <c r="FB211" s="50">
        <v>59954.328264555705</v>
      </c>
      <c r="FC211" s="50">
        <v>18430.617802674042</v>
      </c>
      <c r="FD211" s="50">
        <v>14437.429010594362</v>
      </c>
      <c r="FE211" s="50">
        <v>32868.046813268404</v>
      </c>
      <c r="FF211" s="50">
        <v>11691.318202462835</v>
      </c>
      <c r="FG211" s="50">
        <v>4184.502354424606</v>
      </c>
      <c r="FH211" s="50">
        <v>15875.82055688744</v>
      </c>
      <c r="FI211" s="50">
        <v>48743.867370155844</v>
      </c>
      <c r="FJ211" s="58" t="s">
        <v>608</v>
      </c>
      <c r="FK211" s="58" t="s">
        <v>608</v>
      </c>
      <c r="FL211" s="58" t="s">
        <v>608</v>
      </c>
      <c r="FM211" s="58" t="s">
        <v>608</v>
      </c>
      <c r="FN211" s="58" t="s">
        <v>608</v>
      </c>
      <c r="FO211" s="58" t="s">
        <v>608</v>
      </c>
      <c r="FP211" s="58" t="s">
        <v>608</v>
      </c>
      <c r="FQ211" s="58" t="s">
        <v>608</v>
      </c>
      <c r="FR211" s="58" t="s">
        <v>608</v>
      </c>
      <c r="FS211" s="58" t="s">
        <v>608</v>
      </c>
      <c r="FT211" s="58" t="s">
        <v>608</v>
      </c>
      <c r="FU211" s="58" t="s">
        <v>608</v>
      </c>
      <c r="FV211" s="58" t="s">
        <v>608</v>
      </c>
      <c r="FW211" s="58" t="s">
        <v>608</v>
      </c>
      <c r="FX211" s="58" t="s">
        <v>608</v>
      </c>
      <c r="FY211" s="58" t="s">
        <v>608</v>
      </c>
      <c r="FZ211" s="58" t="s">
        <v>608</v>
      </c>
      <c r="GA211" s="58" t="s">
        <v>608</v>
      </c>
      <c r="GB211" s="58" t="s">
        <v>608</v>
      </c>
      <c r="GC211" s="58" t="s">
        <v>608</v>
      </c>
      <c r="GD211" s="58" t="s">
        <v>608</v>
      </c>
      <c r="GE211" s="58" t="s">
        <v>608</v>
      </c>
      <c r="GF211" s="58" t="s">
        <v>608</v>
      </c>
      <c r="GG211" s="58" t="s">
        <v>608</v>
      </c>
      <c r="GH211" s="58" t="s">
        <v>608</v>
      </c>
      <c r="GI211" s="58" t="s">
        <v>608</v>
      </c>
      <c r="GJ211" s="58" t="s">
        <v>608</v>
      </c>
      <c r="GK211" s="58" t="s">
        <v>608</v>
      </c>
      <c r="GL211" s="58" t="s">
        <v>608</v>
      </c>
      <c r="GM211" s="58" t="s">
        <v>608</v>
      </c>
      <c r="GN211" s="58" t="s">
        <v>608</v>
      </c>
      <c r="GO211" s="58" t="s">
        <v>608</v>
      </c>
      <c r="GP211" s="58" t="s">
        <v>608</v>
      </c>
      <c r="GQ211" s="58" t="s">
        <v>608</v>
      </c>
      <c r="GR211" s="58" t="s">
        <v>608</v>
      </c>
      <c r="GS211" s="58" t="s">
        <v>608</v>
      </c>
      <c r="GT211" s="58" t="s">
        <v>608</v>
      </c>
      <c r="GU211" s="58" t="s">
        <v>608</v>
      </c>
      <c r="GV211" s="58" t="s">
        <v>608</v>
      </c>
      <c r="GW211" s="58" t="s">
        <v>608</v>
      </c>
      <c r="GX211" s="58" t="s">
        <v>608</v>
      </c>
      <c r="GY211" s="58" t="s">
        <v>608</v>
      </c>
    </row>
    <row r="212" spans="1:207" s="38" customFormat="1" ht="15" customHeight="1">
      <c r="A212" s="77" t="s">
        <v>741</v>
      </c>
      <c r="B212" s="62">
        <v>2015</v>
      </c>
      <c r="C212" s="38" t="s">
        <v>725</v>
      </c>
      <c r="D212" s="38">
        <v>108335.60357009638</v>
      </c>
      <c r="E212" s="68">
        <v>0</v>
      </c>
      <c r="F212" s="50">
        <v>108335.60357009638</v>
      </c>
      <c r="G212" s="50">
        <v>256443.48866317188</v>
      </c>
      <c r="H212" s="139">
        <v>3149.47</v>
      </c>
      <c r="I212" s="115">
        <v>0.42245410142735501</v>
      </c>
      <c r="J212" s="124">
        <v>0.26993100815145571</v>
      </c>
      <c r="K212" s="124">
        <v>0.15252309327589936</v>
      </c>
      <c r="L212" s="50">
        <v>15826.16325388</v>
      </c>
      <c r="M212" s="125">
        <v>92509.44031621638</v>
      </c>
      <c r="N212" s="125">
        <v>1354.4364735399945</v>
      </c>
      <c r="O212" s="125">
        <v>0</v>
      </c>
      <c r="P212" s="125">
        <v>1354.4364735399945</v>
      </c>
      <c r="Q212" s="125">
        <v>0</v>
      </c>
      <c r="R212" s="50">
        <v>23966.153095009995</v>
      </c>
      <c r="S212" s="50">
        <v>23966.153095009995</v>
      </c>
      <c r="T212" s="50">
        <v>55602.041738008753</v>
      </c>
      <c r="U212" s="49">
        <v>11586.809009657625</v>
      </c>
      <c r="V212" s="50">
        <v>67188.85074766638</v>
      </c>
      <c r="W212" s="125">
        <v>91155.003842676379</v>
      </c>
      <c r="X212" s="125">
        <v>0</v>
      </c>
      <c r="Y212" s="125">
        <v>0</v>
      </c>
      <c r="Z212" s="125">
        <v>0</v>
      </c>
      <c r="AA212" s="115">
        <v>0</v>
      </c>
      <c r="AB212" s="115">
        <v>0</v>
      </c>
      <c r="AC212" s="115">
        <v>1</v>
      </c>
      <c r="AD212" s="115">
        <v>0</v>
      </c>
      <c r="AE212" s="115">
        <v>1</v>
      </c>
      <c r="AF212" s="115">
        <v>0.38462727112825329</v>
      </c>
      <c r="AG212" s="115">
        <v>3.2917214133156618E-2</v>
      </c>
      <c r="AH212" s="115">
        <v>0.58245551473859014</v>
      </c>
      <c r="AI212" s="115">
        <v>0</v>
      </c>
      <c r="AJ212" s="115">
        <v>1</v>
      </c>
      <c r="AK212" s="125">
        <v>108335.60357009638</v>
      </c>
      <c r="AL212" s="125">
        <v>15826.16325388</v>
      </c>
      <c r="AM212" s="125">
        <v>25320.589568549989</v>
      </c>
      <c r="AN212" s="125">
        <v>41146.752822429989</v>
      </c>
      <c r="AO212" s="125">
        <v>67188.85074766638</v>
      </c>
      <c r="AP212" s="125">
        <v>108335.60357009637</v>
      </c>
      <c r="AQ212" s="115">
        <v>0.37980822062625802</v>
      </c>
      <c r="AR212" s="115">
        <v>0.62019177937374192</v>
      </c>
      <c r="AS212" s="50">
        <v>39113.554141370005</v>
      </c>
      <c r="AT212" s="125">
        <v>2033.1986810600004</v>
      </c>
      <c r="AU212" s="50">
        <v>0</v>
      </c>
      <c r="AV212" s="50">
        <v>67188.85074766638</v>
      </c>
      <c r="AW212" s="125">
        <v>108335.60357009638</v>
      </c>
      <c r="AX212" s="50">
        <v>992.76323311048793</v>
      </c>
      <c r="AY212" s="50">
        <v>10415.46313010182</v>
      </c>
      <c r="AZ212" s="125">
        <v>11408.226363212309</v>
      </c>
      <c r="BA212" s="50">
        <v>11799.084056791173</v>
      </c>
      <c r="BB212" s="50">
        <v>26748.455705750097</v>
      </c>
      <c r="BC212" s="127">
        <v>38547.539762541273</v>
      </c>
      <c r="BD212" s="50">
        <v>28354.905532528308</v>
      </c>
      <c r="BE212" s="50">
        <v>30024.93191181447</v>
      </c>
      <c r="BF212" s="125">
        <v>58379.837444342775</v>
      </c>
      <c r="BG212" s="107">
        <v>7.6321825456219692</v>
      </c>
      <c r="BH212" s="107">
        <v>5.6190263311764479</v>
      </c>
      <c r="BI212" s="107">
        <v>6.3836396108276947</v>
      </c>
      <c r="BJ212" s="49">
        <v>108335.60357009635</v>
      </c>
      <c r="BK212" s="50">
        <v>10415.46313010182</v>
      </c>
      <c r="BL212" s="50">
        <v>992.76323311048873</v>
      </c>
      <c r="BM212" s="125">
        <v>11408.226363212309</v>
      </c>
      <c r="BN212" s="50">
        <v>26748.455705750097</v>
      </c>
      <c r="BO212" s="50">
        <v>11799.084056791173</v>
      </c>
      <c r="BP212" s="125">
        <v>38547.539762541273</v>
      </c>
      <c r="BQ212" s="50">
        <v>30024.93191181447</v>
      </c>
      <c r="BR212" s="50">
        <v>28354.905532528308</v>
      </c>
      <c r="BS212" s="125">
        <v>58379.837444342775</v>
      </c>
      <c r="BT212" s="125">
        <v>108335.60357009635</v>
      </c>
      <c r="BU212" s="130" t="s">
        <v>608</v>
      </c>
      <c r="BV212" s="130" t="s">
        <v>608</v>
      </c>
      <c r="BW212" s="137">
        <v>6.3836396108276947</v>
      </c>
      <c r="BX212" s="50">
        <v>29479.779685239992</v>
      </c>
      <c r="BY212" s="125">
        <v>11666.97313719</v>
      </c>
      <c r="BZ212" s="50">
        <v>0</v>
      </c>
      <c r="CA212" s="125">
        <v>0</v>
      </c>
      <c r="CB212" s="125">
        <v>41146.752822429989</v>
      </c>
      <c r="CC212" s="50">
        <v>45071.103646010284</v>
      </c>
      <c r="CD212" s="50">
        <v>0</v>
      </c>
      <c r="CE212" s="50">
        <v>22115.282838462612</v>
      </c>
      <c r="CF212" s="125">
        <v>2.4642631934896984</v>
      </c>
      <c r="CG212" s="125">
        <v>67188.85074766638</v>
      </c>
      <c r="CH212" s="115">
        <v>0.20415954102609726</v>
      </c>
      <c r="CI212" s="115">
        <v>0.79584045897390254</v>
      </c>
      <c r="CJ212" s="125">
        <v>108335.60357009637</v>
      </c>
      <c r="CK212" s="126">
        <v>37.545333957113414</v>
      </c>
      <c r="CL212" s="126">
        <v>108298.05823613926</v>
      </c>
      <c r="CM212" s="126">
        <v>108335.60357009637</v>
      </c>
      <c r="CN212" s="125">
        <v>6846.654835966242</v>
      </c>
      <c r="CO212" s="125">
        <v>101488.94873413014</v>
      </c>
      <c r="CP212" s="126">
        <v>37.545333957113414</v>
      </c>
      <c r="CQ212" s="126">
        <v>108298.05823613927</v>
      </c>
      <c r="CR212" s="126">
        <v>46731.1081997</v>
      </c>
      <c r="CS212" s="126">
        <v>61566.950036439273</v>
      </c>
      <c r="CT212" s="126" t="s">
        <v>608</v>
      </c>
      <c r="CU212" s="126" t="s">
        <v>608</v>
      </c>
      <c r="CV212" s="50">
        <v>2125.2405688200001</v>
      </c>
      <c r="CW212" s="50">
        <v>7232.9617469876557</v>
      </c>
      <c r="CX212" s="125">
        <v>9358.2023158076554</v>
      </c>
      <c r="CY212" s="50">
        <v>1960.69008188</v>
      </c>
      <c r="CZ212" s="50">
        <v>5398.2171181336635</v>
      </c>
      <c r="DA212" s="125">
        <v>7358.9072000136639</v>
      </c>
      <c r="DB212" s="125">
        <v>16717.109515821321</v>
      </c>
      <c r="DC212" s="125">
        <v>301.34614389167069</v>
      </c>
      <c r="DD212" s="125">
        <v>24.107435468880482</v>
      </c>
      <c r="DE212" s="125">
        <v>325.4535793605512</v>
      </c>
      <c r="DF212" s="125">
        <v>9056.8561719159843</v>
      </c>
      <c r="DG212" s="125">
        <v>7334.7997645447831</v>
      </c>
      <c r="DH212" s="127">
        <v>16391.655936460767</v>
      </c>
      <c r="DI212" s="50">
        <v>16717.109515821317</v>
      </c>
      <c r="DJ212" s="113">
        <v>0.37980822062625802</v>
      </c>
      <c r="DK212" s="115">
        <v>0.41603223834764474</v>
      </c>
      <c r="DL212" s="115">
        <v>0.20415954102609729</v>
      </c>
      <c r="DM212" s="50">
        <v>992.76323311048839</v>
      </c>
      <c r="DN212" s="50">
        <v>10415.46313010182</v>
      </c>
      <c r="DO212" s="50">
        <v>11408.226363212309</v>
      </c>
      <c r="DP212" s="50">
        <v>1902.9517455203718</v>
      </c>
      <c r="DQ212" s="50">
        <v>4363.5509797568193</v>
      </c>
      <c r="DR212" s="50">
        <v>6266.5027252771906</v>
      </c>
      <c r="DS212" s="50">
        <v>17674.729088489497</v>
      </c>
      <c r="DT212" s="50">
        <v>2490.0735249166987</v>
      </c>
      <c r="DU212" s="50">
        <v>4367.0855788940244</v>
      </c>
      <c r="DV212" s="50">
        <v>6857.1591038107235</v>
      </c>
      <c r="DW212" s="50">
        <v>1886.8052853264169</v>
      </c>
      <c r="DX212" s="50">
        <v>3979.731775488779</v>
      </c>
      <c r="DY212" s="50">
        <v>5866.5370608151961</v>
      </c>
      <c r="DZ212" s="50">
        <v>12723.696164625919</v>
      </c>
      <c r="EA212" s="50">
        <v>902.3266166925423</v>
      </c>
      <c r="EB212" s="50">
        <v>6322.1690824170419</v>
      </c>
      <c r="EC212" s="50">
        <v>7224.4956991095842</v>
      </c>
      <c r="ED212" s="50">
        <v>1773.6360003565819</v>
      </c>
      <c r="EE212" s="50">
        <v>3830.1827289342077</v>
      </c>
      <c r="EF212" s="50">
        <v>5603.8187292907896</v>
      </c>
      <c r="EG212" s="50">
        <v>12828.314428400374</v>
      </c>
      <c r="EH212" s="50">
        <v>3266.3482732192087</v>
      </c>
      <c r="EI212" s="50">
        <v>6995.1659974837676</v>
      </c>
      <c r="EJ212" s="50">
        <v>10261.514270702977</v>
      </c>
      <c r="EK212" s="50">
        <v>1694.0078205822167</v>
      </c>
      <c r="EL212" s="50">
        <v>3338.192211999256</v>
      </c>
      <c r="EM212" s="50">
        <v>5032.2000325814724</v>
      </c>
      <c r="EN212" s="50">
        <v>15293.714303284451</v>
      </c>
      <c r="EO212" s="50">
        <v>1594.4738771254267</v>
      </c>
      <c r="EP212" s="50">
        <v>5418.8425773225335</v>
      </c>
      <c r="EQ212" s="50">
        <v>7013.3164544479605</v>
      </c>
      <c r="ER212" s="50">
        <v>1559.0279236740621</v>
      </c>
      <c r="ES212" s="50">
        <v>2941.5307150491576</v>
      </c>
      <c r="ET212" s="50">
        <v>4500.5586387232197</v>
      </c>
      <c r="EU212" s="50">
        <v>11513.87509317118</v>
      </c>
      <c r="EV212" s="50">
        <v>11395.94163752693</v>
      </c>
      <c r="EW212" s="50">
        <v>20989.950560907739</v>
      </c>
      <c r="EX212" s="50">
        <v>32385.892198434667</v>
      </c>
      <c r="EY212" s="50">
        <v>6449.2530940869201</v>
      </c>
      <c r="EZ212" s="50">
        <v>9123.5615066048431</v>
      </c>
      <c r="FA212" s="50">
        <v>15572.814600691763</v>
      </c>
      <c r="FB212" s="50">
        <v>47958.706799126434</v>
      </c>
      <c r="FC212" s="50">
        <v>20500.026658983701</v>
      </c>
      <c r="FD212" s="50">
        <v>12680.173820539458</v>
      </c>
      <c r="FE212" s="50">
        <v>33180.200479523162</v>
      </c>
      <c r="FF212" s="50">
        <v>10948.405599664051</v>
      </c>
      <c r="FG212" s="50">
        <v>3018.1226376652116</v>
      </c>
      <c r="FH212" s="50">
        <v>13966.528237329263</v>
      </c>
      <c r="FI212" s="50">
        <v>47146.728716852427</v>
      </c>
      <c r="FJ212" s="58" t="s">
        <v>608</v>
      </c>
      <c r="FK212" s="58" t="s">
        <v>608</v>
      </c>
      <c r="FL212" s="58" t="s">
        <v>608</v>
      </c>
      <c r="FM212" s="58" t="s">
        <v>608</v>
      </c>
      <c r="FN212" s="58" t="s">
        <v>608</v>
      </c>
      <c r="FO212" s="58" t="s">
        <v>608</v>
      </c>
      <c r="FP212" s="58" t="s">
        <v>608</v>
      </c>
      <c r="FQ212" s="58" t="s">
        <v>608</v>
      </c>
      <c r="FR212" s="58" t="s">
        <v>608</v>
      </c>
      <c r="FS212" s="58" t="s">
        <v>608</v>
      </c>
      <c r="FT212" s="58" t="s">
        <v>608</v>
      </c>
      <c r="FU212" s="58" t="s">
        <v>608</v>
      </c>
      <c r="FV212" s="58" t="s">
        <v>608</v>
      </c>
      <c r="FW212" s="58" t="s">
        <v>608</v>
      </c>
      <c r="FX212" s="58" t="s">
        <v>608</v>
      </c>
      <c r="FY212" s="58" t="s">
        <v>608</v>
      </c>
      <c r="FZ212" s="58" t="s">
        <v>608</v>
      </c>
      <c r="GA212" s="58" t="s">
        <v>608</v>
      </c>
      <c r="GB212" s="58" t="s">
        <v>608</v>
      </c>
      <c r="GC212" s="58" t="s">
        <v>608</v>
      </c>
      <c r="GD212" s="58" t="s">
        <v>608</v>
      </c>
      <c r="GE212" s="58" t="s">
        <v>608</v>
      </c>
      <c r="GF212" s="58" t="s">
        <v>608</v>
      </c>
      <c r="GG212" s="58" t="s">
        <v>608</v>
      </c>
      <c r="GH212" s="58" t="s">
        <v>608</v>
      </c>
      <c r="GI212" s="58" t="s">
        <v>608</v>
      </c>
      <c r="GJ212" s="58" t="s">
        <v>608</v>
      </c>
      <c r="GK212" s="58" t="s">
        <v>608</v>
      </c>
      <c r="GL212" s="58" t="s">
        <v>608</v>
      </c>
      <c r="GM212" s="58" t="s">
        <v>608</v>
      </c>
      <c r="GN212" s="58" t="s">
        <v>608</v>
      </c>
      <c r="GO212" s="58" t="s">
        <v>608</v>
      </c>
      <c r="GP212" s="58" t="s">
        <v>608</v>
      </c>
      <c r="GQ212" s="58" t="s">
        <v>608</v>
      </c>
      <c r="GR212" s="58" t="s">
        <v>608</v>
      </c>
      <c r="GS212" s="58" t="s">
        <v>608</v>
      </c>
      <c r="GT212" s="58" t="s">
        <v>608</v>
      </c>
      <c r="GU212" s="58" t="s">
        <v>608</v>
      </c>
      <c r="GV212" s="58" t="s">
        <v>608</v>
      </c>
      <c r="GW212" s="58" t="s">
        <v>608</v>
      </c>
      <c r="GX212" s="58" t="s">
        <v>608</v>
      </c>
      <c r="GY212" s="58" t="s">
        <v>608</v>
      </c>
    </row>
    <row r="213" spans="1:207" s="38" customFormat="1" ht="15" customHeight="1">
      <c r="A213" s="61" t="s">
        <v>742</v>
      </c>
      <c r="B213" s="57" t="s">
        <v>601</v>
      </c>
      <c r="C213" s="38" t="s">
        <v>725</v>
      </c>
      <c r="D213" s="38">
        <v>123122.82854092866</v>
      </c>
      <c r="E213" s="68">
        <v>0</v>
      </c>
      <c r="F213" s="50">
        <v>123122.82854092866</v>
      </c>
      <c r="G213" s="50">
        <v>291232.18333968043</v>
      </c>
      <c r="H213" s="139">
        <v>2916.15</v>
      </c>
      <c r="I213" s="115">
        <v>0.42276518731215773</v>
      </c>
      <c r="J213" s="124">
        <v>0.28158471897255893</v>
      </c>
      <c r="K213" s="124">
        <v>0.14118046833959885</v>
      </c>
      <c r="L213" s="50">
        <v>16307.423767339998</v>
      </c>
      <c r="M213" s="125">
        <v>106815.40477358867</v>
      </c>
      <c r="N213" s="125">
        <v>1350.8657945600057</v>
      </c>
      <c r="O213" s="125">
        <v>0</v>
      </c>
      <c r="P213" s="125">
        <v>1350.8657945600057</v>
      </c>
      <c r="Q213" s="125">
        <v>0</v>
      </c>
      <c r="R213" s="50">
        <v>25592.786461420001</v>
      </c>
      <c r="S213" s="50">
        <v>25592.786461420001</v>
      </c>
      <c r="T213" s="50">
        <v>64559.623290217358</v>
      </c>
      <c r="U213" s="49">
        <v>15312.12922739132</v>
      </c>
      <c r="V213" s="50">
        <v>79871.752517608664</v>
      </c>
      <c r="W213" s="125">
        <v>105464.53897902867</v>
      </c>
      <c r="X213" s="125">
        <v>0</v>
      </c>
      <c r="Y213" s="125">
        <v>0</v>
      </c>
      <c r="Z213" s="125">
        <v>0</v>
      </c>
      <c r="AA213" s="115">
        <v>0</v>
      </c>
      <c r="AB213" s="115">
        <v>0</v>
      </c>
      <c r="AC213" s="115">
        <v>1</v>
      </c>
      <c r="AD213" s="115">
        <v>0</v>
      </c>
      <c r="AE213" s="115">
        <v>1</v>
      </c>
      <c r="AF213" s="115">
        <v>0.37704088005920139</v>
      </c>
      <c r="AG213" s="115">
        <v>3.123311415030806E-2</v>
      </c>
      <c r="AH213" s="115">
        <v>0.59172600579049051</v>
      </c>
      <c r="AI213" s="115">
        <v>0</v>
      </c>
      <c r="AJ213" s="115">
        <v>1</v>
      </c>
      <c r="AK213" s="125">
        <v>123122.82854092866</v>
      </c>
      <c r="AL213" s="125">
        <v>16307.423767339998</v>
      </c>
      <c r="AM213" s="125">
        <v>26943.652255980007</v>
      </c>
      <c r="AN213" s="125">
        <v>43251.076023320005</v>
      </c>
      <c r="AO213" s="125">
        <v>79871.752517608664</v>
      </c>
      <c r="AP213" s="125">
        <v>123122.82854092866</v>
      </c>
      <c r="AQ213" s="115">
        <v>0.35128397012859741</v>
      </c>
      <c r="AR213" s="115">
        <v>0.64871602987140264</v>
      </c>
      <c r="AS213" s="50">
        <v>41116.296039460001</v>
      </c>
      <c r="AT213" s="125">
        <v>2134.7799838599999</v>
      </c>
      <c r="AU213" s="50">
        <v>0</v>
      </c>
      <c r="AV213" s="50">
        <v>79871.752517608664</v>
      </c>
      <c r="AW213" s="125">
        <v>123122.82854092866</v>
      </c>
      <c r="AX213" s="50">
        <v>744.25342161814467</v>
      </c>
      <c r="AY213" s="50">
        <v>7643.5832991918896</v>
      </c>
      <c r="AZ213" s="125">
        <v>8387.8367208100335</v>
      </c>
      <c r="BA213" s="50">
        <v>11823.226407101702</v>
      </c>
      <c r="BB213" s="50">
        <v>31462.743672089502</v>
      </c>
      <c r="BC213" s="127">
        <v>43285.970079191204</v>
      </c>
      <c r="BD213" s="50">
        <v>30683.596194600163</v>
      </c>
      <c r="BE213" s="50">
        <v>40765.425546327278</v>
      </c>
      <c r="BF213" s="125">
        <v>71449.021740927448</v>
      </c>
      <c r="BG213" s="107">
        <v>7.7949108411452377</v>
      </c>
      <c r="BH213" s="107">
        <v>6.1843478122480198</v>
      </c>
      <c r="BI213" s="107">
        <v>6.750112787181374</v>
      </c>
      <c r="BJ213" s="49">
        <v>123122.82854092869</v>
      </c>
      <c r="BK213" s="50">
        <v>744.25342161814467</v>
      </c>
      <c r="BL213" s="50">
        <v>7643.5832991918896</v>
      </c>
      <c r="BM213" s="125">
        <v>8387.8367208100335</v>
      </c>
      <c r="BN213" s="50">
        <v>11023.958742101702</v>
      </c>
      <c r="BO213" s="50">
        <v>32262.011337089501</v>
      </c>
      <c r="BP213" s="125">
        <v>43285.970079191204</v>
      </c>
      <c r="BQ213" s="50">
        <v>29736.335769600162</v>
      </c>
      <c r="BR213" s="50">
        <v>41712.685971327279</v>
      </c>
      <c r="BS213" s="125">
        <v>71449.021740927448</v>
      </c>
      <c r="BT213" s="125">
        <v>123122.82854092869</v>
      </c>
      <c r="BU213" s="130" t="s">
        <v>608</v>
      </c>
      <c r="BV213" s="130" t="s">
        <v>608</v>
      </c>
      <c r="BW213" s="137">
        <v>6.750112787181374</v>
      </c>
      <c r="BX213" s="50">
        <v>30775.865675930003</v>
      </c>
      <c r="BY213" s="125">
        <v>12475.210347390001</v>
      </c>
      <c r="BZ213" s="50">
        <v>0</v>
      </c>
      <c r="CA213" s="125">
        <v>0</v>
      </c>
      <c r="CB213" s="125">
        <v>43251.076023320005</v>
      </c>
      <c r="CC213" s="50">
        <v>52564.454297618438</v>
      </c>
      <c r="CD213" s="50">
        <v>0</v>
      </c>
      <c r="CE213" s="50">
        <v>27304.870764269508</v>
      </c>
      <c r="CF213" s="125">
        <v>2.4274557207276715</v>
      </c>
      <c r="CG213" s="125">
        <v>79871.752517608664</v>
      </c>
      <c r="CH213" s="115">
        <v>0.22178907472802825</v>
      </c>
      <c r="CI213" s="115">
        <v>0.77821092527197189</v>
      </c>
      <c r="CJ213" s="125">
        <v>123122.82854092866</v>
      </c>
      <c r="CK213" s="126">
        <v>4049.9193787819249</v>
      </c>
      <c r="CL213" s="126">
        <v>119072.90916214674</v>
      </c>
      <c r="CM213" s="126">
        <v>123122.82854092866</v>
      </c>
      <c r="CN213" s="125">
        <v>12768.61491622036</v>
      </c>
      <c r="CO213" s="125">
        <v>110354.2136247083</v>
      </c>
      <c r="CP213" s="126">
        <v>4049.9193787819249</v>
      </c>
      <c r="CQ213" s="126">
        <v>119072.90916214674</v>
      </c>
      <c r="CR213" s="126">
        <v>47025.084974709993</v>
      </c>
      <c r="CS213" s="126">
        <v>72047.824187436752</v>
      </c>
      <c r="CT213" s="126" t="s">
        <v>608</v>
      </c>
      <c r="CU213" s="126" t="s">
        <v>608</v>
      </c>
      <c r="CV213" s="50">
        <v>606.83584846999986</v>
      </c>
      <c r="CW213" s="50">
        <v>4225.1054275362412</v>
      </c>
      <c r="CX213" s="125">
        <v>4831.9412760062414</v>
      </c>
      <c r="CY213" s="50">
        <v>1030.44580279</v>
      </c>
      <c r="CZ213" s="50">
        <v>1848.4334278225388</v>
      </c>
      <c r="DA213" s="125">
        <v>2878.8792306125388</v>
      </c>
      <c r="DB213" s="125">
        <v>7710.8205066187802</v>
      </c>
      <c r="DC213" s="125">
        <v>1133.2407455034893</v>
      </c>
      <c r="DD213" s="125">
        <v>82.159954049002963</v>
      </c>
      <c r="DE213" s="125">
        <v>1215.4006995524921</v>
      </c>
      <c r="DF213" s="125">
        <v>3698.7005305027524</v>
      </c>
      <c r="DG213" s="125">
        <v>2796.7192765635359</v>
      </c>
      <c r="DH213" s="127">
        <v>6495.4198070662878</v>
      </c>
      <c r="DI213" s="50">
        <v>7710.8205066187802</v>
      </c>
      <c r="DJ213" s="113">
        <v>0.35128397012859741</v>
      </c>
      <c r="DK213" s="115">
        <v>0.42692695514337448</v>
      </c>
      <c r="DL213" s="115">
        <v>0.22178907472802825</v>
      </c>
      <c r="DM213" s="50">
        <v>744.25342161814467</v>
      </c>
      <c r="DN213" s="50">
        <v>5046.6541509405997</v>
      </c>
      <c r="DO213" s="50">
        <v>5790.9075725587445</v>
      </c>
      <c r="DP213" s="50">
        <v>968.99998909999999</v>
      </c>
      <c r="DQ213" s="50">
        <v>3415.23236</v>
      </c>
      <c r="DR213" s="50">
        <v>4384.2323490999997</v>
      </c>
      <c r="DS213" s="50">
        <v>10175.139921658745</v>
      </c>
      <c r="DT213" s="50">
        <v>2418.7494555162302</v>
      </c>
      <c r="DU213" s="50">
        <v>7831.0557688362051</v>
      </c>
      <c r="DV213" s="50">
        <v>10249.805224352436</v>
      </c>
      <c r="DW213" s="50">
        <v>1980.94</v>
      </c>
      <c r="DX213" s="50">
        <v>4947.8891400000002</v>
      </c>
      <c r="DY213" s="50">
        <v>6928.8291399999998</v>
      </c>
      <c r="DZ213" s="50">
        <v>17178.634364352438</v>
      </c>
      <c r="EA213" s="50">
        <v>870.22211869970829</v>
      </c>
      <c r="EB213" s="50">
        <v>6828.0033125868003</v>
      </c>
      <c r="EC213" s="50">
        <v>7698.2254312865089</v>
      </c>
      <c r="ED213" s="50">
        <v>1871.369561</v>
      </c>
      <c r="EE213" s="50">
        <v>4802.6453899999997</v>
      </c>
      <c r="EF213" s="50">
        <v>6674.0149509999992</v>
      </c>
      <c r="EG213" s="50">
        <v>14372.240382286509</v>
      </c>
      <c r="EH213" s="50">
        <v>3310.9835680497081</v>
      </c>
      <c r="EI213" s="50">
        <v>8064.1986163909596</v>
      </c>
      <c r="EJ213" s="50">
        <v>11375.182184440668</v>
      </c>
      <c r="EK213" s="50">
        <v>1703.4229600000001</v>
      </c>
      <c r="EL213" s="50">
        <v>4293.0710499999996</v>
      </c>
      <c r="EM213" s="50">
        <v>5996.4940099999994</v>
      </c>
      <c r="EN213" s="50">
        <v>17371.676194440668</v>
      </c>
      <c r="EO213" s="50">
        <v>1589.8487756434261</v>
      </c>
      <c r="EP213" s="50">
        <v>6677.6194749927117</v>
      </c>
      <c r="EQ213" s="50">
        <v>8267.4682506361387</v>
      </c>
      <c r="ER213" s="50">
        <v>1566.67085</v>
      </c>
      <c r="ES213" s="50">
        <v>3849.9288099999999</v>
      </c>
      <c r="ET213" s="50">
        <v>5416.5996599999999</v>
      </c>
      <c r="EU213" s="50">
        <v>13684.067910636139</v>
      </c>
      <c r="EV213" s="50">
        <v>11618</v>
      </c>
      <c r="EW213" s="50">
        <v>26577</v>
      </c>
      <c r="EX213" s="50">
        <v>38195</v>
      </c>
      <c r="EY213" s="50">
        <v>6412.9003169999996</v>
      </c>
      <c r="EZ213" s="50">
        <v>12282.4766</v>
      </c>
      <c r="FA213" s="50">
        <v>18695.376917000001</v>
      </c>
      <c r="FB213" s="50">
        <v>56890.376917000001</v>
      </c>
      <c r="FC213" s="50">
        <v>22570</v>
      </c>
      <c r="FD213" s="50">
        <v>18847</v>
      </c>
      <c r="FE213" s="50">
        <v>41417</v>
      </c>
      <c r="FF213" s="50">
        <v>10929.702590000001</v>
      </c>
      <c r="FG213" s="50">
        <v>4952.2029380000004</v>
      </c>
      <c r="FH213" s="50">
        <v>15881.905528000001</v>
      </c>
      <c r="FI213" s="50">
        <v>57298.905528000003</v>
      </c>
      <c r="FJ213" s="58" t="s">
        <v>608</v>
      </c>
      <c r="FK213" s="58" t="s">
        <v>608</v>
      </c>
      <c r="FL213" s="58" t="s">
        <v>608</v>
      </c>
      <c r="FM213" s="58" t="s">
        <v>608</v>
      </c>
      <c r="FN213" s="58" t="s">
        <v>608</v>
      </c>
      <c r="FO213" s="58" t="s">
        <v>608</v>
      </c>
      <c r="FP213" s="58" t="s">
        <v>608</v>
      </c>
      <c r="FQ213" s="58" t="s">
        <v>608</v>
      </c>
      <c r="FR213" s="58" t="s">
        <v>608</v>
      </c>
      <c r="FS213" s="58" t="s">
        <v>608</v>
      </c>
      <c r="FT213" s="58" t="s">
        <v>608</v>
      </c>
      <c r="FU213" s="58" t="s">
        <v>608</v>
      </c>
      <c r="FV213" s="58" t="s">
        <v>608</v>
      </c>
      <c r="FW213" s="58" t="s">
        <v>608</v>
      </c>
      <c r="FX213" s="58" t="s">
        <v>608</v>
      </c>
      <c r="FY213" s="58" t="s">
        <v>608</v>
      </c>
      <c r="FZ213" s="58" t="s">
        <v>608</v>
      </c>
      <c r="GA213" s="58" t="s">
        <v>608</v>
      </c>
      <c r="GB213" s="58" t="s">
        <v>608</v>
      </c>
      <c r="GC213" s="58" t="s">
        <v>608</v>
      </c>
      <c r="GD213" s="58" t="s">
        <v>608</v>
      </c>
      <c r="GE213" s="58" t="s">
        <v>608</v>
      </c>
      <c r="GF213" s="58" t="s">
        <v>608</v>
      </c>
      <c r="GG213" s="58" t="s">
        <v>608</v>
      </c>
      <c r="GH213" s="58" t="s">
        <v>608</v>
      </c>
      <c r="GI213" s="58" t="s">
        <v>608</v>
      </c>
      <c r="GJ213" s="58" t="s">
        <v>608</v>
      </c>
      <c r="GK213" s="58" t="s">
        <v>608</v>
      </c>
      <c r="GL213" s="58" t="s">
        <v>608</v>
      </c>
      <c r="GM213" s="58" t="s">
        <v>608</v>
      </c>
      <c r="GN213" s="58" t="s">
        <v>608</v>
      </c>
      <c r="GO213" s="58" t="s">
        <v>608</v>
      </c>
      <c r="GP213" s="58" t="s">
        <v>608</v>
      </c>
      <c r="GQ213" s="58" t="s">
        <v>608</v>
      </c>
      <c r="GR213" s="58" t="s">
        <v>608</v>
      </c>
      <c r="GS213" s="58" t="s">
        <v>608</v>
      </c>
      <c r="GT213" s="58" t="s">
        <v>608</v>
      </c>
      <c r="GU213" s="58" t="s">
        <v>608</v>
      </c>
      <c r="GV213" s="58" t="s">
        <v>608</v>
      </c>
      <c r="GW213" s="58" t="s">
        <v>608</v>
      </c>
      <c r="GX213" s="58" t="s">
        <v>608</v>
      </c>
      <c r="GY213" s="58" t="s">
        <v>608</v>
      </c>
    </row>
    <row r="214" spans="1:207" s="38" customFormat="1" ht="15" customHeight="1">
      <c r="A214" s="77" t="s">
        <v>743</v>
      </c>
      <c r="B214" s="62">
        <v>2016</v>
      </c>
      <c r="C214" s="38" t="s">
        <v>725</v>
      </c>
      <c r="D214" s="50">
        <v>125664</v>
      </c>
      <c r="E214" s="68">
        <v>0</v>
      </c>
      <c r="F214" s="50">
        <v>125664</v>
      </c>
      <c r="G214" s="50">
        <v>299443.38073240081</v>
      </c>
      <c r="H214" s="139">
        <v>3000.71</v>
      </c>
      <c r="I214" s="115">
        <v>0.41965863360426159</v>
      </c>
      <c r="J214" s="124">
        <v>0.27045179615782083</v>
      </c>
      <c r="K214" s="124">
        <v>0.14920802361080726</v>
      </c>
      <c r="L214" s="50">
        <v>17633.569384630009</v>
      </c>
      <c r="M214" s="125">
        <v>108030.785804438</v>
      </c>
      <c r="N214" s="125">
        <v>1650.5985826399972</v>
      </c>
      <c r="O214" s="125">
        <v>0</v>
      </c>
      <c r="P214" s="125">
        <v>1650.5985826399972</v>
      </c>
      <c r="Q214" s="125">
        <v>0</v>
      </c>
      <c r="R214" s="125">
        <v>25395.187055150007</v>
      </c>
      <c r="S214" s="50">
        <v>25395.187055150007</v>
      </c>
      <c r="T214" s="50">
        <v>61813.084566605074</v>
      </c>
      <c r="U214" s="49">
        <v>19171.915600042921</v>
      </c>
      <c r="V214" s="50">
        <v>80985.000166647995</v>
      </c>
      <c r="W214" s="125">
        <v>106380.187221798</v>
      </c>
      <c r="X214" s="125">
        <v>0</v>
      </c>
      <c r="Y214" s="125">
        <v>0</v>
      </c>
      <c r="Z214" s="125">
        <v>0</v>
      </c>
      <c r="AA214" s="115">
        <v>0</v>
      </c>
      <c r="AB214" s="115">
        <v>0</v>
      </c>
      <c r="AC214" s="115">
        <v>1</v>
      </c>
      <c r="AD214" s="115">
        <v>0</v>
      </c>
      <c r="AE214" s="115">
        <v>1</v>
      </c>
      <c r="AF214" s="115">
        <v>0.39466929134902501</v>
      </c>
      <c r="AG214" s="115">
        <v>3.6943205241251352E-2</v>
      </c>
      <c r="AH214" s="115">
        <v>0.56838750340972355</v>
      </c>
      <c r="AI214" s="115">
        <v>0</v>
      </c>
      <c r="AJ214" s="115">
        <v>0.99999999999999989</v>
      </c>
      <c r="AK214" s="125">
        <v>125664.35518906801</v>
      </c>
      <c r="AL214" s="125">
        <v>17633.569384630009</v>
      </c>
      <c r="AM214" s="125">
        <v>27045.785637790003</v>
      </c>
      <c r="AN214" s="125">
        <v>44679.355022420015</v>
      </c>
      <c r="AO214" s="125">
        <v>80985.000166647995</v>
      </c>
      <c r="AP214" s="125">
        <v>125664.35518906801</v>
      </c>
      <c r="AQ214" s="115">
        <v>0.35554517392937557</v>
      </c>
      <c r="AR214" s="115">
        <v>0.64445482607062443</v>
      </c>
      <c r="AS214" s="50">
        <v>44679.355022420008</v>
      </c>
      <c r="AT214" s="125">
        <v>0</v>
      </c>
      <c r="AU214" s="50">
        <v>0</v>
      </c>
      <c r="AV214" s="50">
        <v>80985.000166647995</v>
      </c>
      <c r="AW214" s="125">
        <v>125664.35518906801</v>
      </c>
      <c r="AX214" s="50">
        <v>2477.3369361237469</v>
      </c>
      <c r="AY214" s="50">
        <v>10725.987747374269</v>
      </c>
      <c r="AZ214" s="125">
        <v>13203.324683498016</v>
      </c>
      <c r="BA214" s="50">
        <v>10442.509413028665</v>
      </c>
      <c r="BB214" s="50">
        <v>32720.146477752631</v>
      </c>
      <c r="BC214" s="127">
        <v>43162.655890781294</v>
      </c>
      <c r="BD214" s="50">
        <v>31758.116427969482</v>
      </c>
      <c r="BE214" s="50">
        <v>37539.902997751145</v>
      </c>
      <c r="BF214" s="125">
        <v>69298.019425720631</v>
      </c>
      <c r="BG214" s="107">
        <v>11.91</v>
      </c>
      <c r="BH214" s="107">
        <v>6.5110000000000001</v>
      </c>
      <c r="BI214" s="107">
        <v>8.4305883940446975</v>
      </c>
      <c r="BJ214" s="49">
        <v>125663.99999999994</v>
      </c>
      <c r="BK214" s="50">
        <v>2477.3369361237469</v>
      </c>
      <c r="BL214" s="50">
        <v>10725.987747374269</v>
      </c>
      <c r="BM214" s="125">
        <v>13203.324683498016</v>
      </c>
      <c r="BN214" s="50">
        <v>9643.2417480286658</v>
      </c>
      <c r="BO214" s="50">
        <v>33519.414142752634</v>
      </c>
      <c r="BP214" s="125">
        <v>43162.655890781301</v>
      </c>
      <c r="BQ214" s="50">
        <v>30810.856002969482</v>
      </c>
      <c r="BR214" s="50">
        <v>38487.163422751146</v>
      </c>
      <c r="BS214" s="125">
        <v>69298.019425720631</v>
      </c>
      <c r="BT214" s="125">
        <v>125663.99999999994</v>
      </c>
      <c r="BU214" s="130">
        <v>11.9</v>
      </c>
      <c r="BV214" s="130">
        <v>6.5</v>
      </c>
      <c r="BW214" s="137">
        <v>8.4305883940446975</v>
      </c>
      <c r="BX214" s="50">
        <v>30555.17990353001</v>
      </c>
      <c r="BY214" s="125">
        <v>14124.17511889</v>
      </c>
      <c r="BZ214" s="50">
        <v>0</v>
      </c>
      <c r="CA214" s="125">
        <v>0</v>
      </c>
      <c r="CB214" s="125">
        <v>44679.355022420008</v>
      </c>
      <c r="CC214" s="50">
        <v>53254.91180420632</v>
      </c>
      <c r="CD214" s="50">
        <v>0</v>
      </c>
      <c r="CE214" s="50">
        <v>23498.875518847795</v>
      </c>
      <c r="CF214" s="125">
        <v>4231.2128435938757</v>
      </c>
      <c r="CG214" s="125">
        <v>80985.000166647995</v>
      </c>
      <c r="CH214" s="115">
        <v>0.22066851574390176</v>
      </c>
      <c r="CI214" s="115">
        <v>0.77933431075428383</v>
      </c>
      <c r="CJ214" s="125">
        <v>125664.35518906801</v>
      </c>
      <c r="CK214" s="126">
        <v>2803.5826359452635</v>
      </c>
      <c r="CL214" s="126">
        <v>122861.80960935276</v>
      </c>
      <c r="CM214" s="126">
        <v>125665.39224529802</v>
      </c>
      <c r="CN214" s="125">
        <v>8458.0668212882283</v>
      </c>
      <c r="CO214" s="125">
        <v>117205.93317871177</v>
      </c>
      <c r="CP214" s="125">
        <v>2803.5826359452635</v>
      </c>
      <c r="CQ214" s="126">
        <v>122860.41736405474</v>
      </c>
      <c r="CR214" s="126">
        <v>46674.632504339999</v>
      </c>
      <c r="CS214" s="126">
        <v>76185.784859714739</v>
      </c>
      <c r="CT214" s="126">
        <v>20772.405050468325</v>
      </c>
      <c r="CU214" s="126">
        <v>55413.379809246413</v>
      </c>
      <c r="CV214" s="50">
        <v>511.45869499999998</v>
      </c>
      <c r="CW214" s="50">
        <v>2778.7731003662502</v>
      </c>
      <c r="CX214" s="125">
        <v>3290.23179536625</v>
      </c>
      <c r="CY214" s="50">
        <v>897.51023499999997</v>
      </c>
      <c r="CZ214" s="50">
        <v>3349.902803624565</v>
      </c>
      <c r="DA214" s="125">
        <v>4247.4130386245652</v>
      </c>
      <c r="DB214" s="125">
        <v>7537.6448339908147</v>
      </c>
      <c r="DC214" s="125">
        <v>1133.0651745753505</v>
      </c>
      <c r="DD214" s="125">
        <v>173.23275810795647</v>
      </c>
      <c r="DE214" s="125">
        <v>1306.297932683307</v>
      </c>
      <c r="DF214" s="125">
        <v>2157.1666207908993</v>
      </c>
      <c r="DG214" s="125">
        <v>4074.1802805166085</v>
      </c>
      <c r="DH214" s="127">
        <v>6231.3469013075082</v>
      </c>
      <c r="DI214" s="50">
        <v>7537.6448339908147</v>
      </c>
      <c r="DJ214" s="113">
        <v>0.35554617887716455</v>
      </c>
      <c r="DK214" s="115">
        <v>0.42378813187711928</v>
      </c>
      <c r="DL214" s="115">
        <v>0.22066851574390176</v>
      </c>
      <c r="DM214" s="50">
        <v>2477.3369361237469</v>
      </c>
      <c r="DN214" s="50">
        <v>10725.987747374269</v>
      </c>
      <c r="DO214" s="50">
        <v>13203.324683498016</v>
      </c>
      <c r="DP214" s="50">
        <v>2028.0887524216553</v>
      </c>
      <c r="DQ214" s="50">
        <v>5132.8682629738287</v>
      </c>
      <c r="DR214" s="50">
        <v>7160.9570153954837</v>
      </c>
      <c r="DS214" s="50">
        <v>20364.281698893501</v>
      </c>
      <c r="DT214" s="50">
        <v>914.01795649693383</v>
      </c>
      <c r="DU214" s="50">
        <v>6439.4894015416348</v>
      </c>
      <c r="DV214" s="50">
        <v>7353.5073580385688</v>
      </c>
      <c r="DW214" s="50">
        <v>2024.1914648577638</v>
      </c>
      <c r="DX214" s="50">
        <v>4986.0956375601718</v>
      </c>
      <c r="DY214" s="50">
        <v>7010.2871024179358</v>
      </c>
      <c r="DZ214" s="50">
        <v>14363.794460456505</v>
      </c>
      <c r="EA214" s="50">
        <v>3324.7125550629598</v>
      </c>
      <c r="EB214" s="50">
        <v>7865.678899140371</v>
      </c>
      <c r="EC214" s="50">
        <v>11190.391454203331</v>
      </c>
      <c r="ED214" s="50">
        <v>1810.8479978993162</v>
      </c>
      <c r="EE214" s="50">
        <v>4499.285540880297</v>
      </c>
      <c r="EF214" s="50">
        <v>6310.1335387796134</v>
      </c>
      <c r="EG214" s="50">
        <v>17500.524992982944</v>
      </c>
      <c r="EH214" s="50">
        <v>1658.2539536863444</v>
      </c>
      <c r="EI214" s="50">
        <v>6489.4441755451198</v>
      </c>
      <c r="EJ214" s="50">
        <v>8147.698129231464</v>
      </c>
      <c r="EK214" s="50">
        <v>1706.5562173300752</v>
      </c>
      <c r="EL214" s="50">
        <v>4071.6668384066579</v>
      </c>
      <c r="EM214" s="50">
        <v>5778.2230557367329</v>
      </c>
      <c r="EN214" s="50">
        <v>13925.921184968196</v>
      </c>
      <c r="EO214" s="50">
        <v>3670.8795228248805</v>
      </c>
      <c r="EP214" s="50">
        <v>4829.3048126759004</v>
      </c>
      <c r="EQ214" s="50">
        <v>8500.1843355007804</v>
      </c>
      <c r="ER214" s="50">
        <v>1668.7170327460967</v>
      </c>
      <c r="ES214" s="50">
        <v>3377.997786245428</v>
      </c>
      <c r="ET214" s="50">
        <v>5046.7148189915242</v>
      </c>
      <c r="EU214" s="50">
        <v>13546.899154492305</v>
      </c>
      <c r="EV214" s="50">
        <v>14240.265939007018</v>
      </c>
      <c r="EW214" s="50">
        <v>30204.738959429542</v>
      </c>
      <c r="EX214" s="50">
        <v>44445.004898436557</v>
      </c>
      <c r="EY214" s="50">
        <v>7827.2827030269273</v>
      </c>
      <c r="EZ214" s="50">
        <v>12296.544662617487</v>
      </c>
      <c r="FA214" s="50">
        <v>20123.827365644414</v>
      </c>
      <c r="FB214" s="50">
        <v>64568.832264080971</v>
      </c>
      <c r="FC214" s="50">
        <v>18325.161900705116</v>
      </c>
      <c r="FD214" s="50">
        <v>14431.393227171202</v>
      </c>
      <c r="FE214" s="50">
        <v>32756.555127876316</v>
      </c>
      <c r="FF214" s="50">
        <v>9659.187936341179</v>
      </c>
      <c r="FG214" s="50">
        <v>3315.7588938926774</v>
      </c>
      <c r="FH214" s="50">
        <v>12974.946830233857</v>
      </c>
      <c r="FI214" s="50">
        <v>45731.501958110173</v>
      </c>
      <c r="FJ214" s="58" t="s">
        <v>608</v>
      </c>
      <c r="FK214" s="58" t="s">
        <v>608</v>
      </c>
      <c r="FL214" s="58" t="s">
        <v>608</v>
      </c>
      <c r="FM214" s="58" t="s">
        <v>608</v>
      </c>
      <c r="FN214" s="58" t="s">
        <v>608</v>
      </c>
      <c r="FO214" s="58" t="s">
        <v>608</v>
      </c>
      <c r="FP214" s="58" t="s">
        <v>608</v>
      </c>
      <c r="FQ214" s="58" t="s">
        <v>608</v>
      </c>
      <c r="FR214" s="58" t="s">
        <v>608</v>
      </c>
      <c r="FS214" s="58" t="s">
        <v>608</v>
      </c>
      <c r="FT214" s="58" t="s">
        <v>608</v>
      </c>
      <c r="FU214" s="58" t="s">
        <v>608</v>
      </c>
      <c r="FV214" s="58" t="s">
        <v>608</v>
      </c>
      <c r="FW214" s="58" t="s">
        <v>608</v>
      </c>
      <c r="FX214" s="58" t="s">
        <v>608</v>
      </c>
      <c r="FY214" s="58" t="s">
        <v>608</v>
      </c>
      <c r="FZ214" s="58" t="s">
        <v>608</v>
      </c>
      <c r="GA214" s="58" t="s">
        <v>608</v>
      </c>
      <c r="GB214" s="58" t="s">
        <v>608</v>
      </c>
      <c r="GC214" s="58" t="s">
        <v>608</v>
      </c>
      <c r="GD214" s="58" t="s">
        <v>608</v>
      </c>
      <c r="GE214" s="58" t="s">
        <v>608</v>
      </c>
      <c r="GF214" s="58" t="s">
        <v>608</v>
      </c>
      <c r="GG214" s="58" t="s">
        <v>608</v>
      </c>
      <c r="GH214" s="58" t="s">
        <v>608</v>
      </c>
      <c r="GI214" s="58" t="s">
        <v>608</v>
      </c>
      <c r="GJ214" s="58" t="s">
        <v>608</v>
      </c>
      <c r="GK214" s="58" t="s">
        <v>608</v>
      </c>
      <c r="GL214" s="58" t="s">
        <v>608</v>
      </c>
      <c r="GM214" s="58" t="s">
        <v>608</v>
      </c>
      <c r="GN214" s="58" t="s">
        <v>608</v>
      </c>
      <c r="GO214" s="58" t="s">
        <v>608</v>
      </c>
      <c r="GP214" s="58" t="s">
        <v>608</v>
      </c>
      <c r="GQ214" s="58" t="s">
        <v>608</v>
      </c>
      <c r="GR214" s="58" t="s">
        <v>608</v>
      </c>
      <c r="GS214" s="58" t="s">
        <v>608</v>
      </c>
      <c r="GT214" s="58" t="s">
        <v>608</v>
      </c>
      <c r="GU214" s="58" t="s">
        <v>608</v>
      </c>
      <c r="GV214" s="58" t="s">
        <v>608</v>
      </c>
      <c r="GW214" s="58" t="s">
        <v>608</v>
      </c>
      <c r="GX214" s="58" t="s">
        <v>608</v>
      </c>
      <c r="GY214" s="58" t="s">
        <v>608</v>
      </c>
    </row>
    <row r="215" spans="1:207" s="38" customFormat="1" ht="15" customHeight="1">
      <c r="A215" s="61" t="s">
        <v>1113</v>
      </c>
      <c r="B215" s="59" t="s">
        <v>1105</v>
      </c>
      <c r="C215" s="41" t="s">
        <v>725</v>
      </c>
      <c r="D215" s="50">
        <v>128239</v>
      </c>
      <c r="E215" s="68">
        <v>0</v>
      </c>
      <c r="F215" s="50">
        <v>128239</v>
      </c>
      <c r="G215" s="50">
        <v>303738.15121186187</v>
      </c>
      <c r="H215" s="139">
        <v>3038.26</v>
      </c>
      <c r="I215" s="115">
        <v>0.42220247765500946</v>
      </c>
      <c r="J215" s="124">
        <v>0.27151751042677741</v>
      </c>
      <c r="K215" s="124">
        <v>0.15068374635004561</v>
      </c>
      <c r="L215" s="50">
        <v>17636.034963209997</v>
      </c>
      <c r="M215" s="125">
        <v>110602.59420950683</v>
      </c>
      <c r="N215" s="125">
        <v>1778.7091069700098</v>
      </c>
      <c r="O215" s="125">
        <v>0</v>
      </c>
      <c r="P215" s="125">
        <v>1778.7091069700098</v>
      </c>
      <c r="Q215" s="125">
        <v>0</v>
      </c>
      <c r="R215" s="125">
        <v>26353.658463859996</v>
      </c>
      <c r="S215" s="50">
        <v>26353.658463859996</v>
      </c>
      <c r="T215" s="50">
        <v>61756.957681407293</v>
      </c>
      <c r="U215" s="49">
        <v>20713.268957269524</v>
      </c>
      <c r="V215" s="50">
        <v>82470.226638676817</v>
      </c>
      <c r="W215" s="125">
        <v>108823.88510253682</v>
      </c>
      <c r="X215" s="125">
        <v>0</v>
      </c>
      <c r="Y215" s="125">
        <v>0</v>
      </c>
      <c r="Z215" s="125">
        <v>0</v>
      </c>
      <c r="AA215" s="115">
        <v>0</v>
      </c>
      <c r="AB215" s="115">
        <v>0</v>
      </c>
      <c r="AC215" s="115">
        <v>1</v>
      </c>
      <c r="AD215" s="115">
        <v>0</v>
      </c>
      <c r="AE215" s="115">
        <v>1</v>
      </c>
      <c r="AF215" s="115">
        <v>0.38533210657927791</v>
      </c>
      <c r="AG215" s="115">
        <v>3.8863255182374004E-2</v>
      </c>
      <c r="AH215" s="115">
        <v>0.57580463823834804</v>
      </c>
      <c r="AI215" s="115">
        <v>0</v>
      </c>
      <c r="AJ215" s="115">
        <v>1</v>
      </c>
      <c r="AK215" s="125">
        <v>128238.62917271683</v>
      </c>
      <c r="AL215" s="125">
        <v>17636.034963209997</v>
      </c>
      <c r="AM215" s="125">
        <v>28132.367570830007</v>
      </c>
      <c r="AN215" s="125">
        <v>45768.402534040004</v>
      </c>
      <c r="AO215" s="125">
        <v>82470.226638676817</v>
      </c>
      <c r="AP215" s="125">
        <v>128238.62917271681</v>
      </c>
      <c r="AQ215" s="115">
        <v>0.35690027902900712</v>
      </c>
      <c r="AR215" s="115">
        <v>0.64309972097099288</v>
      </c>
      <c r="AS215" s="50">
        <v>45768.402534039997</v>
      </c>
      <c r="AT215" s="125">
        <v>0</v>
      </c>
      <c r="AU215" s="50">
        <v>0</v>
      </c>
      <c r="AV215" s="50">
        <v>82470.226638676802</v>
      </c>
      <c r="AW215" s="125">
        <v>128238.6291727168</v>
      </c>
      <c r="AX215" s="50">
        <v>702.5088285350804</v>
      </c>
      <c r="AY215" s="50">
        <v>1728.2664967922594</v>
      </c>
      <c r="AZ215" s="125">
        <v>2430.7753253273399</v>
      </c>
      <c r="BA215" s="50">
        <v>10363.167745630239</v>
      </c>
      <c r="BB215" s="50">
        <v>36982.225256910111</v>
      </c>
      <c r="BC215" s="127">
        <v>47345.393002540353</v>
      </c>
      <c r="BD215" s="50">
        <v>34702.244423963137</v>
      </c>
      <c r="BE215" s="50">
        <v>43760.58724816914</v>
      </c>
      <c r="BF215" s="125">
        <v>78462.831672132277</v>
      </c>
      <c r="BG215" s="107">
        <v>12.45</v>
      </c>
      <c r="BH215" s="107">
        <v>6.84</v>
      </c>
      <c r="BI215" s="107">
        <v>8.8422105653527296</v>
      </c>
      <c r="BJ215" s="49">
        <v>128238.99999999997</v>
      </c>
      <c r="BK215" s="50">
        <v>702.5088285350804</v>
      </c>
      <c r="BL215" s="50">
        <v>1728.2664967922594</v>
      </c>
      <c r="BM215" s="125">
        <v>2430.7753253273399</v>
      </c>
      <c r="BN215" s="50">
        <v>9563.9000806302392</v>
      </c>
      <c r="BO215" s="50">
        <v>37781.49292191011</v>
      </c>
      <c r="BP215" s="125">
        <v>47345.393002540353</v>
      </c>
      <c r="BQ215" s="50">
        <v>33754.983998963151</v>
      </c>
      <c r="BR215" s="50">
        <v>44707.847673169141</v>
      </c>
      <c r="BS215" s="125">
        <v>78462.831672132292</v>
      </c>
      <c r="BT215" s="125">
        <v>128238.99999999999</v>
      </c>
      <c r="BU215" s="130">
        <v>12.5</v>
      </c>
      <c r="BV215" s="130">
        <v>6.8</v>
      </c>
      <c r="BW215" s="137">
        <v>8.8422105653527296</v>
      </c>
      <c r="BX215" s="50">
        <v>31323.995255440001</v>
      </c>
      <c r="BY215" s="125">
        <v>14444.407278600003</v>
      </c>
      <c r="BZ215" s="50">
        <v>0</v>
      </c>
      <c r="CA215" s="125">
        <v>0</v>
      </c>
      <c r="CB215" s="125">
        <v>45768.402534040004</v>
      </c>
      <c r="CC215" s="50">
        <v>56587.799398339848</v>
      </c>
      <c r="CD215" s="50">
        <v>0</v>
      </c>
      <c r="CE215" s="50">
        <v>23333.17656630887</v>
      </c>
      <c r="CF215" s="125">
        <v>2549.2506740280924</v>
      </c>
      <c r="CG215" s="125">
        <v>82470.226638676817</v>
      </c>
      <c r="CH215" s="115">
        <v>0.20182960909190623</v>
      </c>
      <c r="CI215" s="115">
        <v>0.79816749921926922</v>
      </c>
      <c r="CJ215" s="125">
        <v>128238.62917271681</v>
      </c>
      <c r="CK215" s="126">
        <v>3010.1658252795046</v>
      </c>
      <c r="CL215" s="126">
        <v>125229.31571063201</v>
      </c>
      <c r="CM215" s="126">
        <v>128239.48153591152</v>
      </c>
      <c r="CN215" s="125">
        <v>9238.5932346066475</v>
      </c>
      <c r="CO215" s="125">
        <v>119000.40676539336</v>
      </c>
      <c r="CP215" s="125">
        <v>3010.1658252795046</v>
      </c>
      <c r="CQ215" s="126">
        <v>125228.8341747205</v>
      </c>
      <c r="CR215" s="126">
        <v>47234.346589080007</v>
      </c>
      <c r="CS215" s="126">
        <v>77994.487585640483</v>
      </c>
      <c r="CT215" s="132">
        <v>22391.909634847409</v>
      </c>
      <c r="CU215" s="132">
        <v>55602.577950793071</v>
      </c>
      <c r="CV215" s="50">
        <v>2107.257349</v>
      </c>
      <c r="CW215" s="50">
        <v>6177.0894412502221</v>
      </c>
      <c r="CX215" s="125">
        <v>8284.3467902502216</v>
      </c>
      <c r="CY215" s="50">
        <v>1154.691358</v>
      </c>
      <c r="CZ215" s="50">
        <v>2129.3675841988575</v>
      </c>
      <c r="DA215" s="125">
        <v>3284.0589421988575</v>
      </c>
      <c r="DB215" s="125">
        <v>11568.405732449079</v>
      </c>
      <c r="DC215" s="125">
        <v>124.33942083626813</v>
      </c>
      <c r="DD215" s="125">
        <v>22.430453145945872</v>
      </c>
      <c r="DE215" s="125">
        <v>146.76987398221399</v>
      </c>
      <c r="DF215" s="125">
        <v>8160.0073694139537</v>
      </c>
      <c r="DG215" s="125">
        <v>3261.6284890529118</v>
      </c>
      <c r="DH215" s="127">
        <v>11421.635858466865</v>
      </c>
      <c r="DI215" s="50">
        <v>11568.405732449079</v>
      </c>
      <c r="DJ215" s="113">
        <v>0.35689924698445874</v>
      </c>
      <c r="DK215" s="115">
        <v>0.44126825223481037</v>
      </c>
      <c r="DL215" s="115">
        <v>0.20182960909190623</v>
      </c>
      <c r="DM215" s="58" t="s">
        <v>608</v>
      </c>
      <c r="DN215" s="58" t="s">
        <v>608</v>
      </c>
      <c r="DO215" s="58" t="s">
        <v>608</v>
      </c>
      <c r="DP215" s="58" t="s">
        <v>608</v>
      </c>
      <c r="DQ215" s="58" t="s">
        <v>608</v>
      </c>
      <c r="DR215" s="58" t="s">
        <v>608</v>
      </c>
      <c r="DS215" s="58" t="s">
        <v>608</v>
      </c>
      <c r="DT215" s="58" t="s">
        <v>608</v>
      </c>
      <c r="DU215" s="58" t="s">
        <v>608</v>
      </c>
      <c r="DV215" s="58" t="s">
        <v>608</v>
      </c>
      <c r="DW215" s="58" t="s">
        <v>608</v>
      </c>
      <c r="DX215" s="58" t="s">
        <v>608</v>
      </c>
      <c r="DY215" s="58" t="s">
        <v>608</v>
      </c>
      <c r="DZ215" s="58" t="s">
        <v>608</v>
      </c>
      <c r="EA215" s="58" t="s">
        <v>608</v>
      </c>
      <c r="EB215" s="58" t="s">
        <v>608</v>
      </c>
      <c r="EC215" s="58" t="s">
        <v>608</v>
      </c>
      <c r="ED215" s="58" t="s">
        <v>608</v>
      </c>
      <c r="EE215" s="58" t="s">
        <v>608</v>
      </c>
      <c r="EF215" s="58" t="s">
        <v>608</v>
      </c>
      <c r="EG215" s="58" t="s">
        <v>608</v>
      </c>
      <c r="EH215" s="58" t="s">
        <v>608</v>
      </c>
      <c r="EI215" s="58" t="s">
        <v>608</v>
      </c>
      <c r="EJ215" s="58" t="s">
        <v>608</v>
      </c>
      <c r="EK215" s="58" t="s">
        <v>608</v>
      </c>
      <c r="EL215" s="58" t="s">
        <v>608</v>
      </c>
      <c r="EM215" s="58" t="s">
        <v>608</v>
      </c>
      <c r="EN215" s="58" t="s">
        <v>608</v>
      </c>
      <c r="EO215" s="58" t="s">
        <v>608</v>
      </c>
      <c r="EP215" s="58" t="s">
        <v>608</v>
      </c>
      <c r="EQ215" s="58" t="s">
        <v>608</v>
      </c>
      <c r="ER215" s="58" t="s">
        <v>608</v>
      </c>
      <c r="ES215" s="58" t="s">
        <v>608</v>
      </c>
      <c r="ET215" s="58" t="s">
        <v>608</v>
      </c>
      <c r="EU215" s="58" t="s">
        <v>608</v>
      </c>
      <c r="EV215" s="58" t="s">
        <v>608</v>
      </c>
      <c r="EW215" s="58" t="s">
        <v>608</v>
      </c>
      <c r="EX215" s="58" t="s">
        <v>608</v>
      </c>
      <c r="EY215" s="58" t="s">
        <v>608</v>
      </c>
      <c r="EZ215" s="58" t="s">
        <v>608</v>
      </c>
      <c r="FA215" s="58" t="s">
        <v>608</v>
      </c>
      <c r="FB215" s="58" t="s">
        <v>608</v>
      </c>
      <c r="FC215" s="58" t="s">
        <v>608</v>
      </c>
      <c r="FD215" s="58" t="s">
        <v>608</v>
      </c>
      <c r="FE215" s="58" t="s">
        <v>608</v>
      </c>
      <c r="FF215" s="58" t="s">
        <v>608</v>
      </c>
      <c r="FG215" s="58" t="s">
        <v>608</v>
      </c>
      <c r="FH215" s="58" t="s">
        <v>608</v>
      </c>
      <c r="FI215" s="58" t="s">
        <v>608</v>
      </c>
      <c r="FJ215" s="58" t="s">
        <v>608</v>
      </c>
      <c r="FK215" s="58" t="s">
        <v>608</v>
      </c>
      <c r="FL215" s="58" t="s">
        <v>608</v>
      </c>
      <c r="FM215" s="58" t="s">
        <v>608</v>
      </c>
      <c r="FN215" s="58" t="s">
        <v>608</v>
      </c>
      <c r="FO215" s="58" t="s">
        <v>608</v>
      </c>
      <c r="FP215" s="58" t="s">
        <v>608</v>
      </c>
      <c r="FQ215" s="58" t="s">
        <v>608</v>
      </c>
      <c r="FR215" s="58" t="s">
        <v>608</v>
      </c>
      <c r="FS215" s="58" t="s">
        <v>608</v>
      </c>
      <c r="FT215" s="58" t="s">
        <v>608</v>
      </c>
      <c r="FU215" s="58" t="s">
        <v>608</v>
      </c>
      <c r="FV215" s="58" t="s">
        <v>608</v>
      </c>
      <c r="FW215" s="58" t="s">
        <v>608</v>
      </c>
      <c r="FX215" s="58" t="s">
        <v>608</v>
      </c>
      <c r="FY215" s="58" t="s">
        <v>608</v>
      </c>
      <c r="FZ215" s="58" t="s">
        <v>608</v>
      </c>
      <c r="GA215" s="58" t="s">
        <v>608</v>
      </c>
      <c r="GB215" s="58" t="s">
        <v>608</v>
      </c>
      <c r="GC215" s="58" t="s">
        <v>608</v>
      </c>
      <c r="GD215" s="58" t="s">
        <v>608</v>
      </c>
      <c r="GE215" s="58" t="s">
        <v>608</v>
      </c>
      <c r="GF215" s="58" t="s">
        <v>608</v>
      </c>
      <c r="GG215" s="58" t="s">
        <v>608</v>
      </c>
      <c r="GH215" s="58" t="s">
        <v>608</v>
      </c>
      <c r="GI215" s="58" t="s">
        <v>608</v>
      </c>
      <c r="GJ215" s="58" t="s">
        <v>608</v>
      </c>
      <c r="GK215" s="58" t="s">
        <v>608</v>
      </c>
      <c r="GL215" s="58" t="s">
        <v>608</v>
      </c>
      <c r="GM215" s="58" t="s">
        <v>608</v>
      </c>
      <c r="GN215" s="58" t="s">
        <v>608</v>
      </c>
      <c r="GO215" s="58" t="s">
        <v>608</v>
      </c>
      <c r="GP215" s="58" t="s">
        <v>608</v>
      </c>
      <c r="GQ215" s="58" t="s">
        <v>608</v>
      </c>
      <c r="GR215" s="58" t="s">
        <v>608</v>
      </c>
      <c r="GS215" s="58" t="s">
        <v>608</v>
      </c>
      <c r="GT215" s="58" t="s">
        <v>608</v>
      </c>
      <c r="GU215" s="58" t="s">
        <v>608</v>
      </c>
      <c r="GV215" s="58" t="s">
        <v>608</v>
      </c>
      <c r="GW215" s="58" t="s">
        <v>608</v>
      </c>
      <c r="GX215" s="58" t="s">
        <v>608</v>
      </c>
      <c r="GY215" s="58" t="s">
        <v>608</v>
      </c>
    </row>
    <row r="216" spans="1:207" s="38" customFormat="1" ht="15" customHeight="1">
      <c r="A216" s="61" t="s">
        <v>1129</v>
      </c>
      <c r="B216" s="62">
        <v>2017</v>
      </c>
      <c r="C216" s="41" t="s">
        <v>725</v>
      </c>
      <c r="D216" s="50">
        <v>138031</v>
      </c>
      <c r="E216" s="68">
        <v>0</v>
      </c>
      <c r="F216" s="50">
        <v>138031</v>
      </c>
      <c r="G216" s="50">
        <v>303513.89687155711</v>
      </c>
      <c r="H216" s="139">
        <v>2984</v>
      </c>
      <c r="I216" s="115">
        <v>0.45477654045743021</v>
      </c>
      <c r="J216" s="124">
        <v>0.29737883173970608</v>
      </c>
      <c r="K216" s="124">
        <v>0.15739694346426095</v>
      </c>
      <c r="L216" s="50">
        <v>18112.082589580001</v>
      </c>
      <c r="M216" s="125">
        <v>119918.68514535928</v>
      </c>
      <c r="N216" s="125">
        <v>1793.7773423499984</v>
      </c>
      <c r="O216" s="125">
        <v>0</v>
      </c>
      <c r="P216" s="125">
        <v>1793.7773423499984</v>
      </c>
      <c r="Q216" s="125">
        <v>0</v>
      </c>
      <c r="R216" s="125">
        <v>27866.299734579999</v>
      </c>
      <c r="S216" s="50">
        <v>27866.299734579999</v>
      </c>
      <c r="T216" s="50">
        <v>67556.568174939137</v>
      </c>
      <c r="U216" s="49">
        <v>22702.039893490146</v>
      </c>
      <c r="V216" s="50">
        <v>90258.608068429283</v>
      </c>
      <c r="W216" s="125">
        <v>118124.90780300928</v>
      </c>
      <c r="X216" s="125">
        <v>0</v>
      </c>
      <c r="Y216" s="125">
        <v>0</v>
      </c>
      <c r="Z216" s="125">
        <v>0</v>
      </c>
      <c r="AA216" s="115">
        <v>0</v>
      </c>
      <c r="AB216" s="115">
        <v>0</v>
      </c>
      <c r="AC216" s="115">
        <v>1</v>
      </c>
      <c r="AD216" s="115">
        <v>0</v>
      </c>
      <c r="AE216" s="115">
        <v>1</v>
      </c>
      <c r="AF216" s="115">
        <v>0.37913468254350707</v>
      </c>
      <c r="AG216" s="115">
        <v>3.7548592210862528E-2</v>
      </c>
      <c r="AH216" s="115">
        <v>0.58331672524563039</v>
      </c>
      <c r="AI216" s="115">
        <v>0</v>
      </c>
      <c r="AJ216" s="115">
        <v>1</v>
      </c>
      <c r="AK216" s="125">
        <v>138030.76773493929</v>
      </c>
      <c r="AL216" s="125">
        <v>18112.082589580001</v>
      </c>
      <c r="AM216" s="125">
        <v>29660.07707693</v>
      </c>
      <c r="AN216" s="125">
        <v>47772.159666510001</v>
      </c>
      <c r="AO216" s="125">
        <v>90258.608068429283</v>
      </c>
      <c r="AP216" s="125">
        <v>138030.76773493929</v>
      </c>
      <c r="AQ216" s="115">
        <v>0.34609790592664785</v>
      </c>
      <c r="AR216" s="115">
        <v>0.65390209407335209</v>
      </c>
      <c r="AS216" s="50">
        <v>47772.159666510001</v>
      </c>
      <c r="AT216" s="125">
        <v>0</v>
      </c>
      <c r="AU216" s="50">
        <v>0</v>
      </c>
      <c r="AV216" s="50">
        <v>90258.608068429283</v>
      </c>
      <c r="AW216" s="125">
        <v>138030.76773493929</v>
      </c>
      <c r="AX216" s="50">
        <v>878.16780376310737</v>
      </c>
      <c r="AY216" s="50">
        <v>11904.788763773982</v>
      </c>
      <c r="AZ216" s="125">
        <v>12782.95656753709</v>
      </c>
      <c r="BA216" s="50">
        <v>11874.901427541594</v>
      </c>
      <c r="BB216" s="50">
        <v>35814.121168155631</v>
      </c>
      <c r="BC216" s="127">
        <v>47689.022595697228</v>
      </c>
      <c r="BD216" s="50">
        <v>35018.618495239243</v>
      </c>
      <c r="BE216" s="50">
        <v>42540.402341526475</v>
      </c>
      <c r="BF216" s="125">
        <v>77559.020836765718</v>
      </c>
      <c r="BG216" s="107">
        <v>11.94</v>
      </c>
      <c r="BH216" s="107">
        <v>6.532</v>
      </c>
      <c r="BI216" s="107">
        <v>8.4036974752513096</v>
      </c>
      <c r="BJ216" s="49">
        <v>138031.00000000003</v>
      </c>
      <c r="BK216" s="50">
        <v>878.16780376310737</v>
      </c>
      <c r="BL216" s="50">
        <v>11904.788763773982</v>
      </c>
      <c r="BM216" s="125">
        <v>12782.95656753709</v>
      </c>
      <c r="BN216" s="50">
        <v>10751.730337541594</v>
      </c>
      <c r="BO216" s="50">
        <v>36937.292258155634</v>
      </c>
      <c r="BP216" s="125">
        <v>47689.022595697228</v>
      </c>
      <c r="BQ216" s="50">
        <v>34395.261495239218</v>
      </c>
      <c r="BR216" s="50">
        <v>43163.759341526478</v>
      </c>
      <c r="BS216" s="125">
        <v>77559.020836765703</v>
      </c>
      <c r="BT216" s="125">
        <v>138031.00000000003</v>
      </c>
      <c r="BU216" s="130">
        <v>11.9</v>
      </c>
      <c r="BV216" s="130">
        <v>6.5</v>
      </c>
      <c r="BW216" s="137">
        <v>8.4036974752513096</v>
      </c>
      <c r="BX216" s="50">
        <v>32536.561951430001</v>
      </c>
      <c r="BY216" s="125">
        <v>15235.597715080003</v>
      </c>
      <c r="BZ216" s="50">
        <v>0</v>
      </c>
      <c r="CA216" s="125">
        <v>0</v>
      </c>
      <c r="CB216" s="125">
        <v>47772.159666510008</v>
      </c>
      <c r="CC216" s="50">
        <v>60012.885087131377</v>
      </c>
      <c r="CD216" s="50">
        <v>0</v>
      </c>
      <c r="CE216" s="50">
        <v>25451.76488060088</v>
      </c>
      <c r="CF216" s="125">
        <v>4793.9581006970247</v>
      </c>
      <c r="CG216" s="125">
        <v>90258.608068429283</v>
      </c>
      <c r="CH216" s="115">
        <v>0.21912268245030395</v>
      </c>
      <c r="CI216" s="115">
        <v>0.7808756348475443</v>
      </c>
      <c r="CJ216" s="125">
        <v>138030.76773493929</v>
      </c>
      <c r="CK216" s="126">
        <v>3542.1050411208812</v>
      </c>
      <c r="CL216" s="126">
        <v>134489.36689884521</v>
      </c>
      <c r="CM216" s="126">
        <v>138031.47193996608</v>
      </c>
      <c r="CN216" s="125">
        <v>6415.1851119627681</v>
      </c>
      <c r="CO216" s="125">
        <v>131615.81488803722</v>
      </c>
      <c r="CP216" s="125">
        <v>3542.1050411208812</v>
      </c>
      <c r="CQ216" s="126">
        <v>134488.89495887913</v>
      </c>
      <c r="CR216" s="126">
        <v>47629.044804899997</v>
      </c>
      <c r="CS216" s="126">
        <v>86859.850153979132</v>
      </c>
      <c r="CT216" s="132">
        <v>22530.887093721412</v>
      </c>
      <c r="CU216" s="132">
        <v>64328.963060257724</v>
      </c>
      <c r="CV216" s="50">
        <v>497.32492100000002</v>
      </c>
      <c r="CW216" s="50">
        <v>2218.4983243967827</v>
      </c>
      <c r="CX216" s="125">
        <v>2715.8232453967826</v>
      </c>
      <c r="CY216" s="50">
        <v>967.48716999999999</v>
      </c>
      <c r="CZ216" s="50">
        <v>3471.5867324003448</v>
      </c>
      <c r="DA216" s="125">
        <v>4439.0739024003451</v>
      </c>
      <c r="DB216" s="125">
        <v>7154.8971477971281</v>
      </c>
      <c r="DC216" s="125">
        <v>12.064343163538874</v>
      </c>
      <c r="DD216" s="125">
        <v>183.40140401545781</v>
      </c>
      <c r="DE216" s="125">
        <v>195.46574717899668</v>
      </c>
      <c r="DF216" s="125">
        <v>2703.7589022332436</v>
      </c>
      <c r="DG216" s="125">
        <v>4255.6724983848871</v>
      </c>
      <c r="DH216" s="127">
        <v>6959.4314006181303</v>
      </c>
      <c r="DI216" s="50">
        <v>7154.8971477971281</v>
      </c>
      <c r="DJ216" s="113">
        <v>0.34609732354695688</v>
      </c>
      <c r="DK216" s="115">
        <v>0.43477831130058736</v>
      </c>
      <c r="DL216" s="115">
        <v>0.21912268245030395</v>
      </c>
      <c r="DM216" s="58" t="s">
        <v>608</v>
      </c>
      <c r="DN216" s="58" t="s">
        <v>608</v>
      </c>
      <c r="DO216" s="58" t="s">
        <v>608</v>
      </c>
      <c r="DP216" s="58" t="s">
        <v>608</v>
      </c>
      <c r="DQ216" s="58" t="s">
        <v>608</v>
      </c>
      <c r="DR216" s="58" t="s">
        <v>608</v>
      </c>
      <c r="DS216" s="58" t="s">
        <v>608</v>
      </c>
      <c r="DT216" s="58" t="s">
        <v>608</v>
      </c>
      <c r="DU216" s="58" t="s">
        <v>608</v>
      </c>
      <c r="DV216" s="58" t="s">
        <v>608</v>
      </c>
      <c r="DW216" s="58" t="s">
        <v>608</v>
      </c>
      <c r="DX216" s="58" t="s">
        <v>608</v>
      </c>
      <c r="DY216" s="58" t="s">
        <v>608</v>
      </c>
      <c r="DZ216" s="58" t="s">
        <v>608</v>
      </c>
      <c r="EA216" s="58" t="s">
        <v>608</v>
      </c>
      <c r="EB216" s="58" t="s">
        <v>608</v>
      </c>
      <c r="EC216" s="58" t="s">
        <v>608</v>
      </c>
      <c r="ED216" s="58" t="s">
        <v>608</v>
      </c>
      <c r="EE216" s="58" t="s">
        <v>608</v>
      </c>
      <c r="EF216" s="58" t="s">
        <v>608</v>
      </c>
      <c r="EG216" s="58" t="s">
        <v>608</v>
      </c>
      <c r="EH216" s="58" t="s">
        <v>608</v>
      </c>
      <c r="EI216" s="58" t="s">
        <v>608</v>
      </c>
      <c r="EJ216" s="58" t="s">
        <v>608</v>
      </c>
      <c r="EK216" s="58" t="s">
        <v>608</v>
      </c>
      <c r="EL216" s="58" t="s">
        <v>608</v>
      </c>
      <c r="EM216" s="58" t="s">
        <v>608</v>
      </c>
      <c r="EN216" s="58" t="s">
        <v>608</v>
      </c>
      <c r="EO216" s="58" t="s">
        <v>608</v>
      </c>
      <c r="EP216" s="58" t="s">
        <v>608</v>
      </c>
      <c r="EQ216" s="58" t="s">
        <v>608</v>
      </c>
      <c r="ER216" s="58" t="s">
        <v>608</v>
      </c>
      <c r="ES216" s="58" t="s">
        <v>608</v>
      </c>
      <c r="ET216" s="58" t="s">
        <v>608</v>
      </c>
      <c r="EU216" s="58" t="s">
        <v>608</v>
      </c>
      <c r="EV216" s="58" t="s">
        <v>608</v>
      </c>
      <c r="EW216" s="58" t="s">
        <v>608</v>
      </c>
      <c r="EX216" s="58" t="s">
        <v>608</v>
      </c>
      <c r="EY216" s="58" t="s">
        <v>608</v>
      </c>
      <c r="EZ216" s="58" t="s">
        <v>608</v>
      </c>
      <c r="FA216" s="58" t="s">
        <v>608</v>
      </c>
      <c r="FB216" s="58" t="s">
        <v>608</v>
      </c>
      <c r="FC216" s="58" t="s">
        <v>608</v>
      </c>
      <c r="FD216" s="58" t="s">
        <v>608</v>
      </c>
      <c r="FE216" s="58" t="s">
        <v>608</v>
      </c>
      <c r="FF216" s="58" t="s">
        <v>608</v>
      </c>
      <c r="FG216" s="58" t="s">
        <v>608</v>
      </c>
      <c r="FH216" s="58" t="s">
        <v>608</v>
      </c>
      <c r="FI216" s="58" t="s">
        <v>608</v>
      </c>
      <c r="FJ216" s="58" t="s">
        <v>608</v>
      </c>
      <c r="FK216" s="58" t="s">
        <v>608</v>
      </c>
      <c r="FL216" s="58" t="s">
        <v>608</v>
      </c>
      <c r="FM216" s="58" t="s">
        <v>608</v>
      </c>
      <c r="FN216" s="58" t="s">
        <v>608</v>
      </c>
      <c r="FO216" s="58" t="s">
        <v>608</v>
      </c>
      <c r="FP216" s="58" t="s">
        <v>608</v>
      </c>
      <c r="FQ216" s="58" t="s">
        <v>608</v>
      </c>
      <c r="FR216" s="58" t="s">
        <v>608</v>
      </c>
      <c r="FS216" s="58" t="s">
        <v>608</v>
      </c>
      <c r="FT216" s="58" t="s">
        <v>608</v>
      </c>
      <c r="FU216" s="58" t="s">
        <v>608</v>
      </c>
      <c r="FV216" s="58" t="s">
        <v>608</v>
      </c>
      <c r="FW216" s="58" t="s">
        <v>608</v>
      </c>
      <c r="FX216" s="58" t="s">
        <v>608</v>
      </c>
      <c r="FY216" s="58" t="s">
        <v>608</v>
      </c>
      <c r="FZ216" s="58" t="s">
        <v>608</v>
      </c>
      <c r="GA216" s="58" t="s">
        <v>608</v>
      </c>
      <c r="GB216" s="58" t="s">
        <v>608</v>
      </c>
      <c r="GC216" s="58" t="s">
        <v>608</v>
      </c>
      <c r="GD216" s="58" t="s">
        <v>608</v>
      </c>
      <c r="GE216" s="58" t="s">
        <v>608</v>
      </c>
      <c r="GF216" s="58" t="s">
        <v>608</v>
      </c>
      <c r="GG216" s="58" t="s">
        <v>608</v>
      </c>
      <c r="GH216" s="58" t="s">
        <v>608</v>
      </c>
      <c r="GI216" s="58" t="s">
        <v>608</v>
      </c>
      <c r="GJ216" s="58" t="s">
        <v>608</v>
      </c>
      <c r="GK216" s="58" t="s">
        <v>608</v>
      </c>
      <c r="GL216" s="58" t="s">
        <v>608</v>
      </c>
      <c r="GM216" s="58" t="s">
        <v>608</v>
      </c>
      <c r="GN216" s="58" t="s">
        <v>608</v>
      </c>
      <c r="GO216" s="58" t="s">
        <v>608</v>
      </c>
      <c r="GP216" s="58" t="s">
        <v>608</v>
      </c>
      <c r="GQ216" s="58" t="s">
        <v>608</v>
      </c>
      <c r="GR216" s="58" t="s">
        <v>608</v>
      </c>
      <c r="GS216" s="58" t="s">
        <v>608</v>
      </c>
      <c r="GT216" s="58" t="s">
        <v>608</v>
      </c>
      <c r="GU216" s="58" t="s">
        <v>608</v>
      </c>
      <c r="GV216" s="58" t="s">
        <v>608</v>
      </c>
      <c r="GW216" s="58" t="s">
        <v>608</v>
      </c>
      <c r="GX216" s="58" t="s">
        <v>608</v>
      </c>
      <c r="GY216" s="58" t="s">
        <v>608</v>
      </c>
    </row>
    <row r="217" spans="1:207" s="38" customFormat="1" ht="15" customHeight="1">
      <c r="A217" s="69" t="s">
        <v>1192</v>
      </c>
      <c r="B217" s="59" t="s">
        <v>1161</v>
      </c>
      <c r="C217" s="38" t="s">
        <v>725</v>
      </c>
      <c r="D217" s="50">
        <v>149299.16096528203</v>
      </c>
      <c r="E217" s="68">
        <v>0</v>
      </c>
      <c r="F217" s="50">
        <v>149299.16096528203</v>
      </c>
      <c r="G217" s="50">
        <v>310191.38841920876</v>
      </c>
      <c r="H217" s="94">
        <v>2945.09</v>
      </c>
      <c r="I217" s="100">
        <v>0.48131304265452846</v>
      </c>
      <c r="J217" s="100">
        <v>0.32429717973940841</v>
      </c>
      <c r="K217" s="100">
        <v>0.15701427228249887</v>
      </c>
      <c r="L217" s="50">
        <v>18729.608215420005</v>
      </c>
      <c r="M217" s="50">
        <v>130569.05934932079</v>
      </c>
      <c r="N217" s="50">
        <v>2113.8362027600001</v>
      </c>
      <c r="O217" s="125">
        <v>0</v>
      </c>
      <c r="P217" s="50">
        <v>2113.8362027600001</v>
      </c>
      <c r="Q217" s="125">
        <v>0</v>
      </c>
      <c r="R217" s="125">
        <v>27861.030702760007</v>
      </c>
      <c r="S217" s="50">
        <v>27861.030702760007</v>
      </c>
      <c r="T217" s="50">
        <v>75701.240694487322</v>
      </c>
      <c r="U217" s="49">
        <v>24892.951749313463</v>
      </c>
      <c r="V217" s="50">
        <v>100594.19244380078</v>
      </c>
      <c r="W217" s="125">
        <v>128455.22314656079</v>
      </c>
      <c r="X217" s="125">
        <v>0</v>
      </c>
      <c r="Y217" s="125">
        <v>0</v>
      </c>
      <c r="Z217" s="125">
        <v>0</v>
      </c>
      <c r="AA217" s="115">
        <v>0</v>
      </c>
      <c r="AB217" s="100">
        <v>0</v>
      </c>
      <c r="AC217" s="100">
        <v>1</v>
      </c>
      <c r="AD217" s="100">
        <v>0</v>
      </c>
      <c r="AE217" s="100">
        <v>1</v>
      </c>
      <c r="AF217" s="100">
        <v>0.3845562069791692</v>
      </c>
      <c r="AG217" s="100">
        <v>4.3401272624559645E-2</v>
      </c>
      <c r="AH217" s="100">
        <v>0.57204252039627113</v>
      </c>
      <c r="AI217" s="100">
        <v>0</v>
      </c>
      <c r="AJ217" s="100">
        <v>1</v>
      </c>
      <c r="AK217" s="50">
        <v>149298.66756474078</v>
      </c>
      <c r="AL217" s="50">
        <v>18729.608215420005</v>
      </c>
      <c r="AM217" s="50">
        <v>29974.866905520008</v>
      </c>
      <c r="AN217" s="50">
        <v>48704.475120940013</v>
      </c>
      <c r="AO217" s="50">
        <v>100594.19244380078</v>
      </c>
      <c r="AP217" s="50">
        <v>149298.66756474081</v>
      </c>
      <c r="AQ217" s="100">
        <v>0.3262217668474513</v>
      </c>
      <c r="AR217" s="100">
        <v>0.67377823315254859</v>
      </c>
      <c r="AS217" s="50">
        <v>48704.475120940013</v>
      </c>
      <c r="AT217" s="125">
        <v>0</v>
      </c>
      <c r="AU217" s="50">
        <v>0</v>
      </c>
      <c r="AV217" s="50">
        <v>100594.1924438008</v>
      </c>
      <c r="AW217" s="50">
        <v>149298.66756474081</v>
      </c>
      <c r="AX217" s="50">
        <v>777.21509664865459</v>
      </c>
      <c r="AY217" s="50">
        <v>6663.7182134518807</v>
      </c>
      <c r="AZ217" s="50">
        <v>7440.933310100535</v>
      </c>
      <c r="BA217" s="50">
        <v>11754.502641832405</v>
      </c>
      <c r="BB217" s="50">
        <v>43161.629511986648</v>
      </c>
      <c r="BC217" s="50">
        <v>54916.132153819053</v>
      </c>
      <c r="BD217" s="50">
        <v>36172.757382458956</v>
      </c>
      <c r="BE217" s="50">
        <v>50769.338118903455</v>
      </c>
      <c r="BF217" s="50">
        <v>86942.095501362404</v>
      </c>
      <c r="BG217" s="122">
        <v>11.64</v>
      </c>
      <c r="BH217" s="94">
        <v>6.61</v>
      </c>
      <c r="BI217" s="94">
        <v>8.2508954872426798</v>
      </c>
      <c r="BJ217" s="50">
        <v>149299.160965282</v>
      </c>
      <c r="BK217" s="50">
        <v>777.21509664865459</v>
      </c>
      <c r="BL217" s="50">
        <v>6663.7182134518807</v>
      </c>
      <c r="BM217" s="50">
        <v>7440.933310100535</v>
      </c>
      <c r="BN217" s="50">
        <v>10631.331551832405</v>
      </c>
      <c r="BO217" s="50">
        <v>44284.800601986644</v>
      </c>
      <c r="BP217" s="50">
        <v>54916.132153819053</v>
      </c>
      <c r="BQ217" s="50">
        <v>35549.40038245896</v>
      </c>
      <c r="BR217" s="50">
        <v>51392.695118903452</v>
      </c>
      <c r="BS217" s="50">
        <v>86942.095501362404</v>
      </c>
      <c r="BT217" s="50">
        <v>149299.160965282</v>
      </c>
      <c r="BU217" s="94">
        <v>11.6</v>
      </c>
      <c r="BV217" s="94">
        <v>6.6</v>
      </c>
      <c r="BW217" s="122">
        <v>8.2508954872426798</v>
      </c>
      <c r="BX217" s="50">
        <v>31291.71236246001</v>
      </c>
      <c r="BY217" s="125">
        <v>17412.762758480003</v>
      </c>
      <c r="BZ217" s="50">
        <v>0</v>
      </c>
      <c r="CA217" s="125">
        <v>0</v>
      </c>
      <c r="CB217" s="50">
        <v>48704.475120940013</v>
      </c>
      <c r="CC217" s="50">
        <v>65890.925812114423</v>
      </c>
      <c r="CD217" s="50">
        <v>0</v>
      </c>
      <c r="CE217" s="50">
        <v>29992.377464989771</v>
      </c>
      <c r="CF217" s="125">
        <v>4710.8891666965974</v>
      </c>
      <c r="CG217" s="50">
        <v>100594.19244380078</v>
      </c>
      <c r="CH217" s="100">
        <v>0.23244113635545649</v>
      </c>
      <c r="CI217" s="100">
        <v>0.76755555886682048</v>
      </c>
      <c r="CJ217" s="50">
        <v>149298.66756474081</v>
      </c>
      <c r="CK217" s="126">
        <v>3806.9772109994287</v>
      </c>
      <c r="CL217" s="126">
        <v>145492.1837542826</v>
      </c>
      <c r="CM217" s="50">
        <v>149299.16096528203</v>
      </c>
      <c r="CN217" s="125">
        <v>12951.360082342169</v>
      </c>
      <c r="CO217" s="125">
        <v>136347.80088293986</v>
      </c>
      <c r="CP217" s="125">
        <v>3806.9772109994287</v>
      </c>
      <c r="CQ217" s="50">
        <v>145492.1837542826</v>
      </c>
      <c r="CR217" s="126">
        <v>47491.082604980002</v>
      </c>
      <c r="CS217" s="50">
        <v>98001.101149302587</v>
      </c>
      <c r="CT217" s="50">
        <v>25172.32658683151</v>
      </c>
      <c r="CU217" s="50">
        <v>72828.774562471081</v>
      </c>
      <c r="CV217" s="50">
        <v>473.40491200000002</v>
      </c>
      <c r="CW217" s="50">
        <v>1774.2595878258494</v>
      </c>
      <c r="CX217" s="50">
        <v>2247.6644998258494</v>
      </c>
      <c r="CY217" s="50">
        <v>1174.2423839999999</v>
      </c>
      <c r="CZ217" s="50">
        <v>2082.284790142432</v>
      </c>
      <c r="DA217" s="50">
        <v>3256.5271741424322</v>
      </c>
      <c r="DB217" s="50">
        <v>5504.191673968282</v>
      </c>
      <c r="DC217" s="125">
        <v>0</v>
      </c>
      <c r="DD217" s="125">
        <v>42.557935744398989</v>
      </c>
      <c r="DE217" s="50">
        <v>42.557935744398989</v>
      </c>
      <c r="DF217" s="125">
        <v>2247.6644998258494</v>
      </c>
      <c r="DG217" s="125">
        <v>3213.9692383980332</v>
      </c>
      <c r="DH217" s="50">
        <v>5461.6337382238826</v>
      </c>
      <c r="DI217" s="50">
        <v>5504.191673968282</v>
      </c>
      <c r="DJ217" s="100">
        <v>0.32622068875702342</v>
      </c>
      <c r="DK217" s="100">
        <v>0.441334870109797</v>
      </c>
      <c r="DL217" s="100">
        <v>0.23244113635545649</v>
      </c>
      <c r="DM217" s="50" t="s">
        <v>608</v>
      </c>
      <c r="DN217" s="50" t="s">
        <v>608</v>
      </c>
      <c r="DO217" s="50" t="s">
        <v>608</v>
      </c>
      <c r="DP217" s="50" t="s">
        <v>608</v>
      </c>
      <c r="DQ217" s="50" t="s">
        <v>608</v>
      </c>
      <c r="DR217" s="50" t="s">
        <v>608</v>
      </c>
      <c r="DS217" s="50" t="s">
        <v>608</v>
      </c>
      <c r="DT217" s="50" t="s">
        <v>608</v>
      </c>
      <c r="DU217" s="50" t="s">
        <v>608</v>
      </c>
      <c r="DV217" s="50" t="s">
        <v>608</v>
      </c>
      <c r="DW217" s="50" t="s">
        <v>608</v>
      </c>
      <c r="DX217" s="50" t="s">
        <v>608</v>
      </c>
      <c r="DY217" s="50" t="s">
        <v>608</v>
      </c>
      <c r="DZ217" s="50" t="s">
        <v>608</v>
      </c>
      <c r="EA217" s="50" t="s">
        <v>608</v>
      </c>
      <c r="EB217" s="50" t="s">
        <v>608</v>
      </c>
      <c r="EC217" s="50" t="s">
        <v>608</v>
      </c>
      <c r="ED217" s="50" t="s">
        <v>608</v>
      </c>
      <c r="EE217" s="50" t="s">
        <v>608</v>
      </c>
      <c r="EF217" s="50" t="s">
        <v>608</v>
      </c>
      <c r="EG217" s="50" t="s">
        <v>608</v>
      </c>
      <c r="EH217" s="50" t="s">
        <v>608</v>
      </c>
      <c r="EI217" s="50" t="s">
        <v>608</v>
      </c>
      <c r="EJ217" s="50" t="s">
        <v>608</v>
      </c>
      <c r="EK217" s="50" t="s">
        <v>608</v>
      </c>
      <c r="EL217" s="50" t="s">
        <v>608</v>
      </c>
      <c r="EM217" s="50" t="s">
        <v>608</v>
      </c>
      <c r="EN217" s="50" t="s">
        <v>608</v>
      </c>
      <c r="EO217" s="50" t="s">
        <v>608</v>
      </c>
      <c r="EP217" s="50" t="s">
        <v>608</v>
      </c>
      <c r="EQ217" s="50" t="s">
        <v>608</v>
      </c>
      <c r="ER217" s="50" t="s">
        <v>608</v>
      </c>
      <c r="ES217" s="50" t="s">
        <v>608</v>
      </c>
      <c r="ET217" s="50" t="s">
        <v>608</v>
      </c>
      <c r="EU217" s="50" t="s">
        <v>608</v>
      </c>
      <c r="EV217" s="50" t="s">
        <v>608</v>
      </c>
      <c r="EW217" s="50" t="s">
        <v>608</v>
      </c>
      <c r="EX217" s="50" t="s">
        <v>608</v>
      </c>
      <c r="EY217" s="50" t="s">
        <v>608</v>
      </c>
      <c r="EZ217" s="50" t="s">
        <v>608</v>
      </c>
      <c r="FA217" s="50" t="s">
        <v>608</v>
      </c>
      <c r="FB217" s="50" t="s">
        <v>608</v>
      </c>
      <c r="FC217" s="50" t="s">
        <v>608</v>
      </c>
      <c r="FD217" s="50" t="s">
        <v>608</v>
      </c>
      <c r="FE217" s="50" t="s">
        <v>608</v>
      </c>
      <c r="FF217" s="50" t="s">
        <v>608</v>
      </c>
      <c r="FG217" s="50" t="s">
        <v>608</v>
      </c>
      <c r="FH217" s="50" t="s">
        <v>608</v>
      </c>
      <c r="FI217" s="50" t="s">
        <v>608</v>
      </c>
      <c r="FJ217" s="50" t="s">
        <v>608</v>
      </c>
      <c r="FK217" s="50" t="s">
        <v>608</v>
      </c>
      <c r="FL217" s="50" t="s">
        <v>608</v>
      </c>
      <c r="FM217" s="50" t="s">
        <v>608</v>
      </c>
      <c r="FN217" s="50" t="s">
        <v>608</v>
      </c>
      <c r="FO217" s="50" t="s">
        <v>608</v>
      </c>
      <c r="FP217" s="50" t="s">
        <v>608</v>
      </c>
      <c r="FQ217" s="50" t="s">
        <v>608</v>
      </c>
      <c r="FR217" s="50" t="s">
        <v>608</v>
      </c>
      <c r="FS217" s="50" t="s">
        <v>608</v>
      </c>
      <c r="FT217" s="50" t="s">
        <v>608</v>
      </c>
      <c r="FU217" s="50" t="s">
        <v>608</v>
      </c>
      <c r="FV217" s="50" t="s">
        <v>608</v>
      </c>
      <c r="FW217" s="50" t="s">
        <v>608</v>
      </c>
      <c r="FX217" s="50" t="s">
        <v>608</v>
      </c>
      <c r="FY217" s="50" t="s">
        <v>608</v>
      </c>
      <c r="FZ217" s="50" t="s">
        <v>608</v>
      </c>
      <c r="GA217" s="50" t="s">
        <v>608</v>
      </c>
      <c r="GB217" s="50" t="s">
        <v>608</v>
      </c>
      <c r="GC217" s="50" t="s">
        <v>608</v>
      </c>
      <c r="GD217" s="50" t="s">
        <v>608</v>
      </c>
      <c r="GE217" s="50" t="s">
        <v>608</v>
      </c>
      <c r="GF217" s="50" t="s">
        <v>608</v>
      </c>
      <c r="GG217" s="50" t="s">
        <v>608</v>
      </c>
      <c r="GH217" s="50" t="s">
        <v>608</v>
      </c>
      <c r="GI217" s="50" t="s">
        <v>608</v>
      </c>
      <c r="GJ217" s="50" t="s">
        <v>608</v>
      </c>
      <c r="GK217" s="50" t="s">
        <v>608</v>
      </c>
      <c r="GL217" s="50" t="s">
        <v>608</v>
      </c>
      <c r="GM217" s="50" t="s">
        <v>608</v>
      </c>
      <c r="GN217" s="50" t="s">
        <v>608</v>
      </c>
      <c r="GO217" s="50" t="s">
        <v>608</v>
      </c>
      <c r="GP217" s="50" t="s">
        <v>608</v>
      </c>
      <c r="GQ217" s="50" t="s">
        <v>608</v>
      </c>
      <c r="GR217" s="50" t="s">
        <v>608</v>
      </c>
      <c r="GS217" s="50" t="s">
        <v>608</v>
      </c>
      <c r="GT217" s="50" t="s">
        <v>608</v>
      </c>
      <c r="GU217" s="50" t="s">
        <v>608</v>
      </c>
      <c r="GV217" s="50" t="s">
        <v>608</v>
      </c>
      <c r="GW217" s="50" t="s">
        <v>608</v>
      </c>
      <c r="GX217" s="50" t="s">
        <v>608</v>
      </c>
      <c r="GY217" s="50" t="s">
        <v>608</v>
      </c>
    </row>
    <row r="218" spans="1:207" s="38" customFormat="1" ht="15" customHeight="1">
      <c r="A218" s="69" t="s">
        <v>1191</v>
      </c>
      <c r="B218" s="59">
        <v>2018</v>
      </c>
      <c r="C218" s="38" t="s">
        <v>725</v>
      </c>
      <c r="D218" s="50">
        <v>145865.36568871449</v>
      </c>
      <c r="E218" s="68">
        <v>0</v>
      </c>
      <c r="F218" s="50">
        <v>145865.36568871449</v>
      </c>
      <c r="G218" s="50">
        <v>311296.97743063653</v>
      </c>
      <c r="H218" s="94">
        <v>3249.75</v>
      </c>
      <c r="I218" s="100">
        <v>0.46857302275354196</v>
      </c>
      <c r="J218" s="100">
        <v>0.30636907519641804</v>
      </c>
      <c r="K218" s="100">
        <v>0.162202781847893</v>
      </c>
      <c r="L218" s="50">
        <v>19255.600817710005</v>
      </c>
      <c r="M218" s="50">
        <v>126609.40198924433</v>
      </c>
      <c r="N218" s="50">
        <v>2586.9195759799973</v>
      </c>
      <c r="O218" s="125">
        <v>0</v>
      </c>
      <c r="P218" s="50">
        <v>2586.9195759799973</v>
      </c>
      <c r="Q218" s="125">
        <v>0</v>
      </c>
      <c r="R218" s="125">
        <v>28650.715326400015</v>
      </c>
      <c r="S218" s="50">
        <v>28650.715326400015</v>
      </c>
      <c r="T218" s="50">
        <v>71566.003836305797</v>
      </c>
      <c r="U218" s="49">
        <v>23805.763250558535</v>
      </c>
      <c r="V218" s="50">
        <v>95371.767086864333</v>
      </c>
      <c r="W218" s="125">
        <v>124022.48241326434</v>
      </c>
      <c r="X218" s="125">
        <v>0</v>
      </c>
      <c r="Y218" s="125">
        <v>0</v>
      </c>
      <c r="Z218" s="125">
        <v>0</v>
      </c>
      <c r="AA218" s="115">
        <v>0</v>
      </c>
      <c r="AB218" s="100">
        <v>0</v>
      </c>
      <c r="AC218" s="100">
        <v>1</v>
      </c>
      <c r="AD218" s="100">
        <v>0</v>
      </c>
      <c r="AE218" s="100">
        <v>1</v>
      </c>
      <c r="AF218" s="100">
        <v>0.38135010646680889</v>
      </c>
      <c r="AG218" s="100">
        <v>5.1232992678873331E-2</v>
      </c>
      <c r="AH218" s="100">
        <v>0.56741690085431784</v>
      </c>
      <c r="AI218" s="100">
        <v>0</v>
      </c>
      <c r="AJ218" s="100">
        <v>1</v>
      </c>
      <c r="AK218" s="50">
        <v>145865.00280695435</v>
      </c>
      <c r="AL218" s="50">
        <v>19255.600817710005</v>
      </c>
      <c r="AM218" s="50">
        <v>31237.634902380014</v>
      </c>
      <c r="AN218" s="50">
        <v>50493.235720090015</v>
      </c>
      <c r="AO218" s="50">
        <v>95371.767086864333</v>
      </c>
      <c r="AP218" s="50">
        <v>145865.00280695435</v>
      </c>
      <c r="AQ218" s="100">
        <v>0.34616415691511349</v>
      </c>
      <c r="AR218" s="100">
        <v>0.65383584308488651</v>
      </c>
      <c r="AS218" s="50">
        <v>50493.235720090008</v>
      </c>
      <c r="AT218" s="125">
        <v>0</v>
      </c>
      <c r="AU218" s="50">
        <v>0</v>
      </c>
      <c r="AV218" s="50">
        <v>95371.767086864333</v>
      </c>
      <c r="AW218" s="50">
        <v>145865.00280695435</v>
      </c>
      <c r="AX218" s="50">
        <v>2319.8148393613938</v>
      </c>
      <c r="AY218" s="50">
        <v>9485.9976067141542</v>
      </c>
      <c r="AZ218" s="50">
        <v>11805.812446075548</v>
      </c>
      <c r="BA218" s="50">
        <v>8579.4749476074066</v>
      </c>
      <c r="BB218" s="50">
        <v>29432.399750005872</v>
      </c>
      <c r="BC218" s="50">
        <v>38011.874697613282</v>
      </c>
      <c r="BD218" s="50">
        <v>39593.931906114136</v>
      </c>
      <c r="BE218" s="50">
        <v>56453.732611904445</v>
      </c>
      <c r="BF218" s="50">
        <v>96047.664518018573</v>
      </c>
      <c r="BG218" s="122">
        <v>11.62</v>
      </c>
      <c r="BH218" s="94">
        <v>6.8140000000000001</v>
      </c>
      <c r="BI218" s="94">
        <v>8.4776649381340352</v>
      </c>
      <c r="BJ218" s="50">
        <v>145865.35166170739</v>
      </c>
      <c r="BK218" s="50">
        <v>2073.3276932872964</v>
      </c>
      <c r="BL218" s="50">
        <v>9732.4847527882521</v>
      </c>
      <c r="BM218" s="50">
        <v>11805.812446075548</v>
      </c>
      <c r="BN218" s="50">
        <v>7784.7969203398598</v>
      </c>
      <c r="BO218" s="50">
        <v>30227.077777273422</v>
      </c>
      <c r="BP218" s="50">
        <v>38011.874697613282</v>
      </c>
      <c r="BQ218" s="50">
        <v>37587.196632156738</v>
      </c>
      <c r="BR218" s="50">
        <v>58460.467885861835</v>
      </c>
      <c r="BS218" s="50">
        <v>96047.664518018573</v>
      </c>
      <c r="BT218" s="50">
        <v>145865.35166170739</v>
      </c>
      <c r="BU218" s="94">
        <v>11.6</v>
      </c>
      <c r="BV218" s="94">
        <v>6.8</v>
      </c>
      <c r="BW218" s="122">
        <v>8.4776649381340352</v>
      </c>
      <c r="BX218" s="50">
        <v>32187.350120630013</v>
      </c>
      <c r="BY218" s="125">
        <v>18305.885599460009</v>
      </c>
      <c r="BZ218" s="50">
        <v>0</v>
      </c>
      <c r="CA218" s="125">
        <v>0</v>
      </c>
      <c r="CB218" s="50">
        <v>50493.235720090022</v>
      </c>
      <c r="CC218" s="50">
        <v>59476.978013693355</v>
      </c>
      <c r="CD218" s="50">
        <v>0</v>
      </c>
      <c r="CE218" s="50">
        <v>30809.547258568648</v>
      </c>
      <c r="CF218" s="125">
        <v>5085.2418146023292</v>
      </c>
      <c r="CG218" s="50">
        <v>95371.767086864333</v>
      </c>
      <c r="CH218" s="100">
        <v>0.24608164456100312</v>
      </c>
      <c r="CI218" s="100">
        <v>0.7539158676533706</v>
      </c>
      <c r="CJ218" s="50">
        <v>145865.00280695435</v>
      </c>
      <c r="CK218" s="126">
        <v>1892.9707542035878</v>
      </c>
      <c r="CL218" s="126">
        <v>143972.3949345109</v>
      </c>
      <c r="CM218" s="50">
        <v>145865.36568871449</v>
      </c>
      <c r="CN218" s="125">
        <v>9794.861182148903</v>
      </c>
      <c r="CO218" s="125">
        <v>136070.50450656557</v>
      </c>
      <c r="CP218" s="125">
        <v>1892.9707542035878</v>
      </c>
      <c r="CQ218" s="50">
        <v>143972.3949345109</v>
      </c>
      <c r="CR218" s="126">
        <v>48392.919685449997</v>
      </c>
      <c r="CS218" s="50">
        <v>95579.475249060895</v>
      </c>
      <c r="CT218" s="50">
        <v>23989.566264733225</v>
      </c>
      <c r="CU218" s="50">
        <v>71589.908984327674</v>
      </c>
      <c r="CV218" s="50">
        <v>519.745363</v>
      </c>
      <c r="CW218" s="50">
        <v>3773.1565505038848</v>
      </c>
      <c r="CX218" s="50">
        <v>4292.9019135038852</v>
      </c>
      <c r="CY218" s="50">
        <v>1028.8635220000001</v>
      </c>
      <c r="CZ218" s="50">
        <v>3554.2023917919169</v>
      </c>
      <c r="DA218" s="50">
        <v>4583.0659137919174</v>
      </c>
      <c r="DB218" s="50">
        <v>8875.9678272958026</v>
      </c>
      <c r="DC218" s="125">
        <v>691.93174859604585</v>
      </c>
      <c r="DD218" s="125">
        <v>201.24349244776556</v>
      </c>
      <c r="DE218" s="50">
        <v>893.17524104381141</v>
      </c>
      <c r="DF218" s="125">
        <v>3600.9701649078393</v>
      </c>
      <c r="DG218" s="125">
        <v>4381.8224213441517</v>
      </c>
      <c r="DH218" s="50">
        <v>7982.7925862519915</v>
      </c>
      <c r="DI218" s="50">
        <v>8875.9678272958026</v>
      </c>
      <c r="DJ218" s="100">
        <v>0.34616329573289961</v>
      </c>
      <c r="DK218" s="100">
        <v>0.40775257192047099</v>
      </c>
      <c r="DL218" s="100">
        <v>0.24608164456100312</v>
      </c>
      <c r="DM218" s="50" t="s">
        <v>608</v>
      </c>
      <c r="DN218" s="50" t="s">
        <v>608</v>
      </c>
      <c r="DO218" s="50" t="s">
        <v>608</v>
      </c>
      <c r="DP218" s="50" t="s">
        <v>608</v>
      </c>
      <c r="DQ218" s="50" t="s">
        <v>608</v>
      </c>
      <c r="DR218" s="50" t="s">
        <v>608</v>
      </c>
      <c r="DS218" s="50" t="s">
        <v>608</v>
      </c>
      <c r="DT218" s="50" t="s">
        <v>608</v>
      </c>
      <c r="DU218" s="50" t="s">
        <v>608</v>
      </c>
      <c r="DV218" s="50" t="s">
        <v>608</v>
      </c>
      <c r="DW218" s="50" t="s">
        <v>608</v>
      </c>
      <c r="DX218" s="50" t="s">
        <v>608</v>
      </c>
      <c r="DY218" s="50" t="s">
        <v>608</v>
      </c>
      <c r="DZ218" s="50" t="s">
        <v>608</v>
      </c>
      <c r="EA218" s="50" t="s">
        <v>608</v>
      </c>
      <c r="EB218" s="50" t="s">
        <v>608</v>
      </c>
      <c r="EC218" s="50" t="s">
        <v>608</v>
      </c>
      <c r="ED218" s="50" t="s">
        <v>608</v>
      </c>
      <c r="EE218" s="50" t="s">
        <v>608</v>
      </c>
      <c r="EF218" s="50" t="s">
        <v>608</v>
      </c>
      <c r="EG218" s="50" t="s">
        <v>608</v>
      </c>
      <c r="EH218" s="50" t="s">
        <v>608</v>
      </c>
      <c r="EI218" s="50" t="s">
        <v>608</v>
      </c>
      <c r="EJ218" s="50" t="s">
        <v>608</v>
      </c>
      <c r="EK218" s="50" t="s">
        <v>608</v>
      </c>
      <c r="EL218" s="50" t="s">
        <v>608</v>
      </c>
      <c r="EM218" s="50" t="s">
        <v>608</v>
      </c>
      <c r="EN218" s="50" t="s">
        <v>608</v>
      </c>
      <c r="EO218" s="50" t="s">
        <v>608</v>
      </c>
      <c r="EP218" s="50" t="s">
        <v>608</v>
      </c>
      <c r="EQ218" s="50" t="s">
        <v>608</v>
      </c>
      <c r="ER218" s="50" t="s">
        <v>608</v>
      </c>
      <c r="ES218" s="50" t="s">
        <v>608</v>
      </c>
      <c r="ET218" s="50" t="s">
        <v>608</v>
      </c>
      <c r="EU218" s="50" t="s">
        <v>608</v>
      </c>
      <c r="EV218" s="50" t="s">
        <v>608</v>
      </c>
      <c r="EW218" s="50" t="s">
        <v>608</v>
      </c>
      <c r="EX218" s="50" t="s">
        <v>608</v>
      </c>
      <c r="EY218" s="50" t="s">
        <v>608</v>
      </c>
      <c r="EZ218" s="50" t="s">
        <v>608</v>
      </c>
      <c r="FA218" s="50" t="s">
        <v>608</v>
      </c>
      <c r="FB218" s="50" t="s">
        <v>608</v>
      </c>
      <c r="FC218" s="50" t="s">
        <v>608</v>
      </c>
      <c r="FD218" s="50" t="s">
        <v>608</v>
      </c>
      <c r="FE218" s="50" t="s">
        <v>608</v>
      </c>
      <c r="FF218" s="50" t="s">
        <v>608</v>
      </c>
      <c r="FG218" s="50" t="s">
        <v>608</v>
      </c>
      <c r="FH218" s="50" t="s">
        <v>608</v>
      </c>
      <c r="FI218" s="50" t="s">
        <v>608</v>
      </c>
      <c r="FJ218" s="50" t="s">
        <v>608</v>
      </c>
      <c r="FK218" s="50" t="s">
        <v>608</v>
      </c>
      <c r="FL218" s="50" t="s">
        <v>608</v>
      </c>
      <c r="FM218" s="50" t="s">
        <v>608</v>
      </c>
      <c r="FN218" s="50" t="s">
        <v>608</v>
      </c>
      <c r="FO218" s="50" t="s">
        <v>608</v>
      </c>
      <c r="FP218" s="50" t="s">
        <v>608</v>
      </c>
      <c r="FQ218" s="50" t="s">
        <v>608</v>
      </c>
      <c r="FR218" s="50" t="s">
        <v>608</v>
      </c>
      <c r="FS218" s="50" t="s">
        <v>608</v>
      </c>
      <c r="FT218" s="50" t="s">
        <v>608</v>
      </c>
      <c r="FU218" s="50" t="s">
        <v>608</v>
      </c>
      <c r="FV218" s="50" t="s">
        <v>608</v>
      </c>
      <c r="FW218" s="50" t="s">
        <v>608</v>
      </c>
      <c r="FX218" s="50" t="s">
        <v>608</v>
      </c>
      <c r="FY218" s="50" t="s">
        <v>608</v>
      </c>
      <c r="FZ218" s="50" t="s">
        <v>608</v>
      </c>
      <c r="GA218" s="50" t="s">
        <v>608</v>
      </c>
      <c r="GB218" s="50" t="s">
        <v>608</v>
      </c>
      <c r="GC218" s="50" t="s">
        <v>608</v>
      </c>
      <c r="GD218" s="50" t="s">
        <v>608</v>
      </c>
      <c r="GE218" s="50" t="s">
        <v>608</v>
      </c>
      <c r="GF218" s="50" t="s">
        <v>608</v>
      </c>
      <c r="GG218" s="50" t="s">
        <v>608</v>
      </c>
      <c r="GH218" s="50" t="s">
        <v>608</v>
      </c>
      <c r="GI218" s="50" t="s">
        <v>608</v>
      </c>
      <c r="GJ218" s="50" t="s">
        <v>608</v>
      </c>
      <c r="GK218" s="50" t="s">
        <v>608</v>
      </c>
      <c r="GL218" s="50" t="s">
        <v>608</v>
      </c>
      <c r="GM218" s="50" t="s">
        <v>608</v>
      </c>
      <c r="GN218" s="50" t="s">
        <v>608</v>
      </c>
      <c r="GO218" s="50" t="s">
        <v>608</v>
      </c>
      <c r="GP218" s="50" t="s">
        <v>608</v>
      </c>
      <c r="GQ218" s="50" t="s">
        <v>608</v>
      </c>
      <c r="GR218" s="50" t="s">
        <v>608</v>
      </c>
      <c r="GS218" s="50" t="s">
        <v>608</v>
      </c>
      <c r="GT218" s="50" t="s">
        <v>608</v>
      </c>
      <c r="GU218" s="50" t="s">
        <v>608</v>
      </c>
      <c r="GV218" s="50" t="s">
        <v>608</v>
      </c>
      <c r="GW218" s="50" t="s">
        <v>608</v>
      </c>
      <c r="GX218" s="50" t="s">
        <v>608</v>
      </c>
      <c r="GY218" s="50" t="s">
        <v>608</v>
      </c>
    </row>
    <row r="219" spans="1:207" s="38" customFormat="1" ht="15" customHeight="1">
      <c r="A219" s="69" t="s">
        <v>1193</v>
      </c>
      <c r="B219" s="59" t="s">
        <v>1164</v>
      </c>
      <c r="C219" s="38" t="s">
        <v>725</v>
      </c>
      <c r="D219" s="50">
        <v>155115.76120979193</v>
      </c>
      <c r="E219" s="68">
        <v>0</v>
      </c>
      <c r="F219" s="50">
        <v>155115.76120979193</v>
      </c>
      <c r="G219" s="50">
        <v>321572.17008657596</v>
      </c>
      <c r="H219" s="94">
        <v>3205.67</v>
      </c>
      <c r="I219" s="100">
        <v>0.48236687014311769</v>
      </c>
      <c r="J219" s="100">
        <v>0.32357173054750549</v>
      </c>
      <c r="K219" s="100">
        <v>0.15879411576342162</v>
      </c>
      <c r="L219" s="50">
        <v>18834.129945953173</v>
      </c>
      <c r="M219" s="50">
        <v>136281.30202789951</v>
      </c>
      <c r="N219" s="50">
        <v>2541.0715311491258</v>
      </c>
      <c r="O219" s="125">
        <v>0</v>
      </c>
      <c r="P219" s="50">
        <v>2541.0715311491258</v>
      </c>
      <c r="Q219" s="125">
        <v>0</v>
      </c>
      <c r="R219" s="125">
        <v>29688.56692592023</v>
      </c>
      <c r="S219" s="50">
        <v>29688.56692592023</v>
      </c>
      <c r="T219" s="50">
        <v>78676.842754129</v>
      </c>
      <c r="U219" s="49">
        <v>25374.820816701162</v>
      </c>
      <c r="V219" s="50">
        <v>104051.66357083016</v>
      </c>
      <c r="W219" s="125">
        <v>133740.23049675039</v>
      </c>
      <c r="X219" s="125">
        <v>0</v>
      </c>
      <c r="Y219" s="125">
        <v>0</v>
      </c>
      <c r="Z219" s="125">
        <v>0</v>
      </c>
      <c r="AA219" s="115">
        <v>0</v>
      </c>
      <c r="AB219" s="100">
        <v>0</v>
      </c>
      <c r="AC219" s="100">
        <v>1</v>
      </c>
      <c r="AD219" s="100">
        <v>0</v>
      </c>
      <c r="AE219" s="100">
        <v>1</v>
      </c>
      <c r="AF219" s="100">
        <v>0.36883548815481382</v>
      </c>
      <c r="AG219" s="100">
        <v>4.9762710638463506E-2</v>
      </c>
      <c r="AH219" s="100">
        <v>0.58140180120672269</v>
      </c>
      <c r="AI219" s="100">
        <v>0</v>
      </c>
      <c r="AJ219" s="100">
        <v>1</v>
      </c>
      <c r="AK219" s="50">
        <v>155115.43197385268</v>
      </c>
      <c r="AL219" s="50">
        <v>18834.129945953173</v>
      </c>
      <c r="AM219" s="50">
        <v>32229.638457069355</v>
      </c>
      <c r="AN219" s="50">
        <v>51063.768403022528</v>
      </c>
      <c r="AO219" s="50">
        <v>104051.66357083016</v>
      </c>
      <c r="AP219" s="50">
        <v>155115.43197385268</v>
      </c>
      <c r="AQ219" s="100">
        <v>0.32919850561116437</v>
      </c>
      <c r="AR219" s="100">
        <v>0.67080149438883563</v>
      </c>
      <c r="AS219" s="50">
        <v>51063.768403022448</v>
      </c>
      <c r="AT219" s="125">
        <v>0</v>
      </c>
      <c r="AU219" s="50">
        <v>0</v>
      </c>
      <c r="AV219" s="50">
        <v>104051.66357083016</v>
      </c>
      <c r="AW219" s="50">
        <v>155115.43197385262</v>
      </c>
      <c r="AX219" s="50">
        <v>929.30071999480344</v>
      </c>
      <c r="AY219" s="50">
        <v>4311.3090975684727</v>
      </c>
      <c r="AZ219" s="50">
        <v>5240.609817563276</v>
      </c>
      <c r="BA219" s="50">
        <v>8842.9429647971247</v>
      </c>
      <c r="BB219" s="50">
        <v>45799.058345532947</v>
      </c>
      <c r="BC219" s="50">
        <v>54642.001310330073</v>
      </c>
      <c r="BD219" s="50">
        <v>41291.524718230525</v>
      </c>
      <c r="BE219" s="50">
        <v>53941.625363667976</v>
      </c>
      <c r="BF219" s="50">
        <v>95233.150081898493</v>
      </c>
      <c r="BG219" s="122">
        <v>11.94</v>
      </c>
      <c r="BH219" s="94">
        <v>6.9809999999999999</v>
      </c>
      <c r="BI219" s="94">
        <v>8.6134953893257649</v>
      </c>
      <c r="BJ219" s="50">
        <v>155115.76120979185</v>
      </c>
      <c r="BK219" s="50">
        <v>868.84303744907265</v>
      </c>
      <c r="BL219" s="50">
        <v>4371.7667801142034</v>
      </c>
      <c r="BM219" s="50">
        <v>5240.609817563276</v>
      </c>
      <c r="BN219" s="50">
        <v>8215.7277921214518</v>
      </c>
      <c r="BO219" s="50">
        <v>46426.273518208618</v>
      </c>
      <c r="BP219" s="50">
        <v>54642.001310330073</v>
      </c>
      <c r="BQ219" s="50">
        <v>40198.750436295923</v>
      </c>
      <c r="BR219" s="50">
        <v>55034.399645602571</v>
      </c>
      <c r="BS219" s="50">
        <v>95233.150081898493</v>
      </c>
      <c r="BT219" s="50">
        <v>155115.76120979185</v>
      </c>
      <c r="BU219" s="94">
        <v>11.9</v>
      </c>
      <c r="BV219" s="94">
        <v>7</v>
      </c>
      <c r="BW219" s="122">
        <v>8.6134953893257649</v>
      </c>
      <c r="BX219" s="50">
        <v>34157.926384849561</v>
      </c>
      <c r="BY219" s="125">
        <v>16905.842018172974</v>
      </c>
      <c r="BZ219" s="50">
        <v>0</v>
      </c>
      <c r="CA219" s="125">
        <v>0</v>
      </c>
      <c r="CB219" s="50">
        <v>51063.768403022535</v>
      </c>
      <c r="CC219" s="50">
        <v>66623.260603710049</v>
      </c>
      <c r="CD219" s="50">
        <v>0</v>
      </c>
      <c r="CE219" s="50">
        <v>32256.943298610611</v>
      </c>
      <c r="CF219" s="125">
        <v>5171.4596685094966</v>
      </c>
      <c r="CG219" s="50">
        <v>104051.66357083016</v>
      </c>
      <c r="CH219" s="100">
        <v>0.24129335842602548</v>
      </c>
      <c r="CI219" s="100">
        <v>0.75870451905633562</v>
      </c>
      <c r="CJ219" s="50">
        <v>155115.43197385268</v>
      </c>
      <c r="CK219" s="126">
        <v>3502.8464470222175</v>
      </c>
      <c r="CL219" s="126">
        <v>151612.91476276971</v>
      </c>
      <c r="CM219" s="50">
        <v>155115.76120979193</v>
      </c>
      <c r="CN219" s="125">
        <v>16406.915970051657</v>
      </c>
      <c r="CO219" s="125">
        <v>138708.84523974027</v>
      </c>
      <c r="CP219" s="125">
        <v>3502.8464470222175</v>
      </c>
      <c r="CQ219" s="50">
        <v>151612.91476276971</v>
      </c>
      <c r="CR219" s="126">
        <v>52444.490549629998</v>
      </c>
      <c r="CS219" s="50">
        <v>99168.424213139719</v>
      </c>
      <c r="CT219" s="50">
        <v>27804.415895475573</v>
      </c>
      <c r="CU219" s="50">
        <v>71364.008317664149</v>
      </c>
      <c r="CV219" s="50">
        <v>1528.6571690000001</v>
      </c>
      <c r="CW219" s="50">
        <v>4283.5355279083624</v>
      </c>
      <c r="CX219" s="50">
        <v>5812.1926969083624</v>
      </c>
      <c r="CY219" s="50">
        <v>1261.979268</v>
      </c>
      <c r="CZ219" s="50">
        <v>2569.5947865366088</v>
      </c>
      <c r="DA219" s="50">
        <v>3831.5740545366089</v>
      </c>
      <c r="DB219" s="50">
        <v>9643.7667514449713</v>
      </c>
      <c r="DC219" s="125">
        <v>0</v>
      </c>
      <c r="DD219" s="125">
        <v>65.821391024089195</v>
      </c>
      <c r="DE219" s="50">
        <v>65.821391024089195</v>
      </c>
      <c r="DF219" s="125">
        <v>5812.1926969083624</v>
      </c>
      <c r="DG219" s="125">
        <v>3765.7526635125196</v>
      </c>
      <c r="DH219" s="50">
        <v>9577.9453604208829</v>
      </c>
      <c r="DI219" s="50">
        <v>9643.7667514449713</v>
      </c>
      <c r="DJ219" s="100">
        <v>0.32919780688152955</v>
      </c>
      <c r="DK219" s="100">
        <v>0.42950671217480607</v>
      </c>
      <c r="DL219" s="100">
        <v>0.24129335842602548</v>
      </c>
      <c r="DM219" s="50" t="s">
        <v>608</v>
      </c>
      <c r="DN219" s="50" t="s">
        <v>608</v>
      </c>
      <c r="DO219" s="50" t="s">
        <v>608</v>
      </c>
      <c r="DP219" s="50" t="s">
        <v>608</v>
      </c>
      <c r="DQ219" s="50" t="s">
        <v>608</v>
      </c>
      <c r="DR219" s="50" t="s">
        <v>608</v>
      </c>
      <c r="DS219" s="50" t="s">
        <v>608</v>
      </c>
      <c r="DT219" s="50" t="s">
        <v>608</v>
      </c>
      <c r="DU219" s="50" t="s">
        <v>608</v>
      </c>
      <c r="DV219" s="50" t="s">
        <v>608</v>
      </c>
      <c r="DW219" s="50" t="s">
        <v>608</v>
      </c>
      <c r="DX219" s="50" t="s">
        <v>608</v>
      </c>
      <c r="DY219" s="50" t="s">
        <v>608</v>
      </c>
      <c r="DZ219" s="50" t="s">
        <v>608</v>
      </c>
      <c r="EA219" s="50" t="s">
        <v>608</v>
      </c>
      <c r="EB219" s="50" t="s">
        <v>608</v>
      </c>
      <c r="EC219" s="50" t="s">
        <v>608</v>
      </c>
      <c r="ED219" s="50" t="s">
        <v>608</v>
      </c>
      <c r="EE219" s="50" t="s">
        <v>608</v>
      </c>
      <c r="EF219" s="50" t="s">
        <v>608</v>
      </c>
      <c r="EG219" s="50" t="s">
        <v>608</v>
      </c>
      <c r="EH219" s="50" t="s">
        <v>608</v>
      </c>
      <c r="EI219" s="50" t="s">
        <v>608</v>
      </c>
      <c r="EJ219" s="50" t="s">
        <v>608</v>
      </c>
      <c r="EK219" s="50" t="s">
        <v>608</v>
      </c>
      <c r="EL219" s="50" t="s">
        <v>608</v>
      </c>
      <c r="EM219" s="50" t="s">
        <v>608</v>
      </c>
      <c r="EN219" s="50" t="s">
        <v>608</v>
      </c>
      <c r="EO219" s="50" t="s">
        <v>608</v>
      </c>
      <c r="EP219" s="50" t="s">
        <v>608</v>
      </c>
      <c r="EQ219" s="50" t="s">
        <v>608</v>
      </c>
      <c r="ER219" s="50" t="s">
        <v>608</v>
      </c>
      <c r="ES219" s="50" t="s">
        <v>608</v>
      </c>
      <c r="ET219" s="50" t="s">
        <v>608</v>
      </c>
      <c r="EU219" s="50" t="s">
        <v>608</v>
      </c>
      <c r="EV219" s="50" t="s">
        <v>608</v>
      </c>
      <c r="EW219" s="50" t="s">
        <v>608</v>
      </c>
      <c r="EX219" s="50" t="s">
        <v>608</v>
      </c>
      <c r="EY219" s="50" t="s">
        <v>608</v>
      </c>
      <c r="EZ219" s="50" t="s">
        <v>608</v>
      </c>
      <c r="FA219" s="50" t="s">
        <v>608</v>
      </c>
      <c r="FB219" s="50" t="s">
        <v>608</v>
      </c>
      <c r="FC219" s="50" t="s">
        <v>608</v>
      </c>
      <c r="FD219" s="50" t="s">
        <v>608</v>
      </c>
      <c r="FE219" s="50" t="s">
        <v>608</v>
      </c>
      <c r="FF219" s="50" t="s">
        <v>608</v>
      </c>
      <c r="FG219" s="50" t="s">
        <v>608</v>
      </c>
      <c r="FH219" s="50" t="s">
        <v>608</v>
      </c>
      <c r="FI219" s="50" t="s">
        <v>608</v>
      </c>
      <c r="FJ219" s="50" t="s">
        <v>608</v>
      </c>
      <c r="FK219" s="50" t="s">
        <v>608</v>
      </c>
      <c r="FL219" s="50" t="s">
        <v>608</v>
      </c>
      <c r="FM219" s="50" t="s">
        <v>608</v>
      </c>
      <c r="FN219" s="50" t="s">
        <v>608</v>
      </c>
      <c r="FO219" s="50" t="s">
        <v>608</v>
      </c>
      <c r="FP219" s="50" t="s">
        <v>608</v>
      </c>
      <c r="FQ219" s="50" t="s">
        <v>608</v>
      </c>
      <c r="FR219" s="50" t="s">
        <v>608</v>
      </c>
      <c r="FS219" s="50" t="s">
        <v>608</v>
      </c>
      <c r="FT219" s="50" t="s">
        <v>608</v>
      </c>
      <c r="FU219" s="50" t="s">
        <v>608</v>
      </c>
      <c r="FV219" s="50" t="s">
        <v>608</v>
      </c>
      <c r="FW219" s="50" t="s">
        <v>608</v>
      </c>
      <c r="FX219" s="50" t="s">
        <v>608</v>
      </c>
      <c r="FY219" s="50" t="s">
        <v>608</v>
      </c>
      <c r="FZ219" s="50" t="s">
        <v>608</v>
      </c>
      <c r="GA219" s="50" t="s">
        <v>608</v>
      </c>
      <c r="GB219" s="50" t="s">
        <v>608</v>
      </c>
      <c r="GC219" s="50" t="s">
        <v>608</v>
      </c>
      <c r="GD219" s="50" t="s">
        <v>608</v>
      </c>
      <c r="GE219" s="50" t="s">
        <v>608</v>
      </c>
      <c r="GF219" s="50" t="s">
        <v>608</v>
      </c>
      <c r="GG219" s="50" t="s">
        <v>608</v>
      </c>
      <c r="GH219" s="50" t="s">
        <v>608</v>
      </c>
      <c r="GI219" s="50" t="s">
        <v>608</v>
      </c>
      <c r="GJ219" s="50" t="s">
        <v>608</v>
      </c>
      <c r="GK219" s="50" t="s">
        <v>608</v>
      </c>
      <c r="GL219" s="50" t="s">
        <v>608</v>
      </c>
      <c r="GM219" s="50" t="s">
        <v>608</v>
      </c>
      <c r="GN219" s="50" t="s">
        <v>608</v>
      </c>
      <c r="GO219" s="50" t="s">
        <v>608</v>
      </c>
      <c r="GP219" s="50" t="s">
        <v>608</v>
      </c>
      <c r="GQ219" s="50" t="s">
        <v>608</v>
      </c>
      <c r="GR219" s="50" t="s">
        <v>608</v>
      </c>
      <c r="GS219" s="50" t="s">
        <v>608</v>
      </c>
      <c r="GT219" s="50" t="s">
        <v>608</v>
      </c>
      <c r="GU219" s="50" t="s">
        <v>608</v>
      </c>
      <c r="GV219" s="50" t="s">
        <v>608</v>
      </c>
      <c r="GW219" s="50" t="s">
        <v>608</v>
      </c>
      <c r="GX219" s="50" t="s">
        <v>608</v>
      </c>
      <c r="GY219" s="50" t="s">
        <v>608</v>
      </c>
    </row>
    <row r="220" spans="1:207" s="38" customFormat="1" ht="15" customHeight="1">
      <c r="A220" s="69" t="s">
        <v>1266</v>
      </c>
      <c r="B220" s="59">
        <v>2019</v>
      </c>
      <c r="C220" s="38" t="s">
        <v>725</v>
      </c>
      <c r="D220" s="50">
        <v>152818.1434939031</v>
      </c>
      <c r="E220" s="68">
        <v>0</v>
      </c>
      <c r="F220" s="50">
        <v>152818.1434939031</v>
      </c>
      <c r="G220" s="50">
        <v>321510.99486909603</v>
      </c>
      <c r="H220" s="94">
        <v>3277.14</v>
      </c>
      <c r="I220" s="100">
        <v>0.47531234058145777</v>
      </c>
      <c r="J220" s="100">
        <v>0.31443282041415815</v>
      </c>
      <c r="K220" s="100">
        <v>0.16087860192179118</v>
      </c>
      <c r="L220" s="50">
        <v>20106.697096636468</v>
      </c>
      <c r="M220" s="50">
        <v>132711.15117123968</v>
      </c>
      <c r="N220" s="50">
        <v>2415.3329772690563</v>
      </c>
      <c r="O220" s="125">
        <v>0</v>
      </c>
      <c r="P220" s="50">
        <v>2415.3329772690563</v>
      </c>
      <c r="Q220" s="125">
        <v>0</v>
      </c>
      <c r="R220" s="125">
        <v>29202.209283118817</v>
      </c>
      <c r="S220" s="50">
        <v>29202.209283118817</v>
      </c>
      <c r="T220" s="50">
        <v>77788.961558685696</v>
      </c>
      <c r="U220" s="49">
        <v>23304.647352166092</v>
      </c>
      <c r="V220" s="50">
        <v>101093.60891085179</v>
      </c>
      <c r="W220" s="125">
        <v>130295.81819397061</v>
      </c>
      <c r="X220" s="125">
        <v>0</v>
      </c>
      <c r="Y220" s="125">
        <v>0</v>
      </c>
      <c r="Z220" s="125">
        <v>0</v>
      </c>
      <c r="AA220" s="115">
        <v>0</v>
      </c>
      <c r="AB220" s="100">
        <v>0</v>
      </c>
      <c r="AC220" s="100">
        <v>1</v>
      </c>
      <c r="AD220" s="100">
        <v>0</v>
      </c>
      <c r="AE220" s="100">
        <v>1</v>
      </c>
      <c r="AF220" s="100">
        <v>0.38872871494254085</v>
      </c>
      <c r="AG220" s="100">
        <v>4.6696345993554857E-2</v>
      </c>
      <c r="AH220" s="100">
        <v>0.56457493906390421</v>
      </c>
      <c r="AI220" s="100">
        <v>0</v>
      </c>
      <c r="AJ220" s="100">
        <v>1</v>
      </c>
      <c r="AK220" s="50">
        <v>152817.84826787614</v>
      </c>
      <c r="AL220" s="50">
        <v>20106.697096636468</v>
      </c>
      <c r="AM220" s="50">
        <v>31617.542260387872</v>
      </c>
      <c r="AN220" s="50">
        <v>51724.239357024344</v>
      </c>
      <c r="AO220" s="50">
        <v>101093.60891085179</v>
      </c>
      <c r="AP220" s="50">
        <v>152817.84826787614</v>
      </c>
      <c r="AQ220" s="100">
        <v>0.33846988387348798</v>
      </c>
      <c r="AR220" s="100">
        <v>0.66153011612651202</v>
      </c>
      <c r="AS220" s="50">
        <v>51724.239357024344</v>
      </c>
      <c r="AT220" s="125">
        <v>0</v>
      </c>
      <c r="AU220" s="50">
        <v>0</v>
      </c>
      <c r="AV220" s="50">
        <v>101093.60891085179</v>
      </c>
      <c r="AW220" s="50">
        <v>152817.84826787614</v>
      </c>
      <c r="AX220" s="50">
        <v>1785.2368418742369</v>
      </c>
      <c r="AY220" s="50">
        <v>6795.1330673702851</v>
      </c>
      <c r="AZ220" s="50">
        <v>8580.3699092445222</v>
      </c>
      <c r="BA220" s="50">
        <v>11221.892124198379</v>
      </c>
      <c r="BB220" s="50">
        <v>43315.080146519496</v>
      </c>
      <c r="BC220" s="50">
        <v>54536.972270717873</v>
      </c>
      <c r="BD220" s="50">
        <v>38717.110390951413</v>
      </c>
      <c r="BE220" s="50">
        <v>50983.690922988972</v>
      </c>
      <c r="BF220" s="50">
        <v>89700.801313940377</v>
      </c>
      <c r="BG220" s="122">
        <v>11.72</v>
      </c>
      <c r="BH220" s="94">
        <v>7.0119999999999996</v>
      </c>
      <c r="BI220" s="94">
        <v>8.6055162132763812</v>
      </c>
      <c r="BJ220" s="50">
        <v>152818.14349390278</v>
      </c>
      <c r="BK220" s="50">
        <v>1688.6999360514662</v>
      </c>
      <c r="BL220" s="50">
        <v>6891.6699731930557</v>
      </c>
      <c r="BM220" s="50">
        <v>8580.3699092445222</v>
      </c>
      <c r="BN220" s="50">
        <v>10609.897103175605</v>
      </c>
      <c r="BO220" s="50">
        <v>43927.075167542265</v>
      </c>
      <c r="BP220" s="50">
        <v>54536.972270717873</v>
      </c>
      <c r="BQ220" s="50">
        <v>37710.234463348599</v>
      </c>
      <c r="BR220" s="50">
        <v>51990.566850591778</v>
      </c>
      <c r="BS220" s="50">
        <v>89700.801313940377</v>
      </c>
      <c r="BT220" s="50">
        <v>152818.14349390278</v>
      </c>
      <c r="BU220" s="94">
        <v>11.7</v>
      </c>
      <c r="BV220" s="94">
        <v>7</v>
      </c>
      <c r="BW220" s="122">
        <v>8.6055162132763812</v>
      </c>
      <c r="BX220" s="50">
        <v>41132.865533053773</v>
      </c>
      <c r="BY220" s="125">
        <v>10591.373823970574</v>
      </c>
      <c r="BZ220" s="50">
        <v>0</v>
      </c>
      <c r="CA220" s="125">
        <v>0</v>
      </c>
      <c r="CB220" s="50">
        <v>51724.239357024344</v>
      </c>
      <c r="CC220" s="50">
        <v>63017.15666709387</v>
      </c>
      <c r="CD220" s="50">
        <v>0</v>
      </c>
      <c r="CE220" s="50">
        <v>32305.927747522721</v>
      </c>
      <c r="CF220" s="125">
        <v>5770.5244962352008</v>
      </c>
      <c r="CG220" s="50">
        <v>101093.60891085179</v>
      </c>
      <c r="CH220" s="100">
        <v>0.24916185587136802</v>
      </c>
      <c r="CI220" s="100">
        <v>0.75083621225051711</v>
      </c>
      <c r="CJ220" s="50">
        <v>152817.84826787614</v>
      </c>
      <c r="CK220" s="126">
        <v>4183.6155339282141</v>
      </c>
      <c r="CL220" s="126">
        <v>148634.52795997489</v>
      </c>
      <c r="CM220" s="50">
        <v>152818.1434939031</v>
      </c>
      <c r="CN220" s="125">
        <v>7701.132605236945</v>
      </c>
      <c r="CO220" s="125">
        <v>145117.01088866615</v>
      </c>
      <c r="CP220" s="125">
        <v>4183.6155339282141</v>
      </c>
      <c r="CQ220" s="50">
        <v>148634.52795997489</v>
      </c>
      <c r="CR220" s="126">
        <v>53167.190055530002</v>
      </c>
      <c r="CS220" s="50">
        <v>95467.337904444896</v>
      </c>
      <c r="CT220" s="50">
        <v>29079.378860861238</v>
      </c>
      <c r="CU220" s="50">
        <v>66387.959043583658</v>
      </c>
      <c r="CV220" s="50">
        <v>924.22291700000005</v>
      </c>
      <c r="CW220" s="50">
        <v>6690.5589629982242</v>
      </c>
      <c r="CX220" s="50">
        <v>7614.7818799982242</v>
      </c>
      <c r="CY220" s="50">
        <v>1052.180836</v>
      </c>
      <c r="CZ220" s="50">
        <v>3738.0306910741438</v>
      </c>
      <c r="DA220" s="50">
        <v>4790.2115270741433</v>
      </c>
      <c r="DB220" s="50">
        <v>12404.993407072368</v>
      </c>
      <c r="DC220" s="125">
        <v>0</v>
      </c>
      <c r="DD220" s="125">
        <v>183.80533012996887</v>
      </c>
      <c r="DE220" s="50">
        <v>183.80533012996887</v>
      </c>
      <c r="DF220" s="125">
        <v>7614.7818799982242</v>
      </c>
      <c r="DG220" s="125">
        <v>4606.4061969441746</v>
      </c>
      <c r="DH220" s="50">
        <v>12221.188076942399</v>
      </c>
      <c r="DI220" s="50">
        <v>12404.993407072368</v>
      </c>
      <c r="DJ220" s="100">
        <v>0.33846922999092682</v>
      </c>
      <c r="DK220" s="100">
        <v>0.41236698225959034</v>
      </c>
      <c r="DL220" s="100">
        <v>0.24916185587136802</v>
      </c>
      <c r="DM220" s="50" t="s">
        <v>608</v>
      </c>
      <c r="DN220" s="50" t="s">
        <v>608</v>
      </c>
      <c r="DO220" s="50" t="s">
        <v>608</v>
      </c>
      <c r="DP220" s="50" t="s">
        <v>608</v>
      </c>
      <c r="DQ220" s="50" t="s">
        <v>608</v>
      </c>
      <c r="DR220" s="50" t="s">
        <v>608</v>
      </c>
      <c r="DS220" s="50" t="s">
        <v>608</v>
      </c>
      <c r="DT220" s="50" t="s">
        <v>608</v>
      </c>
      <c r="DU220" s="50" t="s">
        <v>608</v>
      </c>
      <c r="DV220" s="50" t="s">
        <v>608</v>
      </c>
      <c r="DW220" s="50" t="s">
        <v>608</v>
      </c>
      <c r="DX220" s="50" t="s">
        <v>608</v>
      </c>
      <c r="DY220" s="50" t="s">
        <v>608</v>
      </c>
      <c r="DZ220" s="50" t="s">
        <v>608</v>
      </c>
      <c r="EA220" s="50" t="s">
        <v>608</v>
      </c>
      <c r="EB220" s="50" t="s">
        <v>608</v>
      </c>
      <c r="EC220" s="50" t="s">
        <v>608</v>
      </c>
      <c r="ED220" s="50" t="s">
        <v>608</v>
      </c>
      <c r="EE220" s="50" t="s">
        <v>608</v>
      </c>
      <c r="EF220" s="50" t="s">
        <v>608</v>
      </c>
      <c r="EG220" s="50" t="s">
        <v>608</v>
      </c>
      <c r="EH220" s="50" t="s">
        <v>608</v>
      </c>
      <c r="EI220" s="50" t="s">
        <v>608</v>
      </c>
      <c r="EJ220" s="50" t="s">
        <v>608</v>
      </c>
      <c r="EK220" s="50" t="s">
        <v>608</v>
      </c>
      <c r="EL220" s="50" t="s">
        <v>608</v>
      </c>
      <c r="EM220" s="50" t="s">
        <v>608</v>
      </c>
      <c r="EN220" s="50" t="s">
        <v>608</v>
      </c>
      <c r="EO220" s="50" t="s">
        <v>608</v>
      </c>
      <c r="EP220" s="50" t="s">
        <v>608</v>
      </c>
      <c r="EQ220" s="50" t="s">
        <v>608</v>
      </c>
      <c r="ER220" s="50" t="s">
        <v>608</v>
      </c>
      <c r="ES220" s="50" t="s">
        <v>608</v>
      </c>
      <c r="ET220" s="50" t="s">
        <v>608</v>
      </c>
      <c r="EU220" s="50" t="s">
        <v>608</v>
      </c>
      <c r="EV220" s="50" t="s">
        <v>608</v>
      </c>
      <c r="EW220" s="50" t="s">
        <v>608</v>
      </c>
      <c r="EX220" s="50" t="s">
        <v>608</v>
      </c>
      <c r="EY220" s="50" t="s">
        <v>608</v>
      </c>
      <c r="EZ220" s="50" t="s">
        <v>608</v>
      </c>
      <c r="FA220" s="50" t="s">
        <v>608</v>
      </c>
      <c r="FB220" s="50" t="s">
        <v>608</v>
      </c>
      <c r="FC220" s="50" t="s">
        <v>608</v>
      </c>
      <c r="FD220" s="50" t="s">
        <v>608</v>
      </c>
      <c r="FE220" s="50" t="s">
        <v>608</v>
      </c>
      <c r="FF220" s="50" t="s">
        <v>608</v>
      </c>
      <c r="FG220" s="50" t="s">
        <v>608</v>
      </c>
      <c r="FH220" s="50" t="s">
        <v>608</v>
      </c>
      <c r="FI220" s="50" t="s">
        <v>608</v>
      </c>
      <c r="FJ220" s="50" t="s">
        <v>608</v>
      </c>
      <c r="FK220" s="50" t="s">
        <v>608</v>
      </c>
      <c r="FL220" s="50" t="s">
        <v>608</v>
      </c>
      <c r="FM220" s="50" t="s">
        <v>608</v>
      </c>
      <c r="FN220" s="50" t="s">
        <v>608</v>
      </c>
      <c r="FO220" s="50" t="s">
        <v>608</v>
      </c>
      <c r="FP220" s="50" t="s">
        <v>608</v>
      </c>
      <c r="FQ220" s="50" t="s">
        <v>608</v>
      </c>
      <c r="FR220" s="50" t="s">
        <v>608</v>
      </c>
      <c r="FS220" s="50" t="s">
        <v>608</v>
      </c>
      <c r="FT220" s="50" t="s">
        <v>608</v>
      </c>
      <c r="FU220" s="50" t="s">
        <v>608</v>
      </c>
      <c r="FV220" s="50" t="s">
        <v>608</v>
      </c>
      <c r="FW220" s="50" t="s">
        <v>608</v>
      </c>
      <c r="FX220" s="50" t="s">
        <v>608</v>
      </c>
      <c r="FY220" s="50" t="s">
        <v>608</v>
      </c>
      <c r="FZ220" s="50" t="s">
        <v>608</v>
      </c>
      <c r="GA220" s="50" t="s">
        <v>608</v>
      </c>
      <c r="GB220" s="50" t="s">
        <v>608</v>
      </c>
      <c r="GC220" s="50" t="s">
        <v>608</v>
      </c>
      <c r="GD220" s="50" t="s">
        <v>608</v>
      </c>
      <c r="GE220" s="50" t="s">
        <v>608</v>
      </c>
      <c r="GF220" s="50" t="s">
        <v>608</v>
      </c>
      <c r="GG220" s="50" t="s">
        <v>608</v>
      </c>
      <c r="GH220" s="50" t="s">
        <v>608</v>
      </c>
      <c r="GI220" s="50" t="s">
        <v>608</v>
      </c>
      <c r="GJ220" s="50" t="s">
        <v>608</v>
      </c>
      <c r="GK220" s="50" t="s">
        <v>608</v>
      </c>
      <c r="GL220" s="50" t="s">
        <v>608</v>
      </c>
      <c r="GM220" s="50" t="s">
        <v>608</v>
      </c>
      <c r="GN220" s="50" t="s">
        <v>608</v>
      </c>
      <c r="GO220" s="50" t="s">
        <v>608</v>
      </c>
      <c r="GP220" s="50" t="s">
        <v>608</v>
      </c>
      <c r="GQ220" s="50" t="s">
        <v>608</v>
      </c>
      <c r="GR220" s="50" t="s">
        <v>608</v>
      </c>
      <c r="GS220" s="50" t="s">
        <v>608</v>
      </c>
      <c r="GT220" s="50" t="s">
        <v>608</v>
      </c>
      <c r="GU220" s="50" t="s">
        <v>608</v>
      </c>
      <c r="GV220" s="50" t="s">
        <v>608</v>
      </c>
      <c r="GW220" s="50" t="s">
        <v>608</v>
      </c>
      <c r="GX220" s="50" t="s">
        <v>608</v>
      </c>
      <c r="GY220" s="50" t="s">
        <v>608</v>
      </c>
    </row>
    <row r="221" spans="1:207" s="38" customFormat="1" ht="15" customHeight="1">
      <c r="A221" s="69" t="s">
        <v>1294</v>
      </c>
      <c r="B221" s="59" t="s">
        <v>1287</v>
      </c>
      <c r="C221" s="38" t="s">
        <v>725</v>
      </c>
      <c r="D221" s="50">
        <v>155657.56271559163</v>
      </c>
      <c r="E221" s="68">
        <v>0</v>
      </c>
      <c r="F221" s="50">
        <v>155657.56271559163</v>
      </c>
      <c r="G221" s="50">
        <v>296542.56169525598</v>
      </c>
      <c r="H221" s="94">
        <v>3758.91</v>
      </c>
      <c r="I221" s="100">
        <v>0.52490799912747166</v>
      </c>
      <c r="J221" s="100">
        <v>0.32778390776965405</v>
      </c>
      <c r="K221" s="100">
        <v>0.19712334445160984</v>
      </c>
      <c r="L221" s="50">
        <v>21108.088177100857</v>
      </c>
      <c r="M221" s="50">
        <v>134549.25304901059</v>
      </c>
      <c r="N221" s="50">
        <v>5325.7624625093404</v>
      </c>
      <c r="O221" s="125">
        <v>0</v>
      </c>
      <c r="P221" s="50">
        <v>5325.7624625093404</v>
      </c>
      <c r="Q221" s="125">
        <v>0</v>
      </c>
      <c r="R221" s="125">
        <v>32021.610894006513</v>
      </c>
      <c r="S221" s="50">
        <v>32021.610894006513</v>
      </c>
      <c r="T221" s="50">
        <v>77311.096222435735</v>
      </c>
      <c r="U221" s="49">
        <v>19890.783470059007</v>
      </c>
      <c r="V221" s="50">
        <v>97201.879692494738</v>
      </c>
      <c r="W221" s="125">
        <v>129223.49058650126</v>
      </c>
      <c r="X221" s="125">
        <v>0</v>
      </c>
      <c r="Y221" s="125">
        <v>0</v>
      </c>
      <c r="Z221" s="125">
        <v>0</v>
      </c>
      <c r="AA221" s="115">
        <v>0</v>
      </c>
      <c r="AB221" s="100">
        <v>0</v>
      </c>
      <c r="AC221" s="100">
        <v>1</v>
      </c>
      <c r="AD221" s="100">
        <v>0</v>
      </c>
      <c r="AE221" s="100">
        <v>1</v>
      </c>
      <c r="AF221" s="100">
        <v>0.36109693813574573</v>
      </c>
      <c r="AG221" s="100">
        <v>9.1108038886094297E-2</v>
      </c>
      <c r="AH221" s="100">
        <v>0.54779502297815996</v>
      </c>
      <c r="AI221" s="100">
        <v>0</v>
      </c>
      <c r="AJ221" s="100">
        <v>1</v>
      </c>
      <c r="AK221" s="50">
        <v>155657.34122611146</v>
      </c>
      <c r="AL221" s="50">
        <v>21108.088177100857</v>
      </c>
      <c r="AM221" s="50">
        <v>37347.373356515855</v>
      </c>
      <c r="AN221" s="50">
        <v>58455.461533616712</v>
      </c>
      <c r="AO221" s="50">
        <v>97201.879692494738</v>
      </c>
      <c r="AP221" s="50">
        <v>155657.34122611146</v>
      </c>
      <c r="AQ221" s="100">
        <v>0.3755393807523858</v>
      </c>
      <c r="AR221" s="100">
        <v>0.62446061924761409</v>
      </c>
      <c r="AS221" s="50">
        <v>58455.461533616704</v>
      </c>
      <c r="AT221" s="125">
        <v>0</v>
      </c>
      <c r="AU221" s="50">
        <v>0</v>
      </c>
      <c r="AV221" s="50">
        <v>97201.879692494724</v>
      </c>
      <c r="AW221" s="50">
        <v>155657.34122611143</v>
      </c>
      <c r="AX221" s="50">
        <v>495.67446398914325</v>
      </c>
      <c r="AY221" s="50">
        <v>8795.37030973529</v>
      </c>
      <c r="AZ221" s="50">
        <v>9291.044773724434</v>
      </c>
      <c r="BA221" s="50">
        <v>10958.441400975909</v>
      </c>
      <c r="BB221" s="50">
        <v>35122.739237248345</v>
      </c>
      <c r="BC221" s="50">
        <v>46081.18063822425</v>
      </c>
      <c r="BD221" s="50">
        <v>47001.345668651593</v>
      </c>
      <c r="BE221" s="50">
        <v>53283.991634991282</v>
      </c>
      <c r="BF221" s="50">
        <v>100285.33730364288</v>
      </c>
      <c r="BG221" s="122">
        <v>12.18</v>
      </c>
      <c r="BH221" s="94">
        <v>6.97</v>
      </c>
      <c r="BI221" s="94">
        <v>8.9265601737199294</v>
      </c>
      <c r="BJ221" s="50">
        <v>155657.56271559157</v>
      </c>
      <c r="BK221" s="50">
        <v>407.45730624154976</v>
      </c>
      <c r="BL221" s="50">
        <v>8883.5874674828847</v>
      </c>
      <c r="BM221" s="50">
        <v>9291.044773724434</v>
      </c>
      <c r="BN221" s="50">
        <v>10518.870716973601</v>
      </c>
      <c r="BO221" s="50">
        <v>35562.309921250649</v>
      </c>
      <c r="BP221" s="50">
        <v>46081.18063822425</v>
      </c>
      <c r="BQ221" s="50">
        <v>46045.327907843472</v>
      </c>
      <c r="BR221" s="50">
        <v>54240.00939579941</v>
      </c>
      <c r="BS221" s="50">
        <v>100285.33730364288</v>
      </c>
      <c r="BT221" s="50">
        <v>155657.56271559157</v>
      </c>
      <c r="BU221" s="94">
        <v>12.2</v>
      </c>
      <c r="BV221" s="94">
        <v>7</v>
      </c>
      <c r="BW221" s="122">
        <v>8.9265601737199294</v>
      </c>
      <c r="BX221" s="50">
        <v>56452.731239079032</v>
      </c>
      <c r="BY221" s="125">
        <v>2002.7302945376789</v>
      </c>
      <c r="BZ221" s="50">
        <v>0</v>
      </c>
      <c r="CA221" s="125">
        <v>0</v>
      </c>
      <c r="CB221" s="50">
        <v>58455.461533616712</v>
      </c>
      <c r="CC221" s="50">
        <v>60530.82039478534</v>
      </c>
      <c r="CD221" s="50">
        <v>0</v>
      </c>
      <c r="CE221" s="50">
        <v>29465.543727302051</v>
      </c>
      <c r="CF221" s="125">
        <v>7205.5155704073431</v>
      </c>
      <c r="CG221" s="50">
        <v>97201.879692494738</v>
      </c>
      <c r="CH221" s="100">
        <v>0.23558803477292395</v>
      </c>
      <c r="CI221" s="100">
        <v>0.76441054229923155</v>
      </c>
      <c r="CJ221" s="50">
        <v>155657.34122611146</v>
      </c>
      <c r="CK221" s="126">
        <v>4836.4598479177475</v>
      </c>
      <c r="CL221" s="126">
        <v>150821.10286767388</v>
      </c>
      <c r="CM221" s="50">
        <v>155657.56271559163</v>
      </c>
      <c r="CN221" s="125">
        <v>11844.30837246223</v>
      </c>
      <c r="CO221" s="125">
        <v>143813.2543431294</v>
      </c>
      <c r="CP221" s="125">
        <v>4836.4598479177475</v>
      </c>
      <c r="CQ221" s="50">
        <v>150821.10286767388</v>
      </c>
      <c r="CR221" s="126">
        <v>56623.486768169998</v>
      </c>
      <c r="CS221" s="50">
        <v>94197.616099503881</v>
      </c>
      <c r="CT221" s="50">
        <v>26411.894716438277</v>
      </c>
      <c r="CU221" s="50">
        <v>67785.721383065596</v>
      </c>
      <c r="CV221" s="50">
        <v>1284.3024829999999</v>
      </c>
      <c r="CW221" s="50">
        <v>3815.8690318403501</v>
      </c>
      <c r="CX221" s="50">
        <v>5100.17151484035</v>
      </c>
      <c r="CY221" s="50">
        <v>1213.3433729999999</v>
      </c>
      <c r="CZ221" s="50">
        <v>2716.5425724290699</v>
      </c>
      <c r="DA221" s="50">
        <v>3929.8859454290696</v>
      </c>
      <c r="DB221" s="50">
        <v>9030.0574602694196</v>
      </c>
      <c r="DC221" s="125">
        <v>0</v>
      </c>
      <c r="DD221" s="125">
        <v>127.41328544104061</v>
      </c>
      <c r="DE221" s="50">
        <v>127.41328544104061</v>
      </c>
      <c r="DF221" s="125">
        <v>5100.17151484035</v>
      </c>
      <c r="DG221" s="125">
        <v>3802.4726599880291</v>
      </c>
      <c r="DH221" s="50">
        <v>8902.6441748283796</v>
      </c>
      <c r="DI221" s="50">
        <v>9030.0574602694196</v>
      </c>
      <c r="DJ221" s="100">
        <v>0.37553884638694429</v>
      </c>
      <c r="DK221" s="100">
        <v>0.38887169591228732</v>
      </c>
      <c r="DL221" s="100">
        <v>0.23558803477292395</v>
      </c>
      <c r="DM221" s="58" t="s">
        <v>608</v>
      </c>
      <c r="DN221" s="58" t="s">
        <v>608</v>
      </c>
      <c r="DO221" s="58" t="s">
        <v>608</v>
      </c>
      <c r="DP221" s="58" t="s">
        <v>608</v>
      </c>
      <c r="DQ221" s="58" t="s">
        <v>608</v>
      </c>
      <c r="DR221" s="58" t="s">
        <v>608</v>
      </c>
      <c r="DS221" s="58" t="s">
        <v>608</v>
      </c>
      <c r="DT221" s="58" t="s">
        <v>608</v>
      </c>
      <c r="DU221" s="58" t="s">
        <v>608</v>
      </c>
      <c r="DV221" s="58" t="s">
        <v>608</v>
      </c>
      <c r="DW221" s="58" t="s">
        <v>608</v>
      </c>
      <c r="DX221" s="58" t="s">
        <v>608</v>
      </c>
      <c r="DY221" s="58" t="s">
        <v>608</v>
      </c>
      <c r="DZ221" s="58" t="s">
        <v>608</v>
      </c>
      <c r="EA221" s="58" t="s">
        <v>608</v>
      </c>
      <c r="EB221" s="58" t="s">
        <v>608</v>
      </c>
      <c r="EC221" s="58" t="s">
        <v>608</v>
      </c>
      <c r="ED221" s="58" t="s">
        <v>608</v>
      </c>
      <c r="EE221" s="58" t="s">
        <v>608</v>
      </c>
      <c r="EF221" s="58" t="s">
        <v>608</v>
      </c>
      <c r="EG221" s="58" t="s">
        <v>608</v>
      </c>
      <c r="EH221" s="58" t="s">
        <v>608</v>
      </c>
      <c r="EI221" s="58" t="s">
        <v>608</v>
      </c>
      <c r="EJ221" s="58" t="s">
        <v>608</v>
      </c>
      <c r="EK221" s="58" t="s">
        <v>608</v>
      </c>
      <c r="EL221" s="58" t="s">
        <v>608</v>
      </c>
      <c r="EM221" s="58" t="s">
        <v>608</v>
      </c>
      <c r="EN221" s="58" t="s">
        <v>608</v>
      </c>
      <c r="EO221" s="58" t="s">
        <v>608</v>
      </c>
      <c r="EP221" s="58" t="s">
        <v>608</v>
      </c>
      <c r="EQ221" s="58" t="s">
        <v>608</v>
      </c>
      <c r="ER221" s="58" t="s">
        <v>608</v>
      </c>
      <c r="ES221" s="58" t="s">
        <v>608</v>
      </c>
      <c r="ET221" s="58" t="s">
        <v>608</v>
      </c>
      <c r="EU221" s="58" t="s">
        <v>608</v>
      </c>
      <c r="EV221" s="58" t="s">
        <v>608</v>
      </c>
      <c r="EW221" s="58" t="s">
        <v>608</v>
      </c>
      <c r="EX221" s="58" t="s">
        <v>608</v>
      </c>
      <c r="EY221" s="58" t="s">
        <v>608</v>
      </c>
      <c r="EZ221" s="58" t="s">
        <v>608</v>
      </c>
      <c r="FA221" s="58" t="s">
        <v>608</v>
      </c>
      <c r="FB221" s="58" t="s">
        <v>608</v>
      </c>
      <c r="FC221" s="58" t="s">
        <v>608</v>
      </c>
      <c r="FD221" s="58" t="s">
        <v>608</v>
      </c>
      <c r="FE221" s="58" t="s">
        <v>608</v>
      </c>
      <c r="FF221" s="58" t="s">
        <v>608</v>
      </c>
      <c r="FG221" s="58" t="s">
        <v>608</v>
      </c>
      <c r="FH221" s="58" t="s">
        <v>608</v>
      </c>
      <c r="FI221" s="58" t="s">
        <v>608</v>
      </c>
      <c r="FJ221" s="58" t="s">
        <v>608</v>
      </c>
      <c r="FK221" s="58" t="s">
        <v>608</v>
      </c>
      <c r="FL221" s="58" t="s">
        <v>608</v>
      </c>
      <c r="FM221" s="58" t="s">
        <v>608</v>
      </c>
      <c r="FN221" s="58" t="s">
        <v>608</v>
      </c>
      <c r="FO221" s="58" t="s">
        <v>608</v>
      </c>
      <c r="FP221" s="58" t="s">
        <v>608</v>
      </c>
      <c r="FQ221" s="58" t="s">
        <v>608</v>
      </c>
      <c r="FR221" s="58" t="s">
        <v>608</v>
      </c>
      <c r="FS221" s="58" t="s">
        <v>608</v>
      </c>
      <c r="FT221" s="58" t="s">
        <v>608</v>
      </c>
      <c r="FU221" s="58" t="s">
        <v>608</v>
      </c>
      <c r="FV221" s="58" t="s">
        <v>608</v>
      </c>
      <c r="FW221" s="58" t="s">
        <v>608</v>
      </c>
      <c r="FX221" s="58" t="s">
        <v>608</v>
      </c>
      <c r="FY221" s="58" t="s">
        <v>608</v>
      </c>
      <c r="FZ221" s="58" t="s">
        <v>608</v>
      </c>
      <c r="GA221" s="58" t="s">
        <v>608</v>
      </c>
      <c r="GB221" s="58" t="s">
        <v>608</v>
      </c>
      <c r="GC221" s="58" t="s">
        <v>608</v>
      </c>
      <c r="GD221" s="58" t="s">
        <v>608</v>
      </c>
      <c r="GE221" s="58" t="s">
        <v>608</v>
      </c>
      <c r="GF221" s="58" t="s">
        <v>608</v>
      </c>
      <c r="GG221" s="58" t="s">
        <v>608</v>
      </c>
      <c r="GH221" s="58" t="s">
        <v>608</v>
      </c>
      <c r="GI221" s="58" t="s">
        <v>608</v>
      </c>
      <c r="GJ221" s="58" t="s">
        <v>608</v>
      </c>
      <c r="GK221" s="58" t="s">
        <v>608</v>
      </c>
      <c r="GL221" s="58" t="s">
        <v>608</v>
      </c>
      <c r="GM221" s="58" t="s">
        <v>608</v>
      </c>
      <c r="GN221" s="58" t="s">
        <v>608</v>
      </c>
      <c r="GO221" s="58" t="s">
        <v>608</v>
      </c>
      <c r="GP221" s="58" t="s">
        <v>608</v>
      </c>
      <c r="GQ221" s="58" t="s">
        <v>608</v>
      </c>
      <c r="GR221" s="58" t="s">
        <v>608</v>
      </c>
      <c r="GS221" s="58" t="s">
        <v>608</v>
      </c>
      <c r="GT221" s="58" t="s">
        <v>608</v>
      </c>
      <c r="GU221" s="58" t="s">
        <v>608</v>
      </c>
      <c r="GV221" s="58" t="s">
        <v>608</v>
      </c>
      <c r="GW221" s="58" t="s">
        <v>608</v>
      </c>
      <c r="GX221" s="58" t="s">
        <v>608</v>
      </c>
      <c r="GY221" s="58" t="s">
        <v>608</v>
      </c>
    </row>
    <row r="222" spans="1:207" s="38" customFormat="1" ht="15" customHeight="1">
      <c r="A222" s="69" t="s">
        <v>1364</v>
      </c>
      <c r="B222" s="59">
        <v>2020</v>
      </c>
      <c r="C222" s="38" t="s">
        <v>725</v>
      </c>
      <c r="D222" s="68">
        <v>180507.47013222013</v>
      </c>
      <c r="E222" s="68">
        <v>0</v>
      </c>
      <c r="F222" s="50">
        <v>180507.47013222013</v>
      </c>
      <c r="G222" s="50">
        <v>299496.12684467499</v>
      </c>
      <c r="H222" s="94">
        <v>3432.5</v>
      </c>
      <c r="I222" s="100">
        <v>0.60270385475079991</v>
      </c>
      <c r="J222" s="100">
        <v>0.37921915915376941</v>
      </c>
      <c r="K222" s="100">
        <v>0.22348380164787093</v>
      </c>
      <c r="L222" s="50">
        <v>23008.821145968435</v>
      </c>
      <c r="M222" s="50">
        <v>157498.38125194085</v>
      </c>
      <c r="N222" s="50">
        <v>11637.868176916978</v>
      </c>
      <c r="O222" s="125">
        <v>0</v>
      </c>
      <c r="P222" s="50">
        <v>11637.868176916978</v>
      </c>
      <c r="Q222" s="125">
        <v>0</v>
      </c>
      <c r="R222" s="125">
        <v>32285.843683175532</v>
      </c>
      <c r="S222" s="50">
        <v>32285.843683175532</v>
      </c>
      <c r="T222" s="50">
        <v>88151.761342115758</v>
      </c>
      <c r="U222" s="49">
        <v>25422.908049732556</v>
      </c>
      <c r="V222" s="50">
        <v>113574.66939184832</v>
      </c>
      <c r="W222" s="125">
        <v>145860.51307502386</v>
      </c>
      <c r="X222" s="125">
        <v>0</v>
      </c>
      <c r="Y222" s="125">
        <v>0</v>
      </c>
      <c r="Z222" s="125">
        <v>0</v>
      </c>
      <c r="AA222" s="115">
        <v>0</v>
      </c>
      <c r="AB222" s="100">
        <v>0</v>
      </c>
      <c r="AC222" s="100">
        <v>1</v>
      </c>
      <c r="AD222" s="100">
        <v>0</v>
      </c>
      <c r="AE222" s="100">
        <v>1</v>
      </c>
      <c r="AF222" s="100">
        <v>0.34376139842018105</v>
      </c>
      <c r="AG222" s="100">
        <v>0.17387461155643302</v>
      </c>
      <c r="AH222" s="100">
        <v>0.48236399002338598</v>
      </c>
      <c r="AI222" s="100">
        <v>0</v>
      </c>
      <c r="AJ222" s="100">
        <v>1</v>
      </c>
      <c r="AK222" s="50">
        <v>180507.20239790928</v>
      </c>
      <c r="AL222" s="50">
        <v>23008.821145968435</v>
      </c>
      <c r="AM222" s="50">
        <v>43923.71186009251</v>
      </c>
      <c r="AN222" s="50">
        <v>66932.533006060941</v>
      </c>
      <c r="AO222" s="50">
        <v>113574.66939184832</v>
      </c>
      <c r="AP222" s="50">
        <v>180507.20239790925</v>
      </c>
      <c r="AQ222" s="100">
        <v>0.37080256143195423</v>
      </c>
      <c r="AR222" s="100">
        <v>0.62919743856804589</v>
      </c>
      <c r="AS222" s="50">
        <v>66932.533006060941</v>
      </c>
      <c r="AT222" s="125">
        <v>0</v>
      </c>
      <c r="AU222" s="50">
        <v>0</v>
      </c>
      <c r="AV222" s="50">
        <v>113574.66939184832</v>
      </c>
      <c r="AW222" s="50">
        <v>180507.20239790925</v>
      </c>
      <c r="AX222" s="50">
        <v>3200.3687536697798</v>
      </c>
      <c r="AY222" s="50">
        <v>5792.3217934341183</v>
      </c>
      <c r="AZ222" s="50">
        <v>8992.690547103899</v>
      </c>
      <c r="BA222" s="50">
        <v>15669.616336005271</v>
      </c>
      <c r="BB222" s="50">
        <v>36934.569553426962</v>
      </c>
      <c r="BC222" s="50">
        <v>52604.185889432236</v>
      </c>
      <c r="BD222" s="50">
        <v>48062.547916385563</v>
      </c>
      <c r="BE222" s="50">
        <v>70848.045779298132</v>
      </c>
      <c r="BF222" s="50">
        <v>118910.5936956837</v>
      </c>
      <c r="BG222" s="122">
        <v>11.21</v>
      </c>
      <c r="BH222" s="94">
        <v>7.8049999999999997</v>
      </c>
      <c r="BI222" s="94">
        <v>9.0675827216758051</v>
      </c>
      <c r="BJ222" s="50">
        <v>180507.47013221984</v>
      </c>
      <c r="BK222" s="50">
        <v>2460.908739</v>
      </c>
      <c r="BL222" s="50">
        <v>6531.7818081038986</v>
      </c>
      <c r="BM222" s="50">
        <v>8992.690547103899</v>
      </c>
      <c r="BN222" s="50">
        <v>15357.696598</v>
      </c>
      <c r="BO222" s="50">
        <v>37246.489291432234</v>
      </c>
      <c r="BP222" s="50">
        <v>52604.185889432236</v>
      </c>
      <c r="BQ222" s="50">
        <v>48062.547916000003</v>
      </c>
      <c r="BR222" s="50">
        <v>70848.045779683685</v>
      </c>
      <c r="BS222" s="50">
        <v>118910.5936956837</v>
      </c>
      <c r="BT222" s="50">
        <v>180507.47013221984</v>
      </c>
      <c r="BU222" s="94">
        <v>11.21</v>
      </c>
      <c r="BV222" s="94">
        <v>7.8049999999999997</v>
      </c>
      <c r="BW222" s="122">
        <v>9.0675827216758051</v>
      </c>
      <c r="BX222" s="50">
        <v>60210.410875722824</v>
      </c>
      <c r="BY222" s="125">
        <v>6722.1221303381199</v>
      </c>
      <c r="BZ222" s="50">
        <v>0</v>
      </c>
      <c r="CA222" s="125">
        <v>0</v>
      </c>
      <c r="CB222" s="50">
        <v>66932.533006060941</v>
      </c>
      <c r="CC222" s="50">
        <v>72625.069919883448</v>
      </c>
      <c r="CD222" s="50">
        <v>0</v>
      </c>
      <c r="CE222" s="50">
        <v>32392.547856545414</v>
      </c>
      <c r="CF222" s="125">
        <v>8557.0516154194684</v>
      </c>
      <c r="CG222" s="50">
        <v>113574.66939184832</v>
      </c>
      <c r="CH222" s="100">
        <v>0.22685819840015298</v>
      </c>
      <c r="CI222" s="100">
        <v>0.77314031836865071</v>
      </c>
      <c r="CJ222" s="50">
        <v>180507.20239790925</v>
      </c>
      <c r="CK222" s="126">
        <v>5293.9623724114199</v>
      </c>
      <c r="CL222" s="126">
        <v>175213.50775980871</v>
      </c>
      <c r="CM222" s="50">
        <v>180507.47013222013</v>
      </c>
      <c r="CN222" s="125">
        <v>6979.5464583383</v>
      </c>
      <c r="CO222" s="125">
        <v>173527.92367388183</v>
      </c>
      <c r="CP222" s="125">
        <v>5293.9623724114199</v>
      </c>
      <c r="CQ222" s="50">
        <v>175213.50775980871</v>
      </c>
      <c r="CR222" s="126">
        <v>59030.791742189998</v>
      </c>
      <c r="CS222" s="50">
        <v>116182.71601761872</v>
      </c>
      <c r="CT222" s="50">
        <v>29992.844895912709</v>
      </c>
      <c r="CU222" s="50">
        <v>86189.871121706004</v>
      </c>
      <c r="CV222" s="50">
        <v>502.85557656999998</v>
      </c>
      <c r="CW222" s="50">
        <v>6855.997105941</v>
      </c>
      <c r="CX222" s="50">
        <v>7358.8526825110002</v>
      </c>
      <c r="CY222" s="50">
        <v>1018.14802921</v>
      </c>
      <c r="CZ222" s="50">
        <v>3190.4894939032602</v>
      </c>
      <c r="DA222" s="50">
        <v>4208.6375231132606</v>
      </c>
      <c r="DB222" s="50">
        <v>11567.490205624261</v>
      </c>
      <c r="DC222" s="125">
        <v>0</v>
      </c>
      <c r="DD222" s="125">
        <v>1388.6297299094535</v>
      </c>
      <c r="DE222" s="50">
        <v>1388.6297299094535</v>
      </c>
      <c r="DF222" s="125">
        <v>7358.8526825110002</v>
      </c>
      <c r="DG222" s="125">
        <v>2820.0077932038071</v>
      </c>
      <c r="DH222" s="50">
        <v>10178.860475714808</v>
      </c>
      <c r="DI222" s="50">
        <v>11567.490205624261</v>
      </c>
      <c r="DJ222" s="100">
        <v>0.37080201144602742</v>
      </c>
      <c r="DK222" s="100">
        <v>0.40233830692262335</v>
      </c>
      <c r="DL222" s="100">
        <v>0.22685819840015298</v>
      </c>
      <c r="DM222" s="58">
        <v>3200.3687536697785</v>
      </c>
      <c r="DN222" s="58">
        <v>5166.429424617626</v>
      </c>
      <c r="DO222" s="58">
        <v>8366.7981782874049</v>
      </c>
      <c r="DP222" s="58">
        <v>2323.8089941528178</v>
      </c>
      <c r="DQ222" s="58">
        <v>6080.0985700556021</v>
      </c>
      <c r="DR222" s="58">
        <v>8403.9075642084208</v>
      </c>
      <c r="DS222" s="58">
        <v>16770.705742495826</v>
      </c>
      <c r="DT222" s="58">
        <v>989.04030495018742</v>
      </c>
      <c r="DU222" s="58">
        <v>8137.3356454479244</v>
      </c>
      <c r="DV222" s="58">
        <v>9126.3759503981128</v>
      </c>
      <c r="DW222" s="58">
        <v>2182.4407278161211</v>
      </c>
      <c r="DX222" s="58">
        <v>6033.9559045622209</v>
      </c>
      <c r="DY222" s="58">
        <v>8216.3966323783425</v>
      </c>
      <c r="DZ222" s="58">
        <v>17342.772582776455</v>
      </c>
      <c r="EA222" s="58">
        <v>2552.4719663374894</v>
      </c>
      <c r="EB222" s="58">
        <v>8337.833391131664</v>
      </c>
      <c r="EC222" s="58">
        <v>10890.305357469153</v>
      </c>
      <c r="ED222" s="58">
        <v>2137.2520505368443</v>
      </c>
      <c r="EE222" s="58">
        <v>5526.0157524787382</v>
      </c>
      <c r="EF222" s="58">
        <v>7663.2678030155821</v>
      </c>
      <c r="EG222" s="58">
        <v>18553.573160484735</v>
      </c>
      <c r="EH222" s="58">
        <v>7167.566310420616</v>
      </c>
      <c r="EI222" s="58">
        <v>7607.4522662154486</v>
      </c>
      <c r="EJ222" s="58">
        <v>14775.018576636065</v>
      </c>
      <c r="EK222" s="58">
        <v>1993.8237087952336</v>
      </c>
      <c r="EL222" s="58">
        <v>5117.2977665913295</v>
      </c>
      <c r="EM222" s="58">
        <v>7111.1214753865634</v>
      </c>
      <c r="EN222" s="58">
        <v>21886.140052022627</v>
      </c>
      <c r="EO222" s="58">
        <v>4960.5377542969773</v>
      </c>
      <c r="EP222" s="58">
        <v>8954.1060873692622</v>
      </c>
      <c r="EQ222" s="58">
        <v>13914.643841666239</v>
      </c>
      <c r="ER222" s="58">
        <v>1849.0368912286756</v>
      </c>
      <c r="ES222" s="58">
        <v>4391.7598711739265</v>
      </c>
      <c r="ET222" s="58">
        <v>6240.7967624026023</v>
      </c>
      <c r="EU222" s="58">
        <v>20155.440604068841</v>
      </c>
      <c r="EV222" s="58">
        <v>19281.835266993559</v>
      </c>
      <c r="EW222" s="58">
        <v>36526.206350822809</v>
      </c>
      <c r="EX222" s="58">
        <v>55808.041617816372</v>
      </c>
      <c r="EY222" s="58">
        <v>7217.7933729525885</v>
      </c>
      <c r="EZ222" s="58">
        <v>14788.917866601445</v>
      </c>
      <c r="FA222" s="58">
        <v>22006.711239554032</v>
      </c>
      <c r="FB222" s="58">
        <v>77814.752857370404</v>
      </c>
      <c r="FC222" s="58">
        <v>28780.712649392022</v>
      </c>
      <c r="FD222" s="58">
        <v>29443.118305718403</v>
      </c>
      <c r="FE222" s="58">
        <v>58223.830955110425</v>
      </c>
      <c r="FF222" s="58">
        <v>12090.559081165624</v>
      </c>
      <c r="FG222" s="58">
        <v>11540.161967198423</v>
      </c>
      <c r="FH222" s="58">
        <v>23630.721048364045</v>
      </c>
      <c r="FI222" s="58">
        <v>81854.55200347447</v>
      </c>
      <c r="FJ222" s="58">
        <v>0</v>
      </c>
      <c r="FK222" s="58">
        <v>0</v>
      </c>
      <c r="FL222" s="58">
        <v>0</v>
      </c>
      <c r="FM222" s="58">
        <v>8366.7981782874085</v>
      </c>
      <c r="FN222" s="58">
        <v>8403.907564208419</v>
      </c>
      <c r="FO222" s="58">
        <v>16770.705742495826</v>
      </c>
      <c r="FP222" s="58">
        <v>818.9489293517845</v>
      </c>
      <c r="FQ222" s="58">
        <v>370.37979234221206</v>
      </c>
      <c r="FR222" s="58">
        <v>1189.3287216939966</v>
      </c>
      <c r="FS222" s="58">
        <v>8307.4270210463292</v>
      </c>
      <c r="FT222" s="58">
        <v>7846.0168400361317</v>
      </c>
      <c r="FU222" s="58">
        <v>16153.443861082462</v>
      </c>
      <c r="FV222" s="58">
        <v>204.74433882010192</v>
      </c>
      <c r="FW222" s="58">
        <v>313.05336728758715</v>
      </c>
      <c r="FX222" s="58">
        <v>517.79770610768901</v>
      </c>
      <c r="FY222" s="58">
        <v>10685.561018649048</v>
      </c>
      <c r="FZ222" s="58">
        <v>7350.214435727994</v>
      </c>
      <c r="GA222" s="58">
        <v>18035.775454377042</v>
      </c>
      <c r="GB222" s="58">
        <v>644.65133284777858</v>
      </c>
      <c r="GC222" s="58">
        <v>303.32801119363239</v>
      </c>
      <c r="GD222" s="58">
        <v>947.97934404141097</v>
      </c>
      <c r="GE222" s="58">
        <v>14130.367243788285</v>
      </c>
      <c r="GF222" s="58">
        <v>6807.7934641929342</v>
      </c>
      <c r="GG222" s="58">
        <v>20938.16070798122</v>
      </c>
      <c r="GH222" s="58">
        <v>448.32646943376551</v>
      </c>
      <c r="GI222" s="58">
        <v>238.86287790885447</v>
      </c>
      <c r="GJ222" s="58">
        <v>687.18934734261995</v>
      </c>
      <c r="GK222" s="58">
        <v>13466.317372232475</v>
      </c>
      <c r="GL222" s="58">
        <v>6001.9338844937456</v>
      </c>
      <c r="GM222" s="58">
        <v>19468.25125672622</v>
      </c>
      <c r="GN222" s="58">
        <v>2264.3245778587038</v>
      </c>
      <c r="GO222" s="58">
        <v>745.59452562584704</v>
      </c>
      <c r="GP222" s="58">
        <v>3009.9191034845508</v>
      </c>
      <c r="GQ222" s="58">
        <v>53543.717039957664</v>
      </c>
      <c r="GR222" s="58">
        <v>21261.116713928186</v>
      </c>
      <c r="GS222" s="58">
        <v>74804.833753885847</v>
      </c>
      <c r="GT222" s="58">
        <v>912.96672409928624</v>
      </c>
      <c r="GU222" s="58">
        <v>195.9609072474951</v>
      </c>
      <c r="GV222" s="58">
        <v>1108.9276313467813</v>
      </c>
      <c r="GW222" s="58">
        <v>57310.864231011117</v>
      </c>
      <c r="GX222" s="58">
        <v>23434.760141116523</v>
      </c>
      <c r="GY222" s="58">
        <v>80745.624372127641</v>
      </c>
    </row>
    <row r="223" spans="1:207" s="41" customFormat="1" ht="15" customHeight="1">
      <c r="A223" s="77" t="s">
        <v>744</v>
      </c>
      <c r="B223" s="73">
        <v>2006</v>
      </c>
      <c r="C223" s="41" t="s">
        <v>745</v>
      </c>
      <c r="D223" s="41">
        <v>7405.0957354686698</v>
      </c>
      <c r="E223" s="68">
        <f t="shared" ref="E223:E243" si="0">F223-D223</f>
        <v>2605.7111277387894</v>
      </c>
      <c r="F223" s="125">
        <v>10010.806863207459</v>
      </c>
      <c r="G223" s="125">
        <v>21762.623615668388</v>
      </c>
      <c r="H223" s="130">
        <v>517.89499999999998</v>
      </c>
      <c r="I223" s="115">
        <v>0.46</v>
      </c>
      <c r="J223" s="124">
        <v>0.34949370064606811</v>
      </c>
      <c r="K223" s="124">
        <v>0.11050629935393197</v>
      </c>
      <c r="L223" s="125">
        <v>654.90700000000004</v>
      </c>
      <c r="M223" s="125">
        <v>9355.8998632074599</v>
      </c>
      <c r="N223" s="125">
        <v>0</v>
      </c>
      <c r="O223" s="125">
        <v>0</v>
      </c>
      <c r="P223" s="125">
        <v>0</v>
      </c>
      <c r="Q223" s="125" t="s">
        <v>608</v>
      </c>
      <c r="R223" s="125" t="s">
        <v>608</v>
      </c>
      <c r="S223" s="125">
        <v>1750</v>
      </c>
      <c r="T223" s="125" t="s">
        <v>608</v>
      </c>
      <c r="U223" s="125" t="s">
        <v>608</v>
      </c>
      <c r="V223" s="125">
        <v>7605.8998632074599</v>
      </c>
      <c r="W223" s="125">
        <v>9355.8998632074599</v>
      </c>
      <c r="X223" s="125">
        <v>0</v>
      </c>
      <c r="Y223" s="125">
        <v>0</v>
      </c>
      <c r="Z223" s="125">
        <v>0</v>
      </c>
      <c r="AA223" s="115">
        <v>0</v>
      </c>
      <c r="AB223" s="115">
        <v>0</v>
      </c>
      <c r="AC223" s="115">
        <v>1</v>
      </c>
      <c r="AD223" s="115">
        <v>0</v>
      </c>
      <c r="AE223" s="115">
        <v>1</v>
      </c>
      <c r="AF223" s="115">
        <v>0.27232113341596992</v>
      </c>
      <c r="AG223" s="115">
        <v>0</v>
      </c>
      <c r="AH223" s="115">
        <v>0.72767886658403003</v>
      </c>
      <c r="AI223" s="115">
        <v>0</v>
      </c>
      <c r="AJ223" s="115">
        <v>1</v>
      </c>
      <c r="AK223" s="125">
        <v>10010.806863207459</v>
      </c>
      <c r="AL223" s="125">
        <v>654.90700000000004</v>
      </c>
      <c r="AM223" s="125">
        <v>1750</v>
      </c>
      <c r="AN223" s="125">
        <v>2404.9070000000002</v>
      </c>
      <c r="AO223" s="125">
        <v>7605.8998632074599</v>
      </c>
      <c r="AP223" s="125">
        <v>10010.806863207461</v>
      </c>
      <c r="AQ223" s="115">
        <v>0.24023108555202596</v>
      </c>
      <c r="AR223" s="115">
        <v>0.75976891444797401</v>
      </c>
      <c r="AS223" s="125">
        <v>2404.9070000000002</v>
      </c>
      <c r="AT223" s="125">
        <v>809.68</v>
      </c>
      <c r="AU223" s="125">
        <v>0</v>
      </c>
      <c r="AV223" s="125">
        <v>6796.22</v>
      </c>
      <c r="AW223" s="125">
        <v>10010.807000000001</v>
      </c>
      <c r="AX223" s="125">
        <v>75.25</v>
      </c>
      <c r="AY223" s="125">
        <v>2190.1805584500798</v>
      </c>
      <c r="AZ223" s="125">
        <v>2265.4305584500798</v>
      </c>
      <c r="BA223" s="125">
        <v>994.7</v>
      </c>
      <c r="BB223" s="125">
        <v>2872.32414684883</v>
      </c>
      <c r="BC223" s="127">
        <v>3867.0241468488302</v>
      </c>
      <c r="BD223" s="125">
        <v>1334.995399657018</v>
      </c>
      <c r="BE223" s="125">
        <v>2543.3654884433408</v>
      </c>
      <c r="BF223" s="125">
        <v>3878.3608881003588</v>
      </c>
      <c r="BG223" s="107">
        <v>6.6163472978802211</v>
      </c>
      <c r="BH223" s="107">
        <v>4.5760241659976222</v>
      </c>
      <c r="BI223" s="107">
        <v>5.0661732068466883</v>
      </c>
      <c r="BJ223" s="49">
        <v>10010.815593399269</v>
      </c>
      <c r="BK223" s="125">
        <v>393.42470972405317</v>
      </c>
      <c r="BL223" s="125">
        <v>1872.0208834197949</v>
      </c>
      <c r="BM223" s="125">
        <v>2265.4455931438479</v>
      </c>
      <c r="BN223" s="125">
        <v>1787.9301057688519</v>
      </c>
      <c r="BO223" s="125">
        <v>2079.0905511721517</v>
      </c>
      <c r="BP223" s="125">
        <v>3867.0206569410038</v>
      </c>
      <c r="BQ223" s="125">
        <v>1033.2573420188571</v>
      </c>
      <c r="BR223" s="125">
        <v>2845.1</v>
      </c>
      <c r="BS223" s="125">
        <v>3878.3573420188568</v>
      </c>
      <c r="BT223" s="125">
        <v>10010.823592103709</v>
      </c>
      <c r="BU223" s="130" t="s">
        <v>608</v>
      </c>
      <c r="BV223" s="130" t="s">
        <v>608</v>
      </c>
      <c r="BW223" s="137">
        <v>5.0661732068466883</v>
      </c>
      <c r="BX223" s="125">
        <v>2847.6498843528757</v>
      </c>
      <c r="BY223" s="125">
        <v>366.96489251038321</v>
      </c>
      <c r="BZ223" s="125">
        <v>0</v>
      </c>
      <c r="CA223" s="125">
        <v>0</v>
      </c>
      <c r="CB223" s="125">
        <v>3214.6147768632591</v>
      </c>
      <c r="CC223" s="125">
        <v>4680.9410764696695</v>
      </c>
      <c r="CD223" s="125">
        <v>1288.8133708495225</v>
      </c>
      <c r="CE223" s="125">
        <v>0</v>
      </c>
      <c r="CF223" s="125">
        <v>826.43763902501007</v>
      </c>
      <c r="CG223" s="125">
        <v>6796.1920863442019</v>
      </c>
      <c r="CH223" s="115">
        <v>8.2554548331403896E-2</v>
      </c>
      <c r="CI223" s="115">
        <v>0.91744545166859615</v>
      </c>
      <c r="CJ223" s="125">
        <v>10010.806863207461</v>
      </c>
      <c r="CK223" s="126">
        <v>67.527305005596077</v>
      </c>
      <c r="CL223" s="126">
        <v>9943.2795582018607</v>
      </c>
      <c r="CM223" s="126">
        <v>10010.806863207457</v>
      </c>
      <c r="CN223" s="125">
        <v>307.64212371307548</v>
      </c>
      <c r="CO223" s="125">
        <v>7097.4536117555945</v>
      </c>
      <c r="CP223" s="126">
        <v>67.527305005596077</v>
      </c>
      <c r="CQ223" s="126">
        <v>9943.2795582018625</v>
      </c>
      <c r="CR223" s="126">
        <v>3645.7</v>
      </c>
      <c r="CS223" s="126">
        <v>6297.5795582018627</v>
      </c>
      <c r="CT223" s="125">
        <v>1761</v>
      </c>
      <c r="CU223" s="126">
        <v>4536.5795582018627</v>
      </c>
      <c r="CV223" s="125">
        <v>173</v>
      </c>
      <c r="CW223" s="125">
        <v>4247</v>
      </c>
      <c r="CX223" s="125">
        <v>4420</v>
      </c>
      <c r="CY223" s="125">
        <v>173.46</v>
      </c>
      <c r="CZ223" s="125">
        <v>655.24</v>
      </c>
      <c r="DA223" s="125">
        <v>828.7</v>
      </c>
      <c r="DB223" s="125">
        <v>5248.7</v>
      </c>
      <c r="DC223" s="132" t="s">
        <v>608</v>
      </c>
      <c r="DD223" s="132" t="s">
        <v>608</v>
      </c>
      <c r="DE223" s="132" t="s">
        <v>608</v>
      </c>
      <c r="DF223" s="132" t="s">
        <v>608</v>
      </c>
      <c r="DG223" s="132" t="s">
        <v>608</v>
      </c>
      <c r="DH223" s="125">
        <v>5248.7</v>
      </c>
      <c r="DI223" s="50">
        <v>5248.7</v>
      </c>
      <c r="DJ223" s="113">
        <v>0.32111445368883051</v>
      </c>
      <c r="DK223" s="115">
        <v>0.59633099797976563</v>
      </c>
      <c r="DL223" s="115">
        <v>8.2554548331403882E-2</v>
      </c>
      <c r="DM223" s="132" t="s">
        <v>608</v>
      </c>
      <c r="DN223" s="132" t="s">
        <v>608</v>
      </c>
      <c r="DO223" s="132" t="s">
        <v>608</v>
      </c>
      <c r="DP223" s="132" t="s">
        <v>608</v>
      </c>
      <c r="DQ223" s="132" t="s">
        <v>608</v>
      </c>
      <c r="DR223" s="132" t="s">
        <v>608</v>
      </c>
      <c r="DS223" s="132" t="s">
        <v>608</v>
      </c>
      <c r="DT223" s="132" t="s">
        <v>608</v>
      </c>
      <c r="DU223" s="132" t="s">
        <v>608</v>
      </c>
      <c r="DV223" s="132" t="s">
        <v>608</v>
      </c>
      <c r="DW223" s="132" t="s">
        <v>608</v>
      </c>
      <c r="DX223" s="132" t="s">
        <v>608</v>
      </c>
      <c r="DY223" s="132" t="s">
        <v>608</v>
      </c>
      <c r="DZ223" s="132" t="s">
        <v>608</v>
      </c>
      <c r="EA223" s="132" t="s">
        <v>608</v>
      </c>
      <c r="EB223" s="132" t="s">
        <v>608</v>
      </c>
      <c r="EC223" s="132" t="s">
        <v>608</v>
      </c>
      <c r="ED223" s="132" t="s">
        <v>608</v>
      </c>
      <c r="EE223" s="132" t="s">
        <v>608</v>
      </c>
      <c r="EF223" s="132" t="s">
        <v>608</v>
      </c>
      <c r="EG223" s="132" t="s">
        <v>608</v>
      </c>
      <c r="EH223" s="132" t="s">
        <v>608</v>
      </c>
      <c r="EI223" s="132" t="s">
        <v>608</v>
      </c>
      <c r="EJ223" s="132" t="s">
        <v>608</v>
      </c>
      <c r="EK223" s="132" t="s">
        <v>608</v>
      </c>
      <c r="EL223" s="132" t="s">
        <v>608</v>
      </c>
      <c r="EM223" s="132" t="s">
        <v>608</v>
      </c>
      <c r="EN223" s="132" t="s">
        <v>608</v>
      </c>
      <c r="EO223" s="132" t="s">
        <v>608</v>
      </c>
      <c r="EP223" s="132" t="s">
        <v>608</v>
      </c>
      <c r="EQ223" s="132" t="s">
        <v>608</v>
      </c>
      <c r="ER223" s="132" t="s">
        <v>608</v>
      </c>
      <c r="ES223" s="132" t="s">
        <v>608</v>
      </c>
      <c r="ET223" s="132" t="s">
        <v>608</v>
      </c>
      <c r="EU223" s="132" t="s">
        <v>608</v>
      </c>
      <c r="EV223" s="132" t="s">
        <v>608</v>
      </c>
      <c r="EW223" s="132" t="s">
        <v>608</v>
      </c>
      <c r="EX223" s="132" t="s">
        <v>608</v>
      </c>
      <c r="EY223" s="132" t="s">
        <v>608</v>
      </c>
      <c r="EZ223" s="132" t="s">
        <v>608</v>
      </c>
      <c r="FA223" s="132" t="s">
        <v>608</v>
      </c>
      <c r="FB223" s="132" t="s">
        <v>608</v>
      </c>
      <c r="FC223" s="132" t="s">
        <v>608</v>
      </c>
      <c r="FD223" s="132" t="s">
        <v>608</v>
      </c>
      <c r="FE223" s="132" t="s">
        <v>608</v>
      </c>
      <c r="FF223" s="132" t="s">
        <v>608</v>
      </c>
      <c r="FG223" s="132" t="s">
        <v>608</v>
      </c>
      <c r="FH223" s="132" t="s">
        <v>608</v>
      </c>
      <c r="FI223" s="132" t="s">
        <v>608</v>
      </c>
      <c r="FJ223" s="132" t="s">
        <v>608</v>
      </c>
      <c r="FK223" s="132" t="s">
        <v>608</v>
      </c>
      <c r="FL223" s="132" t="s">
        <v>608</v>
      </c>
      <c r="FM223" s="132" t="s">
        <v>608</v>
      </c>
      <c r="FN223" s="132" t="s">
        <v>608</v>
      </c>
      <c r="FO223" s="132" t="s">
        <v>608</v>
      </c>
      <c r="FP223" s="132" t="s">
        <v>608</v>
      </c>
      <c r="FQ223" s="132" t="s">
        <v>608</v>
      </c>
      <c r="FR223" s="132" t="s">
        <v>608</v>
      </c>
      <c r="FS223" s="132" t="s">
        <v>608</v>
      </c>
      <c r="FT223" s="132" t="s">
        <v>608</v>
      </c>
      <c r="FU223" s="132" t="s">
        <v>608</v>
      </c>
      <c r="FV223" s="132" t="s">
        <v>608</v>
      </c>
      <c r="FW223" s="132" t="s">
        <v>608</v>
      </c>
      <c r="FX223" s="132" t="s">
        <v>608</v>
      </c>
      <c r="FY223" s="132" t="s">
        <v>608</v>
      </c>
      <c r="FZ223" s="132" t="s">
        <v>608</v>
      </c>
      <c r="GA223" s="132" t="s">
        <v>608</v>
      </c>
      <c r="GB223" s="132" t="s">
        <v>608</v>
      </c>
      <c r="GC223" s="132" t="s">
        <v>608</v>
      </c>
      <c r="GD223" s="132" t="s">
        <v>608</v>
      </c>
      <c r="GE223" s="132" t="s">
        <v>608</v>
      </c>
      <c r="GF223" s="132" t="s">
        <v>608</v>
      </c>
      <c r="GG223" s="132" t="s">
        <v>608</v>
      </c>
      <c r="GH223" s="132" t="s">
        <v>608</v>
      </c>
      <c r="GI223" s="132" t="s">
        <v>608</v>
      </c>
      <c r="GJ223" s="132" t="s">
        <v>608</v>
      </c>
      <c r="GK223" s="132" t="s">
        <v>608</v>
      </c>
      <c r="GL223" s="132" t="s">
        <v>608</v>
      </c>
      <c r="GM223" s="132" t="s">
        <v>608</v>
      </c>
      <c r="GN223" s="132" t="s">
        <v>608</v>
      </c>
      <c r="GO223" s="132" t="s">
        <v>608</v>
      </c>
      <c r="GP223" s="132" t="s">
        <v>608</v>
      </c>
      <c r="GQ223" s="132" t="s">
        <v>608</v>
      </c>
      <c r="GR223" s="132" t="s">
        <v>608</v>
      </c>
      <c r="GS223" s="132" t="s">
        <v>608</v>
      </c>
      <c r="GT223" s="132" t="s">
        <v>608</v>
      </c>
      <c r="GU223" s="132" t="s">
        <v>608</v>
      </c>
      <c r="GV223" s="132" t="s">
        <v>608</v>
      </c>
      <c r="GW223" s="132" t="s">
        <v>608</v>
      </c>
      <c r="GX223" s="132" t="s">
        <v>608</v>
      </c>
      <c r="GY223" s="132" t="s">
        <v>608</v>
      </c>
    </row>
    <row r="224" spans="1:207" s="41" customFormat="1" ht="15" customHeight="1">
      <c r="A224" s="77" t="s">
        <v>746</v>
      </c>
      <c r="B224" s="73">
        <v>2007</v>
      </c>
      <c r="C224" s="41" t="s">
        <v>745</v>
      </c>
      <c r="D224" s="41">
        <v>7531.6079109578532</v>
      </c>
      <c r="E224" s="68">
        <f t="shared" si="0"/>
        <v>3698.7479621041166</v>
      </c>
      <c r="F224" s="125">
        <v>11230.35587306197</v>
      </c>
      <c r="G224" s="125">
        <v>27391.111885517003</v>
      </c>
      <c r="H224" s="130">
        <v>507.24</v>
      </c>
      <c r="I224" s="115">
        <v>0.41</v>
      </c>
      <c r="J224" s="124">
        <v>0.32398808453461464</v>
      </c>
      <c r="K224" s="124">
        <v>8.6011915465385336E-2</v>
      </c>
      <c r="L224" s="125">
        <v>605.96199999999999</v>
      </c>
      <c r="M224" s="125">
        <v>10624.39387306197</v>
      </c>
      <c r="N224" s="125">
        <v>0</v>
      </c>
      <c r="O224" s="125">
        <v>0</v>
      </c>
      <c r="P224" s="125">
        <v>0</v>
      </c>
      <c r="Q224" s="125" t="s">
        <v>608</v>
      </c>
      <c r="R224" s="125" t="s">
        <v>608</v>
      </c>
      <c r="S224" s="125">
        <v>1750</v>
      </c>
      <c r="T224" s="125" t="s">
        <v>608</v>
      </c>
      <c r="U224" s="125" t="s">
        <v>608</v>
      </c>
      <c r="V224" s="125">
        <v>8874.3938730619702</v>
      </c>
      <c r="W224" s="125">
        <v>10624.39387306197</v>
      </c>
      <c r="X224" s="125">
        <v>0</v>
      </c>
      <c r="Y224" s="125">
        <v>0</v>
      </c>
      <c r="Z224" s="125">
        <v>0</v>
      </c>
      <c r="AA224" s="115">
        <v>0</v>
      </c>
      <c r="AB224" s="115">
        <v>0</v>
      </c>
      <c r="AC224" s="115">
        <v>1</v>
      </c>
      <c r="AD224" s="115">
        <v>0</v>
      </c>
      <c r="AE224" s="115">
        <v>1</v>
      </c>
      <c r="AF224" s="115">
        <v>0.25720363910793126</v>
      </c>
      <c r="AG224" s="115">
        <v>0</v>
      </c>
      <c r="AH224" s="115">
        <v>0.74279636089206869</v>
      </c>
      <c r="AI224" s="115">
        <v>0</v>
      </c>
      <c r="AJ224" s="115">
        <v>1</v>
      </c>
      <c r="AK224" s="125">
        <v>11230.35587306197</v>
      </c>
      <c r="AL224" s="125">
        <v>605.96199999999999</v>
      </c>
      <c r="AM224" s="125">
        <v>1750</v>
      </c>
      <c r="AN224" s="125">
        <v>2355.962</v>
      </c>
      <c r="AO224" s="125">
        <v>8874.3938730619702</v>
      </c>
      <c r="AP224" s="125">
        <v>11230.35587306197</v>
      </c>
      <c r="AQ224" s="115">
        <v>0.20978515967167158</v>
      </c>
      <c r="AR224" s="115">
        <v>0.79021484032832845</v>
      </c>
      <c r="AS224" s="125">
        <v>2355.962</v>
      </c>
      <c r="AT224" s="125">
        <v>1028.25</v>
      </c>
      <c r="AU224" s="125">
        <v>0</v>
      </c>
      <c r="AV224" s="125">
        <v>7846.14</v>
      </c>
      <c r="AW224" s="125">
        <v>11230.352000000001</v>
      </c>
      <c r="AX224" s="125">
        <v>269.3</v>
      </c>
      <c r="AY224" s="125">
        <v>3172.0292201862503</v>
      </c>
      <c r="AZ224" s="125">
        <v>3441.3292201862505</v>
      </c>
      <c r="BA224" s="125">
        <v>1131.21</v>
      </c>
      <c r="BB224" s="125">
        <v>3192.0158478991102</v>
      </c>
      <c r="BC224" s="127">
        <v>4323.2258478991098</v>
      </c>
      <c r="BD224" s="125">
        <v>955.41300000000001</v>
      </c>
      <c r="BE224" s="125">
        <v>2510.3868403161896</v>
      </c>
      <c r="BF224" s="125">
        <v>3465.7998403161896</v>
      </c>
      <c r="BG224" s="107">
        <v>5.370063028375716</v>
      </c>
      <c r="BH224" s="107">
        <v>4.0854375375590974</v>
      </c>
      <c r="BI224" s="107">
        <v>4.3549329012683611</v>
      </c>
      <c r="BJ224" s="49">
        <v>11230.35490840155</v>
      </c>
      <c r="BK224" s="125">
        <v>957.94935597218591</v>
      </c>
      <c r="BL224" s="125">
        <v>2483.0316835340013</v>
      </c>
      <c r="BM224" s="125">
        <v>3440.9810395061872</v>
      </c>
      <c r="BN224" s="125">
        <v>1246.5695019098787</v>
      </c>
      <c r="BO224" s="125">
        <v>3077.1175092189792</v>
      </c>
      <c r="BP224" s="125">
        <v>4323.6870111288581</v>
      </c>
      <c r="BQ224" s="125">
        <v>1092.7136264489295</v>
      </c>
      <c r="BR224" s="125">
        <v>2372.974195977994</v>
      </c>
      <c r="BS224" s="125">
        <v>3465.6878224269235</v>
      </c>
      <c r="BT224" s="125">
        <v>11230.35587306197</v>
      </c>
      <c r="BU224" s="130" t="s">
        <v>608</v>
      </c>
      <c r="BV224" s="130" t="s">
        <v>608</v>
      </c>
      <c r="BW224" s="137">
        <v>4.3549329012683611</v>
      </c>
      <c r="BX224" s="125">
        <v>2952.4567368654002</v>
      </c>
      <c r="BY224" s="125">
        <v>344.77192530300249</v>
      </c>
      <c r="BZ224" s="125">
        <v>0</v>
      </c>
      <c r="CA224" s="125">
        <v>0</v>
      </c>
      <c r="CB224" s="125">
        <v>3297.2286621684025</v>
      </c>
      <c r="CC224" s="125">
        <v>4880.7164845953293</v>
      </c>
      <c r="CD224" s="125">
        <v>1965.3122777858446</v>
      </c>
      <c r="CE224" s="125">
        <v>0</v>
      </c>
      <c r="CF224" s="125">
        <v>1087.0984485123986</v>
      </c>
      <c r="CG224" s="125">
        <v>7933.1272108935718</v>
      </c>
      <c r="CH224" s="115">
        <v>9.6799999999999997E-2</v>
      </c>
      <c r="CI224" s="115">
        <v>0.90320000000000045</v>
      </c>
      <c r="CJ224" s="125">
        <v>11230.355873061973</v>
      </c>
      <c r="CK224" s="126">
        <v>38.61858116941891</v>
      </c>
      <c r="CL224" s="126">
        <v>11191.737291892599</v>
      </c>
      <c r="CM224" s="126">
        <v>11230.355873062019</v>
      </c>
      <c r="CN224" s="125">
        <v>308.57581291578333</v>
      </c>
      <c r="CO224" s="125">
        <v>7223.0320980420702</v>
      </c>
      <c r="CP224" s="126">
        <v>38.61858116941891</v>
      </c>
      <c r="CQ224" s="126">
        <v>11191.73729189255</v>
      </c>
      <c r="CR224" s="126">
        <v>3849.6972918925503</v>
      </c>
      <c r="CS224" s="126">
        <v>7342.04</v>
      </c>
      <c r="CT224" s="125">
        <v>2332.6999999999998</v>
      </c>
      <c r="CU224" s="126">
        <v>5009.34</v>
      </c>
      <c r="CV224" s="125">
        <v>84</v>
      </c>
      <c r="CW224" s="125">
        <v>2771</v>
      </c>
      <c r="CX224" s="125">
        <v>2855</v>
      </c>
      <c r="CY224" s="125">
        <v>180.87</v>
      </c>
      <c r="CZ224" s="125">
        <v>1069.46</v>
      </c>
      <c r="DA224" s="125">
        <v>1250.33</v>
      </c>
      <c r="DB224" s="125">
        <v>4105.33</v>
      </c>
      <c r="DC224" s="132" t="s">
        <v>608</v>
      </c>
      <c r="DD224" s="132" t="s">
        <v>608</v>
      </c>
      <c r="DE224" s="132" t="s">
        <v>608</v>
      </c>
      <c r="DF224" s="132" t="s">
        <v>608</v>
      </c>
      <c r="DG224" s="132" t="s">
        <v>608</v>
      </c>
      <c r="DH224" s="125">
        <v>4105.33</v>
      </c>
      <c r="DI224" s="50">
        <v>4105.33</v>
      </c>
      <c r="DJ224" s="113">
        <v>0.2935996596579275</v>
      </c>
      <c r="DK224" s="115">
        <v>0.60960034034207267</v>
      </c>
      <c r="DL224" s="115">
        <v>9.6799999999999956E-2</v>
      </c>
      <c r="DM224" s="125">
        <v>276.8414335013407</v>
      </c>
      <c r="DN224" s="125">
        <v>2163.2378973358291</v>
      </c>
      <c r="DO224" s="50">
        <v>2440.0793308371699</v>
      </c>
      <c r="DP224" s="125">
        <v>166.06482059468004</v>
      </c>
      <c r="DQ224" s="125">
        <v>718.90697652327503</v>
      </c>
      <c r="DR224" s="50">
        <v>884.97179711795502</v>
      </c>
      <c r="DS224" s="50">
        <v>3325.0511279551247</v>
      </c>
      <c r="DT224" s="125">
        <v>375.22654045134033</v>
      </c>
      <c r="DU224" s="125">
        <v>1049.2665120841179</v>
      </c>
      <c r="DV224" s="50">
        <v>1424.4930525354582</v>
      </c>
      <c r="DW224" s="125">
        <v>141.77185553197845</v>
      </c>
      <c r="DX224" s="125">
        <v>637.84758836186097</v>
      </c>
      <c r="DY224" s="50">
        <v>779.61944389383939</v>
      </c>
      <c r="DZ224" s="50">
        <v>2204.1124964292976</v>
      </c>
      <c r="EA224" s="125">
        <v>72.701119234525805</v>
      </c>
      <c r="EB224" s="125">
        <v>815.64600084621895</v>
      </c>
      <c r="EC224" s="50">
        <v>888.34712008074473</v>
      </c>
      <c r="ED224" s="125">
        <v>124.45738216343557</v>
      </c>
      <c r="EE224" s="125">
        <v>603.22871572829195</v>
      </c>
      <c r="EF224" s="50">
        <v>727.68609789172751</v>
      </c>
      <c r="EG224" s="50">
        <v>1616.0332179724724</v>
      </c>
      <c r="EH224" s="125">
        <v>317.64936394655996</v>
      </c>
      <c r="EI224" s="125">
        <v>841.5761056640772</v>
      </c>
      <c r="EJ224" s="50">
        <v>1159.2254696106372</v>
      </c>
      <c r="EK224" s="125">
        <v>110</v>
      </c>
      <c r="EL224" s="125">
        <v>774.27630278383697</v>
      </c>
      <c r="EM224" s="50">
        <v>884.27630278383697</v>
      </c>
      <c r="EN224" s="50">
        <v>2043.5017723944743</v>
      </c>
      <c r="EO224" s="125">
        <v>312.56963207485705</v>
      </c>
      <c r="EP224" s="125">
        <v>442.64553291796858</v>
      </c>
      <c r="EQ224" s="50">
        <v>755.21516499282563</v>
      </c>
      <c r="ER224" s="125">
        <v>95.870426204009192</v>
      </c>
      <c r="ES224" s="125">
        <v>873.37439338055106</v>
      </c>
      <c r="ET224" s="125">
        <v>969.24481958456022</v>
      </c>
      <c r="EU224" s="50">
        <v>1724.459984577386</v>
      </c>
      <c r="EV224" s="125">
        <v>672.65882314022019</v>
      </c>
      <c r="EW224" s="125">
        <v>1822.1796743179025</v>
      </c>
      <c r="EX224" s="50">
        <v>2494.8384974581227</v>
      </c>
      <c r="EY224" s="125">
        <v>206.38</v>
      </c>
      <c r="EZ224" s="125">
        <v>1487.180895187043</v>
      </c>
      <c r="FA224" s="50">
        <v>1693.5608951870431</v>
      </c>
      <c r="FB224" s="50">
        <v>4188.3993926451658</v>
      </c>
      <c r="FC224" s="125">
        <v>328.31694084047075</v>
      </c>
      <c r="FD224" s="125">
        <v>485.61484027816005</v>
      </c>
      <c r="FE224" s="50">
        <v>813.93178111863085</v>
      </c>
      <c r="FF224" s="125">
        <v>94.181220041751175</v>
      </c>
      <c r="FG224" s="125">
        <v>477.70695466879761</v>
      </c>
      <c r="FH224" s="50">
        <v>571.88817471054881</v>
      </c>
      <c r="FI224" s="50">
        <v>1385.8199558291797</v>
      </c>
      <c r="FJ224" s="132" t="s">
        <v>608</v>
      </c>
      <c r="FK224" s="132" t="s">
        <v>608</v>
      </c>
      <c r="FL224" s="125">
        <v>804.72429530235638</v>
      </c>
      <c r="FM224" s="132" t="s">
        <v>608</v>
      </c>
      <c r="FN224" s="132" t="s">
        <v>608</v>
      </c>
      <c r="FO224" s="125">
        <v>2520.3268326527682</v>
      </c>
      <c r="FP224" s="132" t="s">
        <v>608</v>
      </c>
      <c r="FQ224" s="132" t="s">
        <v>608</v>
      </c>
      <c r="FR224" s="125">
        <v>587.4</v>
      </c>
      <c r="FS224" s="132" t="s">
        <v>608</v>
      </c>
      <c r="FT224" s="132" t="s">
        <v>608</v>
      </c>
      <c r="FU224" s="125">
        <v>1616.7163890057138</v>
      </c>
      <c r="FV224" s="132" t="s">
        <v>608</v>
      </c>
      <c r="FW224" s="132" t="s">
        <v>608</v>
      </c>
      <c r="FX224" s="125">
        <v>402.64</v>
      </c>
      <c r="FY224" s="132" t="s">
        <v>608</v>
      </c>
      <c r="FZ224" s="132" t="s">
        <v>608</v>
      </c>
      <c r="GA224" s="125">
        <v>1213.3948840961148</v>
      </c>
      <c r="GB224" s="132" t="s">
        <v>608</v>
      </c>
      <c r="GC224" s="132" t="s">
        <v>608</v>
      </c>
      <c r="GD224" s="125">
        <v>408.63</v>
      </c>
      <c r="GE224" s="132" t="s">
        <v>608</v>
      </c>
      <c r="GF224" s="132" t="s">
        <v>608</v>
      </c>
      <c r="GG224" s="125">
        <v>1635.0673852467976</v>
      </c>
      <c r="GH224" s="132" t="s">
        <v>608</v>
      </c>
      <c r="GI224" s="132" t="s">
        <v>608</v>
      </c>
      <c r="GJ224" s="125">
        <v>383.73</v>
      </c>
      <c r="GK224" s="132" t="s">
        <v>608</v>
      </c>
      <c r="GL224" s="132" t="s">
        <v>608</v>
      </c>
      <c r="GM224" s="125">
        <v>1340.7264052940509</v>
      </c>
      <c r="GN224" s="132" t="s">
        <v>608</v>
      </c>
      <c r="GO224" s="132" t="s">
        <v>608</v>
      </c>
      <c r="GP224" s="125">
        <v>1227.0931841367303</v>
      </c>
      <c r="GQ224" s="132" t="s">
        <v>608</v>
      </c>
      <c r="GR224" s="132" t="s">
        <v>608</v>
      </c>
      <c r="GS224" s="125">
        <v>2961.3084412160706</v>
      </c>
      <c r="GT224" s="132" t="s">
        <v>608</v>
      </c>
      <c r="GU224" s="132" t="s">
        <v>608</v>
      </c>
      <c r="GV224" s="125">
        <v>824.75730436999993</v>
      </c>
      <c r="GW224" s="132" t="s">
        <v>608</v>
      </c>
      <c r="GX224" s="132" t="s">
        <v>608</v>
      </c>
      <c r="GY224" s="125">
        <v>561.06265145917973</v>
      </c>
    </row>
    <row r="225" spans="1:207" s="41" customFormat="1" ht="15" customHeight="1">
      <c r="A225" s="77" t="s">
        <v>747</v>
      </c>
      <c r="B225" s="73">
        <v>2008</v>
      </c>
      <c r="C225" s="41" t="s">
        <v>745</v>
      </c>
      <c r="D225" s="41">
        <v>7033.3507936268306</v>
      </c>
      <c r="E225" s="68">
        <f t="shared" si="0"/>
        <v>2754.1569242887235</v>
      </c>
      <c r="F225" s="125">
        <v>9787.5077179155542</v>
      </c>
      <c r="G225" s="125">
        <v>28786.787405633982</v>
      </c>
      <c r="H225" s="130">
        <v>555.72400000000005</v>
      </c>
      <c r="I225" s="115">
        <v>0.34</v>
      </c>
      <c r="J225" s="124">
        <v>0.26637395029260869</v>
      </c>
      <c r="K225" s="124">
        <v>7.3626049707391145E-2</v>
      </c>
      <c r="L225" s="125">
        <v>569.457440443309</v>
      </c>
      <c r="M225" s="125">
        <v>9218.0502774722409</v>
      </c>
      <c r="N225" s="125">
        <v>0</v>
      </c>
      <c r="O225" s="125">
        <v>0</v>
      </c>
      <c r="P225" s="125">
        <v>0</v>
      </c>
      <c r="Q225" s="125" t="s">
        <v>608</v>
      </c>
      <c r="R225" s="125" t="s">
        <v>608</v>
      </c>
      <c r="S225" s="125">
        <v>1550</v>
      </c>
      <c r="T225" s="125" t="s">
        <v>608</v>
      </c>
      <c r="U225" s="125" t="s">
        <v>608</v>
      </c>
      <c r="V225" s="125">
        <v>7668.0502774722399</v>
      </c>
      <c r="W225" s="125">
        <v>9218.0502774722409</v>
      </c>
      <c r="X225" s="125">
        <v>0</v>
      </c>
      <c r="Y225" s="125">
        <v>0</v>
      </c>
      <c r="Z225" s="125">
        <v>0</v>
      </c>
      <c r="AA225" s="115">
        <v>0</v>
      </c>
      <c r="AB225" s="115">
        <v>0</v>
      </c>
      <c r="AC225" s="115">
        <v>1</v>
      </c>
      <c r="AD225" s="115">
        <v>0</v>
      </c>
      <c r="AE225" s="115">
        <v>1</v>
      </c>
      <c r="AF225" s="115">
        <v>0.26868076215024184</v>
      </c>
      <c r="AG225" s="115">
        <v>0</v>
      </c>
      <c r="AH225" s="115">
        <v>0.73131923784975827</v>
      </c>
      <c r="AI225" s="115">
        <v>0</v>
      </c>
      <c r="AJ225" s="115">
        <v>1</v>
      </c>
      <c r="AK225" s="125">
        <v>9787.5077179155505</v>
      </c>
      <c r="AL225" s="125">
        <v>569.457440443309</v>
      </c>
      <c r="AM225" s="125">
        <v>1550</v>
      </c>
      <c r="AN225" s="125">
        <v>2119.4574404433088</v>
      </c>
      <c r="AO225" s="125">
        <v>7668.0502774722399</v>
      </c>
      <c r="AP225" s="125">
        <v>9787.5077179155487</v>
      </c>
      <c r="AQ225" s="115">
        <v>0.21654720502173877</v>
      </c>
      <c r="AR225" s="115">
        <v>0.78345279497826126</v>
      </c>
      <c r="AS225" s="125">
        <v>2119.46</v>
      </c>
      <c r="AT225" s="125">
        <v>936.91122653293996</v>
      </c>
      <c r="AU225" s="125">
        <v>0</v>
      </c>
      <c r="AV225" s="125">
        <v>6731.14</v>
      </c>
      <c r="AW225" s="125">
        <v>9787.5112265329408</v>
      </c>
      <c r="AX225" s="125">
        <v>379.75529945512352</v>
      </c>
      <c r="AY225" s="125">
        <v>2314.7668245152399</v>
      </c>
      <c r="AZ225" s="125">
        <v>2694.5221239703633</v>
      </c>
      <c r="BA225" s="125">
        <v>1023.7733072939669</v>
      </c>
      <c r="BB225" s="125">
        <v>2389.1306339431871</v>
      </c>
      <c r="BC225" s="127">
        <v>3412.903941237154</v>
      </c>
      <c r="BD225" s="125">
        <v>716.44556495141853</v>
      </c>
      <c r="BE225" s="125">
        <v>2963.61483852841</v>
      </c>
      <c r="BF225" s="125">
        <v>3680.0604034798284</v>
      </c>
      <c r="BG225" s="107">
        <v>4.7659279778393353</v>
      </c>
      <c r="BH225" s="107">
        <v>4.9460294715876101</v>
      </c>
      <c r="BI225" s="107">
        <v>4.9070289964961811</v>
      </c>
      <c r="BJ225" s="49">
        <v>9787.4864686873461</v>
      </c>
      <c r="BK225" s="125">
        <v>639.12425397988568</v>
      </c>
      <c r="BL225" s="125">
        <v>2055.3766207622662</v>
      </c>
      <c r="BM225" s="125">
        <v>2694.5008747421516</v>
      </c>
      <c r="BN225" s="125">
        <v>1409.4011113798399</v>
      </c>
      <c r="BO225" s="125">
        <v>2003.5028298573138</v>
      </c>
      <c r="BP225" s="125">
        <v>3412.903941237154</v>
      </c>
      <c r="BQ225" s="125">
        <v>1007.8019654507718</v>
      </c>
      <c r="BR225" s="125">
        <v>2672.2796872572681</v>
      </c>
      <c r="BS225" s="125">
        <v>3680.0816527080397</v>
      </c>
      <c r="BT225" s="125">
        <v>9787.4864686873443</v>
      </c>
      <c r="BU225" s="130" t="s">
        <v>608</v>
      </c>
      <c r="BV225" s="130" t="s">
        <v>608</v>
      </c>
      <c r="BW225" s="137">
        <v>4.9070289964961811</v>
      </c>
      <c r="BX225" s="125">
        <v>2630.6187146769016</v>
      </c>
      <c r="BY225" s="125">
        <v>425.75251185603855</v>
      </c>
      <c r="BZ225" s="125">
        <v>0</v>
      </c>
      <c r="CA225" s="125">
        <v>0</v>
      </c>
      <c r="CB225" s="125">
        <v>3056.37122653294</v>
      </c>
      <c r="CC225" s="125">
        <v>3518.3668780000007</v>
      </c>
      <c r="CD225" s="125">
        <v>1770.2898200000002</v>
      </c>
      <c r="CE225" s="125">
        <v>1442.4833020000001</v>
      </c>
      <c r="CF225" s="125">
        <v>0</v>
      </c>
      <c r="CG225" s="125">
        <v>6731.1400000000012</v>
      </c>
      <c r="CH225" s="115">
        <v>0.14738004235333629</v>
      </c>
      <c r="CI225" s="115">
        <v>0.85262031612580746</v>
      </c>
      <c r="CJ225" s="125">
        <v>9787.5112265329408</v>
      </c>
      <c r="CK225" s="126">
        <v>33.277526240912884</v>
      </c>
      <c r="CL225" s="126">
        <v>9754.2301916746419</v>
      </c>
      <c r="CM225" s="126">
        <v>9787.5077179155542</v>
      </c>
      <c r="CN225" s="125">
        <v>205.06047647508012</v>
      </c>
      <c r="CO225" s="125">
        <v>6828.2903171517501</v>
      </c>
      <c r="CP225" s="126">
        <v>33.277526240912884</v>
      </c>
      <c r="CQ225" s="126">
        <v>9754.2301916746419</v>
      </c>
      <c r="CR225" s="126">
        <v>3799.1000000000004</v>
      </c>
      <c r="CS225" s="126">
        <v>5955.1301916746415</v>
      </c>
      <c r="CT225" s="125">
        <v>2423.9</v>
      </c>
      <c r="CU225" s="126">
        <v>3531.2301916746414</v>
      </c>
      <c r="CV225" s="125">
        <v>281.075065661</v>
      </c>
      <c r="CW225" s="125">
        <v>2806</v>
      </c>
      <c r="CX225" s="125">
        <v>3087.0750656609998</v>
      </c>
      <c r="CY225" s="125">
        <v>164.062515601</v>
      </c>
      <c r="CZ225" s="125">
        <v>766.83</v>
      </c>
      <c r="DA225" s="125">
        <v>930.89251560100001</v>
      </c>
      <c r="DB225" s="125">
        <v>4017.9675812619998</v>
      </c>
      <c r="DC225" s="132" t="s">
        <v>608</v>
      </c>
      <c r="DD225" s="132" t="s">
        <v>608</v>
      </c>
      <c r="DE225" s="132" t="s">
        <v>608</v>
      </c>
      <c r="DF225" s="132" t="s">
        <v>608</v>
      </c>
      <c r="DG225" s="132" t="s">
        <v>608</v>
      </c>
      <c r="DH225" s="125">
        <v>4017.9675812619998</v>
      </c>
      <c r="DI225" s="50">
        <v>4017.9675812619998</v>
      </c>
      <c r="DJ225" s="113">
        <v>0.31227256406587106</v>
      </c>
      <c r="DK225" s="115">
        <v>0.54034744641344512</v>
      </c>
      <c r="DL225" s="115">
        <v>0.14737998952068382</v>
      </c>
      <c r="DM225" s="125">
        <v>90.495433686473589</v>
      </c>
      <c r="DN225" s="125">
        <v>867.37</v>
      </c>
      <c r="DO225" s="50">
        <v>957.86543368647358</v>
      </c>
      <c r="DP225" s="125">
        <v>137.553</v>
      </c>
      <c r="DQ225" s="125">
        <v>160.36514722583351</v>
      </c>
      <c r="DR225" s="50">
        <v>297.91814722583354</v>
      </c>
      <c r="DS225" s="50">
        <v>1255.7835809123071</v>
      </c>
      <c r="DT225" s="125">
        <v>343.36900000000003</v>
      </c>
      <c r="DU225" s="125">
        <v>464.06</v>
      </c>
      <c r="DV225" s="50">
        <v>807.42900000000009</v>
      </c>
      <c r="DW225" s="125">
        <v>135.42500000000001</v>
      </c>
      <c r="DX225" s="125">
        <v>218.7</v>
      </c>
      <c r="DY225" s="50">
        <v>354.125</v>
      </c>
      <c r="DZ225" s="50">
        <v>1161.5540000000001</v>
      </c>
      <c r="EA225" s="125">
        <v>342.04300000000001</v>
      </c>
      <c r="EB225" s="125">
        <v>214.08</v>
      </c>
      <c r="EC225" s="50">
        <v>556.12300000000005</v>
      </c>
      <c r="ED225" s="125">
        <v>128.119</v>
      </c>
      <c r="EE225" s="125">
        <v>156</v>
      </c>
      <c r="EF225" s="50">
        <v>284.11900000000003</v>
      </c>
      <c r="EG225" s="50">
        <v>840.24200000000008</v>
      </c>
      <c r="EH225" s="125">
        <v>353.76400000000001</v>
      </c>
      <c r="EI225" s="125">
        <v>46.793999999999997</v>
      </c>
      <c r="EJ225" s="50">
        <v>400.55799999999999</v>
      </c>
      <c r="EK225" s="125">
        <v>98.781000000000006</v>
      </c>
      <c r="EL225" s="125">
        <v>109.78</v>
      </c>
      <c r="EM225" s="50">
        <v>208.56100000000001</v>
      </c>
      <c r="EN225" s="50">
        <v>609.11900000000003</v>
      </c>
      <c r="EO225" s="132" t="s">
        <v>608</v>
      </c>
      <c r="EP225" s="132" t="s">
        <v>608</v>
      </c>
      <c r="EQ225" s="132" t="s">
        <v>608</v>
      </c>
      <c r="ER225" s="132" t="s">
        <v>608</v>
      </c>
      <c r="ES225" s="132" t="s">
        <v>608</v>
      </c>
      <c r="ET225" s="132" t="s">
        <v>608</v>
      </c>
      <c r="EU225" s="132" t="s">
        <v>608</v>
      </c>
      <c r="EV225" s="125">
        <v>438.36599999999999</v>
      </c>
      <c r="EW225" s="125">
        <v>545.56100000000004</v>
      </c>
      <c r="EX225" s="50">
        <v>983.92700000000002</v>
      </c>
      <c r="EY225" s="125">
        <v>212.09</v>
      </c>
      <c r="EZ225" s="125">
        <v>164.83</v>
      </c>
      <c r="FA225" s="50">
        <v>376.92</v>
      </c>
      <c r="FB225" s="50">
        <v>1360.847</v>
      </c>
      <c r="FC225" s="125">
        <v>321.57400000000001</v>
      </c>
      <c r="FD225" s="125">
        <v>0.88700000000000001</v>
      </c>
      <c r="FE225" s="50">
        <v>322.46100000000001</v>
      </c>
      <c r="FF225" s="125">
        <v>66.05</v>
      </c>
      <c r="FG225" s="125">
        <v>0.04</v>
      </c>
      <c r="FH225" s="50">
        <v>66.09</v>
      </c>
      <c r="FI225" s="50">
        <v>388.55100000000004</v>
      </c>
      <c r="FJ225" s="132" t="s">
        <v>608</v>
      </c>
      <c r="FK225" s="132" t="s">
        <v>608</v>
      </c>
      <c r="FL225" s="132" t="s">
        <v>608</v>
      </c>
      <c r="FM225" s="132" t="s">
        <v>608</v>
      </c>
      <c r="FN225" s="132" t="s">
        <v>608</v>
      </c>
      <c r="FO225" s="125">
        <v>1255.7835809123071</v>
      </c>
      <c r="FP225" s="132" t="s">
        <v>608</v>
      </c>
      <c r="FQ225" s="132" t="s">
        <v>608</v>
      </c>
      <c r="FR225" s="132" t="s">
        <v>608</v>
      </c>
      <c r="FS225" s="132" t="s">
        <v>608</v>
      </c>
      <c r="FT225" s="132" t="s">
        <v>608</v>
      </c>
      <c r="FU225" s="125">
        <v>1161.5540000000001</v>
      </c>
      <c r="FV225" s="132" t="s">
        <v>608</v>
      </c>
      <c r="FW225" s="132" t="s">
        <v>608</v>
      </c>
      <c r="FX225" s="132" t="s">
        <v>608</v>
      </c>
      <c r="FY225" s="132" t="s">
        <v>608</v>
      </c>
      <c r="FZ225" s="132" t="s">
        <v>608</v>
      </c>
      <c r="GA225" s="125">
        <v>840.24200000000008</v>
      </c>
      <c r="GB225" s="132" t="s">
        <v>608</v>
      </c>
      <c r="GC225" s="132" t="s">
        <v>608</v>
      </c>
      <c r="GD225" s="132" t="s">
        <v>608</v>
      </c>
      <c r="GE225" s="132" t="s">
        <v>608</v>
      </c>
      <c r="GF225" s="132" t="s">
        <v>608</v>
      </c>
      <c r="GG225" s="125">
        <v>609.11900000000003</v>
      </c>
      <c r="GH225" s="132" t="s">
        <v>608</v>
      </c>
      <c r="GI225" s="132" t="s">
        <v>608</v>
      </c>
      <c r="GJ225" s="132" t="s">
        <v>608</v>
      </c>
      <c r="GK225" s="132" t="s">
        <v>608</v>
      </c>
      <c r="GL225" s="132" t="s">
        <v>608</v>
      </c>
      <c r="GM225" s="125">
        <v>1360.847</v>
      </c>
      <c r="GN225" s="132" t="s">
        <v>608</v>
      </c>
      <c r="GO225" s="132" t="s">
        <v>608</v>
      </c>
      <c r="GP225" s="132" t="s">
        <v>608</v>
      </c>
      <c r="GQ225" s="132" t="s">
        <v>608</v>
      </c>
      <c r="GR225" s="132" t="s">
        <v>608</v>
      </c>
      <c r="GS225" s="132" t="s">
        <v>608</v>
      </c>
      <c r="GT225" s="132" t="s">
        <v>608</v>
      </c>
      <c r="GU225" s="132" t="s">
        <v>608</v>
      </c>
      <c r="GV225" s="125">
        <v>0</v>
      </c>
      <c r="GW225" s="132" t="s">
        <v>608</v>
      </c>
      <c r="GX225" s="132" t="s">
        <v>608</v>
      </c>
      <c r="GY225" s="125">
        <v>388.55100000000004</v>
      </c>
    </row>
    <row r="226" spans="1:207" s="41" customFormat="1" ht="15" customHeight="1">
      <c r="A226" s="77" t="s">
        <v>748</v>
      </c>
      <c r="B226" s="80" t="s">
        <v>580</v>
      </c>
      <c r="C226" s="41" t="s">
        <v>745</v>
      </c>
      <c r="D226" s="41">
        <v>7467.1657435169491</v>
      </c>
      <c r="E226" s="68">
        <f t="shared" si="0"/>
        <v>2720.2107263300913</v>
      </c>
      <c r="F226" s="125">
        <v>10187.37646984704</v>
      </c>
      <c r="G226" s="125">
        <v>29634.131428144177</v>
      </c>
      <c r="H226" s="141" t="s">
        <v>608</v>
      </c>
      <c r="I226" s="115">
        <v>0.34377172465975731</v>
      </c>
      <c r="J226" s="124">
        <v>0.28364925136083774</v>
      </c>
      <c r="K226" s="124">
        <v>6.0122473298919572E-2</v>
      </c>
      <c r="L226" s="125">
        <v>531.67727552527163</v>
      </c>
      <c r="M226" s="125">
        <v>9655.699194321769</v>
      </c>
      <c r="N226" s="125">
        <v>0</v>
      </c>
      <c r="O226" s="125">
        <v>0</v>
      </c>
      <c r="P226" s="125">
        <v>0</v>
      </c>
      <c r="Q226" s="125" t="s">
        <v>608</v>
      </c>
      <c r="R226" s="125" t="s">
        <v>608</v>
      </c>
      <c r="S226" s="125">
        <v>1250</v>
      </c>
      <c r="T226" s="125" t="s">
        <v>608</v>
      </c>
      <c r="U226" s="125" t="s">
        <v>608</v>
      </c>
      <c r="V226" s="125">
        <v>8405.699194321769</v>
      </c>
      <c r="W226" s="125">
        <v>9655.699194321769</v>
      </c>
      <c r="X226" s="125">
        <v>0</v>
      </c>
      <c r="Y226" s="125">
        <v>0</v>
      </c>
      <c r="Z226" s="125">
        <v>0</v>
      </c>
      <c r="AA226" s="115">
        <v>0</v>
      </c>
      <c r="AB226" s="115">
        <v>0</v>
      </c>
      <c r="AC226" s="115">
        <v>1</v>
      </c>
      <c r="AD226" s="115">
        <v>0</v>
      </c>
      <c r="AE226" s="115">
        <v>1</v>
      </c>
      <c r="AF226" s="115">
        <v>0.29841390628306874</v>
      </c>
      <c r="AG226" s="115">
        <v>0</v>
      </c>
      <c r="AH226" s="115">
        <v>0.70158609371693126</v>
      </c>
      <c r="AI226" s="115">
        <v>0</v>
      </c>
      <c r="AJ226" s="115">
        <v>1</v>
      </c>
      <c r="AK226" s="125">
        <v>10187.37646984704</v>
      </c>
      <c r="AL226" s="125">
        <v>531.67727552527163</v>
      </c>
      <c r="AM226" s="125">
        <v>1250</v>
      </c>
      <c r="AN226" s="125">
        <v>1781.6772755252716</v>
      </c>
      <c r="AO226" s="125">
        <v>8405.699194321769</v>
      </c>
      <c r="AP226" s="125">
        <v>10187.37646984704</v>
      </c>
      <c r="AQ226" s="115">
        <v>0.17489068758759857</v>
      </c>
      <c r="AR226" s="115">
        <v>0.82510931241240149</v>
      </c>
      <c r="AS226" s="125">
        <v>1781.68</v>
      </c>
      <c r="AT226" s="125">
        <v>1290.67</v>
      </c>
      <c r="AU226" s="125">
        <v>0</v>
      </c>
      <c r="AV226" s="125">
        <v>7115.03</v>
      </c>
      <c r="AW226" s="125">
        <v>10187.380000000001</v>
      </c>
      <c r="AX226" s="125">
        <v>76.4053235238528</v>
      </c>
      <c r="AY226" s="125">
        <v>2331.8904739479876</v>
      </c>
      <c r="AZ226" s="125">
        <v>2408.2957974718406</v>
      </c>
      <c r="BA226" s="125">
        <v>1253.0473057911859</v>
      </c>
      <c r="BB226" s="125">
        <v>2780.1350386212571</v>
      </c>
      <c r="BC226" s="127">
        <v>4033.1823444124429</v>
      </c>
      <c r="BD226" s="125">
        <v>452.31951526120866</v>
      </c>
      <c r="BE226" s="125">
        <v>3293.5785503485304</v>
      </c>
      <c r="BF226" s="125">
        <v>3745.8980656097392</v>
      </c>
      <c r="BG226" s="107">
        <v>4.3396226415094343</v>
      </c>
      <c r="BH226" s="107">
        <v>5.0226031654566903</v>
      </c>
      <c r="BI226" s="107">
        <v>4.9031562320146165</v>
      </c>
      <c r="BJ226" s="49">
        <v>10187.376207494022</v>
      </c>
      <c r="BK226" s="125">
        <v>401.37843612663778</v>
      </c>
      <c r="BL226" s="125">
        <v>2006.9131645598668</v>
      </c>
      <c r="BM226" s="125">
        <v>2408.2916006865044</v>
      </c>
      <c r="BN226" s="125">
        <v>1806.0262057470848</v>
      </c>
      <c r="BO226" s="125">
        <v>2227.1983668990219</v>
      </c>
      <c r="BP226" s="125">
        <v>4033.2245726461069</v>
      </c>
      <c r="BQ226" s="125">
        <v>864.90826229001379</v>
      </c>
      <c r="BR226" s="125">
        <v>2880.9529856752633</v>
      </c>
      <c r="BS226" s="125">
        <v>3745.861247965277</v>
      </c>
      <c r="BT226" s="125">
        <v>10187.377421297888</v>
      </c>
      <c r="BU226" s="130" t="s">
        <v>608</v>
      </c>
      <c r="BV226" s="130" t="s">
        <v>608</v>
      </c>
      <c r="BW226" s="137">
        <v>4.9031562320146165</v>
      </c>
      <c r="BX226" s="125">
        <v>2597.9791599999999</v>
      </c>
      <c r="BY226" s="125">
        <v>474.3708400000001</v>
      </c>
      <c r="BZ226" s="125">
        <v>0</v>
      </c>
      <c r="CA226" s="125">
        <v>0</v>
      </c>
      <c r="CB226" s="125">
        <v>3072.35</v>
      </c>
      <c r="CC226" s="125">
        <v>4344.4373180000002</v>
      </c>
      <c r="CD226" s="125">
        <v>1565.3065999999999</v>
      </c>
      <c r="CE226" s="125">
        <v>0</v>
      </c>
      <c r="CF226" s="125">
        <v>1205.2860819999999</v>
      </c>
      <c r="CG226" s="125">
        <v>7115.03</v>
      </c>
      <c r="CH226" s="115">
        <v>0.11831172486532214</v>
      </c>
      <c r="CI226" s="115">
        <v>0.8816886216569616</v>
      </c>
      <c r="CJ226" s="125">
        <v>10187.379999999999</v>
      </c>
      <c r="CK226" s="126">
        <v>24.937655860349164</v>
      </c>
      <c r="CL226" s="126">
        <v>10162.438813986691</v>
      </c>
      <c r="CM226" s="126">
        <v>10187.37646984704</v>
      </c>
      <c r="CN226" s="125">
        <v>346.28557476243418</v>
      </c>
      <c r="CO226" s="125">
        <v>7120.8801687545147</v>
      </c>
      <c r="CP226" s="126">
        <v>24.937655860349164</v>
      </c>
      <c r="CQ226" s="126">
        <v>10162.438813986691</v>
      </c>
      <c r="CR226" s="126">
        <v>3956.1123441396912</v>
      </c>
      <c r="CS226" s="126">
        <v>6206.3264698470002</v>
      </c>
      <c r="CT226" s="125">
        <v>2590.5</v>
      </c>
      <c r="CU226" s="126">
        <v>3615.8264698470002</v>
      </c>
      <c r="CV226" s="125">
        <v>345.22429288000006</v>
      </c>
      <c r="CW226" s="125">
        <v>1564.04237415221</v>
      </c>
      <c r="CX226" s="125">
        <v>1909.2666670322101</v>
      </c>
      <c r="CY226" s="125">
        <v>77.81059399999998</v>
      </c>
      <c r="CZ226" s="125">
        <v>342.75552496358898</v>
      </c>
      <c r="DA226" s="125">
        <v>420.56611896358896</v>
      </c>
      <c r="DB226" s="125">
        <v>2329.832785995799</v>
      </c>
      <c r="DC226" s="132" t="s">
        <v>608</v>
      </c>
      <c r="DD226" s="132" t="s">
        <v>608</v>
      </c>
      <c r="DE226" s="132" t="s">
        <v>608</v>
      </c>
      <c r="DF226" s="132" t="s">
        <v>608</v>
      </c>
      <c r="DG226" s="132" t="s">
        <v>608</v>
      </c>
      <c r="DH226" s="125">
        <v>2329.832785995799</v>
      </c>
      <c r="DI226" s="50">
        <v>2329.832785995799</v>
      </c>
      <c r="DJ226" s="113">
        <v>0.30158392049771388</v>
      </c>
      <c r="DK226" s="115">
        <v>0.58010439563459892</v>
      </c>
      <c r="DL226" s="115">
        <v>0.11831168386768727</v>
      </c>
      <c r="DM226" s="125">
        <v>76.635690337515157</v>
      </c>
      <c r="DN226" s="125">
        <v>1493.97</v>
      </c>
      <c r="DO226" s="50">
        <v>1570.6056903375152</v>
      </c>
      <c r="DP226" s="125">
        <v>125.01319813559483</v>
      </c>
      <c r="DQ226" s="125">
        <v>535.75199999999995</v>
      </c>
      <c r="DR226" s="50">
        <v>660.7651981355948</v>
      </c>
      <c r="DS226" s="50">
        <v>2231.37088847311</v>
      </c>
      <c r="DT226" s="125">
        <v>321.61708655553588</v>
      </c>
      <c r="DU226" s="125">
        <v>1100.44</v>
      </c>
      <c r="DV226" s="50">
        <v>1422.057086555536</v>
      </c>
      <c r="DW226" s="125">
        <v>110.47595974152915</v>
      </c>
      <c r="DX226" s="125">
        <v>326.02</v>
      </c>
      <c r="DY226" s="50">
        <v>436.49595974152913</v>
      </c>
      <c r="DZ226" s="50">
        <v>1858.5530462970651</v>
      </c>
      <c r="EA226" s="125">
        <v>316.43190352787445</v>
      </c>
      <c r="EB226" s="125">
        <v>731.03</v>
      </c>
      <c r="EC226" s="50">
        <v>1047.4619035278745</v>
      </c>
      <c r="ED226" s="125">
        <v>96.276684858898705</v>
      </c>
      <c r="EE226" s="125">
        <v>237.28</v>
      </c>
      <c r="EF226" s="50">
        <v>333.55668485889873</v>
      </c>
      <c r="EG226" s="50">
        <v>1381.0185883867732</v>
      </c>
      <c r="EH226" s="125">
        <v>307.19520117284316</v>
      </c>
      <c r="EI226" s="125">
        <v>265.49</v>
      </c>
      <c r="EJ226" s="50">
        <v>572.68520117284311</v>
      </c>
      <c r="EK226" s="125">
        <v>63.059071486948376</v>
      </c>
      <c r="EL226" s="125">
        <v>178.08</v>
      </c>
      <c r="EM226" s="50">
        <v>241.13907148694838</v>
      </c>
      <c r="EN226" s="50">
        <v>813.82427265979152</v>
      </c>
      <c r="EO226" s="132" t="s">
        <v>608</v>
      </c>
      <c r="EP226" s="132" t="s">
        <v>608</v>
      </c>
      <c r="EQ226" s="132" t="s">
        <v>608</v>
      </c>
      <c r="ER226" s="132" t="s">
        <v>608</v>
      </c>
      <c r="ES226" s="132" t="s">
        <v>608</v>
      </c>
      <c r="ET226" s="132" t="s">
        <v>608</v>
      </c>
      <c r="EU226" s="132" t="s">
        <v>608</v>
      </c>
      <c r="EV226" s="125">
        <v>394.45376220162154</v>
      </c>
      <c r="EW226" s="125">
        <v>1345.77</v>
      </c>
      <c r="EX226" s="50">
        <v>1740.2237622016214</v>
      </c>
      <c r="EY226" s="125">
        <v>173.73779015389772</v>
      </c>
      <c r="EZ226" s="125">
        <v>311.20999999999998</v>
      </c>
      <c r="FA226" s="50">
        <v>484.9477901538977</v>
      </c>
      <c r="FB226" s="50">
        <v>2225.171552355519</v>
      </c>
      <c r="FC226" s="125">
        <v>322.43190935524365</v>
      </c>
      <c r="FD226" s="125">
        <v>1658.17</v>
      </c>
      <c r="FE226" s="50">
        <v>1980.6019093552436</v>
      </c>
      <c r="FF226" s="125">
        <v>66.20360586961236</v>
      </c>
      <c r="FG226" s="125">
        <v>26.02</v>
      </c>
      <c r="FH226" s="50">
        <v>92.223605869612356</v>
      </c>
      <c r="FI226" s="50">
        <v>2072.8255152248557</v>
      </c>
      <c r="FJ226" s="132" t="s">
        <v>608</v>
      </c>
      <c r="FK226" s="132" t="s">
        <v>608</v>
      </c>
      <c r="FL226" s="125">
        <v>22.25</v>
      </c>
      <c r="FM226" s="132" t="s">
        <v>608</v>
      </c>
      <c r="FN226" s="132" t="s">
        <v>608</v>
      </c>
      <c r="FO226" s="125">
        <v>1860.6996409962696</v>
      </c>
      <c r="FP226" s="132" t="s">
        <v>608</v>
      </c>
      <c r="FQ226" s="132" t="s">
        <v>608</v>
      </c>
      <c r="FR226" s="125">
        <v>22.25</v>
      </c>
      <c r="FS226" s="132" t="s">
        <v>608</v>
      </c>
      <c r="FT226" s="132" t="s">
        <v>608</v>
      </c>
      <c r="FU226" s="125">
        <v>1860.6996409962696</v>
      </c>
      <c r="FV226" s="132" t="s">
        <v>608</v>
      </c>
      <c r="FW226" s="132" t="s">
        <v>608</v>
      </c>
      <c r="FX226" s="125">
        <v>20.452000000000002</v>
      </c>
      <c r="FY226" s="132" t="s">
        <v>608</v>
      </c>
      <c r="FZ226" s="132" t="s">
        <v>608</v>
      </c>
      <c r="GA226" s="125">
        <v>1047.4619035278745</v>
      </c>
      <c r="GB226" s="132" t="s">
        <v>608</v>
      </c>
      <c r="GC226" s="132" t="s">
        <v>608</v>
      </c>
      <c r="GD226" s="125">
        <v>23.533999999999999</v>
      </c>
      <c r="GE226" s="132" t="s">
        <v>608</v>
      </c>
      <c r="GF226" s="132" t="s">
        <v>608</v>
      </c>
      <c r="GG226" s="125">
        <v>572.68520117284311</v>
      </c>
      <c r="GH226" s="132" t="s">
        <v>608</v>
      </c>
      <c r="GI226" s="132" t="s">
        <v>608</v>
      </c>
      <c r="GJ226" s="125">
        <v>54.8</v>
      </c>
      <c r="GK226" s="132" t="s">
        <v>608</v>
      </c>
      <c r="GL226" s="132" t="s">
        <v>608</v>
      </c>
      <c r="GM226" s="125">
        <v>1740.2237622016214</v>
      </c>
      <c r="GN226" s="132" t="s">
        <v>608</v>
      </c>
      <c r="GO226" s="132" t="s">
        <v>608</v>
      </c>
      <c r="GP226" s="132" t="s">
        <v>608</v>
      </c>
      <c r="GQ226" s="132" t="s">
        <v>608</v>
      </c>
      <c r="GR226" s="132" t="s">
        <v>608</v>
      </c>
      <c r="GS226" s="132" t="s">
        <v>608</v>
      </c>
      <c r="GT226" s="132" t="s">
        <v>608</v>
      </c>
      <c r="GU226" s="132" t="s">
        <v>608</v>
      </c>
      <c r="GV226" s="125">
        <v>0</v>
      </c>
      <c r="GW226" s="132" t="s">
        <v>608</v>
      </c>
      <c r="GX226" s="132" t="s">
        <v>608</v>
      </c>
      <c r="GY226" s="125">
        <v>1980.6019093552436</v>
      </c>
    </row>
    <row r="227" spans="1:207" s="41" customFormat="1" ht="15" customHeight="1">
      <c r="A227" s="77" t="s">
        <v>749</v>
      </c>
      <c r="B227" s="73">
        <v>2009</v>
      </c>
      <c r="C227" s="41" t="s">
        <v>745</v>
      </c>
      <c r="D227" s="41">
        <v>8151.3837954928767</v>
      </c>
      <c r="E227" s="68">
        <f t="shared" si="0"/>
        <v>2534.6416140841884</v>
      </c>
      <c r="F227" s="125">
        <v>10686.025409577065</v>
      </c>
      <c r="G227" s="125">
        <v>29823.066180394948</v>
      </c>
      <c r="H227" s="130">
        <v>573.68600000000004</v>
      </c>
      <c r="I227" s="115">
        <v>0.35831410978800804</v>
      </c>
      <c r="J227" s="124">
        <v>0.30009627602692973</v>
      </c>
      <c r="K227" s="124">
        <v>5.8217805312287395E-2</v>
      </c>
      <c r="L227" s="125">
        <v>479.50663413261282</v>
      </c>
      <c r="M227" s="125">
        <v>10206.517927014276</v>
      </c>
      <c r="N227" s="125">
        <v>0</v>
      </c>
      <c r="O227" s="125">
        <v>0</v>
      </c>
      <c r="P227" s="125">
        <v>0</v>
      </c>
      <c r="Q227" s="125" t="s">
        <v>608</v>
      </c>
      <c r="R227" s="125" t="s">
        <v>608</v>
      </c>
      <c r="S227" s="125">
        <v>1256.7268265730827</v>
      </c>
      <c r="T227" s="125" t="s">
        <v>608</v>
      </c>
      <c r="U227" s="125" t="s">
        <v>608</v>
      </c>
      <c r="V227" s="125">
        <v>8949.7911004411944</v>
      </c>
      <c r="W227" s="125">
        <v>10206.517927014276</v>
      </c>
      <c r="X227" s="125">
        <v>0</v>
      </c>
      <c r="Y227" s="125">
        <v>0</v>
      </c>
      <c r="Z227" s="125">
        <v>0</v>
      </c>
      <c r="AA227" s="115">
        <v>0</v>
      </c>
      <c r="AB227" s="115">
        <v>0</v>
      </c>
      <c r="AC227" s="115">
        <v>1</v>
      </c>
      <c r="AD227" s="115">
        <v>0</v>
      </c>
      <c r="AE227" s="115">
        <v>1</v>
      </c>
      <c r="AF227" s="115">
        <v>0.27617635818268149</v>
      </c>
      <c r="AG227" s="115">
        <v>0</v>
      </c>
      <c r="AH227" s="115">
        <v>0.72382364181731851</v>
      </c>
      <c r="AI227" s="115">
        <v>0</v>
      </c>
      <c r="AJ227" s="115">
        <v>1</v>
      </c>
      <c r="AK227" s="125">
        <v>10686.024561146889</v>
      </c>
      <c r="AL227" s="125">
        <v>479.50663413261282</v>
      </c>
      <c r="AM227" s="125">
        <v>1256.7268265730827</v>
      </c>
      <c r="AN227" s="125">
        <v>1736.2334607056955</v>
      </c>
      <c r="AO227" s="125">
        <v>8949.7911004411944</v>
      </c>
      <c r="AP227" s="125">
        <v>10686.024561146889</v>
      </c>
      <c r="AQ227" s="115">
        <v>0.16247702321576477</v>
      </c>
      <c r="AR227" s="115">
        <v>0.83752297678423537</v>
      </c>
      <c r="AS227" s="125">
        <v>1736.24</v>
      </c>
      <c r="AT227" s="125">
        <v>1354.5401445407401</v>
      </c>
      <c r="AU227" s="125">
        <v>0</v>
      </c>
      <c r="AV227" s="125">
        <v>7595.2458015542597</v>
      </c>
      <c r="AW227" s="125">
        <v>10686.025946095</v>
      </c>
      <c r="AX227" s="125">
        <v>71.848878918784536</v>
      </c>
      <c r="AY227" s="125">
        <v>2466.8737381927835</v>
      </c>
      <c r="AZ227" s="125">
        <v>2538.7226171115681</v>
      </c>
      <c r="BA227" s="125">
        <v>1224.2099791460685</v>
      </c>
      <c r="BB227" s="125">
        <v>4162.7490219230176</v>
      </c>
      <c r="BC227" s="127">
        <v>5386.9590010690863</v>
      </c>
      <c r="BD227" s="125">
        <v>440.17545107101586</v>
      </c>
      <c r="BE227" s="125">
        <v>2320.1673349439311</v>
      </c>
      <c r="BF227" s="125">
        <v>2760.3427860149468</v>
      </c>
      <c r="BG227" s="107">
        <v>4.3393499931722239</v>
      </c>
      <c r="BH227" s="107">
        <v>4.0308676806122188</v>
      </c>
      <c r="BI227" s="107">
        <v>4.0809889684716847</v>
      </c>
      <c r="BJ227" s="49">
        <v>10686.024404195601</v>
      </c>
      <c r="BK227" s="125">
        <v>494.51086366980002</v>
      </c>
      <c r="BL227" s="125">
        <v>2044.22829983665</v>
      </c>
      <c r="BM227" s="125">
        <v>2538.73916350645</v>
      </c>
      <c r="BN227" s="125">
        <v>2139.0862114822903</v>
      </c>
      <c r="BO227" s="125">
        <v>3247.8345596663698</v>
      </c>
      <c r="BP227" s="125">
        <v>5386.9207711486597</v>
      </c>
      <c r="BQ227" s="125">
        <v>460.16</v>
      </c>
      <c r="BR227" s="125">
        <v>2300.2012850825899</v>
      </c>
      <c r="BS227" s="125">
        <v>2760.3612850825898</v>
      </c>
      <c r="BT227" s="125">
        <v>10686.0212197377</v>
      </c>
      <c r="BU227" s="130" t="s">
        <v>608</v>
      </c>
      <c r="BV227" s="130" t="s">
        <v>608</v>
      </c>
      <c r="BW227" s="137">
        <v>4.0809889684716847</v>
      </c>
      <c r="BX227" s="125">
        <v>2340.2767066115302</v>
      </c>
      <c r="BY227" s="125">
        <v>750.48222038513381</v>
      </c>
      <c r="BZ227" s="125">
        <v>0</v>
      </c>
      <c r="CA227" s="125">
        <v>0</v>
      </c>
      <c r="CB227" s="125">
        <v>3090.7589269966638</v>
      </c>
      <c r="CC227" s="125">
        <v>4960.268824799</v>
      </c>
      <c r="CD227" s="125">
        <v>1399.9688060955511</v>
      </c>
      <c r="CE227" s="125">
        <v>1235.0288516858445</v>
      </c>
      <c r="CF227" s="125">
        <v>0</v>
      </c>
      <c r="CG227" s="125">
        <v>7595.2664825803959</v>
      </c>
      <c r="CH227" s="115">
        <v>0.11557420129087312</v>
      </c>
      <c r="CI227" s="115">
        <v>0.8844257987091263</v>
      </c>
      <c r="CJ227" s="125">
        <v>10686.02540957706</v>
      </c>
      <c r="CK227" s="126">
        <v>26.018281102343121</v>
      </c>
      <c r="CL227" s="126">
        <v>10660.007128474723</v>
      </c>
      <c r="CM227" s="126">
        <v>10686.025409577065</v>
      </c>
      <c r="CN227" s="125">
        <v>233.06619078863187</v>
      </c>
      <c r="CO227" s="125">
        <v>7918.3176047042452</v>
      </c>
      <c r="CP227" s="126">
        <v>26.018281102343121</v>
      </c>
      <c r="CQ227" s="126">
        <v>10660.007128474723</v>
      </c>
      <c r="CR227" s="126">
        <v>4066.3</v>
      </c>
      <c r="CS227" s="126">
        <v>6593.7071284747226</v>
      </c>
      <c r="CT227" s="125">
        <v>3032.3</v>
      </c>
      <c r="CU227" s="126">
        <v>3561.4071284747224</v>
      </c>
      <c r="CV227" s="125">
        <v>387.11</v>
      </c>
      <c r="CW227" s="125">
        <v>3317.0550000000003</v>
      </c>
      <c r="CX227" s="125">
        <v>3704.1650000000004</v>
      </c>
      <c r="CY227" s="125">
        <v>140.72999999999999</v>
      </c>
      <c r="CZ227" s="125">
        <v>630.15200000000004</v>
      </c>
      <c r="DA227" s="125">
        <v>770.88200000000006</v>
      </c>
      <c r="DB227" s="125">
        <v>4475.0470000000005</v>
      </c>
      <c r="DC227" s="132" t="s">
        <v>608</v>
      </c>
      <c r="DD227" s="132" t="s">
        <v>608</v>
      </c>
      <c r="DE227" s="125">
        <v>539.68200000000002</v>
      </c>
      <c r="DF227" s="132" t="s">
        <v>608</v>
      </c>
      <c r="DG227" s="132" t="s">
        <v>608</v>
      </c>
      <c r="DH227" s="125">
        <v>3935.3680000000004</v>
      </c>
      <c r="DI227" s="50">
        <v>4475.05</v>
      </c>
      <c r="DJ227" s="113">
        <v>0.28923372428317973</v>
      </c>
      <c r="DK227" s="115">
        <v>0.59519207442594713</v>
      </c>
      <c r="DL227" s="115">
        <v>0.11557420129087317</v>
      </c>
      <c r="DM227" s="125">
        <v>323.8987925912038</v>
      </c>
      <c r="DN227" s="125">
        <v>1551.3539999999998</v>
      </c>
      <c r="DO227" s="50">
        <v>1875.2527925912036</v>
      </c>
      <c r="DP227" s="125">
        <v>111.08433216959044</v>
      </c>
      <c r="DQ227" s="125">
        <v>547.17399999999998</v>
      </c>
      <c r="DR227" s="50">
        <v>658.2583321695904</v>
      </c>
      <c r="DS227" s="50">
        <v>2533.5111247607938</v>
      </c>
      <c r="DT227" s="125">
        <v>318.71222854541139</v>
      </c>
      <c r="DU227" s="125">
        <v>947.60500000000002</v>
      </c>
      <c r="DV227" s="50">
        <v>1266.3172285454114</v>
      </c>
      <c r="DW227" s="125">
        <v>86.795060035251595</v>
      </c>
      <c r="DX227" s="125">
        <v>406.79500000000002</v>
      </c>
      <c r="DY227" s="50">
        <v>493.59006003525161</v>
      </c>
      <c r="DZ227" s="50">
        <v>1759.9072885806629</v>
      </c>
      <c r="EA227" s="125">
        <v>309.46412691514075</v>
      </c>
      <c r="EB227" s="125">
        <v>674.255</v>
      </c>
      <c r="EC227" s="50">
        <v>983.71912691514081</v>
      </c>
      <c r="ED227" s="125">
        <v>63.742515934903935</v>
      </c>
      <c r="EE227" s="125">
        <v>83.344000000000008</v>
      </c>
      <c r="EF227" s="50">
        <v>147.08651593490396</v>
      </c>
      <c r="EG227" s="50">
        <v>1130.8056428500447</v>
      </c>
      <c r="EH227" s="125">
        <v>293.95233639211648</v>
      </c>
      <c r="EI227" s="125">
        <v>546.15700000000004</v>
      </c>
      <c r="EJ227" s="50">
        <v>840.10933639211657</v>
      </c>
      <c r="EK227" s="125">
        <v>43.296229221547883</v>
      </c>
      <c r="EL227" s="125">
        <v>78.937000000000012</v>
      </c>
      <c r="EM227" s="50">
        <v>122.2332292215479</v>
      </c>
      <c r="EN227" s="50">
        <v>962.34256561366442</v>
      </c>
      <c r="EO227" s="132" t="s">
        <v>608</v>
      </c>
      <c r="EP227" s="132" t="s">
        <v>608</v>
      </c>
      <c r="EQ227" s="132" t="s">
        <v>608</v>
      </c>
      <c r="ER227" s="132" t="s">
        <v>608</v>
      </c>
      <c r="ES227" s="132" t="s">
        <v>608</v>
      </c>
      <c r="ET227" s="132" t="s">
        <v>608</v>
      </c>
      <c r="EU227" s="132" t="s">
        <v>608</v>
      </c>
      <c r="EV227" s="125">
        <v>130.21047399554723</v>
      </c>
      <c r="EW227" s="125">
        <v>2181.3020000000001</v>
      </c>
      <c r="EX227" s="50">
        <v>2311.5124739955472</v>
      </c>
      <c r="EY227" s="125">
        <v>154.783301895525</v>
      </c>
      <c r="EZ227" s="125">
        <v>149.43520635353499</v>
      </c>
      <c r="FA227" s="50">
        <v>304.21850824905999</v>
      </c>
      <c r="FB227" s="50">
        <v>2615.7309822446073</v>
      </c>
      <c r="FC227" s="125">
        <v>329.95406901162301</v>
      </c>
      <c r="FD227" s="125">
        <v>891.875</v>
      </c>
      <c r="FE227" s="50">
        <v>1221.829069011623</v>
      </c>
      <c r="FF227" s="125">
        <v>41.710473926594815</v>
      </c>
      <c r="FG227" s="125">
        <v>27.142370850278237</v>
      </c>
      <c r="FH227" s="50">
        <v>68.852844776873056</v>
      </c>
      <c r="FI227" s="50">
        <v>1290.6819137884961</v>
      </c>
      <c r="FJ227" s="132" t="s">
        <v>608</v>
      </c>
      <c r="FK227" s="132" t="s">
        <v>608</v>
      </c>
      <c r="FL227" s="125">
        <v>26.74</v>
      </c>
      <c r="FM227" s="132" t="s">
        <v>608</v>
      </c>
      <c r="FN227" s="132" t="s">
        <v>608</v>
      </c>
      <c r="FO227" s="125">
        <v>1875.2527925912036</v>
      </c>
      <c r="FP227" s="132" t="s">
        <v>608</v>
      </c>
      <c r="FQ227" s="132" t="s">
        <v>608</v>
      </c>
      <c r="FR227" s="125">
        <v>28.587</v>
      </c>
      <c r="FS227" s="132" t="s">
        <v>608</v>
      </c>
      <c r="FT227" s="132" t="s">
        <v>608</v>
      </c>
      <c r="FU227" s="125">
        <v>1266.3172285454114</v>
      </c>
      <c r="FV227" s="132" t="s">
        <v>608</v>
      </c>
      <c r="FW227" s="132" t="s">
        <v>608</v>
      </c>
      <c r="FX227" s="125">
        <v>30.550999999999998</v>
      </c>
      <c r="FY227" s="132" t="s">
        <v>608</v>
      </c>
      <c r="FZ227" s="132" t="s">
        <v>608</v>
      </c>
      <c r="GA227" s="125">
        <v>983.71912691514081</v>
      </c>
      <c r="GB227" s="132" t="s">
        <v>608</v>
      </c>
      <c r="GC227" s="132" t="s">
        <v>608</v>
      </c>
      <c r="GD227" s="125">
        <v>32.637999999999998</v>
      </c>
      <c r="GE227" s="132" t="s">
        <v>608</v>
      </c>
      <c r="GF227" s="132" t="s">
        <v>608</v>
      </c>
      <c r="GG227" s="125">
        <v>840.10933639211657</v>
      </c>
      <c r="GH227" s="132" t="s">
        <v>608</v>
      </c>
      <c r="GI227" s="132" t="s">
        <v>608</v>
      </c>
      <c r="GJ227" s="125">
        <v>34.868000000000002</v>
      </c>
      <c r="GK227" s="132" t="s">
        <v>608</v>
      </c>
      <c r="GL227" s="132" t="s">
        <v>608</v>
      </c>
      <c r="GM227" s="125">
        <v>2311.5124739955472</v>
      </c>
      <c r="GN227" s="132" t="s">
        <v>608</v>
      </c>
      <c r="GO227" s="132" t="s">
        <v>608</v>
      </c>
      <c r="GP227" s="132" t="s">
        <v>608</v>
      </c>
      <c r="GQ227" s="132" t="s">
        <v>608</v>
      </c>
      <c r="GR227" s="132" t="s">
        <v>608</v>
      </c>
      <c r="GS227" s="132" t="s">
        <v>608</v>
      </c>
      <c r="GT227" s="132" t="s">
        <v>608</v>
      </c>
      <c r="GU227" s="132" t="s">
        <v>608</v>
      </c>
      <c r="GV227" s="164" t="s">
        <v>608</v>
      </c>
      <c r="GW227" s="132" t="s">
        <v>608</v>
      </c>
      <c r="GX227" s="132" t="s">
        <v>608</v>
      </c>
      <c r="GY227" s="125">
        <v>1221.829069011623</v>
      </c>
    </row>
    <row r="228" spans="1:207" s="41" customFormat="1" ht="15" customHeight="1">
      <c r="A228" s="77" t="s">
        <v>750</v>
      </c>
      <c r="B228" s="80" t="s">
        <v>583</v>
      </c>
      <c r="C228" s="41" t="s">
        <v>745</v>
      </c>
      <c r="D228" s="41">
        <v>9371.190041709222</v>
      </c>
      <c r="E228" s="68">
        <f t="shared" si="0"/>
        <v>2691.9515842229121</v>
      </c>
      <c r="F228" s="125">
        <v>12063.141625932134</v>
      </c>
      <c r="G228" s="125">
        <v>33293.214068019523</v>
      </c>
      <c r="H228" s="141" t="s">
        <v>608</v>
      </c>
      <c r="I228" s="115">
        <v>0.36233034159113015</v>
      </c>
      <c r="J228" s="124">
        <v>0.30913837834119756</v>
      </c>
      <c r="K228" s="124">
        <v>5.3192057940414275E-2</v>
      </c>
      <c r="L228" s="125">
        <v>520.93457172871001</v>
      </c>
      <c r="M228" s="125">
        <v>11542.2102067539</v>
      </c>
      <c r="N228" s="125">
        <v>0</v>
      </c>
      <c r="O228" s="125">
        <v>0</v>
      </c>
      <c r="P228" s="125">
        <v>0</v>
      </c>
      <c r="Q228" s="125" t="s">
        <v>608</v>
      </c>
      <c r="R228" s="125" t="s">
        <v>608</v>
      </c>
      <c r="S228" s="125">
        <v>1250</v>
      </c>
      <c r="T228" s="125" t="s">
        <v>608</v>
      </c>
      <c r="U228" s="125" t="s">
        <v>608</v>
      </c>
      <c r="V228" s="125">
        <v>10292.2102067539</v>
      </c>
      <c r="W228" s="125">
        <v>11542.2102067539</v>
      </c>
      <c r="X228" s="125">
        <v>0</v>
      </c>
      <c r="Y228" s="125">
        <v>0</v>
      </c>
      <c r="Z228" s="125">
        <v>0</v>
      </c>
      <c r="AA228" s="115">
        <v>0</v>
      </c>
      <c r="AB228" s="115">
        <v>0</v>
      </c>
      <c r="AC228" s="115">
        <v>1</v>
      </c>
      <c r="AD228" s="115">
        <v>0</v>
      </c>
      <c r="AE228" s="115">
        <v>1</v>
      </c>
      <c r="AF228" s="115">
        <v>0.29415799998765402</v>
      </c>
      <c r="AG228" s="115">
        <v>0</v>
      </c>
      <c r="AH228" s="115">
        <v>0.70584200001234587</v>
      </c>
      <c r="AI228" s="115">
        <v>0</v>
      </c>
      <c r="AJ228" s="115">
        <v>0.99999999999999989</v>
      </c>
      <c r="AK228" s="125">
        <v>12063.14477848261</v>
      </c>
      <c r="AL228" s="125">
        <v>520.93457172871001</v>
      </c>
      <c r="AM228" s="125">
        <v>1250</v>
      </c>
      <c r="AN228" s="125">
        <v>1770.9345717287101</v>
      </c>
      <c r="AO228" s="125">
        <v>10292.2102067539</v>
      </c>
      <c r="AP228" s="125">
        <v>12063.14477848261</v>
      </c>
      <c r="AQ228" s="115">
        <v>0.14680538153596387</v>
      </c>
      <c r="AR228" s="115">
        <v>0.8531946184640361</v>
      </c>
      <c r="AS228" s="125">
        <v>1770.9314191782223</v>
      </c>
      <c r="AT228" s="125">
        <v>1546.9634978902</v>
      </c>
      <c r="AU228" s="125">
        <v>0</v>
      </c>
      <c r="AV228" s="125">
        <v>8745.2467088637095</v>
      </c>
      <c r="AW228" s="125">
        <v>12063.141625932132</v>
      </c>
      <c r="AX228" s="83" t="s">
        <v>608</v>
      </c>
      <c r="AY228" s="83" t="s">
        <v>608</v>
      </c>
      <c r="AZ228" s="83" t="s">
        <v>608</v>
      </c>
      <c r="BA228" s="83" t="s">
        <v>608</v>
      </c>
      <c r="BB228" s="83" t="s">
        <v>608</v>
      </c>
      <c r="BC228" s="83" t="s">
        <v>608</v>
      </c>
      <c r="BD228" s="83" t="s">
        <v>608</v>
      </c>
      <c r="BE228" s="83" t="s">
        <v>608</v>
      </c>
      <c r="BF228" s="83" t="s">
        <v>608</v>
      </c>
      <c r="BG228" s="177" t="s">
        <v>608</v>
      </c>
      <c r="BH228" s="177" t="s">
        <v>608</v>
      </c>
      <c r="BI228" s="107" t="s">
        <v>608</v>
      </c>
      <c r="BJ228" s="176" t="s">
        <v>608</v>
      </c>
      <c r="BK228" s="176" t="s">
        <v>608</v>
      </c>
      <c r="BL228" s="176" t="s">
        <v>608</v>
      </c>
      <c r="BM228" s="176" t="s">
        <v>608</v>
      </c>
      <c r="BN228" s="176" t="s">
        <v>608</v>
      </c>
      <c r="BO228" s="176" t="s">
        <v>608</v>
      </c>
      <c r="BP228" s="176" t="s">
        <v>608</v>
      </c>
      <c r="BQ228" s="176" t="s">
        <v>608</v>
      </c>
      <c r="BR228" s="176" t="s">
        <v>608</v>
      </c>
      <c r="BS228" s="176" t="s">
        <v>608</v>
      </c>
      <c r="BT228" s="176" t="s">
        <v>608</v>
      </c>
      <c r="BU228" s="130" t="s">
        <v>608</v>
      </c>
      <c r="BV228" s="130" t="s">
        <v>608</v>
      </c>
      <c r="BW228" s="137" t="s">
        <v>608</v>
      </c>
      <c r="BX228" s="125">
        <v>2924.5346962343178</v>
      </c>
      <c r="BY228" s="125">
        <v>393.36022083410455</v>
      </c>
      <c r="BZ228" s="125">
        <v>0</v>
      </c>
      <c r="CA228" s="125">
        <v>0</v>
      </c>
      <c r="CB228" s="125">
        <v>3317.8949170684223</v>
      </c>
      <c r="CC228" s="125">
        <v>5106.5650532125546</v>
      </c>
      <c r="CD228" s="125">
        <v>1849.5069661171012</v>
      </c>
      <c r="CE228" s="125">
        <v>1789.1746895340532</v>
      </c>
      <c r="CF228" s="125">
        <v>0</v>
      </c>
      <c r="CG228" s="125">
        <v>8745.2467088637095</v>
      </c>
      <c r="CH228" s="115">
        <v>0.14831747359144526</v>
      </c>
      <c r="CI228" s="115">
        <v>0.85168252640855457</v>
      </c>
      <c r="CJ228" s="125">
        <v>12063.141625932132</v>
      </c>
      <c r="CK228" s="126">
        <v>22.378457005389478</v>
      </c>
      <c r="CL228" s="126">
        <v>12040.763168926745</v>
      </c>
      <c r="CM228" s="126">
        <v>12063.141625932136</v>
      </c>
      <c r="CN228" s="125">
        <v>479.67268456447783</v>
      </c>
      <c r="CO228" s="125">
        <v>8891.5173571447449</v>
      </c>
      <c r="CP228" s="126">
        <v>22.378457005389478</v>
      </c>
      <c r="CQ228" s="126">
        <v>12040.763168926744</v>
      </c>
      <c r="CR228" s="126">
        <v>4065</v>
      </c>
      <c r="CS228" s="126">
        <v>7975.7631689267437</v>
      </c>
      <c r="CT228" s="125">
        <v>3476.8999999999996</v>
      </c>
      <c r="CU228" s="126">
        <v>4498.863168926744</v>
      </c>
      <c r="CV228" s="125">
        <v>41.857644858120999</v>
      </c>
      <c r="CW228" s="125">
        <v>2331.8981352828901</v>
      </c>
      <c r="CX228" s="125">
        <v>2373.7557801410112</v>
      </c>
      <c r="CY228" s="125">
        <v>64.262325287871207</v>
      </c>
      <c r="CZ228" s="125">
        <v>408.44741992892199</v>
      </c>
      <c r="DA228" s="125">
        <v>472.70974521679318</v>
      </c>
      <c r="DB228" s="125">
        <v>2846.4655253578044</v>
      </c>
      <c r="DC228" s="132" t="s">
        <v>608</v>
      </c>
      <c r="DD228" s="132" t="s">
        <v>608</v>
      </c>
      <c r="DE228" s="132" t="s">
        <v>608</v>
      </c>
      <c r="DF228" s="132" t="s">
        <v>608</v>
      </c>
      <c r="DG228" s="132" t="s">
        <v>608</v>
      </c>
      <c r="DH228" s="125">
        <v>2846.4655253578044</v>
      </c>
      <c r="DI228" s="50">
        <v>2846.4655253578044</v>
      </c>
      <c r="DJ228" s="113">
        <v>0.27504401589184235</v>
      </c>
      <c r="DK228" s="115">
        <v>0.57663851051671233</v>
      </c>
      <c r="DL228" s="115">
        <v>0.14831747359144526</v>
      </c>
      <c r="DM228" s="125">
        <v>38.986051157618185</v>
      </c>
      <c r="DN228" s="125">
        <v>1685.6462001844866</v>
      </c>
      <c r="DO228" s="50">
        <v>1724.6322513421048</v>
      </c>
      <c r="DP228" s="125">
        <v>62.139998549772962</v>
      </c>
      <c r="DQ228" s="125">
        <v>437.54900713951702</v>
      </c>
      <c r="DR228" s="50">
        <v>499.68900568928996</v>
      </c>
      <c r="DS228" s="50">
        <v>2224.3212570313949</v>
      </c>
      <c r="DT228" s="125">
        <v>325.3878257582063</v>
      </c>
      <c r="DU228" s="125">
        <v>1977.9791956092854</v>
      </c>
      <c r="DV228" s="50">
        <v>2303.3670213674918</v>
      </c>
      <c r="DW228" s="125">
        <v>111.05816176952447</v>
      </c>
      <c r="DX228" s="125">
        <v>1066.1130929113581</v>
      </c>
      <c r="DY228" s="50">
        <v>1177.1712546808826</v>
      </c>
      <c r="DZ228" s="50">
        <v>3480.5382760483744</v>
      </c>
      <c r="EA228" s="125">
        <v>320.41570817901277</v>
      </c>
      <c r="EB228" s="125">
        <v>1098.6439009042986</v>
      </c>
      <c r="EC228" s="50">
        <v>1419.0596090833114</v>
      </c>
      <c r="ED228" s="125">
        <v>86.78</v>
      </c>
      <c r="EE228" s="125">
        <v>1141.1407829372351</v>
      </c>
      <c r="EF228" s="50">
        <v>1227.9207829372351</v>
      </c>
      <c r="EG228" s="50">
        <v>2646.9803920205468</v>
      </c>
      <c r="EH228" s="125">
        <v>311.38</v>
      </c>
      <c r="EI228" s="125">
        <v>614.63140798011659</v>
      </c>
      <c r="EJ228" s="50">
        <v>926.01140798011659</v>
      </c>
      <c r="EK228" s="125">
        <v>63.72</v>
      </c>
      <c r="EL228" s="125">
        <v>1074.3337008958479</v>
      </c>
      <c r="EM228" s="50">
        <v>1138.0537008958479</v>
      </c>
      <c r="EN228" s="50">
        <v>2064.0651088759646</v>
      </c>
      <c r="EO228" s="125">
        <v>295.95</v>
      </c>
      <c r="EP228" s="125">
        <v>480.2875894368409</v>
      </c>
      <c r="EQ228" s="50">
        <v>776.23758943684084</v>
      </c>
      <c r="ER228" s="125">
        <v>43.26</v>
      </c>
      <c r="ES228" s="125">
        <v>959.23330756501309</v>
      </c>
      <c r="ET228" s="50">
        <v>1002.4933075650131</v>
      </c>
      <c r="EU228" s="50">
        <v>1778.7308970018539</v>
      </c>
      <c r="EV228" s="125">
        <v>139.17735786329936</v>
      </c>
      <c r="EW228" s="125">
        <v>2088.9114615758795</v>
      </c>
      <c r="EX228" s="50">
        <v>2228.0888194391787</v>
      </c>
      <c r="EY228" s="125">
        <v>154.61000000000001</v>
      </c>
      <c r="EZ228" s="125">
        <v>2360.7988227507649</v>
      </c>
      <c r="FA228" s="50">
        <v>2515.408822750765</v>
      </c>
      <c r="FB228" s="50">
        <v>4743.4976421899437</v>
      </c>
      <c r="FC228" s="125">
        <v>339.62</v>
      </c>
      <c r="FD228" s="125">
        <v>956.415771291807</v>
      </c>
      <c r="FE228" s="50">
        <v>1296.0357712918071</v>
      </c>
      <c r="FF228" s="125">
        <v>41.24</v>
      </c>
      <c r="FG228" s="125">
        <v>111.6669118691118</v>
      </c>
      <c r="FH228" s="50">
        <v>152.90691186911181</v>
      </c>
      <c r="FI228" s="50">
        <v>1448.9426831609189</v>
      </c>
      <c r="FJ228" s="132" t="s">
        <v>608</v>
      </c>
      <c r="FK228" s="132" t="s">
        <v>608</v>
      </c>
      <c r="FL228" s="125">
        <v>164.68</v>
      </c>
      <c r="FM228" s="132" t="s">
        <v>608</v>
      </c>
      <c r="FN228" s="132" t="s">
        <v>608</v>
      </c>
      <c r="FO228" s="125">
        <v>2059.6366855531319</v>
      </c>
      <c r="FP228" s="132" t="s">
        <v>608</v>
      </c>
      <c r="FQ228" s="132" t="s">
        <v>608</v>
      </c>
      <c r="FR228" s="125">
        <v>624.25</v>
      </c>
      <c r="FS228" s="132" t="s">
        <v>608</v>
      </c>
      <c r="FT228" s="132" t="s">
        <v>608</v>
      </c>
      <c r="FU228" s="125">
        <v>2856.2907879420045</v>
      </c>
      <c r="FV228" s="132" t="s">
        <v>608</v>
      </c>
      <c r="FW228" s="132" t="s">
        <v>608</v>
      </c>
      <c r="FX228" s="125">
        <v>822.45</v>
      </c>
      <c r="FY228" s="132" t="s">
        <v>608</v>
      </c>
      <c r="FZ228" s="132" t="s">
        <v>608</v>
      </c>
      <c r="GA228" s="125">
        <v>1824.5248330602503</v>
      </c>
      <c r="GB228" s="132" t="s">
        <v>608</v>
      </c>
      <c r="GC228" s="132" t="s">
        <v>608</v>
      </c>
      <c r="GD228" s="125">
        <v>853.03</v>
      </c>
      <c r="GE228" s="132" t="s">
        <v>608</v>
      </c>
      <c r="GF228" s="132" t="s">
        <v>608</v>
      </c>
      <c r="GG228" s="125">
        <v>1211.0464722146976</v>
      </c>
      <c r="GH228" s="132" t="s">
        <v>608</v>
      </c>
      <c r="GI228" s="132" t="s">
        <v>608</v>
      </c>
      <c r="GJ228" s="125">
        <v>789.28</v>
      </c>
      <c r="GK228" s="132" t="s">
        <v>608</v>
      </c>
      <c r="GL228" s="132" t="s">
        <v>608</v>
      </c>
      <c r="GM228" s="125">
        <v>989.45480736860043</v>
      </c>
      <c r="GN228" s="132" t="s">
        <v>608</v>
      </c>
      <c r="GO228" s="132" t="s">
        <v>608</v>
      </c>
      <c r="GP228" s="125">
        <v>750.72</v>
      </c>
      <c r="GQ228" s="132" t="s">
        <v>608</v>
      </c>
      <c r="GR228" s="132" t="s">
        <v>608</v>
      </c>
      <c r="GS228" s="125">
        <v>3992.7781781657268</v>
      </c>
      <c r="GT228" s="132" t="s">
        <v>608</v>
      </c>
      <c r="GU228" s="132" t="s">
        <v>608</v>
      </c>
      <c r="GV228" s="125">
        <v>390.84</v>
      </c>
      <c r="GW228" s="132" t="s">
        <v>608</v>
      </c>
      <c r="GX228" s="132" t="s">
        <v>608</v>
      </c>
      <c r="GY228" s="125">
        <v>1058.1079474609949</v>
      </c>
    </row>
    <row r="229" spans="1:207" s="41" customFormat="1" ht="15" customHeight="1">
      <c r="A229" s="77" t="s">
        <v>751</v>
      </c>
      <c r="B229" s="73">
        <v>2010</v>
      </c>
      <c r="C229" s="41" t="s">
        <v>745</v>
      </c>
      <c r="D229" s="41">
        <v>10851.303467262849</v>
      </c>
      <c r="E229" s="68">
        <f t="shared" si="0"/>
        <v>2743.6925507005981</v>
      </c>
      <c r="F229" s="125">
        <v>13594.996017963447</v>
      </c>
      <c r="G229" s="125">
        <v>36763.361955644097</v>
      </c>
      <c r="H229" s="130">
        <v>494.21</v>
      </c>
      <c r="I229" s="115">
        <v>0.36979740956134927</v>
      </c>
      <c r="J229" s="124">
        <v>0.30784617974888406</v>
      </c>
      <c r="K229" s="124">
        <v>6.1951152868730971E-2</v>
      </c>
      <c r="L229" s="125">
        <v>1027.5326564825959</v>
      </c>
      <c r="M229" s="125">
        <v>12567.460532770499</v>
      </c>
      <c r="N229" s="125">
        <v>0</v>
      </c>
      <c r="O229" s="125">
        <v>0</v>
      </c>
      <c r="P229" s="125">
        <v>0</v>
      </c>
      <c r="Q229" s="125" t="s">
        <v>608</v>
      </c>
      <c r="R229" s="125" t="s">
        <v>608</v>
      </c>
      <c r="S229" s="125">
        <v>1250</v>
      </c>
      <c r="T229" s="125" t="s">
        <v>608</v>
      </c>
      <c r="U229" s="125" t="s">
        <v>608</v>
      </c>
      <c r="V229" s="125">
        <v>11317.460532770499</v>
      </c>
      <c r="W229" s="125">
        <v>12567.460532770499</v>
      </c>
      <c r="X229" s="125">
        <v>0</v>
      </c>
      <c r="Y229" s="125">
        <v>0</v>
      </c>
      <c r="Z229" s="125">
        <v>0</v>
      </c>
      <c r="AA229" s="115">
        <v>0</v>
      </c>
      <c r="AB229" s="115">
        <v>0</v>
      </c>
      <c r="AC229" s="115">
        <v>1</v>
      </c>
      <c r="AD229" s="115">
        <v>0</v>
      </c>
      <c r="AE229" s="115">
        <v>1</v>
      </c>
      <c r="AF229" s="115">
        <v>0.4511604492510371</v>
      </c>
      <c r="AG229" s="115">
        <v>0</v>
      </c>
      <c r="AH229" s="115">
        <v>0.54883955074896285</v>
      </c>
      <c r="AI229" s="115">
        <v>0</v>
      </c>
      <c r="AJ229" s="115">
        <v>1</v>
      </c>
      <c r="AK229" s="125">
        <v>13594.993189253095</v>
      </c>
      <c r="AL229" s="125">
        <v>1027.5326564825959</v>
      </c>
      <c r="AM229" s="125">
        <v>1250</v>
      </c>
      <c r="AN229" s="125">
        <v>2277.5326564825959</v>
      </c>
      <c r="AO229" s="125">
        <v>11317.460532770499</v>
      </c>
      <c r="AP229" s="125">
        <v>13594.993189253095</v>
      </c>
      <c r="AQ229" s="115">
        <v>0.16752731132539264</v>
      </c>
      <c r="AR229" s="115">
        <v>0.83247268867460733</v>
      </c>
      <c r="AS229" s="125">
        <v>2277.5317219712952</v>
      </c>
      <c r="AT229" s="125">
        <v>1551.1777792665</v>
      </c>
      <c r="AU229" s="125">
        <v>0</v>
      </c>
      <c r="AV229" s="125">
        <v>9766.2780315137497</v>
      </c>
      <c r="AW229" s="125">
        <v>13594.987532751544</v>
      </c>
      <c r="AX229" s="83" t="s">
        <v>608</v>
      </c>
      <c r="AY229" s="83" t="s">
        <v>608</v>
      </c>
      <c r="AZ229" s="83" t="s">
        <v>608</v>
      </c>
      <c r="BA229" s="83" t="s">
        <v>608</v>
      </c>
      <c r="BB229" s="83" t="s">
        <v>608</v>
      </c>
      <c r="BC229" s="83" t="s">
        <v>608</v>
      </c>
      <c r="BD229" s="83" t="s">
        <v>608</v>
      </c>
      <c r="BE229" s="83" t="s">
        <v>608</v>
      </c>
      <c r="BF229" s="83" t="s">
        <v>608</v>
      </c>
      <c r="BG229" s="177" t="s">
        <v>608</v>
      </c>
      <c r="BH229" s="177" t="s">
        <v>608</v>
      </c>
      <c r="BI229" s="107" t="s">
        <v>608</v>
      </c>
      <c r="BJ229" s="176" t="s">
        <v>608</v>
      </c>
      <c r="BK229" s="176" t="s">
        <v>608</v>
      </c>
      <c r="BL229" s="176" t="s">
        <v>608</v>
      </c>
      <c r="BM229" s="176" t="s">
        <v>608</v>
      </c>
      <c r="BN229" s="176" t="s">
        <v>608</v>
      </c>
      <c r="BO229" s="176" t="s">
        <v>608</v>
      </c>
      <c r="BP229" s="176" t="s">
        <v>608</v>
      </c>
      <c r="BQ229" s="176" t="s">
        <v>608</v>
      </c>
      <c r="BR229" s="176" t="s">
        <v>608</v>
      </c>
      <c r="BS229" s="176" t="s">
        <v>608</v>
      </c>
      <c r="BT229" s="176" t="s">
        <v>608</v>
      </c>
      <c r="BU229" s="130" t="s">
        <v>608</v>
      </c>
      <c r="BV229" s="130" t="s">
        <v>608</v>
      </c>
      <c r="BW229" s="137" t="s">
        <v>608</v>
      </c>
      <c r="BX229" s="125">
        <v>2932.8003978872471</v>
      </c>
      <c r="BY229" s="125">
        <v>895.90910335054764</v>
      </c>
      <c r="BZ229" s="125">
        <v>0</v>
      </c>
      <c r="CA229" s="125">
        <v>0</v>
      </c>
      <c r="CB229" s="125">
        <v>3828.7095012377949</v>
      </c>
      <c r="CC229" s="125">
        <v>5833.8276468905833</v>
      </c>
      <c r="CD229" s="125">
        <v>1940.043792906793</v>
      </c>
      <c r="CE229" s="125">
        <v>1992.4118627408445</v>
      </c>
      <c r="CF229" s="125">
        <v>0</v>
      </c>
      <c r="CG229" s="125">
        <v>9766.2833025382206</v>
      </c>
      <c r="CH229" s="115">
        <v>0.14655479561069493</v>
      </c>
      <c r="CI229" s="115">
        <v>0.85344496796500402</v>
      </c>
      <c r="CJ229" s="125">
        <v>13594.992803776015</v>
      </c>
      <c r="CK229" s="126">
        <v>23.414634146341463</v>
      </c>
      <c r="CL229" s="126">
        <v>13571.581383817105</v>
      </c>
      <c r="CM229" s="126">
        <v>13594.996017963447</v>
      </c>
      <c r="CN229" s="125">
        <v>707.11254759523911</v>
      </c>
      <c r="CO229" s="125">
        <v>10144.19091966761</v>
      </c>
      <c r="CP229" s="126">
        <v>23.414634146341463</v>
      </c>
      <c r="CQ229" s="126">
        <v>13571.581383817105</v>
      </c>
      <c r="CR229" s="126">
        <v>4737.2393658537039</v>
      </c>
      <c r="CS229" s="126">
        <v>8834.3420179634013</v>
      </c>
      <c r="CT229" s="125">
        <v>4074.1000000000004</v>
      </c>
      <c r="CU229" s="126">
        <v>4760.2420179634009</v>
      </c>
      <c r="CV229" s="125">
        <v>99.047778863278012</v>
      </c>
      <c r="CW229" s="125">
        <v>4251.04083640724</v>
      </c>
      <c r="CX229" s="125">
        <v>4350.0886152705179</v>
      </c>
      <c r="CY229" s="125">
        <v>129.19509378912599</v>
      </c>
      <c r="CZ229" s="125">
        <v>754.44714213973702</v>
      </c>
      <c r="DA229" s="125">
        <v>883.64223592886299</v>
      </c>
      <c r="DB229" s="125">
        <v>5233.7308511993806</v>
      </c>
      <c r="DC229" s="132" t="s">
        <v>608</v>
      </c>
      <c r="DD229" s="132" t="s">
        <v>608</v>
      </c>
      <c r="DE229" s="125">
        <v>490.23</v>
      </c>
      <c r="DF229" s="132" t="s">
        <v>608</v>
      </c>
      <c r="DG229" s="132" t="s">
        <v>608</v>
      </c>
      <c r="DH229" s="125">
        <v>4743.5</v>
      </c>
      <c r="DI229" s="50">
        <v>5233.7299999999996</v>
      </c>
      <c r="DJ229" s="113">
        <v>0.2816264455965265</v>
      </c>
      <c r="DK229" s="115">
        <v>0.57181872414365531</v>
      </c>
      <c r="DL229" s="115">
        <v>0.14655483025981825</v>
      </c>
      <c r="DM229" s="125">
        <v>338.06406967918304</v>
      </c>
      <c r="DN229" s="125">
        <v>3681.8590048279598</v>
      </c>
      <c r="DO229" s="50">
        <v>4019.9230745071427</v>
      </c>
      <c r="DP229" s="125">
        <v>123.02513637058401</v>
      </c>
      <c r="DQ229" s="125">
        <v>872.28652712007897</v>
      </c>
      <c r="DR229" s="50">
        <v>995.31166349066302</v>
      </c>
      <c r="DS229" s="50">
        <v>5015.2347379978055</v>
      </c>
      <c r="DT229" s="125">
        <v>339.22959846138201</v>
      </c>
      <c r="DU229" s="125">
        <v>1462.4782066252801</v>
      </c>
      <c r="DV229" s="50">
        <v>1801.7078050866621</v>
      </c>
      <c r="DW229" s="125">
        <v>110.45077970286199</v>
      </c>
      <c r="DX229" s="125">
        <v>622.45805178045896</v>
      </c>
      <c r="DY229" s="50">
        <v>732.90883148332091</v>
      </c>
      <c r="DZ229" s="50">
        <v>2534.6166365699828</v>
      </c>
      <c r="EA229" s="125">
        <v>353.98528318936599</v>
      </c>
      <c r="EB229" s="125">
        <v>985.08897506594906</v>
      </c>
      <c r="EC229" s="50">
        <v>1339.074258255315</v>
      </c>
      <c r="ED229" s="125">
        <v>97.10667770464039</v>
      </c>
      <c r="EE229" s="125">
        <v>477.02248280434901</v>
      </c>
      <c r="EF229" s="50">
        <v>574.12916050898934</v>
      </c>
      <c r="EG229" s="50">
        <v>1913.2034187643044</v>
      </c>
      <c r="EH229" s="125">
        <v>342.74171461651298</v>
      </c>
      <c r="EI229" s="125">
        <v>990.04049418997806</v>
      </c>
      <c r="EJ229" s="50">
        <v>1332.7822088064911</v>
      </c>
      <c r="EK229" s="125">
        <v>78.599157881247294</v>
      </c>
      <c r="EL229" s="125">
        <v>354.93760360518399</v>
      </c>
      <c r="EM229" s="50">
        <v>433.53676148643126</v>
      </c>
      <c r="EN229" s="50">
        <v>1766.3189702929224</v>
      </c>
      <c r="EO229" s="125">
        <v>95.208136570704113</v>
      </c>
      <c r="EP229" s="125">
        <v>1167.7516550335099</v>
      </c>
      <c r="EQ229" s="50">
        <v>1262.9597916042139</v>
      </c>
      <c r="ER229" s="125">
        <v>68.104242782677403</v>
      </c>
      <c r="ES229" s="125">
        <v>233.33968848733502</v>
      </c>
      <c r="ET229" s="50">
        <v>301.4439312700124</v>
      </c>
      <c r="EU229" s="50">
        <v>1564.4037228742263</v>
      </c>
      <c r="EV229" s="125">
        <v>765.05113449355895</v>
      </c>
      <c r="EW229" s="125">
        <v>3366.1950980384299</v>
      </c>
      <c r="EX229" s="50">
        <v>4131.2462325319884</v>
      </c>
      <c r="EY229" s="125">
        <v>295.27038925265299</v>
      </c>
      <c r="EZ229" s="125">
        <v>290.378058432822</v>
      </c>
      <c r="FA229" s="50">
        <v>585.64844768547505</v>
      </c>
      <c r="FB229" s="50">
        <v>4716.8946802174632</v>
      </c>
      <c r="FC229" s="125">
        <v>989.02168809786394</v>
      </c>
      <c r="FD229" s="125">
        <v>1019.4089996197966</v>
      </c>
      <c r="FE229" s="50">
        <v>2008.4306877176605</v>
      </c>
      <c r="FF229" s="125">
        <v>180.07044073182499</v>
      </c>
      <c r="FG229" s="125">
        <v>52.609709251376643</v>
      </c>
      <c r="FH229" s="50">
        <v>232.68014998320163</v>
      </c>
      <c r="FI229" s="50">
        <v>2241.1108377008622</v>
      </c>
      <c r="FJ229" s="132" t="s">
        <v>608</v>
      </c>
      <c r="FK229" s="132" t="s">
        <v>608</v>
      </c>
      <c r="FL229" s="125">
        <v>26.51</v>
      </c>
      <c r="FM229" s="132" t="s">
        <v>608</v>
      </c>
      <c r="FN229" s="132" t="s">
        <v>608</v>
      </c>
      <c r="FO229" s="125">
        <v>4988.7247379978053</v>
      </c>
      <c r="FP229" s="132" t="s">
        <v>608</v>
      </c>
      <c r="FQ229" s="132" t="s">
        <v>608</v>
      </c>
      <c r="FR229" s="125">
        <v>27.585999999999999</v>
      </c>
      <c r="FS229" s="132" t="s">
        <v>608</v>
      </c>
      <c r="FT229" s="132" t="s">
        <v>608</v>
      </c>
      <c r="FU229" s="125">
        <v>2507.030636569983</v>
      </c>
      <c r="FV229" s="132" t="s">
        <v>608</v>
      </c>
      <c r="FW229" s="132" t="s">
        <v>608</v>
      </c>
      <c r="FX229" s="125">
        <v>28.102</v>
      </c>
      <c r="FY229" s="132" t="s">
        <v>608</v>
      </c>
      <c r="FZ229" s="132" t="s">
        <v>608</v>
      </c>
      <c r="GA229" s="125">
        <v>1885.1014187643043</v>
      </c>
      <c r="GB229" s="132" t="s">
        <v>608</v>
      </c>
      <c r="GC229" s="132" t="s">
        <v>608</v>
      </c>
      <c r="GD229" s="125">
        <v>62.685000000000002</v>
      </c>
      <c r="GE229" s="132" t="s">
        <v>608</v>
      </c>
      <c r="GF229" s="132" t="s">
        <v>608</v>
      </c>
      <c r="GG229" s="125">
        <v>1703.6339702929224</v>
      </c>
      <c r="GH229" s="132" t="s">
        <v>608</v>
      </c>
      <c r="GI229" s="132" t="s">
        <v>608</v>
      </c>
      <c r="GJ229" s="125">
        <v>29.138999999999999</v>
      </c>
      <c r="GK229" s="132" t="s">
        <v>608</v>
      </c>
      <c r="GL229" s="132" t="s">
        <v>608</v>
      </c>
      <c r="GM229" s="125">
        <v>1535.2647228742264</v>
      </c>
      <c r="GN229" s="132" t="s">
        <v>608</v>
      </c>
      <c r="GO229" s="132" t="s">
        <v>608</v>
      </c>
      <c r="GP229" s="125">
        <v>0</v>
      </c>
      <c r="GQ229" s="132" t="s">
        <v>608</v>
      </c>
      <c r="GR229" s="132" t="s">
        <v>608</v>
      </c>
      <c r="GS229" s="125">
        <v>4716.8946802174596</v>
      </c>
      <c r="GT229" s="132" t="s">
        <v>608</v>
      </c>
      <c r="GU229" s="132" t="s">
        <v>608</v>
      </c>
      <c r="GV229" s="125">
        <v>0</v>
      </c>
      <c r="GW229" s="132" t="s">
        <v>608</v>
      </c>
      <c r="GX229" s="132" t="s">
        <v>608</v>
      </c>
      <c r="GY229" s="125">
        <v>2241.1108377008622</v>
      </c>
    </row>
    <row r="230" spans="1:207" s="41" customFormat="1" ht="15" customHeight="1">
      <c r="A230" s="77" t="s">
        <v>752</v>
      </c>
      <c r="B230" s="80" t="s">
        <v>586</v>
      </c>
      <c r="C230" s="41" t="s">
        <v>745</v>
      </c>
      <c r="D230" s="41">
        <v>11935.145145689185</v>
      </c>
      <c r="E230" s="68">
        <f t="shared" si="0"/>
        <v>3291.1356055771721</v>
      </c>
      <c r="F230" s="125">
        <v>15226.280751266357</v>
      </c>
      <c r="G230" s="125">
        <v>38678.216939608981</v>
      </c>
      <c r="H230" s="141" t="s">
        <v>608</v>
      </c>
      <c r="I230" s="115">
        <v>0.39366552949015771</v>
      </c>
      <c r="J230" s="124">
        <v>0.34179728562953371</v>
      </c>
      <c r="K230" s="124">
        <v>5.1867958717277451E-2</v>
      </c>
      <c r="L230" s="125">
        <v>1006.1601594815401</v>
      </c>
      <c r="M230" s="125">
        <v>14220.109562948601</v>
      </c>
      <c r="N230" s="125">
        <v>0</v>
      </c>
      <c r="O230" s="125">
        <v>0</v>
      </c>
      <c r="P230" s="125">
        <v>0</v>
      </c>
      <c r="Q230" s="125" t="s">
        <v>608</v>
      </c>
      <c r="R230" s="125" t="s">
        <v>608</v>
      </c>
      <c r="S230" s="125">
        <v>999.99999999999989</v>
      </c>
      <c r="T230" s="125" t="s">
        <v>608</v>
      </c>
      <c r="U230" s="125" t="s">
        <v>608</v>
      </c>
      <c r="V230" s="125">
        <v>13220.109562948601</v>
      </c>
      <c r="W230" s="125">
        <v>14220.109562948601</v>
      </c>
      <c r="X230" s="125">
        <v>0</v>
      </c>
      <c r="Y230" s="125">
        <v>0</v>
      </c>
      <c r="Z230" s="125">
        <v>0</v>
      </c>
      <c r="AA230" s="115">
        <v>0</v>
      </c>
      <c r="AB230" s="115">
        <v>0</v>
      </c>
      <c r="AC230" s="115">
        <v>1</v>
      </c>
      <c r="AD230" s="115">
        <v>0</v>
      </c>
      <c r="AE230" s="115">
        <v>1</v>
      </c>
      <c r="AF230" s="115">
        <v>0.50153531099010862</v>
      </c>
      <c r="AG230" s="115">
        <v>0</v>
      </c>
      <c r="AH230" s="115">
        <v>0.49846468900989138</v>
      </c>
      <c r="AI230" s="115">
        <v>0</v>
      </c>
      <c r="AJ230" s="115">
        <v>1</v>
      </c>
      <c r="AK230" s="125">
        <v>15226.269722430141</v>
      </c>
      <c r="AL230" s="125">
        <v>1006.1601594815401</v>
      </c>
      <c r="AM230" s="125">
        <v>999.99999999999989</v>
      </c>
      <c r="AN230" s="125">
        <v>2006.1601594815399</v>
      </c>
      <c r="AO230" s="125">
        <v>13220.109562948601</v>
      </c>
      <c r="AP230" s="125">
        <v>15226.269722430141</v>
      </c>
      <c r="AQ230" s="115">
        <v>0.13175651003516789</v>
      </c>
      <c r="AR230" s="115">
        <v>0.86824348996483214</v>
      </c>
      <c r="AS230" s="125">
        <v>2006.1601594815413</v>
      </c>
      <c r="AT230" s="125">
        <v>1702.0159486511998</v>
      </c>
      <c r="AU230" s="125">
        <v>0</v>
      </c>
      <c r="AV230" s="125">
        <v>11518.093614297431</v>
      </c>
      <c r="AW230" s="125">
        <v>15226.269722430174</v>
      </c>
      <c r="AX230" s="83" t="s">
        <v>608</v>
      </c>
      <c r="AY230" s="83" t="s">
        <v>608</v>
      </c>
      <c r="AZ230" s="83" t="s">
        <v>608</v>
      </c>
      <c r="BA230" s="83" t="s">
        <v>608</v>
      </c>
      <c r="BB230" s="83" t="s">
        <v>608</v>
      </c>
      <c r="BC230" s="83" t="s">
        <v>608</v>
      </c>
      <c r="BD230" s="83" t="s">
        <v>608</v>
      </c>
      <c r="BE230" s="83" t="s">
        <v>608</v>
      </c>
      <c r="BF230" s="83" t="s">
        <v>608</v>
      </c>
      <c r="BG230" s="177" t="s">
        <v>608</v>
      </c>
      <c r="BH230" s="177" t="s">
        <v>608</v>
      </c>
      <c r="BI230" s="107" t="s">
        <v>608</v>
      </c>
      <c r="BJ230" s="176" t="s">
        <v>608</v>
      </c>
      <c r="BK230" s="176" t="s">
        <v>608</v>
      </c>
      <c r="BL230" s="176" t="s">
        <v>608</v>
      </c>
      <c r="BM230" s="176" t="s">
        <v>608</v>
      </c>
      <c r="BN230" s="176" t="s">
        <v>608</v>
      </c>
      <c r="BO230" s="176" t="s">
        <v>608</v>
      </c>
      <c r="BP230" s="176" t="s">
        <v>608</v>
      </c>
      <c r="BQ230" s="176" t="s">
        <v>608</v>
      </c>
      <c r="BR230" s="176" t="s">
        <v>608</v>
      </c>
      <c r="BS230" s="176" t="s">
        <v>608</v>
      </c>
      <c r="BT230" s="176" t="s">
        <v>608</v>
      </c>
      <c r="BU230" s="130" t="s">
        <v>608</v>
      </c>
      <c r="BV230" s="130" t="s">
        <v>608</v>
      </c>
      <c r="BW230" s="137" t="s">
        <v>608</v>
      </c>
      <c r="BX230" s="125">
        <v>2850.1787079392057</v>
      </c>
      <c r="BY230" s="125">
        <v>857.99740019353555</v>
      </c>
      <c r="BZ230" s="125">
        <v>0</v>
      </c>
      <c r="CA230" s="125">
        <v>0</v>
      </c>
      <c r="CB230" s="125">
        <v>3708.1761081327413</v>
      </c>
      <c r="CC230" s="125">
        <v>6880.4849556729478</v>
      </c>
      <c r="CD230" s="125">
        <v>1895.6950553728818</v>
      </c>
      <c r="CE230" s="125">
        <v>2741.9136032516035</v>
      </c>
      <c r="CF230" s="125">
        <v>0</v>
      </c>
      <c r="CG230" s="125">
        <v>11518.093614297433</v>
      </c>
      <c r="CH230" s="115">
        <v>0.18007769908114699</v>
      </c>
      <c r="CI230" s="115">
        <v>0.81992157658988762</v>
      </c>
      <c r="CJ230" s="125">
        <v>15226.269722430174</v>
      </c>
      <c r="CK230" s="126">
        <v>25.25</v>
      </c>
      <c r="CL230" s="126">
        <v>15200.396073989203</v>
      </c>
      <c r="CM230" s="126">
        <v>15225.646073989203</v>
      </c>
      <c r="CN230" s="125">
        <v>815.32141866417271</v>
      </c>
      <c r="CO230" s="125">
        <v>11119.823727025012</v>
      </c>
      <c r="CP230" s="126">
        <v>25.25</v>
      </c>
      <c r="CQ230" s="126">
        <v>15201.030751266357</v>
      </c>
      <c r="CR230" s="126">
        <v>4929.0269999999564</v>
      </c>
      <c r="CS230" s="126">
        <v>10272.0037512664</v>
      </c>
      <c r="CT230" s="125">
        <v>4842.7700000000004</v>
      </c>
      <c r="CU230" s="126">
        <v>5429.2337512663998</v>
      </c>
      <c r="CV230" s="125">
        <v>287.21320814182502</v>
      </c>
      <c r="CW230" s="125">
        <v>2349.74659080113</v>
      </c>
      <c r="CX230" s="125">
        <v>2636.9597989429549</v>
      </c>
      <c r="CY230" s="125">
        <v>64.02954078942993</v>
      </c>
      <c r="CZ230" s="125">
        <v>487.43018827487799</v>
      </c>
      <c r="DA230" s="125">
        <v>551.45972906430791</v>
      </c>
      <c r="DB230" s="125">
        <v>3188.4195280072627</v>
      </c>
      <c r="DC230" s="132" t="s">
        <v>608</v>
      </c>
      <c r="DD230" s="132" t="s">
        <v>608</v>
      </c>
      <c r="DE230" s="125">
        <v>586.93214954623897</v>
      </c>
      <c r="DF230" s="132" t="s">
        <v>608</v>
      </c>
      <c r="DG230" s="132" t="s">
        <v>608</v>
      </c>
      <c r="DH230" s="125">
        <v>2601.4873784610199</v>
      </c>
      <c r="DI230" s="50">
        <v>3188.419528007259</v>
      </c>
      <c r="DJ230" s="113">
        <v>0.24353805467337417</v>
      </c>
      <c r="DK230" s="115">
        <v>0.57638411580989102</v>
      </c>
      <c r="DL230" s="115">
        <v>0.18007782951673493</v>
      </c>
      <c r="DM230" s="125">
        <v>325.61981043656823</v>
      </c>
      <c r="DN230" s="125">
        <v>3704.3046793244403</v>
      </c>
      <c r="DO230" s="50">
        <v>4029.9244897610083</v>
      </c>
      <c r="DP230" s="125">
        <v>118.07226572732843</v>
      </c>
      <c r="DQ230" s="125">
        <v>888.51628253111903</v>
      </c>
      <c r="DR230" s="50">
        <v>1006.5885482584474</v>
      </c>
      <c r="DS230" s="50">
        <v>5036.513038019456</v>
      </c>
      <c r="DT230" s="125">
        <v>325.69706306070037</v>
      </c>
      <c r="DU230" s="125">
        <v>1985.1129303982502</v>
      </c>
      <c r="DV230" s="50">
        <v>2310.8099934589504</v>
      </c>
      <c r="DW230" s="125">
        <v>97.089197028698166</v>
      </c>
      <c r="DX230" s="125">
        <v>832.10884087980605</v>
      </c>
      <c r="DY230" s="50">
        <v>929.19803790850426</v>
      </c>
      <c r="DZ230" s="50">
        <v>3240.0080313674548</v>
      </c>
      <c r="EA230" s="125">
        <v>334.7172611436547</v>
      </c>
      <c r="EB230" s="125">
        <v>1254.273960180481</v>
      </c>
      <c r="EC230" s="50">
        <v>1588.9912213241357</v>
      </c>
      <c r="ED230" s="125">
        <v>79.433128306497238</v>
      </c>
      <c r="EE230" s="125">
        <v>687.04638575229103</v>
      </c>
      <c r="EF230" s="50">
        <v>766.47951405878825</v>
      </c>
      <c r="EG230" s="50">
        <v>2355.470735382924</v>
      </c>
      <c r="EH230" s="125">
        <v>324.03028043689034</v>
      </c>
      <c r="EI230" s="125">
        <v>1327.2308927341301</v>
      </c>
      <c r="EJ230" s="50">
        <v>1651.2611731710203</v>
      </c>
      <c r="EK230" s="125">
        <v>62.501032323018656</v>
      </c>
      <c r="EL230" s="125">
        <v>560.51913763644006</v>
      </c>
      <c r="EM230" s="50">
        <v>623.02016995945871</v>
      </c>
      <c r="EN230" s="50">
        <v>2274.2813431304789</v>
      </c>
      <c r="EO230" s="125">
        <v>66.690974737901556</v>
      </c>
      <c r="EP230" s="125">
        <v>1712.7370330588301</v>
      </c>
      <c r="EQ230" s="50">
        <v>1779.4280077967317</v>
      </c>
      <c r="ER230" s="125">
        <v>54.486439743631891</v>
      </c>
      <c r="ES230" s="125">
        <v>425.19789853897896</v>
      </c>
      <c r="ET230" s="50">
        <v>479.68433828261084</v>
      </c>
      <c r="EU230" s="50">
        <v>2259.1123460793424</v>
      </c>
      <c r="EV230" s="125">
        <v>720.02793711255038</v>
      </c>
      <c r="EW230" s="125">
        <v>3847.4752056522698</v>
      </c>
      <c r="EX230" s="50">
        <v>4567.50314276482</v>
      </c>
      <c r="EY230" s="125">
        <v>245.915420702473</v>
      </c>
      <c r="EZ230" s="125">
        <v>643.07068269173999</v>
      </c>
      <c r="FA230" s="50">
        <v>888.98610339421293</v>
      </c>
      <c r="FB230" s="50">
        <v>5456.4892461590334</v>
      </c>
      <c r="FC230" s="125">
        <v>952.81944239010295</v>
      </c>
      <c r="FD230" s="125">
        <v>1980.9174305720198</v>
      </c>
      <c r="FE230" s="50">
        <v>2933.736872962123</v>
      </c>
      <c r="FF230" s="125">
        <v>140.56971645976918</v>
      </c>
      <c r="FG230" s="125">
        <v>194.112409753977</v>
      </c>
      <c r="FH230" s="50">
        <v>334.68212621374619</v>
      </c>
      <c r="FI230" s="50">
        <v>3268.4189991758694</v>
      </c>
      <c r="FJ230" s="132" t="s">
        <v>608</v>
      </c>
      <c r="FK230" s="132" t="s">
        <v>608</v>
      </c>
      <c r="FL230" s="125">
        <v>119.5875229277494</v>
      </c>
      <c r="FM230" s="132" t="s">
        <v>608</v>
      </c>
      <c r="FN230" s="132" t="s">
        <v>608</v>
      </c>
      <c r="FO230" s="125">
        <v>4916.9255150917106</v>
      </c>
      <c r="FP230" s="132" t="s">
        <v>608</v>
      </c>
      <c r="FQ230" s="132" t="s">
        <v>608</v>
      </c>
      <c r="FR230" s="125">
        <v>210.34848190531082</v>
      </c>
      <c r="FS230" s="132" t="s">
        <v>608</v>
      </c>
      <c r="FT230" s="132" t="s">
        <v>608</v>
      </c>
      <c r="FU230" s="125">
        <v>3029.6595494621388</v>
      </c>
      <c r="FV230" s="132" t="s">
        <v>608</v>
      </c>
      <c r="FW230" s="132" t="s">
        <v>608</v>
      </c>
      <c r="FX230" s="125">
        <v>192.46567005936657</v>
      </c>
      <c r="FY230" s="132" t="s">
        <v>608</v>
      </c>
      <c r="FZ230" s="132" t="s">
        <v>608</v>
      </c>
      <c r="GA230" s="125">
        <v>2163.0050653235535</v>
      </c>
      <c r="GB230" s="132" t="s">
        <v>608</v>
      </c>
      <c r="GC230" s="132" t="s">
        <v>608</v>
      </c>
      <c r="GD230" s="125">
        <v>162.43298370744654</v>
      </c>
      <c r="GE230" s="132" t="s">
        <v>608</v>
      </c>
      <c r="GF230" s="132" t="s">
        <v>608</v>
      </c>
      <c r="GG230" s="125">
        <v>2111.8483594230333</v>
      </c>
      <c r="GH230" s="132" t="s">
        <v>608</v>
      </c>
      <c r="GI230" s="132" t="s">
        <v>608</v>
      </c>
      <c r="GJ230" s="125">
        <v>127.95351610125495</v>
      </c>
      <c r="GK230" s="132" t="s">
        <v>608</v>
      </c>
      <c r="GL230" s="132" t="s">
        <v>608</v>
      </c>
      <c r="GM230" s="125">
        <v>2131.1588299780851</v>
      </c>
      <c r="GN230" s="132" t="s">
        <v>608</v>
      </c>
      <c r="GO230" s="132" t="s">
        <v>608</v>
      </c>
      <c r="GP230" s="125">
        <v>211.43724813935077</v>
      </c>
      <c r="GQ230" s="132" t="s">
        <v>608</v>
      </c>
      <c r="GR230" s="132" t="s">
        <v>608</v>
      </c>
      <c r="GS230" s="125">
        <v>5245.0519980196786</v>
      </c>
      <c r="GT230" s="132" t="s">
        <v>608</v>
      </c>
      <c r="GU230" s="132" t="s">
        <v>608</v>
      </c>
      <c r="GV230" s="125">
        <v>30.691690959830179</v>
      </c>
      <c r="GW230" s="132" t="s">
        <v>608</v>
      </c>
      <c r="GX230" s="132" t="s">
        <v>608</v>
      </c>
      <c r="GY230" s="125">
        <v>3237.7273082160395</v>
      </c>
    </row>
    <row r="231" spans="1:207" s="41" customFormat="1" ht="15" customHeight="1">
      <c r="A231" s="77" t="s">
        <v>753</v>
      </c>
      <c r="B231" s="59">
        <v>2011</v>
      </c>
      <c r="C231" s="41" t="s">
        <v>745</v>
      </c>
      <c r="D231" s="41">
        <v>12489.186009143174</v>
      </c>
      <c r="E231" s="68">
        <f t="shared" si="0"/>
        <v>3353.5803501492264</v>
      </c>
      <c r="F231" s="125">
        <v>15842.7663592924</v>
      </c>
      <c r="G231" s="125">
        <v>40593.071923573865</v>
      </c>
      <c r="H231" s="130">
        <v>498.7</v>
      </c>
      <c r="I231" s="115">
        <v>0.39028251887711735</v>
      </c>
      <c r="J231" s="124">
        <v>0.33978809190363496</v>
      </c>
      <c r="K231" s="124">
        <v>5.0494426973482415E-2</v>
      </c>
      <c r="L231" s="125">
        <v>1049.7239058742198</v>
      </c>
      <c r="M231" s="125">
        <v>14793.04245341818</v>
      </c>
      <c r="N231" s="125">
        <v>0</v>
      </c>
      <c r="O231" s="125">
        <v>0</v>
      </c>
      <c r="P231" s="125">
        <v>0</v>
      </c>
      <c r="Q231" s="125" t="s">
        <v>608</v>
      </c>
      <c r="R231" s="125" t="s">
        <v>608</v>
      </c>
      <c r="S231" s="125">
        <v>1000</v>
      </c>
      <c r="T231" s="125" t="s">
        <v>608</v>
      </c>
      <c r="U231" s="125" t="s">
        <v>608</v>
      </c>
      <c r="V231" s="125">
        <v>13793.04245341818</v>
      </c>
      <c r="W231" s="125">
        <v>14793.04245341818</v>
      </c>
      <c r="X231" s="125">
        <v>0</v>
      </c>
      <c r="Y231" s="125">
        <v>0</v>
      </c>
      <c r="Z231" s="125">
        <v>0</v>
      </c>
      <c r="AA231" s="115">
        <v>0</v>
      </c>
      <c r="AB231" s="115">
        <v>0</v>
      </c>
      <c r="AC231" s="115">
        <v>1</v>
      </c>
      <c r="AD231" s="115">
        <v>0</v>
      </c>
      <c r="AE231" s="115">
        <v>1</v>
      </c>
      <c r="AF231" s="115">
        <v>0.51212941551096669</v>
      </c>
      <c r="AG231" s="115">
        <v>0</v>
      </c>
      <c r="AH231" s="115">
        <v>0.48787058448903337</v>
      </c>
      <c r="AI231" s="115">
        <v>0</v>
      </c>
      <c r="AJ231" s="115">
        <v>1</v>
      </c>
      <c r="AK231" s="125">
        <v>15842.7663592924</v>
      </c>
      <c r="AL231" s="125">
        <v>1049.7239058742198</v>
      </c>
      <c r="AM231" s="125">
        <v>1000</v>
      </c>
      <c r="AN231" s="125">
        <v>2049.7239058742198</v>
      </c>
      <c r="AO231" s="125">
        <v>13793.04245341818</v>
      </c>
      <c r="AP231" s="125">
        <v>15842.7663592924</v>
      </c>
      <c r="AQ231" s="115">
        <v>0.1293791664529583</v>
      </c>
      <c r="AR231" s="115">
        <v>0.87062083354704167</v>
      </c>
      <c r="AS231" s="125">
        <v>2049.7199999999998</v>
      </c>
      <c r="AT231" s="49">
        <v>1788.6242228008002</v>
      </c>
      <c r="AU231" s="125">
        <v>0</v>
      </c>
      <c r="AV231" s="125">
        <v>12004.418230617401</v>
      </c>
      <c r="AW231" s="125">
        <v>15842.7624534182</v>
      </c>
      <c r="AX231" s="125">
        <v>327.65999999999997</v>
      </c>
      <c r="AY231" s="125">
        <v>2620.4920224804491</v>
      </c>
      <c r="AZ231" s="125">
        <v>2948.152022480449</v>
      </c>
      <c r="BA231" s="125">
        <v>729.79999999999973</v>
      </c>
      <c r="BB231" s="125">
        <v>6138.1361015676184</v>
      </c>
      <c r="BC231" s="127">
        <v>6867.9361015676186</v>
      </c>
      <c r="BD231" s="125">
        <v>992.25999999999988</v>
      </c>
      <c r="BE231" s="125">
        <v>5034.4135075757395</v>
      </c>
      <c r="BF231" s="125">
        <v>6026.6735075757397</v>
      </c>
      <c r="BG231" s="107">
        <v>5.8909314442948313</v>
      </c>
      <c r="BH231" s="107">
        <v>4.9524948286634727</v>
      </c>
      <c r="BI231" s="107">
        <v>5.0739089757627935</v>
      </c>
      <c r="BJ231" s="49">
        <v>15842.761631623805</v>
      </c>
      <c r="BK231" s="125">
        <v>827.9167543136964</v>
      </c>
      <c r="BL231" s="125">
        <v>2118.8667724334796</v>
      </c>
      <c r="BM231" s="125">
        <v>2946.783526747176</v>
      </c>
      <c r="BN231" s="125">
        <v>1218.50654709996</v>
      </c>
      <c r="BO231" s="125">
        <v>5650.2378177219443</v>
      </c>
      <c r="BP231" s="125">
        <v>6868.7443648219041</v>
      </c>
      <c r="BQ231" s="125">
        <v>1791.8934568018201</v>
      </c>
      <c r="BR231" s="125">
        <v>4235.34501092149</v>
      </c>
      <c r="BS231" s="125">
        <v>6027.2384677233104</v>
      </c>
      <c r="BT231" s="125">
        <v>15842.766359292389</v>
      </c>
      <c r="BU231" s="130" t="s">
        <v>608</v>
      </c>
      <c r="BV231" s="130" t="s">
        <v>608</v>
      </c>
      <c r="BW231" s="137">
        <v>5.0739089757627935</v>
      </c>
      <c r="BX231" s="125">
        <v>2967.9496712192731</v>
      </c>
      <c r="BY231" s="125">
        <v>870.39455158152634</v>
      </c>
      <c r="BZ231" s="125">
        <v>0</v>
      </c>
      <c r="CA231" s="125">
        <v>0</v>
      </c>
      <c r="CB231" s="125">
        <v>3838.3442228007993</v>
      </c>
      <c r="CC231" s="125">
        <v>5616.223684830974</v>
      </c>
      <c r="CD231" s="125">
        <v>1866.7506311415852</v>
      </c>
      <c r="CE231" s="125">
        <v>4521.4439146448158</v>
      </c>
      <c r="CF231" s="125">
        <v>0</v>
      </c>
      <c r="CG231" s="125">
        <v>12004.418230617375</v>
      </c>
      <c r="CH231" s="115">
        <v>0.28539484911312935</v>
      </c>
      <c r="CI231" s="115">
        <v>0.71460490434695856</v>
      </c>
      <c r="CJ231" s="125">
        <v>15842.762453418174</v>
      </c>
      <c r="CK231" s="126">
        <v>24.973571903997488</v>
      </c>
      <c r="CL231" s="126">
        <v>15817.792787388404</v>
      </c>
      <c r="CM231" s="126">
        <v>15842.766359292402</v>
      </c>
      <c r="CN231" s="125">
        <v>324.79396491382482</v>
      </c>
      <c r="CO231" s="125">
        <v>12164.392044229349</v>
      </c>
      <c r="CP231" s="126">
        <v>24.973571903997488</v>
      </c>
      <c r="CQ231" s="126">
        <v>15817.792787388402</v>
      </c>
      <c r="CR231" s="126">
        <v>4842.9484280960005</v>
      </c>
      <c r="CS231" s="126">
        <v>10974.844359292401</v>
      </c>
      <c r="CT231" s="125">
        <v>4672.8043592924014</v>
      </c>
      <c r="CU231" s="126">
        <v>6302.04</v>
      </c>
      <c r="CV231" s="125">
        <v>332.65802006000001</v>
      </c>
      <c r="CW231" s="125">
        <v>4986.84</v>
      </c>
      <c r="CX231" s="125">
        <v>5319.4980200600003</v>
      </c>
      <c r="CY231" s="125">
        <v>118.09464697</v>
      </c>
      <c r="CZ231" s="125">
        <v>888.59999999999991</v>
      </c>
      <c r="DA231" s="125">
        <v>1006.6946469699999</v>
      </c>
      <c r="DB231" s="125">
        <v>6326.1926670299999</v>
      </c>
      <c r="DC231" s="132" t="s">
        <v>608</v>
      </c>
      <c r="DD231" s="132" t="s">
        <v>608</v>
      </c>
      <c r="DE231" s="125">
        <v>594.62182235505998</v>
      </c>
      <c r="DF231" s="132" t="s">
        <v>608</v>
      </c>
      <c r="DG231" s="132" t="s">
        <v>608</v>
      </c>
      <c r="DH231" s="125">
        <v>5731.56653866139</v>
      </c>
      <c r="DI231" s="50">
        <v>6326.1883610164496</v>
      </c>
      <c r="DJ231" s="113">
        <v>0.24227745849794352</v>
      </c>
      <c r="DK231" s="115">
        <v>0.47232762202768885</v>
      </c>
      <c r="DL231" s="115">
        <v>0.28539491947436768</v>
      </c>
      <c r="DM231" s="125">
        <v>332.65802006000001</v>
      </c>
      <c r="DN231" s="125">
        <v>3544.7959999999998</v>
      </c>
      <c r="DO231" s="50">
        <v>3877.4540200599999</v>
      </c>
      <c r="DP231" s="125">
        <v>118.09464697</v>
      </c>
      <c r="DQ231" s="125">
        <v>954.52799999999991</v>
      </c>
      <c r="DR231" s="50">
        <v>1072.62264697</v>
      </c>
      <c r="DS231" s="50">
        <v>4950.07666703</v>
      </c>
      <c r="DT231" s="125">
        <v>334.09013787812574</v>
      </c>
      <c r="DU231" s="125">
        <v>1240.144</v>
      </c>
      <c r="DV231" s="50">
        <v>1574.2341378781257</v>
      </c>
      <c r="DW231" s="125">
        <v>138.32129658464237</v>
      </c>
      <c r="DX231" s="125">
        <v>809.0440000000001</v>
      </c>
      <c r="DY231" s="50">
        <v>947.36529658464246</v>
      </c>
      <c r="DZ231" s="50">
        <v>2521.5994344627679</v>
      </c>
      <c r="EA231" s="125">
        <v>343.95180964287556</v>
      </c>
      <c r="EB231" s="125">
        <v>1310.597</v>
      </c>
      <c r="EC231" s="50">
        <v>1654.5488096428755</v>
      </c>
      <c r="ED231" s="125">
        <v>98.306836826223432</v>
      </c>
      <c r="EE231" s="125">
        <v>683.42700000000002</v>
      </c>
      <c r="EF231" s="50">
        <v>781.73383682622341</v>
      </c>
      <c r="EG231" s="50">
        <v>2436.2826464690988</v>
      </c>
      <c r="EH231" s="125">
        <v>329.2629139848151</v>
      </c>
      <c r="EI231" s="125">
        <v>1914.5032189266599</v>
      </c>
      <c r="EJ231" s="50">
        <v>2243.7661329114749</v>
      </c>
      <c r="EK231" s="125">
        <v>92.395742418829983</v>
      </c>
      <c r="EL231" s="125">
        <v>538.20900000000006</v>
      </c>
      <c r="EM231" s="50">
        <v>630.60474241883003</v>
      </c>
      <c r="EN231" s="50">
        <v>2874.3708753303049</v>
      </c>
      <c r="EO231" s="125">
        <v>70.825429234408574</v>
      </c>
      <c r="EP231" s="125">
        <v>1992.7765445059299</v>
      </c>
      <c r="EQ231" s="50">
        <v>2063.6019737403385</v>
      </c>
      <c r="ER231" s="125">
        <v>92.701725445042541</v>
      </c>
      <c r="ES231" s="125">
        <v>377.06599999999997</v>
      </c>
      <c r="ET231" s="50">
        <v>469.76772544504252</v>
      </c>
      <c r="EU231" s="50">
        <v>2533.3696991853813</v>
      </c>
      <c r="EV231" s="125">
        <v>1000.8913471146134</v>
      </c>
      <c r="EW231" s="125">
        <v>3068.7242734391903</v>
      </c>
      <c r="EX231" s="50">
        <v>4069.6156205538036</v>
      </c>
      <c r="EY231" s="125">
        <v>452.08927061521399</v>
      </c>
      <c r="EZ231" s="125">
        <v>644.17000000000007</v>
      </c>
      <c r="FA231" s="50">
        <v>1096.2592706152141</v>
      </c>
      <c r="FB231" s="50">
        <v>5165.8748911690182</v>
      </c>
      <c r="FC231" s="125">
        <v>2017.023745280175</v>
      </c>
      <c r="FD231" s="125">
        <v>1815.0937308710502</v>
      </c>
      <c r="FE231" s="50">
        <v>3832.1174761512252</v>
      </c>
      <c r="FF231" s="125">
        <v>431.18708075388179</v>
      </c>
      <c r="FG231" s="125">
        <v>177.18499999999997</v>
      </c>
      <c r="FH231" s="50">
        <v>608.37208075388173</v>
      </c>
      <c r="FI231" s="50">
        <v>4440.4895569051068</v>
      </c>
      <c r="FJ231" s="132" t="s">
        <v>608</v>
      </c>
      <c r="FK231" s="132" t="s">
        <v>608</v>
      </c>
      <c r="FL231" s="125">
        <v>975.01924713160304</v>
      </c>
      <c r="FM231" s="132" t="s">
        <v>608</v>
      </c>
      <c r="FN231" s="132" t="s">
        <v>608</v>
      </c>
      <c r="FO231" s="125">
        <v>3975.0574198984</v>
      </c>
      <c r="FP231" s="132" t="s">
        <v>608</v>
      </c>
      <c r="FQ231" s="132" t="s">
        <v>608</v>
      </c>
      <c r="FR231" s="125">
        <v>513.69787719356077</v>
      </c>
      <c r="FS231" s="132" t="s">
        <v>608</v>
      </c>
      <c r="FT231" s="132" t="s">
        <v>608</v>
      </c>
      <c r="FU231" s="125">
        <v>2007.9015572692063</v>
      </c>
      <c r="FV231" s="132" t="s">
        <v>608</v>
      </c>
      <c r="FW231" s="132" t="s">
        <v>608</v>
      </c>
      <c r="FX231" s="125">
        <v>535.21347052461272</v>
      </c>
      <c r="FY231" s="132" t="s">
        <v>608</v>
      </c>
      <c r="FZ231" s="132" t="s">
        <v>608</v>
      </c>
      <c r="GA231" s="125">
        <v>1901.0691759444824</v>
      </c>
      <c r="GB231" s="132" t="s">
        <v>608</v>
      </c>
      <c r="GC231" s="132" t="s">
        <v>608</v>
      </c>
      <c r="GD231" s="125">
        <v>580.21067333084886</v>
      </c>
      <c r="GE231" s="132" t="s">
        <v>608</v>
      </c>
      <c r="GF231" s="132" t="s">
        <v>608</v>
      </c>
      <c r="GG231" s="125">
        <v>2294.1602019994598</v>
      </c>
      <c r="GH231" s="132" t="s">
        <v>608</v>
      </c>
      <c r="GI231" s="132" t="s">
        <v>608</v>
      </c>
      <c r="GJ231" s="125">
        <v>640.66414937093668</v>
      </c>
      <c r="GK231" s="132" t="s">
        <v>608</v>
      </c>
      <c r="GL231" s="132" t="s">
        <v>608</v>
      </c>
      <c r="GM231" s="125">
        <v>1892.7055498144414</v>
      </c>
      <c r="GN231" s="132" t="s">
        <v>608</v>
      </c>
      <c r="GO231" s="132" t="s">
        <v>608</v>
      </c>
      <c r="GP231" s="125">
        <v>1020.268984228959</v>
      </c>
      <c r="GQ231" s="132" t="s">
        <v>608</v>
      </c>
      <c r="GR231" s="132" t="s">
        <v>608</v>
      </c>
      <c r="GS231" s="125">
        <v>4145.6059069400508</v>
      </c>
      <c r="GT231" s="132" t="s">
        <v>608</v>
      </c>
      <c r="GU231" s="132" t="s">
        <v>608</v>
      </c>
      <c r="GV231" s="125">
        <v>199.84294546327999</v>
      </c>
      <c r="GW231" s="132" t="s">
        <v>608</v>
      </c>
      <c r="GX231" s="132" t="s">
        <v>608</v>
      </c>
      <c r="GY231" s="125">
        <v>4240.6466114418299</v>
      </c>
    </row>
    <row r="232" spans="1:207" s="41" customFormat="1" ht="15" customHeight="1">
      <c r="A232" s="77" t="s">
        <v>754</v>
      </c>
      <c r="B232" s="59" t="s">
        <v>589</v>
      </c>
      <c r="C232" s="41" t="s">
        <v>745</v>
      </c>
      <c r="D232" s="41">
        <v>13794.892886379082</v>
      </c>
      <c r="E232" s="68">
        <f t="shared" si="0"/>
        <v>3537.6417738811542</v>
      </c>
      <c r="F232" s="125">
        <v>17332.534660260237</v>
      </c>
      <c r="G232" s="125">
        <v>41283.154146274617</v>
      </c>
      <c r="H232" s="141" t="s">
        <v>608</v>
      </c>
      <c r="I232" s="115">
        <v>0.41984521334894953</v>
      </c>
      <c r="J232" s="124">
        <v>0.37693318526708913</v>
      </c>
      <c r="K232" s="124">
        <v>4.2912028081860447E-2</v>
      </c>
      <c r="L232" s="125">
        <v>1021.5438700327101</v>
      </c>
      <c r="M232" s="125">
        <v>16310.990790227528</v>
      </c>
      <c r="N232" s="125">
        <v>0</v>
      </c>
      <c r="O232" s="125">
        <v>0</v>
      </c>
      <c r="P232" s="125">
        <v>0</v>
      </c>
      <c r="Q232" s="125" t="s">
        <v>608</v>
      </c>
      <c r="R232" s="125" t="s">
        <v>608</v>
      </c>
      <c r="S232" s="125">
        <v>750</v>
      </c>
      <c r="T232" s="125" t="s">
        <v>608</v>
      </c>
      <c r="U232" s="125" t="s">
        <v>608</v>
      </c>
      <c r="V232" s="125">
        <v>15560.990790227528</v>
      </c>
      <c r="W232" s="125">
        <v>16310.990790227528</v>
      </c>
      <c r="X232" s="125">
        <v>0</v>
      </c>
      <c r="Y232" s="125">
        <v>0</v>
      </c>
      <c r="Z232" s="125">
        <v>0</v>
      </c>
      <c r="AA232" s="115">
        <v>0</v>
      </c>
      <c r="AB232" s="115">
        <v>0</v>
      </c>
      <c r="AC232" s="115">
        <v>1</v>
      </c>
      <c r="AD232" s="115">
        <v>0</v>
      </c>
      <c r="AE232" s="115">
        <v>1</v>
      </c>
      <c r="AF232" s="115">
        <v>0.57664045881847015</v>
      </c>
      <c r="AG232" s="115">
        <v>0</v>
      </c>
      <c r="AH232" s="115">
        <v>0.42335954118152996</v>
      </c>
      <c r="AI232" s="115">
        <v>0</v>
      </c>
      <c r="AJ232" s="115">
        <v>1</v>
      </c>
      <c r="AK232" s="125">
        <v>17332.534660260237</v>
      </c>
      <c r="AL232" s="125">
        <v>1021.5438700327101</v>
      </c>
      <c r="AM232" s="125">
        <v>750</v>
      </c>
      <c r="AN232" s="125">
        <v>1771.5438700327099</v>
      </c>
      <c r="AO232" s="125">
        <v>15560.990790227528</v>
      </c>
      <c r="AP232" s="125">
        <v>17332.534660260237</v>
      </c>
      <c r="AQ232" s="115">
        <v>0.10220916356189254</v>
      </c>
      <c r="AR232" s="115">
        <v>0.89779083643810753</v>
      </c>
      <c r="AS232" s="125">
        <v>1771.5438700327102</v>
      </c>
      <c r="AT232" s="49">
        <v>2082.0308008041002</v>
      </c>
      <c r="AU232" s="125">
        <v>0</v>
      </c>
      <c r="AV232" s="125">
        <v>13478.959989423425</v>
      </c>
      <c r="AW232" s="125">
        <v>17332.534660260237</v>
      </c>
      <c r="AX232" s="125">
        <v>328.24947414343239</v>
      </c>
      <c r="AY232" s="125">
        <v>2995.3422729824538</v>
      </c>
      <c r="AZ232" s="125">
        <v>3323.5917471258863</v>
      </c>
      <c r="BA232" s="125">
        <v>475.25430208706649</v>
      </c>
      <c r="BB232" s="125">
        <v>6856.2726588345131</v>
      </c>
      <c r="BC232" s="127">
        <v>7331.5269609215793</v>
      </c>
      <c r="BD232" s="125">
        <v>968.04009380255923</v>
      </c>
      <c r="BE232" s="125">
        <v>5709.3758584102079</v>
      </c>
      <c r="BF232" s="125">
        <v>6677.4159522127675</v>
      </c>
      <c r="BG232" s="107">
        <v>6.3203550060421305</v>
      </c>
      <c r="BH232" s="107">
        <v>4.96303760764859</v>
      </c>
      <c r="BI232" s="107">
        <v>5.1017678836263975</v>
      </c>
      <c r="BJ232" s="49">
        <v>17332.534660260233</v>
      </c>
      <c r="BK232" s="125">
        <v>864.697953114965</v>
      </c>
      <c r="BL232" s="125">
        <v>2458.8895475474001</v>
      </c>
      <c r="BM232" s="125">
        <v>3323.5875006623651</v>
      </c>
      <c r="BN232" s="125">
        <v>1225.7894465099052</v>
      </c>
      <c r="BO232" s="125">
        <v>6105.7375144116741</v>
      </c>
      <c r="BP232" s="125">
        <v>7331.5269609215793</v>
      </c>
      <c r="BQ232" s="125">
        <v>1763.0919186387023</v>
      </c>
      <c r="BR232" s="125">
        <v>4914.3240335740657</v>
      </c>
      <c r="BS232" s="125">
        <v>6677.4159522127684</v>
      </c>
      <c r="BT232" s="125">
        <v>17332.53041379671</v>
      </c>
      <c r="BU232" s="130" t="s">
        <v>608</v>
      </c>
      <c r="BV232" s="130" t="s">
        <v>608</v>
      </c>
      <c r="BW232" s="137">
        <v>5.1017678836263975</v>
      </c>
      <c r="BX232" s="125">
        <v>2964.9690534146876</v>
      </c>
      <c r="BY232" s="125">
        <v>888.60561742212315</v>
      </c>
      <c r="BZ232" s="125">
        <v>0</v>
      </c>
      <c r="CA232" s="125">
        <v>0</v>
      </c>
      <c r="CB232" s="125">
        <v>3853.5746708368106</v>
      </c>
      <c r="CC232" s="125">
        <v>6454.8791301469591</v>
      </c>
      <c r="CD232" s="125">
        <v>2019.1599010658865</v>
      </c>
      <c r="CE232" s="125">
        <v>5004.9209582105723</v>
      </c>
      <c r="CF232" s="125">
        <v>0</v>
      </c>
      <c r="CG232" s="125">
        <v>13478.959989423418</v>
      </c>
      <c r="CH232" s="115">
        <v>0.28875874511797611</v>
      </c>
      <c r="CI232" s="115">
        <v>0.7112412548820235</v>
      </c>
      <c r="CJ232" s="125">
        <v>17332.534660260229</v>
      </c>
      <c r="CK232" s="126">
        <v>20.703648175916896</v>
      </c>
      <c r="CL232" s="126">
        <v>17311.83101208432</v>
      </c>
      <c r="CM232" s="126">
        <v>17332.534660260237</v>
      </c>
      <c r="CN232" s="125">
        <v>330.14460352849574</v>
      </c>
      <c r="CO232" s="125">
        <v>13464.748282850587</v>
      </c>
      <c r="CP232" s="126">
        <v>20.703648175916896</v>
      </c>
      <c r="CQ232" s="126">
        <v>17311.83101208432</v>
      </c>
      <c r="CR232" s="126">
        <v>4937.4149226000445</v>
      </c>
      <c r="CS232" s="126">
        <v>12374.416089484275</v>
      </c>
      <c r="CT232" s="125">
        <v>5047.38</v>
      </c>
      <c r="CU232" s="126">
        <v>7327.0360894842752</v>
      </c>
      <c r="CV232" s="125">
        <v>290.39107566000001</v>
      </c>
      <c r="CW232" s="125">
        <v>3724.7761193611427</v>
      </c>
      <c r="CX232" s="125">
        <v>4015.1671950211426</v>
      </c>
      <c r="CY232" s="125">
        <v>52.653528440000002</v>
      </c>
      <c r="CZ232" s="125">
        <v>548.66689892940963</v>
      </c>
      <c r="DA232" s="125">
        <v>601.32042736940957</v>
      </c>
      <c r="DB232" s="125">
        <v>4616.4876223905521</v>
      </c>
      <c r="DC232" s="132" t="s">
        <v>608</v>
      </c>
      <c r="DD232" s="132" t="s">
        <v>608</v>
      </c>
      <c r="DE232" s="125">
        <v>562.12005961425052</v>
      </c>
      <c r="DF232" s="132" t="s">
        <v>608</v>
      </c>
      <c r="DG232" s="132" t="s">
        <v>608</v>
      </c>
      <c r="DH232" s="125">
        <v>4054.3675627763018</v>
      </c>
      <c r="DI232" s="50">
        <v>4616.4876223905521</v>
      </c>
      <c r="DJ232" s="113">
        <v>0.22233186007538919</v>
      </c>
      <c r="DK232" s="115">
        <v>0.48890939480663453</v>
      </c>
      <c r="DL232" s="115">
        <v>0.28875874511797622</v>
      </c>
      <c r="DM232" s="125">
        <v>43.08</v>
      </c>
      <c r="DN232" s="125">
        <v>1909.5053869295282</v>
      </c>
      <c r="DO232" s="50">
        <v>1952.5853869295281</v>
      </c>
      <c r="DP232" s="125">
        <v>101.065697278953</v>
      </c>
      <c r="DQ232" s="125">
        <v>600.44571203008297</v>
      </c>
      <c r="DR232" s="50">
        <v>701.51140930903603</v>
      </c>
      <c r="DS232" s="50">
        <v>2654.0967962385639</v>
      </c>
      <c r="DT232" s="125">
        <v>319.277602572391</v>
      </c>
      <c r="DU232" s="125">
        <v>2140.3217118755201</v>
      </c>
      <c r="DV232" s="50">
        <v>2459.5993144479112</v>
      </c>
      <c r="DW232" s="125">
        <v>95.202000637232601</v>
      </c>
      <c r="DX232" s="125">
        <v>1086.6798352998101</v>
      </c>
      <c r="DY232" s="50">
        <v>1181.8818359370428</v>
      </c>
      <c r="DZ232" s="50">
        <v>3641.4811503849542</v>
      </c>
      <c r="EA232" s="125">
        <v>303.374752118564</v>
      </c>
      <c r="EB232" s="125">
        <v>1492.18789348631</v>
      </c>
      <c r="EC232" s="50">
        <v>1795.562645604874</v>
      </c>
      <c r="ED232" s="125">
        <v>89.640424296177599</v>
      </c>
      <c r="EE232" s="125">
        <v>903.68939832856699</v>
      </c>
      <c r="EF232" s="50">
        <v>993.32982262474457</v>
      </c>
      <c r="EG232" s="50">
        <v>2788.8924682296183</v>
      </c>
      <c r="EH232" s="125">
        <v>45.159423524233702</v>
      </c>
      <c r="EI232" s="125">
        <v>2238.8060799377199</v>
      </c>
      <c r="EJ232" s="50">
        <v>2283.9655034619536</v>
      </c>
      <c r="EK232" s="125">
        <v>90.170904063026001</v>
      </c>
      <c r="EL232" s="125">
        <v>727.53441843200005</v>
      </c>
      <c r="EM232" s="50">
        <v>817.70532249502605</v>
      </c>
      <c r="EN232" s="50">
        <v>3101.6708259569796</v>
      </c>
      <c r="EO232" s="125">
        <v>66.077354415251804</v>
      </c>
      <c r="EP232" s="125">
        <v>2024.37931684671</v>
      </c>
      <c r="EQ232" s="50">
        <v>2090.4566712619617</v>
      </c>
      <c r="ER232" s="125">
        <v>94.932333136485198</v>
      </c>
      <c r="ES232" s="125">
        <v>525.86762636130004</v>
      </c>
      <c r="ET232" s="50">
        <v>620.79995949778527</v>
      </c>
      <c r="EU232" s="50">
        <v>2711.2566307597472</v>
      </c>
      <c r="EV232" s="125">
        <v>489.98239359969801</v>
      </c>
      <c r="EW232" s="125">
        <v>3796.1942299253501</v>
      </c>
      <c r="EX232" s="50">
        <v>4286.1766235250479</v>
      </c>
      <c r="EY232" s="125">
        <v>399.31231137339699</v>
      </c>
      <c r="EZ232" s="125">
        <v>1094.26405909444</v>
      </c>
      <c r="FA232" s="50">
        <v>1493.576370467837</v>
      </c>
      <c r="FB232" s="50">
        <v>5779.7529939928845</v>
      </c>
      <c r="FC232" s="125">
        <v>504.59128418582998</v>
      </c>
      <c r="FD232" s="125">
        <v>1959.5955239913001</v>
      </c>
      <c r="FE232" s="50">
        <v>2464.1868081771299</v>
      </c>
      <c r="FF232" s="125">
        <v>370.12462340260799</v>
      </c>
      <c r="FG232" s="125">
        <v>217.11590161555</v>
      </c>
      <c r="FH232" s="50">
        <v>587.240525018158</v>
      </c>
      <c r="FI232" s="50">
        <v>3051.4273331952882</v>
      </c>
      <c r="FJ232" s="132" t="s">
        <v>608</v>
      </c>
      <c r="FK232" s="132" t="s">
        <v>608</v>
      </c>
      <c r="FL232" s="125">
        <v>716.28201228313901</v>
      </c>
      <c r="FM232" s="132" t="s">
        <v>608</v>
      </c>
      <c r="FN232" s="132" t="s">
        <v>608</v>
      </c>
      <c r="FO232" s="125">
        <v>1937.8172602473201</v>
      </c>
      <c r="FP232" s="132" t="s">
        <v>608</v>
      </c>
      <c r="FQ232" s="132" t="s">
        <v>608</v>
      </c>
      <c r="FR232" s="125">
        <v>670.299314677805</v>
      </c>
      <c r="FS232" s="132" t="s">
        <v>608</v>
      </c>
      <c r="FT232" s="132" t="s">
        <v>608</v>
      </c>
      <c r="FU232" s="125">
        <v>2971.1818357071502</v>
      </c>
      <c r="FV232" s="132" t="s">
        <v>608</v>
      </c>
      <c r="FW232" s="132" t="s">
        <v>608</v>
      </c>
      <c r="FX232" s="125">
        <v>691.89109480833997</v>
      </c>
      <c r="FY232" s="132" t="s">
        <v>608</v>
      </c>
      <c r="FZ232" s="132" t="s">
        <v>608</v>
      </c>
      <c r="GA232" s="125">
        <v>2097.0013734212798</v>
      </c>
      <c r="GB232" s="132" t="s">
        <v>608</v>
      </c>
      <c r="GC232" s="132" t="s">
        <v>608</v>
      </c>
      <c r="GD232" s="125">
        <v>612.88248216041495</v>
      </c>
      <c r="GE232" s="132" t="s">
        <v>608</v>
      </c>
      <c r="GF232" s="132" t="s">
        <v>608</v>
      </c>
      <c r="GG232" s="125">
        <v>2488.7883437965702</v>
      </c>
      <c r="GH232" s="132" t="s">
        <v>608</v>
      </c>
      <c r="GI232" s="132" t="s">
        <v>608</v>
      </c>
      <c r="GJ232" s="125">
        <v>671.57256212120501</v>
      </c>
      <c r="GK232" s="132" t="s">
        <v>608</v>
      </c>
      <c r="GL232" s="132" t="s">
        <v>608</v>
      </c>
      <c r="GM232" s="125">
        <v>2039.6840686385401</v>
      </c>
      <c r="GN232" s="132" t="s">
        <v>608</v>
      </c>
      <c r="GO232" s="132" t="s">
        <v>608</v>
      </c>
      <c r="GP232" s="125">
        <v>1141.76063581016</v>
      </c>
      <c r="GQ232" s="132" t="s">
        <v>608</v>
      </c>
      <c r="GR232" s="132" t="s">
        <v>608</v>
      </c>
      <c r="GS232" s="125">
        <v>4637.9923581827197</v>
      </c>
      <c r="GT232" s="132" t="s">
        <v>608</v>
      </c>
      <c r="GU232" s="132" t="s">
        <v>608</v>
      </c>
      <c r="GV232" s="125">
        <v>202.619633264942</v>
      </c>
      <c r="GW232" s="132" t="s">
        <v>608</v>
      </c>
      <c r="GX232" s="132" t="s">
        <v>608</v>
      </c>
      <c r="GY232" s="125">
        <v>2848.8076999303398</v>
      </c>
    </row>
    <row r="233" spans="1:207" s="41" customFormat="1" ht="15" customHeight="1">
      <c r="A233" s="77" t="s">
        <v>755</v>
      </c>
      <c r="B233" s="59">
        <v>2012</v>
      </c>
      <c r="C233" s="41" t="s">
        <v>745</v>
      </c>
      <c r="D233" s="41">
        <v>15744.009164413508</v>
      </c>
      <c r="E233" s="68">
        <f t="shared" si="0"/>
        <v>4058.755796361811</v>
      </c>
      <c r="F233" s="125">
        <v>19802.764960775319</v>
      </c>
      <c r="G233" s="125">
        <v>44546.840327553364</v>
      </c>
      <c r="H233" s="139">
        <v>509.23</v>
      </c>
      <c r="I233" s="115">
        <v>0.4445380371574143</v>
      </c>
      <c r="J233" s="124">
        <v>0.38267857610044953</v>
      </c>
      <c r="K233" s="124">
        <v>6.1859461056964819E-2</v>
      </c>
      <c r="L233" s="125">
        <v>1005.6435344531174</v>
      </c>
      <c r="M233" s="125">
        <v>18797.121426322203</v>
      </c>
      <c r="N233" s="125">
        <v>0</v>
      </c>
      <c r="O233" s="125">
        <v>0</v>
      </c>
      <c r="P233" s="125">
        <v>0</v>
      </c>
      <c r="Q233" s="125" t="s">
        <v>608</v>
      </c>
      <c r="R233" s="125" t="s">
        <v>608</v>
      </c>
      <c r="S233" s="125">
        <v>1750</v>
      </c>
      <c r="T233" s="125" t="s">
        <v>608</v>
      </c>
      <c r="U233" s="125" t="s">
        <v>608</v>
      </c>
      <c r="V233" s="125">
        <v>17047.121426322203</v>
      </c>
      <c r="W233" s="125">
        <v>18797.121426322203</v>
      </c>
      <c r="X233" s="125">
        <v>0</v>
      </c>
      <c r="Y233" s="125">
        <v>0</v>
      </c>
      <c r="Z233" s="125">
        <v>0</v>
      </c>
      <c r="AA233" s="115">
        <v>0</v>
      </c>
      <c r="AB233" s="115">
        <v>0</v>
      </c>
      <c r="AC233" s="115">
        <v>1</v>
      </c>
      <c r="AD233" s="115">
        <v>0</v>
      </c>
      <c r="AE233" s="115">
        <v>1</v>
      </c>
      <c r="AF233" s="115">
        <v>0.36493963093549997</v>
      </c>
      <c r="AG233" s="115">
        <v>0</v>
      </c>
      <c r="AH233" s="115">
        <v>0.63506036906450003</v>
      </c>
      <c r="AI233" s="115">
        <v>0</v>
      </c>
      <c r="AJ233" s="115">
        <v>1</v>
      </c>
      <c r="AK233" s="125">
        <v>19802.764960775319</v>
      </c>
      <c r="AL233" s="125">
        <v>1005.6435344531174</v>
      </c>
      <c r="AM233" s="125">
        <v>1750</v>
      </c>
      <c r="AN233" s="125">
        <v>2755.6435344531174</v>
      </c>
      <c r="AO233" s="125">
        <v>17047.121426322203</v>
      </c>
      <c r="AP233" s="125">
        <v>19802.764960775319</v>
      </c>
      <c r="AQ233" s="115">
        <v>0.13915448372544983</v>
      </c>
      <c r="AR233" s="115">
        <v>0.86084551627455019</v>
      </c>
      <c r="AS233" s="125">
        <v>2755.6435344531255</v>
      </c>
      <c r="AT233" s="49">
        <v>2145.8988494106998</v>
      </c>
      <c r="AU233" s="125">
        <v>0</v>
      </c>
      <c r="AV233" s="125">
        <v>14901.212988355799</v>
      </c>
      <c r="AW233" s="125">
        <v>19802.755372219624</v>
      </c>
      <c r="AX233" s="125">
        <v>319.69583431226425</v>
      </c>
      <c r="AY233" s="125">
        <v>2883.5304109884737</v>
      </c>
      <c r="AZ233" s="125">
        <v>3203.2262453007379</v>
      </c>
      <c r="BA233" s="125">
        <v>479.27397132429581</v>
      </c>
      <c r="BB233" s="125">
        <v>6401.3391661569303</v>
      </c>
      <c r="BC233" s="127">
        <v>6880.6131374812257</v>
      </c>
      <c r="BD233" s="125">
        <v>1956.6737288165671</v>
      </c>
      <c r="BE233" s="125">
        <v>7762.2479550122507</v>
      </c>
      <c r="BF233" s="125">
        <v>9718.9216838288175</v>
      </c>
      <c r="BG233" s="107">
        <v>7.6514316119530434</v>
      </c>
      <c r="BH233" s="107">
        <v>5.6613299987196193</v>
      </c>
      <c r="BI233" s="107">
        <v>5.9382615612703011</v>
      </c>
      <c r="BJ233" s="49">
        <v>19802.761066610779</v>
      </c>
      <c r="BK233" s="125">
        <v>929.17164530054276</v>
      </c>
      <c r="BL233" s="125">
        <v>2274.1189910167973</v>
      </c>
      <c r="BM233" s="125">
        <v>3203.2906363173402</v>
      </c>
      <c r="BN233" s="125">
        <v>1035.9365000577234</v>
      </c>
      <c r="BO233" s="125">
        <v>5844.7051226672884</v>
      </c>
      <c r="BP233" s="125">
        <v>6880.641622725012</v>
      </c>
      <c r="BQ233" s="125">
        <v>2936.4366118476046</v>
      </c>
      <c r="BR233" s="125">
        <v>6782.3899758067</v>
      </c>
      <c r="BS233" s="125">
        <v>9718.8265876543046</v>
      </c>
      <c r="BT233" s="125">
        <v>19802.758846696655</v>
      </c>
      <c r="BU233" s="130" t="s">
        <v>608</v>
      </c>
      <c r="BV233" s="130" t="s">
        <v>608</v>
      </c>
      <c r="BW233" s="137">
        <v>5.9382615612703011</v>
      </c>
      <c r="BX233" s="125">
        <v>4041.2722948914216</v>
      </c>
      <c r="BY233" s="125">
        <v>860.27008897240376</v>
      </c>
      <c r="BZ233" s="125">
        <v>0</v>
      </c>
      <c r="CA233" s="125">
        <v>0</v>
      </c>
      <c r="CB233" s="125">
        <v>4901.5423838638253</v>
      </c>
      <c r="CC233" s="125">
        <v>10221.579709327752</v>
      </c>
      <c r="CD233" s="125">
        <v>1999.9842466477996</v>
      </c>
      <c r="CE233" s="125">
        <v>2679.6490323802482</v>
      </c>
      <c r="CF233" s="125">
        <v>0</v>
      </c>
      <c r="CG233" s="125">
        <v>14901.212988355801</v>
      </c>
      <c r="CH233" s="115">
        <v>0.13531691345567201</v>
      </c>
      <c r="CI233" s="115">
        <v>0.86468260234145466</v>
      </c>
      <c r="CJ233" s="125">
        <v>19802.755372219624</v>
      </c>
      <c r="CK233" s="126">
        <v>88.610032283475405</v>
      </c>
      <c r="CL233" s="126">
        <v>19714.154928491844</v>
      </c>
      <c r="CM233" s="126">
        <v>19802.764960775319</v>
      </c>
      <c r="CN233" s="125">
        <v>1240.0695036243544</v>
      </c>
      <c r="CO233" s="125">
        <v>14503.939660789154</v>
      </c>
      <c r="CP233" s="126">
        <v>88.610032283475405</v>
      </c>
      <c r="CQ233" s="126">
        <v>19714.154928491844</v>
      </c>
      <c r="CR233" s="126">
        <v>6768.09</v>
      </c>
      <c r="CS233" s="126">
        <v>12946.064928491844</v>
      </c>
      <c r="CT233" s="125">
        <v>5736.62</v>
      </c>
      <c r="CU233" s="126">
        <v>7209.4449284918437</v>
      </c>
      <c r="CV233" s="49">
        <v>329.86272133000006</v>
      </c>
      <c r="CW233" s="49">
        <v>6052.8618296750556</v>
      </c>
      <c r="CX233" s="125">
        <v>6382.7245510050552</v>
      </c>
      <c r="CY233" s="172">
        <v>94.868559320000003</v>
      </c>
      <c r="CZ233" s="49">
        <v>1092.6667514292089</v>
      </c>
      <c r="DA233" s="125">
        <v>1187.535310749209</v>
      </c>
      <c r="DB233" s="125">
        <v>7570.2598617542644</v>
      </c>
      <c r="DC233" s="125">
        <v>88.61</v>
      </c>
      <c r="DD233" s="125">
        <v>2.5853079942854893</v>
      </c>
      <c r="DE233" s="49">
        <v>91.195307994285486</v>
      </c>
      <c r="DF233" s="49">
        <v>6294.1145510050555</v>
      </c>
      <c r="DG233" s="49">
        <v>1184.9500027549234</v>
      </c>
      <c r="DH233" s="49">
        <v>7479.0645537599794</v>
      </c>
      <c r="DI233" s="50">
        <v>7570.2598617542644</v>
      </c>
      <c r="DJ233" s="113">
        <v>0.2475182009640928</v>
      </c>
      <c r="DK233" s="115">
        <v>0.61716482005936524</v>
      </c>
      <c r="DL233" s="115">
        <v>0.13531697897654205</v>
      </c>
      <c r="DM233" s="49">
        <v>319.6958343122634</v>
      </c>
      <c r="DN233" s="49">
        <v>3194.1567895061726</v>
      </c>
      <c r="DO233" s="50">
        <v>3513.8526238184359</v>
      </c>
      <c r="DP233" s="49">
        <v>102.01372322148011</v>
      </c>
      <c r="DQ233" s="49">
        <v>1261.2352815271825</v>
      </c>
      <c r="DR233" s="50">
        <v>1363.2490047486626</v>
      </c>
      <c r="DS233" s="50">
        <v>4877.1016285670985</v>
      </c>
      <c r="DT233" s="49">
        <v>303.78094366409823</v>
      </c>
      <c r="DU233" s="49">
        <v>1625.3006721715365</v>
      </c>
      <c r="DV233" s="50">
        <v>1929.0816158356347</v>
      </c>
      <c r="DW233" s="49">
        <v>95.363685927061326</v>
      </c>
      <c r="DX233" s="49">
        <v>1122.3382719764222</v>
      </c>
      <c r="DY233" s="50">
        <v>1217.7019579034836</v>
      </c>
      <c r="DZ233" s="50">
        <v>3146.7835737391183</v>
      </c>
      <c r="EA233" s="49">
        <v>46.36183450287632</v>
      </c>
      <c r="EB233" s="49">
        <v>2362.8595198642342</v>
      </c>
      <c r="EC233" s="50">
        <v>2409.2213543671105</v>
      </c>
      <c r="ED233" s="49">
        <v>85.565253405049717</v>
      </c>
      <c r="EE233" s="49">
        <v>930.96317165424944</v>
      </c>
      <c r="EF233" s="50">
        <v>1016.5284250592991</v>
      </c>
      <c r="EG233" s="50">
        <v>3425.7497794264095</v>
      </c>
      <c r="EH233" s="49">
        <v>67.746423443564836</v>
      </c>
      <c r="EI233" s="49">
        <v>2058.9326252780293</v>
      </c>
      <c r="EJ233" s="50">
        <v>2126.679048721594</v>
      </c>
      <c r="EK233" s="49">
        <v>84.211177655072674</v>
      </c>
      <c r="EL233" s="49">
        <v>717.90089151713892</v>
      </c>
      <c r="EM233" s="50">
        <v>802.11206917221159</v>
      </c>
      <c r="EN233" s="50">
        <v>2928.7911178938057</v>
      </c>
      <c r="EO233" s="49">
        <v>61.384769713753585</v>
      </c>
      <c r="EP233" s="49">
        <v>1605.7570983173805</v>
      </c>
      <c r="EQ233" s="50">
        <v>1667.141868031134</v>
      </c>
      <c r="ER233" s="49">
        <v>82.626673223376358</v>
      </c>
      <c r="ES233" s="49">
        <v>550.11683750323027</v>
      </c>
      <c r="ET233" s="50">
        <v>632.74351072660659</v>
      </c>
      <c r="EU233" s="50">
        <v>2299.8853787577405</v>
      </c>
      <c r="EV233" s="49">
        <v>474.51442891627045</v>
      </c>
      <c r="EW233" s="49">
        <v>5024.3493441975497</v>
      </c>
      <c r="EX233" s="50">
        <v>5498.8637731138206</v>
      </c>
      <c r="EY233" s="49">
        <v>345.36560467479393</v>
      </c>
      <c r="EZ233" s="49">
        <v>1243.1724067928487</v>
      </c>
      <c r="FA233" s="50">
        <v>1588.5380114676427</v>
      </c>
      <c r="FB233" s="50">
        <v>7087.4017845814633</v>
      </c>
      <c r="FC233" s="49">
        <v>1482.1592999002928</v>
      </c>
      <c r="FD233" s="49">
        <v>1175.7653423466595</v>
      </c>
      <c r="FE233" s="50">
        <v>2657.9246422469523</v>
      </c>
      <c r="FF233" s="49">
        <v>92.880501741847723</v>
      </c>
      <c r="FG233" s="49">
        <v>189.39399180124425</v>
      </c>
      <c r="FH233" s="50">
        <v>282.27449354309198</v>
      </c>
      <c r="FI233" s="50">
        <v>2940.1991357900442</v>
      </c>
      <c r="FJ233" s="132" t="s">
        <v>608</v>
      </c>
      <c r="FK233" s="132" t="s">
        <v>608</v>
      </c>
      <c r="FL233" s="50">
        <v>1400.5776225409279</v>
      </c>
      <c r="FM233" s="132" t="s">
        <v>608</v>
      </c>
      <c r="FN233" s="132" t="s">
        <v>608</v>
      </c>
      <c r="FO233" s="50">
        <v>3476.5240060261704</v>
      </c>
      <c r="FP233" s="132" t="s">
        <v>608</v>
      </c>
      <c r="FQ233" s="132" t="s">
        <v>608</v>
      </c>
      <c r="FR233" s="50">
        <v>913.11822468496712</v>
      </c>
      <c r="FS233" s="132" t="s">
        <v>608</v>
      </c>
      <c r="FT233" s="132" t="s">
        <v>608</v>
      </c>
      <c r="FU233" s="50">
        <v>2233.6653490541512</v>
      </c>
      <c r="FV233" s="132" t="s">
        <v>608</v>
      </c>
      <c r="FW233" s="132" t="s">
        <v>608</v>
      </c>
      <c r="FX233" s="50">
        <v>639.02990977924389</v>
      </c>
      <c r="FY233" s="132" t="s">
        <v>608</v>
      </c>
      <c r="FZ233" s="132" t="s">
        <v>608</v>
      </c>
      <c r="GA233" s="50">
        <v>2786.7198696471655</v>
      </c>
      <c r="GB233" s="132" t="s">
        <v>608</v>
      </c>
      <c r="GC233" s="132" t="s">
        <v>608</v>
      </c>
      <c r="GD233" s="50">
        <v>690.39602305072151</v>
      </c>
      <c r="GE233" s="132" t="s">
        <v>608</v>
      </c>
      <c r="GF233" s="132" t="s">
        <v>608</v>
      </c>
      <c r="GG233" s="50">
        <v>2238.3950948430843</v>
      </c>
      <c r="GH233" s="132" t="s">
        <v>608</v>
      </c>
      <c r="GI233" s="132" t="s">
        <v>608</v>
      </c>
      <c r="GJ233" s="50">
        <v>684.52892979907574</v>
      </c>
      <c r="GK233" s="132" t="s">
        <v>608</v>
      </c>
      <c r="GL233" s="132" t="s">
        <v>608</v>
      </c>
      <c r="GM233" s="50">
        <v>1615.3564489586647</v>
      </c>
      <c r="GN233" s="132" t="s">
        <v>608</v>
      </c>
      <c r="GO233" s="132" t="s">
        <v>608</v>
      </c>
      <c r="GP233" s="50">
        <v>1009.7170786232406</v>
      </c>
      <c r="GQ233" s="132" t="s">
        <v>608</v>
      </c>
      <c r="GR233" s="132" t="s">
        <v>608</v>
      </c>
      <c r="GS233" s="50">
        <v>6077.6847059582224</v>
      </c>
      <c r="GT233" s="132" t="s">
        <v>608</v>
      </c>
      <c r="GU233" s="132" t="s">
        <v>608</v>
      </c>
      <c r="GV233" s="50">
        <v>2.6392841219999998</v>
      </c>
      <c r="GW233" s="132" t="s">
        <v>608</v>
      </c>
      <c r="GX233" s="132" t="s">
        <v>608</v>
      </c>
      <c r="GY233" s="50">
        <v>2937.5598516680443</v>
      </c>
    </row>
    <row r="234" spans="1:207" s="41" customFormat="1" ht="15" customHeight="1">
      <c r="A234" s="77" t="s">
        <v>756</v>
      </c>
      <c r="B234" s="62" t="s">
        <v>592</v>
      </c>
      <c r="C234" s="38" t="s">
        <v>745</v>
      </c>
      <c r="D234" s="38">
        <v>17333.22189711126</v>
      </c>
      <c r="E234" s="68">
        <f t="shared" si="0"/>
        <v>5105.3938446312313</v>
      </c>
      <c r="F234" s="49">
        <v>22438.615741742491</v>
      </c>
      <c r="G234" s="125">
        <v>46950.488516116122</v>
      </c>
      <c r="H234" s="141" t="s">
        <v>608</v>
      </c>
      <c r="I234" s="115">
        <v>0.47792081511655116</v>
      </c>
      <c r="J234" s="124">
        <v>0.40359218728709173</v>
      </c>
      <c r="K234" s="124">
        <v>7.4328627829459454E-2</v>
      </c>
      <c r="L234" s="121">
        <v>989.76538732570521</v>
      </c>
      <c r="M234" s="125">
        <v>21448.850354416787</v>
      </c>
      <c r="N234" s="125">
        <v>0</v>
      </c>
      <c r="O234" s="125">
        <v>0</v>
      </c>
      <c r="P234" s="125">
        <v>0</v>
      </c>
      <c r="Q234" s="125" t="s">
        <v>608</v>
      </c>
      <c r="R234" s="125" t="s">
        <v>608</v>
      </c>
      <c r="S234" s="125">
        <v>2500</v>
      </c>
      <c r="T234" s="125" t="s">
        <v>608</v>
      </c>
      <c r="U234" s="125" t="s">
        <v>608</v>
      </c>
      <c r="V234" s="125">
        <v>18948.850354416787</v>
      </c>
      <c r="W234" s="125">
        <v>21448.850354416787</v>
      </c>
      <c r="X234" s="125">
        <v>0</v>
      </c>
      <c r="Y234" s="125">
        <v>0</v>
      </c>
      <c r="Z234" s="125">
        <v>0</v>
      </c>
      <c r="AA234" s="115">
        <v>0</v>
      </c>
      <c r="AB234" s="115">
        <v>0</v>
      </c>
      <c r="AC234" s="115">
        <v>1</v>
      </c>
      <c r="AD234" s="115">
        <v>0</v>
      </c>
      <c r="AE234" s="115">
        <v>1</v>
      </c>
      <c r="AF234" s="115">
        <v>0.28361946362365276</v>
      </c>
      <c r="AG234" s="115">
        <v>0</v>
      </c>
      <c r="AH234" s="115">
        <v>0.71638053637634735</v>
      </c>
      <c r="AI234" s="115">
        <v>0</v>
      </c>
      <c r="AJ234" s="115">
        <v>1</v>
      </c>
      <c r="AK234" s="125">
        <v>22438.615741742491</v>
      </c>
      <c r="AL234" s="125">
        <v>989.76538732570521</v>
      </c>
      <c r="AM234" s="125">
        <v>2500</v>
      </c>
      <c r="AN234" s="125">
        <v>3489.765387325705</v>
      </c>
      <c r="AO234" s="125">
        <v>18948.850354416787</v>
      </c>
      <c r="AP234" s="125">
        <v>22438.615741742491</v>
      </c>
      <c r="AQ234" s="115">
        <v>0.15552498547553914</v>
      </c>
      <c r="AR234" s="115">
        <v>0.84447501452446094</v>
      </c>
      <c r="AS234" s="49">
        <v>3489.7653873257027</v>
      </c>
      <c r="AT234" s="49">
        <v>1880.68</v>
      </c>
      <c r="AU234" s="125">
        <v>0</v>
      </c>
      <c r="AV234" s="49">
        <v>17068.169999999998</v>
      </c>
      <c r="AW234" s="125">
        <v>22438.615387325699</v>
      </c>
      <c r="AX234" s="133">
        <v>307.09994250995788</v>
      </c>
      <c r="AY234" s="133">
        <v>2977.6493848945083</v>
      </c>
      <c r="AZ234" s="125">
        <v>3284.7493274044664</v>
      </c>
      <c r="BA234" s="133">
        <v>239.28995520419346</v>
      </c>
      <c r="BB234" s="133">
        <v>7797.2985403220255</v>
      </c>
      <c r="BC234" s="127">
        <v>8036.588495526219</v>
      </c>
      <c r="BD234" s="133">
        <v>2943.3794489904258</v>
      </c>
      <c r="BE234" s="133">
        <v>8173.8984698213753</v>
      </c>
      <c r="BF234" s="125">
        <v>11117.2779188118</v>
      </c>
      <c r="BG234" s="107">
        <v>8.693731965143833</v>
      </c>
      <c r="BH234" s="107">
        <v>5.4995369249076038</v>
      </c>
      <c r="BI234" s="107">
        <v>5.9963140621463831</v>
      </c>
      <c r="BJ234" s="49">
        <v>22438.615741742484</v>
      </c>
      <c r="BK234" s="133">
        <v>660.48215204030009</v>
      </c>
      <c r="BL234" s="133">
        <v>2624.2650757453403</v>
      </c>
      <c r="BM234" s="125">
        <v>3284.7472277856405</v>
      </c>
      <c r="BN234" s="133">
        <v>1039.6250610100001</v>
      </c>
      <c r="BO234" s="133">
        <v>6996.9651568908102</v>
      </c>
      <c r="BP234" s="125">
        <v>8036.5902179008099</v>
      </c>
      <c r="BQ234" s="133">
        <v>3670.0390000000002</v>
      </c>
      <c r="BR234" s="133">
        <v>7447.2459323819221</v>
      </c>
      <c r="BS234" s="125">
        <v>11117.284932381923</v>
      </c>
      <c r="BT234" s="125">
        <v>22438.622378068372</v>
      </c>
      <c r="BU234" s="130" t="s">
        <v>608</v>
      </c>
      <c r="BV234" s="130" t="s">
        <v>608</v>
      </c>
      <c r="BW234" s="137">
        <v>5.9963140621463831</v>
      </c>
      <c r="BX234" s="121">
        <v>4527.9462483142725</v>
      </c>
      <c r="BY234" s="121">
        <v>842.49913901142986</v>
      </c>
      <c r="BZ234" s="125">
        <v>0</v>
      </c>
      <c r="CA234" s="125">
        <v>0</v>
      </c>
      <c r="CB234" s="125">
        <v>5370.4453873257025</v>
      </c>
      <c r="CC234" s="125">
        <v>11693.632504009387</v>
      </c>
      <c r="CD234" s="133">
        <v>2273.1644845047617</v>
      </c>
      <c r="CE234" s="133">
        <v>3101.3730114858495</v>
      </c>
      <c r="CF234" s="125">
        <v>0</v>
      </c>
      <c r="CG234" s="125">
        <v>17068.169999999998</v>
      </c>
      <c r="CH234" s="115">
        <v>0.13821587958816792</v>
      </c>
      <c r="CI234" s="115">
        <v>0.86178410461688315</v>
      </c>
      <c r="CJ234" s="125">
        <v>22438.615387325699</v>
      </c>
      <c r="CK234" s="149">
        <v>62.377335528901298</v>
      </c>
      <c r="CL234" s="149">
        <v>22376.23840621359</v>
      </c>
      <c r="CM234" s="126">
        <v>22438.615741742491</v>
      </c>
      <c r="CN234" s="125">
        <v>1615.7948989781994</v>
      </c>
      <c r="CO234" s="125">
        <v>15717.42699813306</v>
      </c>
      <c r="CP234" s="126">
        <v>62.377335528901298</v>
      </c>
      <c r="CQ234" s="126">
        <v>22376.23840621359</v>
      </c>
      <c r="CR234" s="126">
        <v>7877.8</v>
      </c>
      <c r="CS234" s="126">
        <v>14498.43840621359</v>
      </c>
      <c r="CT234" s="125">
        <v>6543.03</v>
      </c>
      <c r="CU234" s="126">
        <v>7955.4084062135908</v>
      </c>
      <c r="CV234" s="49">
        <v>293.60789123839299</v>
      </c>
      <c r="CW234" s="49">
        <v>2539.8599999999997</v>
      </c>
      <c r="CX234" s="125">
        <v>2833.4678912383924</v>
      </c>
      <c r="CY234" s="49">
        <v>41.508546138750994</v>
      </c>
      <c r="CZ234" s="49">
        <v>725.90000000000009</v>
      </c>
      <c r="DA234" s="125">
        <v>767.40854613875103</v>
      </c>
      <c r="DB234" s="125">
        <v>3600.8764373771437</v>
      </c>
      <c r="DC234" s="125">
        <v>62.38</v>
      </c>
      <c r="DD234" s="125">
        <v>2.705931209855327</v>
      </c>
      <c r="DE234" s="49">
        <v>65.085931209855332</v>
      </c>
      <c r="DF234" s="49">
        <v>2771.0878912383923</v>
      </c>
      <c r="DG234" s="49">
        <v>764.70261492889574</v>
      </c>
      <c r="DH234" s="49">
        <v>3535.7905061672882</v>
      </c>
      <c r="DI234" s="50">
        <v>3600.8764373771437</v>
      </c>
      <c r="DJ234" s="113">
        <v>0.23933942868681471</v>
      </c>
      <c r="DK234" s="115">
        <v>0.62244468954190457</v>
      </c>
      <c r="DL234" s="115">
        <v>0.13821588177128075</v>
      </c>
      <c r="DM234" s="49">
        <v>29.823724924541569</v>
      </c>
      <c r="DN234" s="49">
        <v>2193.8193893903899</v>
      </c>
      <c r="DO234" s="50">
        <v>2223.6431143149316</v>
      </c>
      <c r="DP234" s="49">
        <v>85.205476568727562</v>
      </c>
      <c r="DQ234" s="49">
        <v>730.20200431804994</v>
      </c>
      <c r="DR234" s="50">
        <v>815.40748088677753</v>
      </c>
      <c r="DS234" s="50">
        <v>3039.0505952017093</v>
      </c>
      <c r="DT234" s="49">
        <v>304.64706546077832</v>
      </c>
      <c r="DU234" s="49">
        <v>2532.9860320686198</v>
      </c>
      <c r="DV234" s="50">
        <v>2837.6330975293981</v>
      </c>
      <c r="DW234" s="49">
        <v>145.60761581152366</v>
      </c>
      <c r="DX234" s="49">
        <v>1251.1579999999999</v>
      </c>
      <c r="DY234" s="50">
        <v>1396.7656158115235</v>
      </c>
      <c r="DZ234" s="50">
        <v>4234.3987133409219</v>
      </c>
      <c r="EA234" s="49">
        <v>48.26553031479331</v>
      </c>
      <c r="EB234" s="49">
        <v>2580.3933400116402</v>
      </c>
      <c r="EC234" s="50">
        <v>2628.6588703264338</v>
      </c>
      <c r="ED234" s="49">
        <v>135.81606422589857</v>
      </c>
      <c r="EE234" s="49">
        <v>1027.4009999999998</v>
      </c>
      <c r="EF234" s="50">
        <v>1163.2170642258984</v>
      </c>
      <c r="EG234" s="50">
        <v>3791.8759345523322</v>
      </c>
      <c r="EH234" s="49">
        <v>70.33725585665448</v>
      </c>
      <c r="EI234" s="49">
        <v>2240.8915616274799</v>
      </c>
      <c r="EJ234" s="50">
        <v>2311.2288174841342</v>
      </c>
      <c r="EK234" s="49">
        <v>134.4448570871991</v>
      </c>
      <c r="EL234" s="49">
        <v>812.88700000000006</v>
      </c>
      <c r="EM234" s="50">
        <v>947.33185708719918</v>
      </c>
      <c r="EN234" s="50">
        <v>3258.5606745713335</v>
      </c>
      <c r="EO234" s="49">
        <v>63.979411021593748</v>
      </c>
      <c r="EP234" s="49">
        <v>1637.0013942304199</v>
      </c>
      <c r="EQ234" s="50">
        <v>1700.9808052520136</v>
      </c>
      <c r="ER234" s="49">
        <v>132.83662785845837</v>
      </c>
      <c r="ES234" s="49">
        <v>668.87199999999996</v>
      </c>
      <c r="ET234" s="50">
        <v>801.70862785845839</v>
      </c>
      <c r="EU234" s="50">
        <v>2502.6894331104722</v>
      </c>
      <c r="EV234" s="49">
        <v>483.7366344306613</v>
      </c>
      <c r="EW234" s="49">
        <v>5405.0272369652303</v>
      </c>
      <c r="EX234" s="50">
        <v>5888.7638713958913</v>
      </c>
      <c r="EY234" s="49">
        <v>596.02593333745688</v>
      </c>
      <c r="EZ234" s="49">
        <v>1930.5079999999998</v>
      </c>
      <c r="FA234" s="50">
        <v>2526.5339333374568</v>
      </c>
      <c r="FB234" s="50">
        <v>8415.297804733349</v>
      </c>
      <c r="FC234" s="49">
        <v>2488.9755867866829</v>
      </c>
      <c r="FD234" s="49">
        <v>2358.7200000000003</v>
      </c>
      <c r="FE234" s="50">
        <v>4847.6955867866836</v>
      </c>
      <c r="FF234" s="49">
        <v>724.66989873684042</v>
      </c>
      <c r="FG234" s="49">
        <v>752.83799999999997</v>
      </c>
      <c r="FH234" s="50">
        <v>1477.5078987368404</v>
      </c>
      <c r="FI234" s="50">
        <v>6325.2034855235243</v>
      </c>
      <c r="FJ234" s="132" t="s">
        <v>608</v>
      </c>
      <c r="FK234" s="132" t="s">
        <v>608</v>
      </c>
      <c r="FL234" s="49">
        <v>1162.679088965757</v>
      </c>
      <c r="FM234" s="132" t="s">
        <v>608</v>
      </c>
      <c r="FN234" s="132" t="s">
        <v>608</v>
      </c>
      <c r="FO234" s="49">
        <v>1876.3715062359472</v>
      </c>
      <c r="FP234" s="132" t="s">
        <v>608</v>
      </c>
      <c r="FQ234" s="132" t="s">
        <v>608</v>
      </c>
      <c r="FR234" s="49">
        <v>1554.0890849716106</v>
      </c>
      <c r="FS234" s="132" t="s">
        <v>608</v>
      </c>
      <c r="FT234" s="132" t="s">
        <v>608</v>
      </c>
      <c r="FU234" s="49">
        <v>2680.3096283693117</v>
      </c>
      <c r="FV234" s="132" t="s">
        <v>608</v>
      </c>
      <c r="FW234" s="132" t="s">
        <v>608</v>
      </c>
      <c r="FX234" s="49">
        <v>751.05835570950762</v>
      </c>
      <c r="FY234" s="132" t="s">
        <v>608</v>
      </c>
      <c r="FZ234" s="132" t="s">
        <v>608</v>
      </c>
      <c r="GA234" s="49">
        <v>3040.8175788428262</v>
      </c>
      <c r="GB234" s="132" t="s">
        <v>608</v>
      </c>
      <c r="GC234" s="132" t="s">
        <v>608</v>
      </c>
      <c r="GD234" s="49">
        <v>657.73527611805332</v>
      </c>
      <c r="GE234" s="132" t="s">
        <v>608</v>
      </c>
      <c r="GF234" s="132" t="s">
        <v>608</v>
      </c>
      <c r="GG234" s="49">
        <v>2600.8253984532762</v>
      </c>
      <c r="GH234" s="132" t="s">
        <v>608</v>
      </c>
      <c r="GI234" s="132" t="s">
        <v>608</v>
      </c>
      <c r="GJ234" s="49">
        <v>655.08037760394097</v>
      </c>
      <c r="GK234" s="132" t="s">
        <v>608</v>
      </c>
      <c r="GL234" s="132" t="s">
        <v>608</v>
      </c>
      <c r="GM234" s="49">
        <v>1847.6090555065298</v>
      </c>
      <c r="GN234" s="132" t="s">
        <v>608</v>
      </c>
      <c r="GO234" s="132" t="s">
        <v>608</v>
      </c>
      <c r="GP234" s="49">
        <v>1151.008019373</v>
      </c>
      <c r="GQ234" s="132" t="s">
        <v>608</v>
      </c>
      <c r="GR234" s="132" t="s">
        <v>608</v>
      </c>
      <c r="GS234" s="49">
        <v>7264.2897853603426</v>
      </c>
      <c r="GT234" s="132" t="s">
        <v>608</v>
      </c>
      <c r="GU234" s="132" t="s">
        <v>608</v>
      </c>
      <c r="GV234" s="49">
        <v>95.719284122000005</v>
      </c>
      <c r="GW234" s="132" t="s">
        <v>608</v>
      </c>
      <c r="GX234" s="132" t="s">
        <v>608</v>
      </c>
      <c r="GY234" s="49">
        <v>6229.484201401523</v>
      </c>
    </row>
    <row r="235" spans="1:207" s="41" customFormat="1" ht="15" customHeight="1">
      <c r="A235" s="77" t="s">
        <v>757</v>
      </c>
      <c r="B235" s="62">
        <v>2013</v>
      </c>
      <c r="C235" s="38" t="s">
        <v>745</v>
      </c>
      <c r="D235" s="38">
        <v>17782.528527978207</v>
      </c>
      <c r="E235" s="68">
        <f t="shared" si="0"/>
        <v>5215.2314720217946</v>
      </c>
      <c r="F235" s="49">
        <v>22997.760000000002</v>
      </c>
      <c r="G235" s="125">
        <v>49354.136704678887</v>
      </c>
      <c r="H235" s="130">
        <v>502.47</v>
      </c>
      <c r="I235" s="115">
        <v>0.46597431412106455</v>
      </c>
      <c r="J235" s="124">
        <v>0.3941974261773955</v>
      </c>
      <c r="K235" s="124">
        <v>7.1776887943669002E-2</v>
      </c>
      <c r="L235" s="121">
        <v>1042.4832994731628</v>
      </c>
      <c r="M235" s="125">
        <v>21955.276700526836</v>
      </c>
      <c r="N235" s="125">
        <v>0</v>
      </c>
      <c r="O235" s="125">
        <v>0</v>
      </c>
      <c r="P235" s="125">
        <v>0</v>
      </c>
      <c r="Q235" s="125" t="s">
        <v>608</v>
      </c>
      <c r="R235" s="125" t="s">
        <v>608</v>
      </c>
      <c r="S235" s="125">
        <v>2500.0030403350952</v>
      </c>
      <c r="T235" s="125" t="s">
        <v>608</v>
      </c>
      <c r="U235" s="125" t="s">
        <v>608</v>
      </c>
      <c r="V235" s="125">
        <v>19455.273660191742</v>
      </c>
      <c r="W235" s="125">
        <v>21955.276700526836</v>
      </c>
      <c r="X235" s="125">
        <v>0</v>
      </c>
      <c r="Y235" s="125">
        <v>0</v>
      </c>
      <c r="Z235" s="125">
        <v>0</v>
      </c>
      <c r="AA235" s="115">
        <v>0</v>
      </c>
      <c r="AB235" s="115">
        <v>0</v>
      </c>
      <c r="AC235" s="115">
        <v>1</v>
      </c>
      <c r="AD235" s="115">
        <v>0</v>
      </c>
      <c r="AE235" s="115">
        <v>1</v>
      </c>
      <c r="AF235" s="115">
        <v>0.29428011838983936</v>
      </c>
      <c r="AG235" s="115">
        <v>0</v>
      </c>
      <c r="AH235" s="115">
        <v>0.70571988161016064</v>
      </c>
      <c r="AI235" s="115">
        <v>0</v>
      </c>
      <c r="AJ235" s="115">
        <v>1</v>
      </c>
      <c r="AK235" s="125">
        <v>22997.759999999998</v>
      </c>
      <c r="AL235" s="125">
        <v>1042.4832994731628</v>
      </c>
      <c r="AM235" s="125">
        <v>2500.0030403350952</v>
      </c>
      <c r="AN235" s="125">
        <v>3542.486339808258</v>
      </c>
      <c r="AO235" s="125">
        <v>19455.273660191742</v>
      </c>
      <c r="AP235" s="125">
        <v>22997.760000000002</v>
      </c>
      <c r="AQ235" s="115">
        <v>0.15403614699032678</v>
      </c>
      <c r="AR235" s="115">
        <v>0.84596385300967314</v>
      </c>
      <c r="AS235" s="49">
        <v>3542.498</v>
      </c>
      <c r="AT235" s="49">
        <v>1962.5962063736997</v>
      </c>
      <c r="AU235" s="125">
        <v>0</v>
      </c>
      <c r="AV235" s="49">
        <v>17492.666994105075</v>
      </c>
      <c r="AW235" s="125">
        <v>22997.761200478773</v>
      </c>
      <c r="AX235" s="133">
        <v>307.21806668414598</v>
      </c>
      <c r="AY235" s="133">
        <v>3928.2057564186671</v>
      </c>
      <c r="AZ235" s="125">
        <v>4235.423823102813</v>
      </c>
      <c r="BA235" s="133">
        <v>256.88868287698347</v>
      </c>
      <c r="BB235" s="133">
        <v>8515.939726791763</v>
      </c>
      <c r="BC235" s="127">
        <v>8772.8284096687457</v>
      </c>
      <c r="BD235" s="133">
        <v>2978.3785002210793</v>
      </c>
      <c r="BE235" s="133">
        <v>7011.1292670073626</v>
      </c>
      <c r="BF235" s="125">
        <v>9989.5077672284424</v>
      </c>
      <c r="BG235" s="107">
        <v>8.6756112189816097</v>
      </c>
      <c r="BH235" s="107">
        <v>4.8999229755110267</v>
      </c>
      <c r="BI235" s="107">
        <v>5.4815154447719099</v>
      </c>
      <c r="BJ235" s="49">
        <v>22997.760000000002</v>
      </c>
      <c r="BK235" s="133">
        <v>700.24575571576111</v>
      </c>
      <c r="BL235" s="133">
        <v>3535.4198069057584</v>
      </c>
      <c r="BM235" s="125">
        <v>4235.6655626215197</v>
      </c>
      <c r="BN235" s="133">
        <v>1095.0514507125936</v>
      </c>
      <c r="BO235" s="133">
        <v>7677.5448398228946</v>
      </c>
      <c r="BP235" s="125">
        <v>8772.5962905354882</v>
      </c>
      <c r="BQ235" s="133">
        <v>3709.7807309494524</v>
      </c>
      <c r="BR235" s="133">
        <v>6279.7174158935477</v>
      </c>
      <c r="BS235" s="125">
        <v>9989.4981468429996</v>
      </c>
      <c r="BT235" s="125">
        <v>22997.760000000009</v>
      </c>
      <c r="BU235" s="130" t="s">
        <v>608</v>
      </c>
      <c r="BV235" s="130" t="s">
        <v>608</v>
      </c>
      <c r="BW235" s="137">
        <v>5.4815154447719099</v>
      </c>
      <c r="BX235" s="121">
        <v>4559.0433065652096</v>
      </c>
      <c r="BY235" s="121">
        <v>946.05089980849198</v>
      </c>
      <c r="BZ235" s="125">
        <v>0</v>
      </c>
      <c r="CA235" s="125">
        <v>0</v>
      </c>
      <c r="CB235" s="125">
        <v>5505.094206373702</v>
      </c>
      <c r="CC235" s="125">
        <v>11816.651307602899</v>
      </c>
      <c r="CD235" s="133">
        <v>1349.0420162468745</v>
      </c>
      <c r="CE235" s="133">
        <v>4326.9906643768863</v>
      </c>
      <c r="CF235" s="125">
        <v>0</v>
      </c>
      <c r="CG235" s="125">
        <v>17492.683988226658</v>
      </c>
      <c r="CH235" s="115">
        <v>0.18814835289945134</v>
      </c>
      <c r="CI235" s="115">
        <v>0.81185243824718034</v>
      </c>
      <c r="CJ235" s="125">
        <v>22997.77819460036</v>
      </c>
      <c r="CK235" s="149">
        <v>62.056554558515899</v>
      </c>
      <c r="CL235" s="149">
        <v>22935.703445441486</v>
      </c>
      <c r="CM235" s="126">
        <v>22997.760000000002</v>
      </c>
      <c r="CN235" s="125">
        <v>643.6848385160506</v>
      </c>
      <c r="CO235" s="125">
        <v>17138.843689462155</v>
      </c>
      <c r="CP235" s="126">
        <v>62.056554558515899</v>
      </c>
      <c r="CQ235" s="126">
        <v>22935.703445441486</v>
      </c>
      <c r="CR235" s="126">
        <v>7330.9</v>
      </c>
      <c r="CS235" s="126">
        <v>15604.803445441486</v>
      </c>
      <c r="CT235" s="125">
        <v>6983.1549261261371</v>
      </c>
      <c r="CU235" s="126">
        <v>8621.6485193153494</v>
      </c>
      <c r="CV235" s="49">
        <v>326.97250437729997</v>
      </c>
      <c r="CW235" s="49">
        <v>5340.4622868807601</v>
      </c>
      <c r="CX235" s="125">
        <v>5667.4347912580597</v>
      </c>
      <c r="CY235" s="49">
        <v>126.09262806</v>
      </c>
      <c r="CZ235" s="49">
        <v>1495.7280690324601</v>
      </c>
      <c r="DA235" s="125">
        <v>1621.82069709246</v>
      </c>
      <c r="DB235" s="125">
        <v>7289.25548835052</v>
      </c>
      <c r="DC235" s="125">
        <v>124.4338900874175</v>
      </c>
      <c r="DD235" s="125">
        <v>4.5697001074014487</v>
      </c>
      <c r="DE235" s="49">
        <v>129.00359019481894</v>
      </c>
      <c r="DF235" s="49">
        <v>5543.0009011706425</v>
      </c>
      <c r="DG235" s="49">
        <v>1617.2509969850585</v>
      </c>
      <c r="DH235" s="49">
        <v>7160.2518981557005</v>
      </c>
      <c r="DI235" s="50">
        <v>7289.255488350519</v>
      </c>
      <c r="DJ235" s="113">
        <v>0.23937504570186008</v>
      </c>
      <c r="DK235" s="115">
        <v>0.57247675025150657</v>
      </c>
      <c r="DL235" s="115">
        <v>0.18814820404663346</v>
      </c>
      <c r="DM235" s="49">
        <v>307.21778759742682</v>
      </c>
      <c r="DN235" s="49">
        <v>3928.2021879108993</v>
      </c>
      <c r="DO235" s="50">
        <v>4235.4199755083264</v>
      </c>
      <c r="DP235" s="49">
        <v>145.77172191121977</v>
      </c>
      <c r="DQ235" s="49">
        <v>1418.3700099819162</v>
      </c>
      <c r="DR235" s="50">
        <v>1564.141731893136</v>
      </c>
      <c r="DS235" s="50">
        <v>5799.5617074014626</v>
      </c>
      <c r="DT235" s="49">
        <v>51.355873363511215</v>
      </c>
      <c r="DU235" s="49">
        <v>2839.3253075637563</v>
      </c>
      <c r="DV235" s="50">
        <v>2890.6811809272676</v>
      </c>
      <c r="DW235" s="49">
        <v>136.20941544279341</v>
      </c>
      <c r="DX235" s="49">
        <v>1162.0790029431239</v>
      </c>
      <c r="DY235" s="50">
        <v>1298.2884183859173</v>
      </c>
      <c r="DZ235" s="50">
        <v>4188.9695993131845</v>
      </c>
      <c r="EA235" s="49">
        <v>75.282934172465716</v>
      </c>
      <c r="EB235" s="49">
        <v>2487.244487515628</v>
      </c>
      <c r="EC235" s="50">
        <v>2562.5274216880935</v>
      </c>
      <c r="ED235" s="49">
        <v>134.78928850673469</v>
      </c>
      <c r="EE235" s="49">
        <v>918.34809652922434</v>
      </c>
      <c r="EF235" s="50">
        <v>1053.1373850359591</v>
      </c>
      <c r="EG235" s="50">
        <v>3615.6648067240526</v>
      </c>
      <c r="EH235" s="49">
        <v>69.581883527490689</v>
      </c>
      <c r="EI235" s="49">
        <v>1665.1700369485784</v>
      </c>
      <c r="EJ235" s="50">
        <v>1734.751920476069</v>
      </c>
      <c r="EK235" s="49">
        <v>133.13404551481517</v>
      </c>
      <c r="EL235" s="49">
        <v>730.96780265899145</v>
      </c>
      <c r="EM235" s="50">
        <v>864.10184817380662</v>
      </c>
      <c r="EN235" s="50">
        <v>2598.8537686498757</v>
      </c>
      <c r="EO235" s="49">
        <v>60.667758447619043</v>
      </c>
      <c r="EP235" s="49">
        <v>1565.5223016338171</v>
      </c>
      <c r="EQ235" s="50">
        <v>1626.1900600814361</v>
      </c>
      <c r="ER235" s="49">
        <v>131.67073181100736</v>
      </c>
      <c r="ES235" s="49">
        <v>559.29874340412687</v>
      </c>
      <c r="ET235" s="50">
        <v>690.96947521513425</v>
      </c>
      <c r="EU235" s="50">
        <v>2317.1595352965705</v>
      </c>
      <c r="EV235" s="49">
        <v>1487.0916083423665</v>
      </c>
      <c r="EW235" s="49">
        <v>4362.9645048016391</v>
      </c>
      <c r="EX235" s="50">
        <v>5850.0561131440054</v>
      </c>
      <c r="EY235" s="49">
        <v>545.43057486100133</v>
      </c>
      <c r="EZ235" s="49">
        <v>1707.3205474732608</v>
      </c>
      <c r="FA235" s="50">
        <v>2252.7511223342622</v>
      </c>
      <c r="FB235" s="50">
        <v>8102.8072354782671</v>
      </c>
      <c r="FC235" s="49">
        <v>1491.2841862244079</v>
      </c>
      <c r="FD235" s="49">
        <v>2606.828250049542</v>
      </c>
      <c r="FE235" s="50">
        <v>4098.1124362739502</v>
      </c>
      <c r="FF235" s="49">
        <v>642.69238000272856</v>
      </c>
      <c r="FG235" s="49">
        <v>904.21303646247111</v>
      </c>
      <c r="FH235" s="50">
        <v>1546.9054164651998</v>
      </c>
      <c r="FI235" s="50">
        <v>5645.0178527391499</v>
      </c>
      <c r="FJ235" s="132" t="s">
        <v>608</v>
      </c>
      <c r="FK235" s="132" t="s">
        <v>608</v>
      </c>
      <c r="FL235" s="49">
        <v>31.028277279257743</v>
      </c>
      <c r="FM235" s="132" t="s">
        <v>608</v>
      </c>
      <c r="FN235" s="132" t="s">
        <v>608</v>
      </c>
      <c r="FO235" s="49">
        <v>5768.5334301222047</v>
      </c>
      <c r="FP235" s="132" t="s">
        <v>608</v>
      </c>
      <c r="FQ235" s="132" t="s">
        <v>608</v>
      </c>
      <c r="FR235" s="49">
        <v>31.028277279257743</v>
      </c>
      <c r="FS235" s="132" t="s">
        <v>608</v>
      </c>
      <c r="FT235" s="132" t="s">
        <v>608</v>
      </c>
      <c r="FU235" s="49">
        <v>4157.9413220339266</v>
      </c>
      <c r="FV235" s="132" t="s">
        <v>608</v>
      </c>
      <c r="FW235" s="132" t="s">
        <v>608</v>
      </c>
      <c r="FX235" s="49">
        <v>0</v>
      </c>
      <c r="FY235" s="132" t="s">
        <v>608</v>
      </c>
      <c r="FZ235" s="132" t="s">
        <v>608</v>
      </c>
      <c r="GA235" s="49">
        <v>3615.6648067240526</v>
      </c>
      <c r="GB235" s="132" t="s">
        <v>608</v>
      </c>
      <c r="GC235" s="132" t="s">
        <v>608</v>
      </c>
      <c r="GD235" s="49">
        <v>0</v>
      </c>
      <c r="GE235" s="132" t="s">
        <v>608</v>
      </c>
      <c r="GF235" s="132" t="s">
        <v>608</v>
      </c>
      <c r="GG235" s="49">
        <v>2598.8537686498757</v>
      </c>
      <c r="GH235" s="132" t="s">
        <v>608</v>
      </c>
      <c r="GI235" s="132" t="s">
        <v>608</v>
      </c>
      <c r="GJ235" s="49">
        <v>0</v>
      </c>
      <c r="GK235" s="132" t="s">
        <v>608</v>
      </c>
      <c r="GL235" s="132" t="s">
        <v>608</v>
      </c>
      <c r="GM235" s="49">
        <v>2317.1595352965705</v>
      </c>
      <c r="GN235" s="132" t="s">
        <v>608</v>
      </c>
      <c r="GO235" s="132" t="s">
        <v>608</v>
      </c>
      <c r="GP235" s="49">
        <v>0</v>
      </c>
      <c r="GQ235" s="132" t="s">
        <v>608</v>
      </c>
      <c r="GR235" s="132" t="s">
        <v>608</v>
      </c>
      <c r="GS235" s="49">
        <v>8102.8072354782671</v>
      </c>
      <c r="GT235" s="132" t="s">
        <v>608</v>
      </c>
      <c r="GU235" s="132" t="s">
        <v>608</v>
      </c>
      <c r="GV235" s="49">
        <v>0</v>
      </c>
      <c r="GW235" s="132" t="s">
        <v>608</v>
      </c>
      <c r="GX235" s="132" t="s">
        <v>608</v>
      </c>
      <c r="GY235" s="49">
        <v>5645.0178527391499</v>
      </c>
    </row>
    <row r="236" spans="1:207" s="41" customFormat="1" ht="15" customHeight="1">
      <c r="A236" s="77" t="s">
        <v>758</v>
      </c>
      <c r="B236" s="62" t="s">
        <v>595</v>
      </c>
      <c r="C236" s="38" t="s">
        <v>745</v>
      </c>
      <c r="D236" s="38">
        <v>18722.565948356201</v>
      </c>
      <c r="E236" s="68">
        <f t="shared" si="0"/>
        <v>4697.0825733417114</v>
      </c>
      <c r="F236" s="49">
        <v>23419.648521697913</v>
      </c>
      <c r="G236" s="125">
        <v>49275.023425925807</v>
      </c>
      <c r="H236" s="139">
        <v>543.76</v>
      </c>
      <c r="I236" s="115">
        <v>0.4752843711359005</v>
      </c>
      <c r="J236" s="124">
        <v>0.38773369669513424</v>
      </c>
      <c r="K236" s="124">
        <v>8.7550739993819182E-2</v>
      </c>
      <c r="L236" s="121">
        <v>1064.0647641525795</v>
      </c>
      <c r="M236" s="125">
        <v>22355.586987673552</v>
      </c>
      <c r="N236" s="125">
        <v>0</v>
      </c>
      <c r="O236" s="125">
        <v>0</v>
      </c>
      <c r="P236" s="125">
        <v>0</v>
      </c>
      <c r="Q236" s="125" t="s">
        <v>608</v>
      </c>
      <c r="R236" s="125" t="s">
        <v>608</v>
      </c>
      <c r="S236" s="125">
        <v>3250</v>
      </c>
      <c r="T236" s="125" t="s">
        <v>608</v>
      </c>
      <c r="U236" s="125" t="s">
        <v>608</v>
      </c>
      <c r="V236" s="125">
        <v>19105.586987673552</v>
      </c>
      <c r="W236" s="125">
        <v>22355.586987673552</v>
      </c>
      <c r="X236" s="125">
        <v>0</v>
      </c>
      <c r="Y236" s="125">
        <v>0</v>
      </c>
      <c r="Z236" s="125">
        <v>0</v>
      </c>
      <c r="AA236" s="115">
        <v>0</v>
      </c>
      <c r="AB236" s="115">
        <v>0</v>
      </c>
      <c r="AC236" s="115">
        <v>1</v>
      </c>
      <c r="AD236" s="115">
        <v>0</v>
      </c>
      <c r="AE236" s="115">
        <v>1</v>
      </c>
      <c r="AF236" s="115">
        <v>0.24665015995919939</v>
      </c>
      <c r="AG236" s="115">
        <v>0</v>
      </c>
      <c r="AH236" s="115">
        <v>0.75334984004080063</v>
      </c>
      <c r="AI236" s="115">
        <v>0</v>
      </c>
      <c r="AJ236" s="115">
        <v>1</v>
      </c>
      <c r="AK236" s="125">
        <v>23419.651751826132</v>
      </c>
      <c r="AL236" s="125">
        <v>1064.0647641525795</v>
      </c>
      <c r="AM236" s="125">
        <v>3250</v>
      </c>
      <c r="AN236" s="125">
        <v>4314.0647641525793</v>
      </c>
      <c r="AO236" s="125">
        <v>19105.586987673552</v>
      </c>
      <c r="AP236" s="125">
        <v>23419.651751826132</v>
      </c>
      <c r="AQ236" s="115">
        <v>0.18420704158490286</v>
      </c>
      <c r="AR236" s="115">
        <v>0.81579295841509714</v>
      </c>
      <c r="AS236" s="49">
        <v>4314.0647641525902</v>
      </c>
      <c r="AT236" s="49">
        <v>2443.6167209679998</v>
      </c>
      <c r="AU236" s="125">
        <v>0</v>
      </c>
      <c r="AV236" s="49">
        <v>16661.97026670555</v>
      </c>
      <c r="AW236" s="125">
        <v>23419.651751826139</v>
      </c>
      <c r="AX236" s="133">
        <v>56.281330140138721</v>
      </c>
      <c r="AY236" s="133">
        <v>3629.7653674355506</v>
      </c>
      <c r="AZ236" s="125">
        <v>3686.0466975756894</v>
      </c>
      <c r="BA236" s="133">
        <v>271.39332120841084</v>
      </c>
      <c r="BB236" s="133">
        <v>5746.0957149277219</v>
      </c>
      <c r="BC236" s="127">
        <v>6017.4890361361331</v>
      </c>
      <c r="BD236" s="133">
        <v>3986.3901128040275</v>
      </c>
      <c r="BE236" s="133">
        <v>9729.730058690282</v>
      </c>
      <c r="BF236" s="125">
        <v>13716.120171494309</v>
      </c>
      <c r="BG236" s="107">
        <v>9.4107687252526322</v>
      </c>
      <c r="BH236" s="107">
        <v>6.0344798750519075</v>
      </c>
      <c r="BI236" s="107">
        <v>6.6564160556834757</v>
      </c>
      <c r="BJ236" s="49">
        <v>23419.655905206131</v>
      </c>
      <c r="BK236" s="133">
        <v>835.74875796813819</v>
      </c>
      <c r="BL236" s="133">
        <v>2850.2979396075475</v>
      </c>
      <c r="BM236" s="125">
        <v>3686.0466975756858</v>
      </c>
      <c r="BN236" s="133">
        <v>1152.5547677284105</v>
      </c>
      <c r="BO236" s="133">
        <v>4864.9342684077174</v>
      </c>
      <c r="BP236" s="125">
        <v>6017.4890361361277</v>
      </c>
      <c r="BQ236" s="133">
        <v>4769.3822151907425</v>
      </c>
      <c r="BR236" s="133">
        <v>8946.737956303572</v>
      </c>
      <c r="BS236" s="125">
        <v>13716.120171494314</v>
      </c>
      <c r="BT236" s="125">
        <v>23419.655905206127</v>
      </c>
      <c r="BU236" s="130" t="s">
        <v>608</v>
      </c>
      <c r="BV236" s="130" t="s">
        <v>608</v>
      </c>
      <c r="BW236" s="137">
        <v>6.6564160556834757</v>
      </c>
      <c r="BX236" s="121">
        <v>5782.888602505559</v>
      </c>
      <c r="BY236" s="121">
        <v>974.79288261503098</v>
      </c>
      <c r="BZ236" s="125">
        <v>0</v>
      </c>
      <c r="CA236" s="125">
        <v>0</v>
      </c>
      <c r="CB236" s="125">
        <v>6757.68148512059</v>
      </c>
      <c r="CC236" s="125">
        <v>10579.889967077655</v>
      </c>
      <c r="CD236" s="133">
        <v>2801.2160155377369</v>
      </c>
      <c r="CE236" s="133">
        <v>3280.8642840901589</v>
      </c>
      <c r="CF236" s="125">
        <v>0</v>
      </c>
      <c r="CG236" s="125">
        <v>16661.97026670555</v>
      </c>
      <c r="CH236" s="115">
        <v>0.14009024435403003</v>
      </c>
      <c r="CI236" s="115">
        <v>0.85990989356982572</v>
      </c>
      <c r="CJ236" s="125">
        <v>23419.651751826139</v>
      </c>
      <c r="CK236" s="149">
        <v>29.861602083099314</v>
      </c>
      <c r="CL236" s="149">
        <v>23389.794303123028</v>
      </c>
      <c r="CM236" s="126">
        <v>23419.655905206127</v>
      </c>
      <c r="CN236" s="125">
        <v>1228.0142935860861</v>
      </c>
      <c r="CO236" s="125">
        <v>17494.551654770115</v>
      </c>
      <c r="CP236" s="126">
        <v>29.861602083099314</v>
      </c>
      <c r="CQ236" s="126">
        <v>23389.786919614813</v>
      </c>
      <c r="CR236" s="126">
        <v>7494</v>
      </c>
      <c r="CS236" s="126">
        <v>15895.786919614813</v>
      </c>
      <c r="CT236" s="125">
        <v>6878.2163119758716</v>
      </c>
      <c r="CU236" s="126">
        <v>9017.5706076389415</v>
      </c>
      <c r="CV236" s="49">
        <v>275.35156037286669</v>
      </c>
      <c r="CW236" s="49">
        <v>2490.772620295214</v>
      </c>
      <c r="CX236" s="125">
        <v>2766.1241806680805</v>
      </c>
      <c r="CY236" s="49">
        <v>151.95290525250681</v>
      </c>
      <c r="CZ236" s="49">
        <v>696.08397093105862</v>
      </c>
      <c r="DA236" s="125">
        <v>848.03687618356548</v>
      </c>
      <c r="DB236" s="125">
        <v>3614.1610568516462</v>
      </c>
      <c r="DC236" s="125">
        <v>28.675258561209727</v>
      </c>
      <c r="DD236" s="125">
        <v>1.7204690969545386</v>
      </c>
      <c r="DE236" s="49">
        <v>30.395727658164265</v>
      </c>
      <c r="DF236" s="49">
        <v>2737.4489221068707</v>
      </c>
      <c r="DG236" s="49">
        <v>846.31640708661098</v>
      </c>
      <c r="DH236" s="49">
        <v>3583.7653291934816</v>
      </c>
      <c r="DI236" s="50">
        <v>3614.1610568516458</v>
      </c>
      <c r="DJ236" s="113">
        <v>0.28854747955821597</v>
      </c>
      <c r="DK236" s="115">
        <v>0.57136229540953809</v>
      </c>
      <c r="DL236" s="115">
        <v>0.14009022503224602</v>
      </c>
      <c r="DM236" s="49">
        <v>29.471736942253099</v>
      </c>
      <c r="DN236" s="49">
        <v>2344.593170639439</v>
      </c>
      <c r="DO236" s="50">
        <v>2374.0649075816923</v>
      </c>
      <c r="DP236" s="49">
        <v>104.07429504817847</v>
      </c>
      <c r="DQ236" s="49">
        <v>723.59290625283472</v>
      </c>
      <c r="DR236" s="50">
        <v>827.66720130101316</v>
      </c>
      <c r="DS236" s="50">
        <v>3201.7321088827057</v>
      </c>
      <c r="DT236" s="49">
        <v>53.101558690636864</v>
      </c>
      <c r="DU236" s="49">
        <v>3470.4213681765541</v>
      </c>
      <c r="DV236" s="50">
        <v>3523.522926867191</v>
      </c>
      <c r="DW236" s="49">
        <v>207.13650015176654</v>
      </c>
      <c r="DX236" s="49">
        <v>1197.6522714314733</v>
      </c>
      <c r="DY236" s="50">
        <v>1404.7887715832398</v>
      </c>
      <c r="DZ236" s="50">
        <v>4928.3116984504304</v>
      </c>
      <c r="EA236" s="49">
        <v>78.413329980400476</v>
      </c>
      <c r="EB236" s="49">
        <v>2499.2379234411928</v>
      </c>
      <c r="EC236" s="50">
        <v>2577.6512534215935</v>
      </c>
      <c r="ED236" s="49">
        <v>205.64223087221202</v>
      </c>
      <c r="EE236" s="49">
        <v>924.52890466688268</v>
      </c>
      <c r="EF236" s="50">
        <v>1130.1711355390946</v>
      </c>
      <c r="EG236" s="50">
        <v>3707.8223889606879</v>
      </c>
      <c r="EH236" s="49">
        <v>72.736537173406646</v>
      </c>
      <c r="EI236" s="49">
        <v>1739.9160116036919</v>
      </c>
      <c r="EJ236" s="50">
        <v>1812.6525487770987</v>
      </c>
      <c r="EK236" s="49">
        <v>203.90148351809373</v>
      </c>
      <c r="EL236" s="49">
        <v>757.30008906951878</v>
      </c>
      <c r="EM236" s="50">
        <v>961.20157258761253</v>
      </c>
      <c r="EN236" s="50">
        <v>2773.8541213647113</v>
      </c>
      <c r="EO236" s="49">
        <v>63.830836156897348</v>
      </c>
      <c r="EP236" s="49">
        <v>1509.6737752259073</v>
      </c>
      <c r="EQ236" s="50">
        <v>1573.5046113828046</v>
      </c>
      <c r="ER236" s="49">
        <v>202.37532658190321</v>
      </c>
      <c r="ES236" s="49">
        <v>610.28378248723777</v>
      </c>
      <c r="ET236" s="50">
        <v>812.65910906914098</v>
      </c>
      <c r="EU236" s="50">
        <v>2386.1637204519457</v>
      </c>
      <c r="EV236" s="49">
        <v>1502.3116435744789</v>
      </c>
      <c r="EW236" s="49">
        <v>4374.12284295887</v>
      </c>
      <c r="EX236" s="50">
        <v>5876.4344865333487</v>
      </c>
      <c r="EY236" s="49">
        <v>898.15621562752415</v>
      </c>
      <c r="EZ236" s="49">
        <v>2022.6433791127322</v>
      </c>
      <c r="FA236" s="50">
        <v>2920.7995947402565</v>
      </c>
      <c r="FB236" s="50">
        <v>8797.2340812736056</v>
      </c>
      <c r="FC236" s="49">
        <v>2514.1991216345086</v>
      </c>
      <c r="FD236" s="49">
        <v>3167.6218956278967</v>
      </c>
      <c r="FE236" s="50">
        <v>5681.8210172624058</v>
      </c>
      <c r="FF236" s="49">
        <v>2079.4023889240962</v>
      </c>
      <c r="FG236" s="49">
        <v>1469.3345717197369</v>
      </c>
      <c r="FH236" s="50">
        <v>3548.7369606438333</v>
      </c>
      <c r="FI236" s="50">
        <v>9230.5579779062391</v>
      </c>
      <c r="FJ236" s="50">
        <v>0</v>
      </c>
      <c r="FK236" s="50">
        <v>0.86938297965170752</v>
      </c>
      <c r="FL236" s="49">
        <v>0.86938297965170752</v>
      </c>
      <c r="FM236" s="49">
        <v>2374.0649075816923</v>
      </c>
      <c r="FN236" s="49">
        <v>826.79781832136143</v>
      </c>
      <c r="FO236" s="49">
        <v>3200.8627259030536</v>
      </c>
      <c r="FP236" s="49">
        <v>29.861602083099314</v>
      </c>
      <c r="FQ236" s="49">
        <v>0.86581101105306391</v>
      </c>
      <c r="FR236" s="49">
        <v>30.727413094152379</v>
      </c>
      <c r="FS236" s="49">
        <v>3493.6613247840919</v>
      </c>
      <c r="FT236" s="49">
        <v>1403.9229605721869</v>
      </c>
      <c r="FU236" s="49">
        <v>4897.584285356279</v>
      </c>
      <c r="FV236" s="49">
        <v>0</v>
      </c>
      <c r="FW236" s="49">
        <v>0</v>
      </c>
      <c r="FX236" s="49">
        <v>0</v>
      </c>
      <c r="FY236" s="49">
        <v>2577.6512534215935</v>
      </c>
      <c r="FZ236" s="49">
        <v>1130.1711355390946</v>
      </c>
      <c r="GA236" s="49">
        <v>3707.8223889606879</v>
      </c>
      <c r="GB236" s="49">
        <v>0</v>
      </c>
      <c r="GC236" s="49">
        <v>0</v>
      </c>
      <c r="GD236" s="49">
        <v>0</v>
      </c>
      <c r="GE236" s="49">
        <v>1812.6525487770987</v>
      </c>
      <c r="GF236" s="49">
        <v>961.20157258761253</v>
      </c>
      <c r="GG236" s="49">
        <v>2773.8541213647113</v>
      </c>
      <c r="GH236" s="49">
        <v>0</v>
      </c>
      <c r="GI236" s="49">
        <v>0</v>
      </c>
      <c r="GJ236" s="49">
        <v>0</v>
      </c>
      <c r="GK236" s="49">
        <v>1573.5046113828046</v>
      </c>
      <c r="GL236" s="49">
        <v>812.65910906914098</v>
      </c>
      <c r="GM236" s="49">
        <v>2386.1637204519457</v>
      </c>
      <c r="GN236" s="49">
        <v>0</v>
      </c>
      <c r="GO236" s="49">
        <v>0</v>
      </c>
      <c r="GP236" s="49">
        <v>0</v>
      </c>
      <c r="GQ236" s="49">
        <v>5876.4344865333487</v>
      </c>
      <c r="GR236" s="49">
        <v>2920.7995947402565</v>
      </c>
      <c r="GS236" s="49">
        <v>8797.2340812736056</v>
      </c>
      <c r="GT236" s="49">
        <v>0</v>
      </c>
      <c r="GU236" s="49">
        <v>0</v>
      </c>
      <c r="GV236" s="49">
        <v>0</v>
      </c>
      <c r="GW236" s="49">
        <v>5681.8210172624058</v>
      </c>
      <c r="GX236" s="49">
        <v>3548.7369606438333</v>
      </c>
      <c r="GY236" s="49">
        <v>9230.5579779062391</v>
      </c>
    </row>
    <row r="237" spans="1:207" s="41" customFormat="1" ht="15" customHeight="1">
      <c r="A237" s="77" t="s">
        <v>759</v>
      </c>
      <c r="B237" s="62">
        <v>2014</v>
      </c>
      <c r="C237" s="38" t="s">
        <v>745</v>
      </c>
      <c r="D237" s="38">
        <v>19355.577761810942</v>
      </c>
      <c r="E237" s="68">
        <f t="shared" si="0"/>
        <v>4330.8633703714877</v>
      </c>
      <c r="F237" s="49">
        <v>23686.44113218243</v>
      </c>
      <c r="G237" s="125">
        <v>49195.910147172726</v>
      </c>
      <c r="H237" s="139">
        <v>542.22</v>
      </c>
      <c r="I237" s="115">
        <v>0.48147175367470424</v>
      </c>
      <c r="J237" s="124">
        <v>0.39189881344386834</v>
      </c>
      <c r="K237" s="124">
        <v>8.9572940045465635E-2</v>
      </c>
      <c r="L237" s="121">
        <v>1156.6223100948177</v>
      </c>
      <c r="M237" s="125">
        <v>22529.818812968155</v>
      </c>
      <c r="N237" s="125">
        <v>0</v>
      </c>
      <c r="O237" s="125">
        <v>0</v>
      </c>
      <c r="P237" s="125">
        <v>0</v>
      </c>
      <c r="Q237" s="125" t="s">
        <v>608</v>
      </c>
      <c r="R237" s="125" t="s">
        <v>608</v>
      </c>
      <c r="S237" s="125">
        <v>3250</v>
      </c>
      <c r="T237" s="125" t="s">
        <v>608</v>
      </c>
      <c r="U237" s="125" t="s">
        <v>608</v>
      </c>
      <c r="V237" s="125">
        <v>19279.818812968155</v>
      </c>
      <c r="W237" s="125">
        <v>22529.818812968155</v>
      </c>
      <c r="X237" s="125">
        <v>0</v>
      </c>
      <c r="Y237" s="125">
        <v>0</v>
      </c>
      <c r="Z237" s="125">
        <v>0</v>
      </c>
      <c r="AA237" s="115">
        <v>0</v>
      </c>
      <c r="AB237" s="115">
        <v>0</v>
      </c>
      <c r="AC237" s="115">
        <v>1</v>
      </c>
      <c r="AD237" s="115">
        <v>0</v>
      </c>
      <c r="AE237" s="115">
        <v>1</v>
      </c>
      <c r="AF237" s="115">
        <v>0.26247366547507239</v>
      </c>
      <c r="AG237" s="115">
        <v>0</v>
      </c>
      <c r="AH237" s="115">
        <v>0.73752633452492777</v>
      </c>
      <c r="AI237" s="115">
        <v>0</v>
      </c>
      <c r="AJ237" s="115">
        <v>1.0000000000000002</v>
      </c>
      <c r="AK237" s="125">
        <v>23686.441123062974</v>
      </c>
      <c r="AL237" s="125">
        <v>1156.6223100948177</v>
      </c>
      <c r="AM237" s="125">
        <v>3250</v>
      </c>
      <c r="AN237" s="125">
        <v>4406.6223100948173</v>
      </c>
      <c r="AO237" s="125">
        <v>19279.818812968155</v>
      </c>
      <c r="AP237" s="125">
        <v>23686.44112306297</v>
      </c>
      <c r="AQ237" s="115">
        <v>0.18603986505191722</v>
      </c>
      <c r="AR237" s="115">
        <v>0.81396013494808284</v>
      </c>
      <c r="AS237" s="49">
        <v>4406.620625130724</v>
      </c>
      <c r="AT237" s="49">
        <v>2632.3577574479</v>
      </c>
      <c r="AU237" s="125">
        <v>0</v>
      </c>
      <c r="AV237" s="49">
        <v>16647.461055520253</v>
      </c>
      <c r="AW237" s="125">
        <v>23686.439438098874</v>
      </c>
      <c r="AX237" s="133">
        <v>54.331104748687281</v>
      </c>
      <c r="AY237" s="133">
        <v>4147.0920548807935</v>
      </c>
      <c r="AZ237" s="125">
        <v>4201.4231596294812</v>
      </c>
      <c r="BA237" s="133">
        <v>296.46457713407051</v>
      </c>
      <c r="BB237" s="133">
        <v>7492.711323391828</v>
      </c>
      <c r="BC237" s="127">
        <v>7789.1759005258982</v>
      </c>
      <c r="BD237" s="133">
        <v>4055.8266282120449</v>
      </c>
      <c r="BE237" s="133">
        <v>7640.0154346955351</v>
      </c>
      <c r="BF237" s="125">
        <v>11695.842062907581</v>
      </c>
      <c r="BG237" s="107">
        <v>9.384457282615319</v>
      </c>
      <c r="BH237" s="107">
        <v>5.1493753999149519</v>
      </c>
      <c r="BI237" s="107">
        <v>5.9372694618563475</v>
      </c>
      <c r="BJ237" s="49">
        <v>23686.441123062959</v>
      </c>
      <c r="BK237" s="133">
        <v>794.47406373658691</v>
      </c>
      <c r="BL237" s="133">
        <v>3406.4277241749287</v>
      </c>
      <c r="BM237" s="125">
        <v>4200.9017879115154</v>
      </c>
      <c r="BN237" s="133">
        <v>1347.4004128440702</v>
      </c>
      <c r="BO237" s="133">
        <v>6441.7792081920798</v>
      </c>
      <c r="BP237" s="125">
        <v>7789.1796210361499</v>
      </c>
      <c r="BQ237" s="133">
        <v>4897.1376282120445</v>
      </c>
      <c r="BR237" s="133">
        <v>6799.2085653454496</v>
      </c>
      <c r="BS237" s="125">
        <v>11696.346193557494</v>
      </c>
      <c r="BT237" s="125">
        <v>23686.427602505159</v>
      </c>
      <c r="BU237" s="130" t="s">
        <v>608</v>
      </c>
      <c r="BV237" s="130" t="s">
        <v>608</v>
      </c>
      <c r="BW237" s="137">
        <v>5.9372694618563475</v>
      </c>
      <c r="BX237" s="121">
        <v>5968.4702386291201</v>
      </c>
      <c r="BY237" s="121">
        <v>1070.5081439495043</v>
      </c>
      <c r="BZ237" s="125">
        <v>0</v>
      </c>
      <c r="CA237" s="125">
        <v>0</v>
      </c>
      <c r="CB237" s="125">
        <v>7038.9783825786244</v>
      </c>
      <c r="CC237" s="125">
        <v>10552.906644076877</v>
      </c>
      <c r="CD237" s="133">
        <v>2755.2201516152118</v>
      </c>
      <c r="CE237" s="133">
        <v>3339.334259828167</v>
      </c>
      <c r="CF237" s="125">
        <v>0</v>
      </c>
      <c r="CG237" s="125">
        <v>16647.461055520256</v>
      </c>
      <c r="CH237" s="115">
        <v>0.14098083545742382</v>
      </c>
      <c r="CI237" s="115">
        <v>0.85901909302134005</v>
      </c>
      <c r="CJ237" s="125">
        <v>23686.439438098882</v>
      </c>
      <c r="CK237" s="149">
        <v>30.342944078529204</v>
      </c>
      <c r="CL237" s="149">
        <v>23656.084658426633</v>
      </c>
      <c r="CM237" s="126">
        <v>23686.427602505162</v>
      </c>
      <c r="CN237" s="125">
        <v>184.48772246071704</v>
      </c>
      <c r="CO237" s="125">
        <v>19171.090039350227</v>
      </c>
      <c r="CP237" s="126">
        <v>30.342944078529204</v>
      </c>
      <c r="CQ237" s="126">
        <v>23656.098188103901</v>
      </c>
      <c r="CR237" s="126">
        <v>7211.4</v>
      </c>
      <c r="CS237" s="126">
        <v>16444.698188103903</v>
      </c>
      <c r="CT237" s="125">
        <v>7527.9246158385886</v>
      </c>
      <c r="CU237" s="126">
        <v>8916.7735722653142</v>
      </c>
      <c r="CV237" s="49">
        <v>306.50460774884363</v>
      </c>
      <c r="CW237" s="49">
        <v>6125.1935967005074</v>
      </c>
      <c r="CX237" s="125">
        <v>6431.6982044493507</v>
      </c>
      <c r="CY237" s="49">
        <v>183.55324268456371</v>
      </c>
      <c r="CZ237" s="49">
        <v>1465.4944425605142</v>
      </c>
      <c r="DA237" s="125">
        <v>1649.0476852450779</v>
      </c>
      <c r="DB237" s="125">
        <v>8080.7458896944281</v>
      </c>
      <c r="DC237" s="125">
        <v>28.675258561209727</v>
      </c>
      <c r="DD237" s="125">
        <v>0.89854978553908005</v>
      </c>
      <c r="DE237" s="49">
        <v>29.573808346748805</v>
      </c>
      <c r="DF237" s="49">
        <v>6403.0229458881413</v>
      </c>
      <c r="DG237" s="49">
        <v>1648.1491354595389</v>
      </c>
      <c r="DH237" s="49">
        <v>8051.1720813476804</v>
      </c>
      <c r="DI237" s="50">
        <v>8080.745889694429</v>
      </c>
      <c r="DJ237" s="113">
        <v>0.29717334261968698</v>
      </c>
      <c r="DK237" s="115">
        <v>0.56184581183976479</v>
      </c>
      <c r="DL237" s="115">
        <v>0.14098084554054816</v>
      </c>
      <c r="DM237" s="49">
        <v>54.331104748687267</v>
      </c>
      <c r="DN237" s="49">
        <v>4147.0720292307933</v>
      </c>
      <c r="DO237" s="50">
        <v>4201.4031339794801</v>
      </c>
      <c r="DP237" s="49">
        <v>207.936518133086</v>
      </c>
      <c r="DQ237" s="49">
        <v>1406.9739648860032</v>
      </c>
      <c r="DR237" s="50">
        <v>1614.910483019089</v>
      </c>
      <c r="DS237" s="50">
        <v>5816.3136169985692</v>
      </c>
      <c r="DT237" s="49">
        <v>82.409333044762889</v>
      </c>
      <c r="DU237" s="49">
        <v>2701.983275656175</v>
      </c>
      <c r="DV237" s="50">
        <v>2784.3926087009377</v>
      </c>
      <c r="DW237" s="49">
        <v>206.61456617325689</v>
      </c>
      <c r="DX237" s="49">
        <v>1087.2105238132845</v>
      </c>
      <c r="DY237" s="50">
        <v>1293.8250899865413</v>
      </c>
      <c r="DZ237" s="50">
        <v>4078.2176986874792</v>
      </c>
      <c r="EA237" s="49">
        <v>78.827863787486265</v>
      </c>
      <c r="EB237" s="49">
        <v>2134.7384290899577</v>
      </c>
      <c r="EC237" s="50">
        <v>2213.5662928774441</v>
      </c>
      <c r="ED237" s="49">
        <v>204.80602210521113</v>
      </c>
      <c r="EE237" s="49">
        <v>910.36785070766086</v>
      </c>
      <c r="EF237" s="50">
        <v>1115.1738728128721</v>
      </c>
      <c r="EG237" s="50">
        <v>3328.7401656903162</v>
      </c>
      <c r="EH237" s="49">
        <v>70.197260282629472</v>
      </c>
      <c r="EI237" s="49">
        <v>1598.6791713880966</v>
      </c>
      <c r="EJ237" s="50">
        <v>1668.8764316707261</v>
      </c>
      <c r="EK237" s="49">
        <v>203.21426880703171</v>
      </c>
      <c r="EL237" s="49">
        <v>740.18999274221915</v>
      </c>
      <c r="EM237" s="50">
        <v>943.4042615492508</v>
      </c>
      <c r="EN237" s="50">
        <v>2612.2806932199769</v>
      </c>
      <c r="EO237" s="49">
        <v>65.0301200191916</v>
      </c>
      <c r="EP237" s="49">
        <v>1049.8538355719177</v>
      </c>
      <c r="EQ237" s="50">
        <v>1114.8839555911093</v>
      </c>
      <c r="ER237" s="49">
        <v>201.86229436826537</v>
      </c>
      <c r="ES237" s="49">
        <v>648.75052670674461</v>
      </c>
      <c r="ET237" s="50">
        <v>850.61282107500995</v>
      </c>
      <c r="EU237" s="50">
        <v>1965.4967766661193</v>
      </c>
      <c r="EV237" s="49">
        <v>1516.8144792480548</v>
      </c>
      <c r="EW237" s="49">
        <v>4659.4325702260267</v>
      </c>
      <c r="EX237" s="50">
        <v>6176.247049474081</v>
      </c>
      <c r="EY237" s="49">
        <v>945.74057783007095</v>
      </c>
      <c r="EZ237" s="49">
        <v>2383.1813560533924</v>
      </c>
      <c r="FA237" s="50">
        <v>3328.9219338834632</v>
      </c>
      <c r="FB237" s="50">
        <v>9505.1689833575438</v>
      </c>
      <c r="FC237" s="49">
        <v>2539.0121489640037</v>
      </c>
      <c r="FD237" s="49">
        <v>2988.044780297032</v>
      </c>
      <c r="FE237" s="50">
        <v>5527.0569292610362</v>
      </c>
      <c r="FF237" s="49">
        <v>1834.6891209065222</v>
      </c>
      <c r="FG237" s="49">
        <v>1542.9290801647378</v>
      </c>
      <c r="FH237" s="50">
        <v>3377.61820107126</v>
      </c>
      <c r="FI237" s="50">
        <v>8904.6751303322962</v>
      </c>
      <c r="FJ237" s="50">
        <v>30.342944078529204</v>
      </c>
      <c r="FK237" s="50">
        <v>0.9237079280620456</v>
      </c>
      <c r="FL237" s="49">
        <v>31.266652006591251</v>
      </c>
      <c r="FM237" s="49">
        <v>4171.0601899009507</v>
      </c>
      <c r="FN237" s="49">
        <v>1613.9867750910271</v>
      </c>
      <c r="FO237" s="49">
        <v>5785.0469649919778</v>
      </c>
      <c r="FP237" s="49">
        <v>0</v>
      </c>
      <c r="FQ237" s="49">
        <v>0</v>
      </c>
      <c r="FR237" s="49">
        <v>0</v>
      </c>
      <c r="FS237" s="49">
        <v>2784.3926087009377</v>
      </c>
      <c r="FT237" s="49">
        <v>1293.8250899865413</v>
      </c>
      <c r="FU237" s="49">
        <v>4078.2176986874792</v>
      </c>
      <c r="FV237" s="49">
        <v>0</v>
      </c>
      <c r="FW237" s="49">
        <v>0</v>
      </c>
      <c r="FX237" s="49">
        <v>0</v>
      </c>
      <c r="FY237" s="49">
        <v>2213.5662928774441</v>
      </c>
      <c r="FZ237" s="49">
        <v>1115.1738728128721</v>
      </c>
      <c r="GA237" s="49">
        <v>3328.7401656903162</v>
      </c>
      <c r="GB237" s="49">
        <v>0</v>
      </c>
      <c r="GC237" s="49">
        <v>0</v>
      </c>
      <c r="GD237" s="49">
        <v>0</v>
      </c>
      <c r="GE237" s="49">
        <v>1668.8764316707261</v>
      </c>
      <c r="GF237" s="49">
        <v>943.4042615492508</v>
      </c>
      <c r="GG237" s="49">
        <v>2612.2806932199769</v>
      </c>
      <c r="GH237" s="49">
        <v>0</v>
      </c>
      <c r="GI237" s="49">
        <v>0</v>
      </c>
      <c r="GJ237" s="49">
        <v>0</v>
      </c>
      <c r="GK237" s="49">
        <v>1114.8839555911093</v>
      </c>
      <c r="GL237" s="49">
        <v>850.61282107500995</v>
      </c>
      <c r="GM237" s="49">
        <v>1965.4967766661193</v>
      </c>
      <c r="GN237" s="49">
        <v>0</v>
      </c>
      <c r="GO237" s="49">
        <v>0</v>
      </c>
      <c r="GP237" s="49">
        <v>0</v>
      </c>
      <c r="GQ237" s="49">
        <v>6176.247049474081</v>
      </c>
      <c r="GR237" s="49">
        <v>3328.9219338834632</v>
      </c>
      <c r="GS237" s="49">
        <v>9505.1689833575438</v>
      </c>
      <c r="GT237" s="49">
        <v>0</v>
      </c>
      <c r="GU237" s="49">
        <v>0</v>
      </c>
      <c r="GV237" s="49">
        <v>0</v>
      </c>
      <c r="GW237" s="49">
        <v>5527.0569292610362</v>
      </c>
      <c r="GX237" s="49">
        <v>3377.61820107126</v>
      </c>
      <c r="GY237" s="49">
        <v>8904.6751303322962</v>
      </c>
    </row>
    <row r="238" spans="1:207" s="41" customFormat="1" ht="15" customHeight="1">
      <c r="A238" s="61" t="s">
        <v>760</v>
      </c>
      <c r="B238" s="57" t="s">
        <v>598</v>
      </c>
      <c r="C238" s="38" t="s">
        <v>745</v>
      </c>
      <c r="D238" s="38">
        <v>21613.062353684236</v>
      </c>
      <c r="E238" s="68">
        <f t="shared" si="0"/>
        <v>4778.9394884605754</v>
      </c>
      <c r="F238" s="49">
        <v>26392.001842144811</v>
      </c>
      <c r="G238" s="125">
        <v>50721.464119531956</v>
      </c>
      <c r="H238" s="139">
        <v>536.39</v>
      </c>
      <c r="I238" s="115">
        <v>0.52033201920095418</v>
      </c>
      <c r="J238" s="124">
        <v>0.41340024334471503</v>
      </c>
      <c r="K238" s="124">
        <v>0.1069317587201961</v>
      </c>
      <c r="L238" s="121">
        <v>1173.7353631648753</v>
      </c>
      <c r="M238" s="125">
        <v>25218.265609814742</v>
      </c>
      <c r="N238" s="125">
        <v>0</v>
      </c>
      <c r="O238" s="125">
        <v>0</v>
      </c>
      <c r="P238" s="125">
        <v>0</v>
      </c>
      <c r="Q238" s="125" t="s">
        <v>608</v>
      </c>
      <c r="R238" s="125" t="s">
        <v>608</v>
      </c>
      <c r="S238" s="125">
        <v>4250</v>
      </c>
      <c r="T238" s="125" t="s">
        <v>608</v>
      </c>
      <c r="U238" s="125" t="s">
        <v>608</v>
      </c>
      <c r="V238" s="125">
        <v>20968.265609814742</v>
      </c>
      <c r="W238" s="125">
        <v>25218.265609814742</v>
      </c>
      <c r="X238" s="125">
        <v>0</v>
      </c>
      <c r="Y238" s="125">
        <v>0</v>
      </c>
      <c r="Z238" s="125">
        <v>0</v>
      </c>
      <c r="AA238" s="115">
        <v>0</v>
      </c>
      <c r="AB238" s="115">
        <v>0</v>
      </c>
      <c r="AC238" s="115">
        <v>1</v>
      </c>
      <c r="AD238" s="115">
        <v>0</v>
      </c>
      <c r="AE238" s="115">
        <v>1</v>
      </c>
      <c r="AF238" s="115">
        <v>0.21640719625375926</v>
      </c>
      <c r="AG238" s="115">
        <v>0</v>
      </c>
      <c r="AH238" s="115">
        <v>0.78359280374624085</v>
      </c>
      <c r="AI238" s="115">
        <v>0</v>
      </c>
      <c r="AJ238" s="115">
        <v>1</v>
      </c>
      <c r="AK238" s="125">
        <v>26392.000972979618</v>
      </c>
      <c r="AL238" s="125">
        <v>1173.7353631648753</v>
      </c>
      <c r="AM238" s="125">
        <v>4250</v>
      </c>
      <c r="AN238" s="125">
        <v>5423.7353631648748</v>
      </c>
      <c r="AO238" s="125">
        <v>20968.265609814742</v>
      </c>
      <c r="AP238" s="125">
        <v>26392.000972979615</v>
      </c>
      <c r="AQ238" s="115">
        <v>0.20550678854239765</v>
      </c>
      <c r="AR238" s="115">
        <v>0.79449321145760243</v>
      </c>
      <c r="AS238" s="49">
        <v>5423.7362323300667</v>
      </c>
      <c r="AT238" s="49">
        <v>2727.1875927516999</v>
      </c>
      <c r="AU238" s="125">
        <v>0</v>
      </c>
      <c r="AV238" s="49">
        <v>18241.078017063046</v>
      </c>
      <c r="AW238" s="125">
        <v>26392.001842144811</v>
      </c>
      <c r="AX238" s="133">
        <v>70.538556011439354</v>
      </c>
      <c r="AY238" s="133">
        <v>3199.8332702321591</v>
      </c>
      <c r="AZ238" s="125">
        <v>3270.3718262435982</v>
      </c>
      <c r="BA238" s="133">
        <v>296.70275449211618</v>
      </c>
      <c r="BB238" s="133">
        <v>9143.1644210203667</v>
      </c>
      <c r="BC238" s="127">
        <v>9439.8671755124833</v>
      </c>
      <c r="BD238" s="133">
        <v>5056.4940526612982</v>
      </c>
      <c r="BE238" s="133">
        <v>8625.2679185622219</v>
      </c>
      <c r="BF238" s="125">
        <v>13681.761971223521</v>
      </c>
      <c r="BG238" s="107">
        <v>9.4726664427217013</v>
      </c>
      <c r="BH238" s="107">
        <v>5.3562095024128009</v>
      </c>
      <c r="BI238" s="107">
        <v>6.2021693483887477</v>
      </c>
      <c r="BJ238" s="49">
        <v>26392.0009729796</v>
      </c>
      <c r="BK238" s="133">
        <v>676.30399432313936</v>
      </c>
      <c r="BL238" s="133">
        <v>2594.0678319204585</v>
      </c>
      <c r="BM238" s="125">
        <v>3270.3718262435978</v>
      </c>
      <c r="BN238" s="133">
        <v>1891.6861869221161</v>
      </c>
      <c r="BO238" s="133">
        <v>7548.1809885903658</v>
      </c>
      <c r="BP238" s="125">
        <v>9439.8671755124815</v>
      </c>
      <c r="BQ238" s="133">
        <v>5582.9327746712979</v>
      </c>
      <c r="BR238" s="133">
        <v>8098.8291965522203</v>
      </c>
      <c r="BS238" s="125">
        <v>13681.761971223517</v>
      </c>
      <c r="BT238" s="125">
        <v>26392.000972979597</v>
      </c>
      <c r="BU238" s="130" t="s">
        <v>608</v>
      </c>
      <c r="BV238" s="130" t="s">
        <v>608</v>
      </c>
      <c r="BW238" s="137">
        <v>6.2021693483887477</v>
      </c>
      <c r="BX238" s="121">
        <v>7070.5337430446789</v>
      </c>
      <c r="BY238" s="121">
        <v>1080.3900820370877</v>
      </c>
      <c r="BZ238" s="125">
        <v>0</v>
      </c>
      <c r="CA238" s="125">
        <v>0</v>
      </c>
      <c r="CB238" s="125">
        <v>8150.9238250817671</v>
      </c>
      <c r="CC238" s="125">
        <v>12212.38204516016</v>
      </c>
      <c r="CD238" s="133">
        <v>2701.3686321683849</v>
      </c>
      <c r="CE238" s="133">
        <v>3327.3273397344979</v>
      </c>
      <c r="CF238" s="125">
        <v>0</v>
      </c>
      <c r="CG238" s="125">
        <v>18241.078017063042</v>
      </c>
      <c r="CH238" s="115">
        <v>0.12607332174481595</v>
      </c>
      <c r="CI238" s="115">
        <v>0.87392667825518411</v>
      </c>
      <c r="CJ238" s="125">
        <v>26392.001842144811</v>
      </c>
      <c r="CK238" s="149">
        <v>0</v>
      </c>
      <c r="CL238" s="149">
        <v>26392.000972979597</v>
      </c>
      <c r="CM238" s="126">
        <v>26392.000972979597</v>
      </c>
      <c r="CN238" s="125">
        <v>1076.7447003758648</v>
      </c>
      <c r="CO238" s="125">
        <v>20536.317653308372</v>
      </c>
      <c r="CP238" s="126">
        <v>0</v>
      </c>
      <c r="CQ238" s="126">
        <v>26392.001842144811</v>
      </c>
      <c r="CR238" s="126">
        <v>8085.9</v>
      </c>
      <c r="CS238" s="126">
        <v>18306.10184214481</v>
      </c>
      <c r="CT238" s="125">
        <v>8240.969189582207</v>
      </c>
      <c r="CU238" s="126">
        <v>10065.132652562603</v>
      </c>
      <c r="CV238" s="49">
        <v>27.642290495597337</v>
      </c>
      <c r="CW238" s="49">
        <v>5392.3671914514398</v>
      </c>
      <c r="CX238" s="125">
        <v>5420.0094819470369</v>
      </c>
      <c r="CY238" s="49">
        <v>106.29830560181523</v>
      </c>
      <c r="CZ238" s="49">
        <v>754.17344561382436</v>
      </c>
      <c r="DA238" s="125">
        <v>860.47175121563964</v>
      </c>
      <c r="DB238" s="125">
        <v>6280.4812331626763</v>
      </c>
      <c r="DC238" s="125">
        <v>30.76661903457298</v>
      </c>
      <c r="DD238" s="125">
        <v>0.92299853365088835</v>
      </c>
      <c r="DE238" s="49">
        <v>31.689617568223866</v>
      </c>
      <c r="DF238" s="49">
        <v>5389.2428629124597</v>
      </c>
      <c r="DG238" s="49">
        <v>859.54875268198805</v>
      </c>
      <c r="DH238" s="49">
        <v>6248.7916155944476</v>
      </c>
      <c r="DI238" s="50">
        <v>6280.4812331626717</v>
      </c>
      <c r="DJ238" s="113">
        <v>0.30884068112126817</v>
      </c>
      <c r="DK238" s="115">
        <v>0.56508599713391594</v>
      </c>
      <c r="DL238" s="115">
        <v>0.12607332174481595</v>
      </c>
      <c r="DM238" s="49">
        <v>27.635276199976307</v>
      </c>
      <c r="DN238" s="49">
        <v>1979.2417643788758</v>
      </c>
      <c r="DO238" s="50">
        <v>2006.8770405788521</v>
      </c>
      <c r="DP238" s="49">
        <v>140.37245989281755</v>
      </c>
      <c r="DQ238" s="49">
        <v>818.46976485855112</v>
      </c>
      <c r="DR238" s="50">
        <v>958.84222475136869</v>
      </c>
      <c r="DS238" s="50">
        <v>2965.7192653302209</v>
      </c>
      <c r="DT238" s="49">
        <v>84.891604880926067</v>
      </c>
      <c r="DU238" s="49">
        <v>3139.4397020490824</v>
      </c>
      <c r="DV238" s="50">
        <v>3224.3313069300084</v>
      </c>
      <c r="DW238" s="49">
        <v>279.73455983295349</v>
      </c>
      <c r="DX238" s="49">
        <v>1699.6034047564012</v>
      </c>
      <c r="DY238" s="50">
        <v>1979.3379645893547</v>
      </c>
      <c r="DZ238" s="50">
        <v>5203.6692715193631</v>
      </c>
      <c r="EA238" s="49">
        <v>81.348732641444684</v>
      </c>
      <c r="EB238" s="49">
        <v>2539.8531226731338</v>
      </c>
      <c r="EC238" s="50">
        <v>2621.2018553145786</v>
      </c>
      <c r="ED238" s="49">
        <v>277.81939610461848</v>
      </c>
      <c r="EE238" s="49">
        <v>1258.5894055895988</v>
      </c>
      <c r="EF238" s="50">
        <v>1536.4088016942173</v>
      </c>
      <c r="EG238" s="50">
        <v>4157.6106570087959</v>
      </c>
      <c r="EH238" s="49">
        <v>72.764106204076441</v>
      </c>
      <c r="EI238" s="49">
        <v>2236.3126809833657</v>
      </c>
      <c r="EJ238" s="50">
        <v>2309.0767871874423</v>
      </c>
      <c r="EK238" s="49">
        <v>276.13508517587013</v>
      </c>
      <c r="EL238" s="49">
        <v>1018.9120209069366</v>
      </c>
      <c r="EM238" s="50">
        <v>1295.0471060828067</v>
      </c>
      <c r="EN238" s="50">
        <v>3604.123893270249</v>
      </c>
      <c r="EO238" s="49">
        <v>67.604312208230155</v>
      </c>
      <c r="EP238" s="49">
        <v>1826.038636333627</v>
      </c>
      <c r="EQ238" s="50">
        <v>1893.6429485418571</v>
      </c>
      <c r="ER238" s="49">
        <v>274.69579574188867</v>
      </c>
      <c r="ES238" s="49">
        <v>878.93532916219635</v>
      </c>
      <c r="ET238" s="50">
        <v>1153.631124904085</v>
      </c>
      <c r="EU238" s="50">
        <v>3047.2740734459421</v>
      </c>
      <c r="EV238" s="49">
        <v>1529.8025895517117</v>
      </c>
      <c r="EW238" s="49">
        <v>5687.8005034554735</v>
      </c>
      <c r="EX238" s="50">
        <v>7217.6030930071847</v>
      </c>
      <c r="EY238" s="49">
        <v>1191.4586592211399</v>
      </c>
      <c r="EZ238" s="49">
        <v>2708.5336715622293</v>
      </c>
      <c r="FA238" s="50">
        <v>3899.9923307833692</v>
      </c>
      <c r="FB238" s="50">
        <v>11117.595423790553</v>
      </c>
      <c r="FC238" s="49">
        <v>3559.6887414785078</v>
      </c>
      <c r="FD238" s="49">
        <v>3559.5791999411877</v>
      </c>
      <c r="FE238" s="50">
        <v>7119.2679414196955</v>
      </c>
      <c r="FF238" s="49">
        <v>3423.9017355655956</v>
      </c>
      <c r="FG238" s="49">
        <v>1841.3142554394758</v>
      </c>
      <c r="FH238" s="50">
        <v>5265.2159910050714</v>
      </c>
      <c r="FI238" s="50">
        <v>12384.483932424766</v>
      </c>
      <c r="FJ238" s="50">
        <v>0</v>
      </c>
      <c r="FK238" s="50">
        <v>0</v>
      </c>
      <c r="FL238" s="49">
        <v>0</v>
      </c>
      <c r="FM238" s="49">
        <v>2006.8770405788521</v>
      </c>
      <c r="FN238" s="49">
        <v>958.84222475136869</v>
      </c>
      <c r="FO238" s="49">
        <v>2965.7192653302209</v>
      </c>
      <c r="FP238" s="49">
        <v>0</v>
      </c>
      <c r="FQ238" s="49">
        <v>0</v>
      </c>
      <c r="FR238" s="49">
        <v>0</v>
      </c>
      <c r="FS238" s="49">
        <v>3224.3313069300084</v>
      </c>
      <c r="FT238" s="49">
        <v>1979.3379645893547</v>
      </c>
      <c r="FU238" s="49">
        <v>5203.6692715193631</v>
      </c>
      <c r="FV238" s="49">
        <v>0</v>
      </c>
      <c r="FW238" s="49">
        <v>0</v>
      </c>
      <c r="FX238" s="49">
        <v>0</v>
      </c>
      <c r="FY238" s="49">
        <v>2621.2018553145786</v>
      </c>
      <c r="FZ238" s="49">
        <v>1536.4088016942173</v>
      </c>
      <c r="GA238" s="49">
        <v>4157.6106570087959</v>
      </c>
      <c r="GB238" s="49">
        <v>0</v>
      </c>
      <c r="GC238" s="49">
        <v>0</v>
      </c>
      <c r="GD238" s="49">
        <v>0</v>
      </c>
      <c r="GE238" s="49">
        <v>2309.0767871874423</v>
      </c>
      <c r="GF238" s="49">
        <v>1295.0471060828067</v>
      </c>
      <c r="GG238" s="49">
        <v>3604.123893270249</v>
      </c>
      <c r="GH238" s="49">
        <v>0</v>
      </c>
      <c r="GI238" s="49">
        <v>0</v>
      </c>
      <c r="GJ238" s="49">
        <v>0</v>
      </c>
      <c r="GK238" s="49">
        <v>1893.6429485418571</v>
      </c>
      <c r="GL238" s="49">
        <v>1153.631124904085</v>
      </c>
      <c r="GM238" s="49">
        <v>3047.2740734459421</v>
      </c>
      <c r="GN238" s="49">
        <v>0</v>
      </c>
      <c r="GO238" s="49">
        <v>0</v>
      </c>
      <c r="GP238" s="49">
        <v>0</v>
      </c>
      <c r="GQ238" s="49">
        <v>7217.6030930071847</v>
      </c>
      <c r="GR238" s="49">
        <v>3899.9923307833692</v>
      </c>
      <c r="GS238" s="49">
        <v>11117.595423790553</v>
      </c>
      <c r="GT238" s="49">
        <v>0</v>
      </c>
      <c r="GU238" s="49">
        <v>0</v>
      </c>
      <c r="GV238" s="49">
        <v>0</v>
      </c>
      <c r="GW238" s="49">
        <v>7119.2679414196955</v>
      </c>
      <c r="GX238" s="49">
        <v>5265.2159910050714</v>
      </c>
      <c r="GY238" s="49">
        <v>12384.483932424766</v>
      </c>
    </row>
    <row r="239" spans="1:207" s="41" customFormat="1" ht="15" customHeight="1">
      <c r="A239" s="77" t="s">
        <v>761</v>
      </c>
      <c r="B239" s="62">
        <v>2015</v>
      </c>
      <c r="C239" s="38" t="s">
        <v>745</v>
      </c>
      <c r="D239" s="38">
        <v>22314.265338539011</v>
      </c>
      <c r="E239" s="68">
        <f t="shared" si="0"/>
        <v>4701.3029384805741</v>
      </c>
      <c r="F239" s="49">
        <v>27015.568277019585</v>
      </c>
      <c r="G239" s="125">
        <v>52247.018091891194</v>
      </c>
      <c r="H239" s="139">
        <v>537.80999999999995</v>
      </c>
      <c r="I239" s="115">
        <v>0.51707387835043617</v>
      </c>
      <c r="J239" s="124">
        <v>0.41133462963879608</v>
      </c>
      <c r="K239" s="124">
        <v>0.10573924871163995</v>
      </c>
      <c r="L239" s="121">
        <v>1274.5604404600351</v>
      </c>
      <c r="M239" s="125">
        <v>25741.007836559544</v>
      </c>
      <c r="N239" s="125">
        <v>0</v>
      </c>
      <c r="O239" s="125">
        <v>0</v>
      </c>
      <c r="P239" s="125">
        <v>0</v>
      </c>
      <c r="Q239" s="125" t="s">
        <v>608</v>
      </c>
      <c r="R239" s="125" t="s">
        <v>608</v>
      </c>
      <c r="S239" s="125">
        <v>4250</v>
      </c>
      <c r="T239" s="125" t="s">
        <v>608</v>
      </c>
      <c r="U239" s="125" t="s">
        <v>608</v>
      </c>
      <c r="V239" s="125">
        <v>21491.007836559544</v>
      </c>
      <c r="W239" s="125">
        <v>25741.007836559544</v>
      </c>
      <c r="X239" s="125">
        <v>0</v>
      </c>
      <c r="Y239" s="125">
        <v>0</v>
      </c>
      <c r="Z239" s="125">
        <v>0</v>
      </c>
      <c r="AA239" s="115">
        <v>0</v>
      </c>
      <c r="AB239" s="115">
        <v>0</v>
      </c>
      <c r="AC239" s="115">
        <v>1</v>
      </c>
      <c r="AD239" s="115">
        <v>0</v>
      </c>
      <c r="AE239" s="115">
        <v>1</v>
      </c>
      <c r="AF239" s="115">
        <v>0.23070802721707598</v>
      </c>
      <c r="AG239" s="115">
        <v>0</v>
      </c>
      <c r="AH239" s="115">
        <v>0.76929197278292394</v>
      </c>
      <c r="AI239" s="115">
        <v>0</v>
      </c>
      <c r="AJ239" s="115">
        <v>0.99999999999999989</v>
      </c>
      <c r="AK239" s="125">
        <v>27015.568277019578</v>
      </c>
      <c r="AL239" s="125">
        <v>1274.5604404600351</v>
      </c>
      <c r="AM239" s="125">
        <v>4250</v>
      </c>
      <c r="AN239" s="125">
        <v>5524.5604404600354</v>
      </c>
      <c r="AO239" s="125">
        <v>21491.007836559544</v>
      </c>
      <c r="AP239" s="125">
        <v>27015.568277019578</v>
      </c>
      <c r="AQ239" s="115">
        <v>0.20449543699435804</v>
      </c>
      <c r="AR239" s="115">
        <v>0.79550456300564198</v>
      </c>
      <c r="AS239" s="49">
        <v>5524.5604404600217</v>
      </c>
      <c r="AT239" s="49">
        <v>2738.1893923512002</v>
      </c>
      <c r="AU239" s="125">
        <v>0</v>
      </c>
      <c r="AV239" s="49">
        <v>18752.818444208344</v>
      </c>
      <c r="AW239" s="125">
        <v>27015.568277019564</v>
      </c>
      <c r="AX239" s="133">
        <v>90.095329672350317</v>
      </c>
      <c r="AY239" s="133">
        <v>4355.0074580009223</v>
      </c>
      <c r="AZ239" s="125">
        <v>4445.1027876732724</v>
      </c>
      <c r="BA239" s="133">
        <v>564.37220130093942</v>
      </c>
      <c r="BB239" s="133">
        <v>8732.4585501639413</v>
      </c>
      <c r="BC239" s="127">
        <v>9296.8307514648804</v>
      </c>
      <c r="BD239" s="133">
        <v>4870.092909486737</v>
      </c>
      <c r="BE239" s="133">
        <v>8403.5418283946819</v>
      </c>
      <c r="BF239" s="125">
        <v>13273.634737881419</v>
      </c>
      <c r="BG239" s="107">
        <v>9.0870496338730948</v>
      </c>
      <c r="BH239" s="107">
        <v>5.1287297904127858</v>
      </c>
      <c r="BI239" s="107">
        <v>5.9381881365646407</v>
      </c>
      <c r="BJ239" s="49">
        <v>27015.568277019571</v>
      </c>
      <c r="BK239" s="133">
        <v>662.05545530355016</v>
      </c>
      <c r="BL239" s="133">
        <v>3783.047332369722</v>
      </c>
      <c r="BM239" s="125">
        <v>4445.1027876732724</v>
      </c>
      <c r="BN239" s="133">
        <v>2172.2221488409396</v>
      </c>
      <c r="BO239" s="133">
        <v>7124.6086026239409</v>
      </c>
      <c r="BP239" s="125">
        <v>9296.8307514648804</v>
      </c>
      <c r="BQ239" s="133">
        <v>5428.4722286667366</v>
      </c>
      <c r="BR239" s="133">
        <v>7845.1625092146814</v>
      </c>
      <c r="BS239" s="125">
        <v>13273.634737881417</v>
      </c>
      <c r="BT239" s="125">
        <v>27015.568277019571</v>
      </c>
      <c r="BU239" s="130" t="s">
        <v>608</v>
      </c>
      <c r="BV239" s="130" t="s">
        <v>608</v>
      </c>
      <c r="BW239" s="137">
        <v>5.9381881365646407</v>
      </c>
      <c r="BX239" s="121">
        <v>7093.4518198689057</v>
      </c>
      <c r="BY239" s="121">
        <v>1169.2980129423158</v>
      </c>
      <c r="BZ239" s="125">
        <v>0</v>
      </c>
      <c r="CA239" s="125">
        <v>0</v>
      </c>
      <c r="CB239" s="125">
        <v>8262.7498328112215</v>
      </c>
      <c r="CC239" s="125">
        <v>13185.287260271696</v>
      </c>
      <c r="CD239" s="133">
        <v>2487.0840837303513</v>
      </c>
      <c r="CE239" s="133">
        <v>3080.4471002062965</v>
      </c>
      <c r="CF239" s="125">
        <v>0</v>
      </c>
      <c r="CG239" s="125">
        <v>18752.818444208344</v>
      </c>
      <c r="CH239" s="115">
        <v>0.11402488626628801</v>
      </c>
      <c r="CI239" s="115">
        <v>0.88597511373371118</v>
      </c>
      <c r="CJ239" s="125">
        <v>27015.568277019564</v>
      </c>
      <c r="CK239" s="149">
        <v>0</v>
      </c>
      <c r="CL239" s="149">
        <v>27015.568277019571</v>
      </c>
      <c r="CM239" s="126">
        <v>27015.568277019571</v>
      </c>
      <c r="CN239" s="125">
        <v>242.23748594816016</v>
      </c>
      <c r="CO239" s="125">
        <v>22072.027852590851</v>
      </c>
      <c r="CP239" s="126">
        <v>0</v>
      </c>
      <c r="CQ239" s="126">
        <v>27015.568277019585</v>
      </c>
      <c r="CR239" s="126">
        <v>7834.1</v>
      </c>
      <c r="CS239" s="126">
        <v>19181.468277019587</v>
      </c>
      <c r="CT239" s="125">
        <v>9050.1154604786097</v>
      </c>
      <c r="CU239" s="126">
        <v>10131.352816540977</v>
      </c>
      <c r="CV239" s="49">
        <v>54.706047519379638</v>
      </c>
      <c r="CW239" s="49">
        <v>10242.753676530861</v>
      </c>
      <c r="CX239" s="125">
        <v>10297.459724050241</v>
      </c>
      <c r="CY239" s="49">
        <v>270.06259621995343</v>
      </c>
      <c r="CZ239" s="49">
        <v>1642.4797919831817</v>
      </c>
      <c r="DA239" s="125">
        <v>1912.542388203135</v>
      </c>
      <c r="DB239" s="125">
        <v>12210.002112253376</v>
      </c>
      <c r="DC239" s="125">
        <v>30.685384771489193</v>
      </c>
      <c r="DD239" s="125">
        <v>0.92056150585708707</v>
      </c>
      <c r="DE239" s="49">
        <v>31.60594627734628</v>
      </c>
      <c r="DF239" s="49">
        <v>10266.774339278752</v>
      </c>
      <c r="DG239" s="49">
        <v>1911.621826697278</v>
      </c>
      <c r="DH239" s="49">
        <v>12178.39616597603</v>
      </c>
      <c r="DI239" s="50">
        <v>12210.002112253376</v>
      </c>
      <c r="DJ239" s="113">
        <v>0.3058514167862173</v>
      </c>
      <c r="DK239" s="115">
        <v>0.58012369694749466</v>
      </c>
      <c r="DL239" s="115">
        <v>0.11402488626628809</v>
      </c>
      <c r="DM239" s="49">
        <v>90.095329672350303</v>
      </c>
      <c r="DN239" s="49">
        <v>4355.0074580009241</v>
      </c>
      <c r="DO239" s="50">
        <v>4445.1027876732742</v>
      </c>
      <c r="DP239" s="49">
        <v>88.101017096196088</v>
      </c>
      <c r="DQ239" s="49">
        <v>1236.4748410522786</v>
      </c>
      <c r="DR239" s="50">
        <v>1324.5758581484747</v>
      </c>
      <c r="DS239" s="50">
        <v>5769.6786458217484</v>
      </c>
      <c r="DT239" s="49">
        <v>87.85923262068863</v>
      </c>
      <c r="DU239" s="49">
        <v>2786.5896700290814</v>
      </c>
      <c r="DV239" s="50">
        <v>2874.4489026497699</v>
      </c>
      <c r="DW239" s="49">
        <v>86.001277546628017</v>
      </c>
      <c r="DX239" s="49">
        <v>1062.0287317393243</v>
      </c>
      <c r="DY239" s="50">
        <v>1148.0300092859522</v>
      </c>
      <c r="DZ239" s="50">
        <v>4022.478911935722</v>
      </c>
      <c r="EA239" s="49">
        <v>79.522863258371402</v>
      </c>
      <c r="EB239" s="49">
        <v>2608.8121993979148</v>
      </c>
      <c r="EC239" s="50">
        <v>2688.335062656286</v>
      </c>
      <c r="ED239" s="49">
        <v>77.80564967237143</v>
      </c>
      <c r="EE239" s="49">
        <v>862.0146948854881</v>
      </c>
      <c r="EF239" s="50">
        <v>939.82034455785947</v>
      </c>
      <c r="EG239" s="50">
        <v>3628.1554072141453</v>
      </c>
      <c r="EH239" s="49">
        <v>74.57072213633856</v>
      </c>
      <c r="EI239" s="49">
        <v>1914.8928268434552</v>
      </c>
      <c r="EJ239" s="50">
        <v>1989.4635489797938</v>
      </c>
      <c r="EK239" s="49">
        <v>72.725632081338517</v>
      </c>
      <c r="EL239" s="49">
        <v>763.67412687810861</v>
      </c>
      <c r="EM239" s="50">
        <v>836.39975895944713</v>
      </c>
      <c r="EN239" s="50">
        <v>2825.8633079392412</v>
      </c>
      <c r="EO239" s="49">
        <v>322.41938328554278</v>
      </c>
      <c r="EP239" s="49">
        <v>1068.1966839868307</v>
      </c>
      <c r="EQ239" s="50">
        <v>1390.6160672723736</v>
      </c>
      <c r="ER239" s="49">
        <v>320.44255170954256</v>
      </c>
      <c r="ES239" s="49">
        <v>670.78118978569933</v>
      </c>
      <c r="ET239" s="50">
        <v>991.22374149524194</v>
      </c>
      <c r="EU239" s="50">
        <v>2381.8398087676155</v>
      </c>
      <c r="EV239" s="49">
        <v>1798.903316527972</v>
      </c>
      <c r="EW239" s="49">
        <v>5779.4227734741744</v>
      </c>
      <c r="EX239" s="50">
        <v>7578.3260900021469</v>
      </c>
      <c r="EY239" s="49">
        <v>1792.0535820899731</v>
      </c>
      <c r="EZ239" s="49">
        <v>2097.5016305394452</v>
      </c>
      <c r="FA239" s="50">
        <v>3889.5552126294183</v>
      </c>
      <c r="FB239" s="50">
        <v>11467.881302631566</v>
      </c>
      <c r="FC239" s="49">
        <v>3071.1895929587768</v>
      </c>
      <c r="FD239" s="49">
        <v>2978.086224827166</v>
      </c>
      <c r="FE239" s="50">
        <v>6049.2758177859432</v>
      </c>
      <c r="FF239" s="49">
        <v>3071.1895929587763</v>
      </c>
      <c r="FG239" s="49">
        <v>1528.5764932305401</v>
      </c>
      <c r="FH239" s="50">
        <v>4599.7660861893164</v>
      </c>
      <c r="FI239" s="50">
        <v>10649.04190397526</v>
      </c>
      <c r="FJ239" s="50">
        <v>0</v>
      </c>
      <c r="FK239" s="50">
        <v>0</v>
      </c>
      <c r="FL239" s="49">
        <v>0</v>
      </c>
      <c r="FM239" s="49">
        <v>4445.1027876732742</v>
      </c>
      <c r="FN239" s="49">
        <v>1324.5758581484747</v>
      </c>
      <c r="FO239" s="49">
        <v>5769.6786458217484</v>
      </c>
      <c r="FP239" s="49">
        <v>0</v>
      </c>
      <c r="FQ239" s="49">
        <v>0</v>
      </c>
      <c r="FR239" s="49">
        <v>0</v>
      </c>
      <c r="FS239" s="49">
        <v>2874.4489026497699</v>
      </c>
      <c r="FT239" s="49">
        <v>1148.0300092859522</v>
      </c>
      <c r="FU239" s="49">
        <v>4022.478911935722</v>
      </c>
      <c r="FV239" s="49">
        <v>0</v>
      </c>
      <c r="FW239" s="49">
        <v>0</v>
      </c>
      <c r="FX239" s="49">
        <v>0</v>
      </c>
      <c r="FY239" s="49">
        <v>2688.335062656286</v>
      </c>
      <c r="FZ239" s="49">
        <v>939.82034455785947</v>
      </c>
      <c r="GA239" s="49">
        <v>3628.1554072141453</v>
      </c>
      <c r="GB239" s="49">
        <v>0</v>
      </c>
      <c r="GC239" s="49">
        <v>0</v>
      </c>
      <c r="GD239" s="49">
        <v>0</v>
      </c>
      <c r="GE239" s="49">
        <v>1989.4635489797938</v>
      </c>
      <c r="GF239" s="49">
        <v>836.39975895944713</v>
      </c>
      <c r="GG239" s="49">
        <v>2825.8633079392412</v>
      </c>
      <c r="GH239" s="49">
        <v>0</v>
      </c>
      <c r="GI239" s="49">
        <v>0</v>
      </c>
      <c r="GJ239" s="49">
        <v>0</v>
      </c>
      <c r="GK239" s="49">
        <v>1390.6160672723736</v>
      </c>
      <c r="GL239" s="49">
        <v>991.22374149524194</v>
      </c>
      <c r="GM239" s="49">
        <v>2381.8398087676155</v>
      </c>
      <c r="GN239" s="49">
        <v>0</v>
      </c>
      <c r="GO239" s="49">
        <v>0</v>
      </c>
      <c r="GP239" s="49">
        <v>0</v>
      </c>
      <c r="GQ239" s="49">
        <v>7578.3260900021469</v>
      </c>
      <c r="GR239" s="49">
        <v>3889.5552126294183</v>
      </c>
      <c r="GS239" s="49">
        <v>11467.881302631566</v>
      </c>
      <c r="GT239" s="49">
        <v>0</v>
      </c>
      <c r="GU239" s="49">
        <v>0</v>
      </c>
      <c r="GV239" s="49">
        <v>0</v>
      </c>
      <c r="GW239" s="49">
        <v>6049.2758177859432</v>
      </c>
      <c r="GX239" s="49">
        <v>4599.7660861893164</v>
      </c>
      <c r="GY239" s="49">
        <v>10649.04190397526</v>
      </c>
    </row>
    <row r="240" spans="1:207" s="41" customFormat="1" ht="15" customHeight="1">
      <c r="A240" s="61" t="s">
        <v>762</v>
      </c>
      <c r="B240" s="57" t="s">
        <v>601</v>
      </c>
      <c r="C240" s="38" t="s">
        <v>745</v>
      </c>
      <c r="D240" s="38">
        <v>23976.730355910018</v>
      </c>
      <c r="E240" s="68">
        <f t="shared" si="0"/>
        <v>4718.7874183600361</v>
      </c>
      <c r="F240" s="49">
        <v>28695.517774270054</v>
      </c>
      <c r="G240" s="125">
        <v>54237.397066217323</v>
      </c>
      <c r="H240" s="139">
        <v>549.44000000000005</v>
      </c>
      <c r="I240" s="115">
        <v>0.5290725463693674</v>
      </c>
      <c r="J240" s="124">
        <v>0.4266260849581115</v>
      </c>
      <c r="K240" s="124">
        <v>0.10244646141125589</v>
      </c>
      <c r="L240" s="121">
        <v>1306.4294055911971</v>
      </c>
      <c r="M240" s="125">
        <v>27389.088368678858</v>
      </c>
      <c r="N240" s="125">
        <v>0</v>
      </c>
      <c r="O240" s="125">
        <v>0</v>
      </c>
      <c r="P240" s="125">
        <v>0</v>
      </c>
      <c r="Q240" s="125" t="s">
        <v>608</v>
      </c>
      <c r="R240" s="125" t="s">
        <v>608</v>
      </c>
      <c r="S240" s="125">
        <v>4250</v>
      </c>
      <c r="T240" s="125" t="s">
        <v>608</v>
      </c>
      <c r="U240" s="125" t="s">
        <v>608</v>
      </c>
      <c r="V240" s="125">
        <v>23139.088368678858</v>
      </c>
      <c r="W240" s="125">
        <v>27389.088368678858</v>
      </c>
      <c r="X240" s="125">
        <v>0</v>
      </c>
      <c r="Y240" s="125">
        <v>0</v>
      </c>
      <c r="Z240" s="125">
        <v>0</v>
      </c>
      <c r="AA240" s="115">
        <v>0</v>
      </c>
      <c r="AB240" s="115">
        <v>0</v>
      </c>
      <c r="AC240" s="115">
        <v>1</v>
      </c>
      <c r="AD240" s="115">
        <v>0</v>
      </c>
      <c r="AE240" s="115">
        <v>1</v>
      </c>
      <c r="AF240" s="115">
        <v>0.2351203102259507</v>
      </c>
      <c r="AG240" s="115">
        <v>0</v>
      </c>
      <c r="AH240" s="115">
        <v>0.7648796897740493</v>
      </c>
      <c r="AI240" s="115">
        <v>0</v>
      </c>
      <c r="AJ240" s="115">
        <v>1</v>
      </c>
      <c r="AK240" s="125">
        <v>28695.517774270054</v>
      </c>
      <c r="AL240" s="125">
        <v>1306.4294055911971</v>
      </c>
      <c r="AM240" s="125">
        <v>4250</v>
      </c>
      <c r="AN240" s="125">
        <v>5556.4294055911969</v>
      </c>
      <c r="AO240" s="125">
        <v>23139.088368678858</v>
      </c>
      <c r="AP240" s="125">
        <v>28695.517774270054</v>
      </c>
      <c r="AQ240" s="115">
        <v>0.19363405286150265</v>
      </c>
      <c r="AR240" s="115">
        <v>0.80636594713849741</v>
      </c>
      <c r="AS240" s="49">
        <v>5556.4294055911896</v>
      </c>
      <c r="AT240" s="49">
        <v>2857.7421256104999</v>
      </c>
      <c r="AU240" s="125">
        <v>0</v>
      </c>
      <c r="AV240" s="49">
        <v>20281.346243068358</v>
      </c>
      <c r="AW240" s="125">
        <v>28695.517774270047</v>
      </c>
      <c r="AX240" s="133">
        <v>91.215149357885338</v>
      </c>
      <c r="AY240" s="133">
        <v>4511.8332114829664</v>
      </c>
      <c r="AZ240" s="125">
        <v>4603.0483608408513</v>
      </c>
      <c r="BA240" s="133">
        <v>572.13572750359867</v>
      </c>
      <c r="BB240" s="133">
        <v>9706.1255929322815</v>
      </c>
      <c r="BC240" s="127">
        <v>10278.26132043588</v>
      </c>
      <c r="BD240" s="133">
        <v>4893.0785287297131</v>
      </c>
      <c r="BE240" s="133">
        <v>8921.1295642636069</v>
      </c>
      <c r="BF240" s="125">
        <v>13814.20809299332</v>
      </c>
      <c r="BG240" s="107">
        <v>9.0799929365872956</v>
      </c>
      <c r="BH240" s="107">
        <v>5.0990964275048656</v>
      </c>
      <c r="BI240" s="107">
        <v>5.8699335525807044</v>
      </c>
      <c r="BJ240" s="49">
        <v>28695.517774270054</v>
      </c>
      <c r="BK240" s="133">
        <v>717.69932612838534</v>
      </c>
      <c r="BL240" s="133">
        <v>3885.3490347124662</v>
      </c>
      <c r="BM240" s="125">
        <v>4603.0483608408513</v>
      </c>
      <c r="BN240" s="133">
        <v>2347.5396588435988</v>
      </c>
      <c r="BO240" s="133">
        <v>7930.7216615922816</v>
      </c>
      <c r="BP240" s="125">
        <v>10278.26132043588</v>
      </c>
      <c r="BQ240" s="133">
        <v>5348.9325462297129</v>
      </c>
      <c r="BR240" s="133">
        <v>8465.2755467636089</v>
      </c>
      <c r="BS240" s="125">
        <v>13814.208092993322</v>
      </c>
      <c r="BT240" s="125">
        <v>28695.517774270054</v>
      </c>
      <c r="BU240" s="130" t="s">
        <v>608</v>
      </c>
      <c r="BV240" s="130" t="s">
        <v>608</v>
      </c>
      <c r="BW240" s="137">
        <v>5.8699335525807044</v>
      </c>
      <c r="BX240" s="121">
        <v>7221.4812984148484</v>
      </c>
      <c r="BY240" s="121">
        <v>1192.6902327868406</v>
      </c>
      <c r="BZ240" s="125">
        <v>0</v>
      </c>
      <c r="CA240" s="125">
        <v>0</v>
      </c>
      <c r="CB240" s="125">
        <v>8414.1715312016895</v>
      </c>
      <c r="CC240" s="125">
        <v>14334.170888633684</v>
      </c>
      <c r="CD240" s="133">
        <v>3054.364184093859</v>
      </c>
      <c r="CE240" s="133">
        <v>2892.8111703408122</v>
      </c>
      <c r="CF240" s="125">
        <v>0</v>
      </c>
      <c r="CG240" s="125">
        <v>20281.346243068358</v>
      </c>
      <c r="CH240" s="115">
        <v>0.10081055839789245</v>
      </c>
      <c r="CI240" s="115">
        <v>0.89918944160210723</v>
      </c>
      <c r="CJ240" s="125">
        <v>28695.517774270047</v>
      </c>
      <c r="CK240" s="149">
        <v>0</v>
      </c>
      <c r="CL240" s="149">
        <v>28695.517774270051</v>
      </c>
      <c r="CM240" s="126">
        <v>28695.517774270051</v>
      </c>
      <c r="CN240" s="125">
        <v>655.2872124644</v>
      </c>
      <c r="CO240" s="125">
        <v>23321.44314344562</v>
      </c>
      <c r="CP240" s="126">
        <v>0</v>
      </c>
      <c r="CQ240" s="126">
        <v>28695.517774270054</v>
      </c>
      <c r="CR240" s="126">
        <v>7787.4</v>
      </c>
      <c r="CS240" s="126">
        <v>20908.117774270053</v>
      </c>
      <c r="CT240" s="125">
        <v>9070.9158790384736</v>
      </c>
      <c r="CU240" s="126">
        <v>11837.201895231579</v>
      </c>
      <c r="CV240" s="49">
        <v>46.580662376413798</v>
      </c>
      <c r="CW240" s="49">
        <v>6884.3653799983495</v>
      </c>
      <c r="CX240" s="125">
        <v>6930.9460423747632</v>
      </c>
      <c r="CY240" s="49">
        <v>163.62213681631377</v>
      </c>
      <c r="CZ240" s="49">
        <v>777.51394610381249</v>
      </c>
      <c r="DA240" s="125">
        <v>941.13608292012623</v>
      </c>
      <c r="DB240" s="125">
        <v>7872.0821252948899</v>
      </c>
      <c r="DC240" s="125">
        <v>0</v>
      </c>
      <c r="DD240" s="125">
        <v>0</v>
      </c>
      <c r="DE240" s="49">
        <v>0</v>
      </c>
      <c r="DF240" s="49">
        <v>6930.9460423747696</v>
      </c>
      <c r="DG240" s="49">
        <v>941.13608292012623</v>
      </c>
      <c r="DH240" s="49">
        <v>7872.0821252948954</v>
      </c>
      <c r="DI240" s="50">
        <v>7872.0821252948954</v>
      </c>
      <c r="DJ240" s="113">
        <v>0.29322250246156178</v>
      </c>
      <c r="DK240" s="115">
        <v>0.60596693914054567</v>
      </c>
      <c r="DL240" s="115">
        <v>0.10081055839789248</v>
      </c>
      <c r="DM240" s="49">
        <v>45.273871981527186</v>
      </c>
      <c r="DN240" s="49">
        <v>3134.0783295545298</v>
      </c>
      <c r="DO240" s="50">
        <v>3179.3522015360568</v>
      </c>
      <c r="DP240" s="49">
        <v>44.262044699290023</v>
      </c>
      <c r="DQ240" s="49">
        <v>675.73278354612239</v>
      </c>
      <c r="DR240" s="50">
        <v>719.99482824541246</v>
      </c>
      <c r="DS240" s="50">
        <v>3899.3470297814692</v>
      </c>
      <c r="DT240" s="49">
        <v>91.495348800800656</v>
      </c>
      <c r="DU240" s="49">
        <v>2979.3742047449614</v>
      </c>
      <c r="DV240" s="50">
        <v>3070.8695535457618</v>
      </c>
      <c r="DW240" s="49">
        <v>89.638913037465556</v>
      </c>
      <c r="DX240" s="49">
        <v>1219.2386309704204</v>
      </c>
      <c r="DY240" s="50">
        <v>1308.8775440078859</v>
      </c>
      <c r="DZ240" s="50">
        <v>4379.747097553648</v>
      </c>
      <c r="EA240" s="49">
        <v>83.59330406130475</v>
      </c>
      <c r="EB240" s="49">
        <v>3355.5364085801848</v>
      </c>
      <c r="EC240" s="50">
        <v>3439.1297126414897</v>
      </c>
      <c r="ED240" s="49">
        <v>81.876090486304733</v>
      </c>
      <c r="EE240" s="49">
        <v>1040.8485663623458</v>
      </c>
      <c r="EF240" s="50">
        <v>1122.7246568486505</v>
      </c>
      <c r="EG240" s="50">
        <v>4561.85436949014</v>
      </c>
      <c r="EH240" s="49">
        <v>78.580895020724412</v>
      </c>
      <c r="EI240" s="49">
        <v>2458.8099168480799</v>
      </c>
      <c r="EJ240" s="50">
        <v>2537.3908118688041</v>
      </c>
      <c r="EK240" s="49">
        <v>76.735804983724378</v>
      </c>
      <c r="EL240" s="49">
        <v>883.63120952916881</v>
      </c>
      <c r="EM240" s="50">
        <v>960.36701451289321</v>
      </c>
      <c r="EN240" s="50">
        <v>3497.7578263816972</v>
      </c>
      <c r="EO240" s="49">
        <v>326.41834219967211</v>
      </c>
      <c r="EP240" s="49">
        <v>1238.331263860558</v>
      </c>
      <c r="EQ240" s="50">
        <v>1564.7496060602302</v>
      </c>
      <c r="ER240" s="49">
        <v>324.44151063267248</v>
      </c>
      <c r="ES240" s="49">
        <v>763.13442372720556</v>
      </c>
      <c r="ET240" s="50">
        <v>1087.5759343598779</v>
      </c>
      <c r="EU240" s="50">
        <v>2652.3255404201082</v>
      </c>
      <c r="EV240" s="49">
        <v>1820.1729885063942</v>
      </c>
      <c r="EW240" s="49">
        <v>6122.733573112514</v>
      </c>
      <c r="EX240" s="50">
        <v>7942.9065616189082</v>
      </c>
      <c r="EY240" s="49">
        <v>1813.3232541433952</v>
      </c>
      <c r="EZ240" s="49">
        <v>2540.7903179994964</v>
      </c>
      <c r="FA240" s="50">
        <v>4354.1135721428918</v>
      </c>
      <c r="FB240" s="50">
        <v>12297.0201337618</v>
      </c>
      <c r="FC240" s="49">
        <v>3110.894655020772</v>
      </c>
      <c r="FD240" s="49">
        <v>3850.2246719780287</v>
      </c>
      <c r="FE240" s="50">
        <v>6961.1193269988007</v>
      </c>
      <c r="FF240" s="49">
        <v>3110.8946550207725</v>
      </c>
      <c r="FG240" s="49">
        <v>2336.8797067990386</v>
      </c>
      <c r="FH240" s="50">
        <v>5447.774361819811</v>
      </c>
      <c r="FI240" s="50">
        <v>12408.893688818611</v>
      </c>
      <c r="FJ240" s="50">
        <v>0</v>
      </c>
      <c r="FK240" s="50">
        <v>0</v>
      </c>
      <c r="FL240" s="49">
        <v>0</v>
      </c>
      <c r="FM240" s="49">
        <v>3179.3522015360568</v>
      </c>
      <c r="FN240" s="49">
        <v>719.99482824541246</v>
      </c>
      <c r="FO240" s="49">
        <v>3899.3470297814692</v>
      </c>
      <c r="FP240" s="49">
        <v>0</v>
      </c>
      <c r="FQ240" s="49">
        <v>0</v>
      </c>
      <c r="FR240" s="49">
        <v>0</v>
      </c>
      <c r="FS240" s="49">
        <v>3070.8695535457618</v>
      </c>
      <c r="FT240" s="49">
        <v>1308.8775440078859</v>
      </c>
      <c r="FU240" s="49">
        <v>4379.747097553648</v>
      </c>
      <c r="FV240" s="49">
        <v>0</v>
      </c>
      <c r="FW240" s="49">
        <v>0</v>
      </c>
      <c r="FX240" s="49">
        <v>0</v>
      </c>
      <c r="FY240" s="49">
        <v>3439.1297126414897</v>
      </c>
      <c r="FZ240" s="49">
        <v>1122.7246568486505</v>
      </c>
      <c r="GA240" s="49">
        <v>4561.85436949014</v>
      </c>
      <c r="GB240" s="49">
        <v>0</v>
      </c>
      <c r="GC240" s="49">
        <v>0</v>
      </c>
      <c r="GD240" s="49">
        <v>0</v>
      </c>
      <c r="GE240" s="49">
        <v>2537.3908118688041</v>
      </c>
      <c r="GF240" s="49">
        <v>960.36701451289321</v>
      </c>
      <c r="GG240" s="49">
        <v>3497.7578263816972</v>
      </c>
      <c r="GH240" s="49">
        <v>0</v>
      </c>
      <c r="GI240" s="49">
        <v>0</v>
      </c>
      <c r="GJ240" s="49">
        <v>0</v>
      </c>
      <c r="GK240" s="49">
        <v>1564.7496060602302</v>
      </c>
      <c r="GL240" s="49">
        <v>1087.5759343598779</v>
      </c>
      <c r="GM240" s="49">
        <v>2652.3255404201082</v>
      </c>
      <c r="GN240" s="49">
        <v>0</v>
      </c>
      <c r="GO240" s="49">
        <v>0</v>
      </c>
      <c r="GP240" s="49">
        <v>0</v>
      </c>
      <c r="GQ240" s="49">
        <v>7942.9065616189082</v>
      </c>
      <c r="GR240" s="49">
        <v>4354.1135721428918</v>
      </c>
      <c r="GS240" s="49">
        <v>12297.0201337618</v>
      </c>
      <c r="GT240" s="49">
        <v>0</v>
      </c>
      <c r="GU240" s="49">
        <v>0</v>
      </c>
      <c r="GV240" s="49">
        <v>0</v>
      </c>
      <c r="GW240" s="49">
        <v>6961.1193269988007</v>
      </c>
      <c r="GX240" s="49">
        <v>5447.774361819811</v>
      </c>
      <c r="GY240" s="49">
        <v>12408.893688818611</v>
      </c>
    </row>
    <row r="241" spans="1:207" s="41" customFormat="1" ht="15" customHeight="1">
      <c r="A241" s="77" t="s">
        <v>763</v>
      </c>
      <c r="B241" s="62">
        <v>2016</v>
      </c>
      <c r="C241" s="38" t="s">
        <v>745</v>
      </c>
      <c r="D241" s="38">
        <v>25222.268384353716</v>
      </c>
      <c r="E241" s="68">
        <f t="shared" si="0"/>
        <v>4425.7895343895943</v>
      </c>
      <c r="F241" s="49">
        <v>29648.05791874331</v>
      </c>
      <c r="G241" s="125">
        <v>56227.776040543446</v>
      </c>
      <c r="H241" s="139">
        <v>556.44000000000005</v>
      </c>
      <c r="I241" s="115">
        <v>0.52728491159538948</v>
      </c>
      <c r="J241" s="124">
        <v>0.42392254067791685</v>
      </c>
      <c r="K241" s="124">
        <v>0.10336237091658342</v>
      </c>
      <c r="L241" s="121">
        <v>1561.8362429172341</v>
      </c>
      <c r="M241" s="125">
        <v>28086.221675776076</v>
      </c>
      <c r="N241" s="125">
        <v>0</v>
      </c>
      <c r="O241" s="125">
        <v>0</v>
      </c>
      <c r="P241" s="125">
        <v>0</v>
      </c>
      <c r="Q241" s="125" t="s">
        <v>608</v>
      </c>
      <c r="R241" s="125" t="s">
        <v>608</v>
      </c>
      <c r="S241" s="125">
        <v>4250</v>
      </c>
      <c r="T241" s="125" t="s">
        <v>608</v>
      </c>
      <c r="U241" s="125" t="s">
        <v>608</v>
      </c>
      <c r="V241" s="125">
        <v>23836.221675776076</v>
      </c>
      <c r="W241" s="125">
        <v>28086.221675776076</v>
      </c>
      <c r="X241" s="125">
        <v>0</v>
      </c>
      <c r="Y241" s="125">
        <v>0</v>
      </c>
      <c r="Z241" s="125">
        <v>0</v>
      </c>
      <c r="AA241" s="115">
        <v>0</v>
      </c>
      <c r="AB241" s="115">
        <v>0</v>
      </c>
      <c r="AC241" s="115">
        <v>1</v>
      </c>
      <c r="AD241" s="115">
        <v>0</v>
      </c>
      <c r="AE241" s="115">
        <v>1</v>
      </c>
      <c r="AF241" s="115">
        <v>0.26873369751610121</v>
      </c>
      <c r="AG241" s="115">
        <v>0</v>
      </c>
      <c r="AH241" s="115">
        <v>0.73126630248389879</v>
      </c>
      <c r="AI241" s="115">
        <v>0</v>
      </c>
      <c r="AJ241" s="115">
        <v>1</v>
      </c>
      <c r="AK241" s="125">
        <v>29648.05791869331</v>
      </c>
      <c r="AL241" s="125">
        <v>1561.8362429172341</v>
      </c>
      <c r="AM241" s="125">
        <v>4250</v>
      </c>
      <c r="AN241" s="125">
        <v>5811.8362429172339</v>
      </c>
      <c r="AO241" s="125">
        <v>23836.221675776076</v>
      </c>
      <c r="AP241" s="125">
        <v>29648.05791869331</v>
      </c>
      <c r="AQ241" s="115">
        <v>0.19602755292962479</v>
      </c>
      <c r="AR241" s="115">
        <v>0.80397244707037518</v>
      </c>
      <c r="AS241" s="49">
        <v>5811.8362429672297</v>
      </c>
      <c r="AT241" s="49">
        <v>3741.9519317005002</v>
      </c>
      <c r="AU241" s="125">
        <v>0</v>
      </c>
      <c r="AV241" s="49">
        <v>20094.269725924467</v>
      </c>
      <c r="AW241" s="125">
        <v>29648.057900592197</v>
      </c>
      <c r="AX241" s="133">
        <v>96.908640853844588</v>
      </c>
      <c r="AY241" s="133">
        <v>3145.3386166883993</v>
      </c>
      <c r="AZ241" s="125">
        <v>3242.2472575422439</v>
      </c>
      <c r="BA241" s="133">
        <v>587.42470774223045</v>
      </c>
      <c r="BB241" s="133">
        <v>8142.890202122664</v>
      </c>
      <c r="BC241" s="127">
        <v>8730.3149098648937</v>
      </c>
      <c r="BD241" s="133">
        <v>5127.5028943211464</v>
      </c>
      <c r="BE241" s="133">
        <v>12547.992838813905</v>
      </c>
      <c r="BF241" s="125">
        <v>17675.495733135052</v>
      </c>
      <c r="BG241" s="107">
        <v>16.493732223595028</v>
      </c>
      <c r="BH241" s="107">
        <v>5.9092171259592723</v>
      </c>
      <c r="BI241" s="107">
        <v>7.9840737194954787</v>
      </c>
      <c r="BJ241" s="49">
        <v>29648.05790054219</v>
      </c>
      <c r="BK241" s="133">
        <v>825.60474166324457</v>
      </c>
      <c r="BL241" s="133">
        <v>2416.6425158789993</v>
      </c>
      <c r="BM241" s="125">
        <v>3242.2472575422439</v>
      </c>
      <c r="BN241" s="133">
        <v>2622.2389818433298</v>
      </c>
      <c r="BO241" s="133">
        <v>6108.0759280215643</v>
      </c>
      <c r="BP241" s="125">
        <v>8730.3149098648937</v>
      </c>
      <c r="BQ241" s="133">
        <v>6105.9444511111469</v>
      </c>
      <c r="BR241" s="133">
        <v>11569.551282023906</v>
      </c>
      <c r="BS241" s="125">
        <v>17675.495733135052</v>
      </c>
      <c r="BT241" s="125">
        <v>29648.05790054219</v>
      </c>
      <c r="BU241" s="130">
        <v>11.602315588616751</v>
      </c>
      <c r="BV241" s="130">
        <v>6.2637864527422673</v>
      </c>
      <c r="BW241" s="137">
        <v>7.9840737194954787</v>
      </c>
      <c r="BX241" s="121">
        <v>8175.0779172633247</v>
      </c>
      <c r="BY241" s="121">
        <v>1378.7102574044047</v>
      </c>
      <c r="BZ241" s="125">
        <v>0</v>
      </c>
      <c r="CA241" s="125">
        <v>0</v>
      </c>
      <c r="CB241" s="125">
        <v>9553.7881746677303</v>
      </c>
      <c r="CC241" s="125">
        <v>13868.76811348203</v>
      </c>
      <c r="CD241" s="133">
        <v>3681.8614915483786</v>
      </c>
      <c r="CE241" s="133">
        <v>2543.6401208940561</v>
      </c>
      <c r="CF241" s="125">
        <v>0</v>
      </c>
      <c r="CG241" s="125">
        <v>20094.269725924463</v>
      </c>
      <c r="CH241" s="115">
        <v>8.5794493786589071E-2</v>
      </c>
      <c r="CI241" s="115">
        <v>0.91420550560119151</v>
      </c>
      <c r="CJ241" s="125">
        <v>29648.057900592194</v>
      </c>
      <c r="CK241" s="149">
        <v>0</v>
      </c>
      <c r="CL241" s="149">
        <v>29648.05790054219</v>
      </c>
      <c r="CM241" s="126">
        <v>29648.05790054219</v>
      </c>
      <c r="CN241" s="125">
        <v>457.45836591300042</v>
      </c>
      <c r="CO241" s="125">
        <v>24764.810018440716</v>
      </c>
      <c r="CP241" s="126">
        <v>0</v>
      </c>
      <c r="CQ241" s="126">
        <v>29648.05791874331</v>
      </c>
      <c r="CR241" s="126">
        <v>7573.8</v>
      </c>
      <c r="CS241" s="126">
        <v>22074.257918743311</v>
      </c>
      <c r="CT241" s="125">
        <v>8743.4924534332131</v>
      </c>
      <c r="CU241" s="126">
        <v>13330.765465310098</v>
      </c>
      <c r="CV241" s="49">
        <v>91.745495998551192</v>
      </c>
      <c r="CW241" s="49">
        <v>14550.715260292596</v>
      </c>
      <c r="CX241" s="125">
        <v>14642.460756291148</v>
      </c>
      <c r="CY241" s="49">
        <v>330.45879397988335</v>
      </c>
      <c r="CZ241" s="49">
        <v>1616.7906474700262</v>
      </c>
      <c r="DA241" s="125">
        <v>1947.2494414499097</v>
      </c>
      <c r="DB241" s="125">
        <v>16589.710197741057</v>
      </c>
      <c r="DC241" s="125">
        <v>0</v>
      </c>
      <c r="DD241" s="125">
        <v>0</v>
      </c>
      <c r="DE241" s="49">
        <v>0</v>
      </c>
      <c r="DF241" s="49">
        <v>14642.460756291148</v>
      </c>
      <c r="DG241" s="49">
        <v>1947.2494414499097</v>
      </c>
      <c r="DH241" s="49">
        <v>16589.710197741057</v>
      </c>
      <c r="DI241" s="50">
        <v>16589.710197741057</v>
      </c>
      <c r="DJ241" s="113">
        <v>0.32223993243337878</v>
      </c>
      <c r="DK241" s="115">
        <v>0.59196557372750713</v>
      </c>
      <c r="DL241" s="115">
        <v>8.5794493839114139E-2</v>
      </c>
      <c r="DM241" s="49">
        <v>0</v>
      </c>
      <c r="DN241" s="49">
        <v>0</v>
      </c>
      <c r="DO241" s="50">
        <v>0</v>
      </c>
      <c r="DP241" s="49">
        <v>0</v>
      </c>
      <c r="DQ241" s="49">
        <v>0</v>
      </c>
      <c r="DR241" s="50">
        <v>0</v>
      </c>
      <c r="DS241" s="50">
        <v>0</v>
      </c>
      <c r="DT241" s="49">
        <v>96.908640903844585</v>
      </c>
      <c r="DU241" s="49">
        <v>3809.7251669310126</v>
      </c>
      <c r="DV241" s="50">
        <v>3906.6338078348572</v>
      </c>
      <c r="DW241" s="49">
        <v>295.06951220327716</v>
      </c>
      <c r="DX241" s="49">
        <v>1376.0841272200757</v>
      </c>
      <c r="DY241" s="50">
        <v>1671.1536394233528</v>
      </c>
      <c r="DZ241" s="50">
        <v>5577.7874472582098</v>
      </c>
      <c r="EA241" s="49">
        <v>89.804123030108514</v>
      </c>
      <c r="EB241" s="49">
        <v>3570.537430548572</v>
      </c>
      <c r="EC241" s="50">
        <v>3660.3415535786808</v>
      </c>
      <c r="ED241" s="49">
        <v>294.86059985243969</v>
      </c>
      <c r="EE241" s="49">
        <v>1231.0114049658941</v>
      </c>
      <c r="EF241" s="50">
        <v>1525.8720048183338</v>
      </c>
      <c r="EG241" s="50">
        <v>5186.2135583970148</v>
      </c>
      <c r="EH241" s="49">
        <v>84.842035394295777</v>
      </c>
      <c r="EI241" s="49">
        <v>2890.0631152095916</v>
      </c>
      <c r="EJ241" s="50">
        <v>2974.9051506038873</v>
      </c>
      <c r="EK241" s="49">
        <v>292.59269743060736</v>
      </c>
      <c r="EL241" s="49">
        <v>1063.2650654899155</v>
      </c>
      <c r="EM241" s="50">
        <v>1355.8577629205229</v>
      </c>
      <c r="EN241" s="50">
        <v>4330.7629135244097</v>
      </c>
      <c r="EO241" s="49">
        <v>332.69085343263549</v>
      </c>
      <c r="EP241" s="49">
        <v>1562.7129876713375</v>
      </c>
      <c r="EQ241" s="50">
        <v>1895.403841103973</v>
      </c>
      <c r="ER241" s="49">
        <v>290.51595469851179</v>
      </c>
      <c r="ES241" s="49">
        <v>914.99529614668518</v>
      </c>
      <c r="ET241" s="50">
        <v>1205.5112508451971</v>
      </c>
      <c r="EU241" s="50">
        <v>3100.9150919491703</v>
      </c>
      <c r="EV241" s="49">
        <v>1888.1125109043171</v>
      </c>
      <c r="EW241" s="49">
        <v>7071.8318352545484</v>
      </c>
      <c r="EX241" s="50">
        <v>8959.9443461588653</v>
      </c>
      <c r="EY241" s="49">
        <v>1179.2739706763246</v>
      </c>
      <c r="EZ241" s="49">
        <v>3049.2878170457698</v>
      </c>
      <c r="FA241" s="50">
        <v>4228.5617877220939</v>
      </c>
      <c r="FB241" s="50">
        <v>13188.506133880959</v>
      </c>
      <c r="FC241" s="49">
        <v>3319.4780793020327</v>
      </c>
      <c r="FD241" s="49">
        <v>4931.3511401610112</v>
      </c>
      <c r="FE241" s="50">
        <v>8250.8292194630449</v>
      </c>
      <c r="FF241" s="49">
        <v>3322.5833040620259</v>
      </c>
      <c r="FG241" s="49">
        <v>2601.9823875313355</v>
      </c>
      <c r="FH241" s="50">
        <v>5924.5656915933614</v>
      </c>
      <c r="FI241" s="50">
        <v>14175.394911056406</v>
      </c>
      <c r="FJ241" s="50">
        <v>0</v>
      </c>
      <c r="FK241" s="50">
        <v>0</v>
      </c>
      <c r="FL241" s="49">
        <v>0</v>
      </c>
      <c r="FM241" s="49">
        <v>0</v>
      </c>
      <c r="FN241" s="49">
        <v>0</v>
      </c>
      <c r="FO241" s="49">
        <v>0</v>
      </c>
      <c r="FP241" s="49">
        <v>0</v>
      </c>
      <c r="FQ241" s="49">
        <v>0</v>
      </c>
      <c r="FR241" s="49">
        <v>0</v>
      </c>
      <c r="FS241" s="49">
        <v>3906.6338078348572</v>
      </c>
      <c r="FT241" s="49">
        <v>1671.1536394233528</v>
      </c>
      <c r="FU241" s="49">
        <v>5577.7874472582098</v>
      </c>
      <c r="FV241" s="49">
        <v>0</v>
      </c>
      <c r="FW241" s="49">
        <v>0</v>
      </c>
      <c r="FX241" s="49">
        <v>0</v>
      </c>
      <c r="FY241" s="49">
        <v>3660.3415535786808</v>
      </c>
      <c r="FZ241" s="49">
        <v>1525.8720048183338</v>
      </c>
      <c r="GA241" s="49">
        <v>5186.2135583970148</v>
      </c>
      <c r="GB241" s="49">
        <v>0</v>
      </c>
      <c r="GC241" s="49">
        <v>0</v>
      </c>
      <c r="GD241" s="49">
        <v>0</v>
      </c>
      <c r="GE241" s="49">
        <v>2974.9051506038873</v>
      </c>
      <c r="GF241" s="49">
        <v>1355.8577629205229</v>
      </c>
      <c r="GG241" s="49">
        <v>4330.7629135244097</v>
      </c>
      <c r="GH241" s="49">
        <v>0</v>
      </c>
      <c r="GI241" s="49">
        <v>0</v>
      </c>
      <c r="GJ241" s="49">
        <v>0</v>
      </c>
      <c r="GK241" s="49">
        <v>1895.403841103973</v>
      </c>
      <c r="GL241" s="49">
        <v>1205.5112508451971</v>
      </c>
      <c r="GM241" s="49">
        <v>3100.9150919491703</v>
      </c>
      <c r="GN241" s="49">
        <v>0</v>
      </c>
      <c r="GO241" s="49">
        <v>0</v>
      </c>
      <c r="GP241" s="49">
        <v>0</v>
      </c>
      <c r="GQ241" s="49">
        <v>8959.9443461588653</v>
      </c>
      <c r="GR241" s="49">
        <v>4228.5617877220939</v>
      </c>
      <c r="GS241" s="49">
        <v>13188.506133880959</v>
      </c>
      <c r="GT241" s="49">
        <v>0</v>
      </c>
      <c r="GU241" s="49">
        <v>0</v>
      </c>
      <c r="GV241" s="49">
        <v>0</v>
      </c>
      <c r="GW241" s="49">
        <v>8250.8292194630449</v>
      </c>
      <c r="GX241" s="49">
        <v>5924.5656915933614</v>
      </c>
      <c r="GY241" s="49">
        <v>14175.394911056406</v>
      </c>
    </row>
    <row r="242" spans="1:207" s="41" customFormat="1" ht="15" customHeight="1">
      <c r="A242" s="61" t="s">
        <v>1116</v>
      </c>
      <c r="B242" s="59" t="s">
        <v>1105</v>
      </c>
      <c r="C242" s="41" t="s">
        <v>745</v>
      </c>
      <c r="D242" s="41">
        <v>26250.667716364325</v>
      </c>
      <c r="E242" s="68">
        <f t="shared" si="0"/>
        <v>3987.7455860026857</v>
      </c>
      <c r="F242" s="49">
        <v>30238.413302367011</v>
      </c>
      <c r="G242" s="125">
        <v>56746.089443881603</v>
      </c>
      <c r="H242" s="139">
        <v>573.4</v>
      </c>
      <c r="I242" s="115">
        <v>0.53287219610561787</v>
      </c>
      <c r="J242" s="124">
        <v>0.43000239933979606</v>
      </c>
      <c r="K242" s="124">
        <v>0.10286979690997385</v>
      </c>
      <c r="L242" s="121">
        <v>1587.4586965273111</v>
      </c>
      <c r="M242" s="125">
        <v>28650.954614019764</v>
      </c>
      <c r="N242" s="125">
        <v>0</v>
      </c>
      <c r="O242" s="125">
        <v>0</v>
      </c>
      <c r="P242" s="125">
        <v>0</v>
      </c>
      <c r="Q242" s="125" t="s">
        <v>608</v>
      </c>
      <c r="R242" s="125" t="s">
        <v>608</v>
      </c>
      <c r="S242" s="125">
        <v>4250</v>
      </c>
      <c r="T242" s="125" t="s">
        <v>608</v>
      </c>
      <c r="U242" s="125" t="s">
        <v>608</v>
      </c>
      <c r="V242" s="125">
        <v>24400.954614019764</v>
      </c>
      <c r="W242" s="125">
        <v>28650.954614019764</v>
      </c>
      <c r="X242" s="125">
        <v>0</v>
      </c>
      <c r="Y242" s="125">
        <v>0</v>
      </c>
      <c r="Z242" s="125">
        <v>0</v>
      </c>
      <c r="AA242" s="115">
        <v>0</v>
      </c>
      <c r="AB242" s="115">
        <v>0</v>
      </c>
      <c r="AC242" s="115">
        <v>1</v>
      </c>
      <c r="AD242" s="115">
        <v>0</v>
      </c>
      <c r="AE242" s="115">
        <v>1</v>
      </c>
      <c r="AF242" s="115">
        <v>0.27194345674286075</v>
      </c>
      <c r="AG242" s="115">
        <v>0</v>
      </c>
      <c r="AH242" s="115">
        <v>0.72805654325713931</v>
      </c>
      <c r="AI242" s="115">
        <v>0</v>
      </c>
      <c r="AJ242" s="115">
        <v>1</v>
      </c>
      <c r="AK242" s="125">
        <v>30238.413310547076</v>
      </c>
      <c r="AL242" s="125">
        <v>1587.4586965273111</v>
      </c>
      <c r="AM242" s="125">
        <v>4250</v>
      </c>
      <c r="AN242" s="125">
        <v>5837.4586965273111</v>
      </c>
      <c r="AO242" s="125">
        <v>24400.954614019764</v>
      </c>
      <c r="AP242" s="125">
        <v>30238.413310547076</v>
      </c>
      <c r="AQ242" s="115">
        <v>0.19304778450432852</v>
      </c>
      <c r="AR242" s="115">
        <v>0.80695221549567142</v>
      </c>
      <c r="AS242" s="49">
        <v>5837.4586883472966</v>
      </c>
      <c r="AT242" s="49">
        <v>4433.5193457582</v>
      </c>
      <c r="AU242" s="125">
        <v>0</v>
      </c>
      <c r="AV242" s="49">
        <v>19967.435268261579</v>
      </c>
      <c r="AW242" s="125">
        <v>30238.413302367077</v>
      </c>
      <c r="AX242" s="133">
        <v>98.711897239130906</v>
      </c>
      <c r="AY242" s="133">
        <v>4052.821986972619</v>
      </c>
      <c r="AZ242" s="125">
        <v>4151.5338842117499</v>
      </c>
      <c r="BA242" s="133">
        <v>594.17889148884922</v>
      </c>
      <c r="BB242" s="133">
        <v>10157.951411039359</v>
      </c>
      <c r="BC242" s="127">
        <v>10752.130302528209</v>
      </c>
      <c r="BD242" s="133">
        <v>5144.5679077993054</v>
      </c>
      <c r="BE242" s="133">
        <v>10190.181216007784</v>
      </c>
      <c r="BF242" s="125">
        <v>15334.749123807091</v>
      </c>
      <c r="BG242" s="107">
        <v>16.056801031660974</v>
      </c>
      <c r="BH242" s="107">
        <v>6.1081665551958535</v>
      </c>
      <c r="BI242" s="107">
        <v>8.0287283997208245</v>
      </c>
      <c r="BJ242" s="49">
        <v>30238.41331054705</v>
      </c>
      <c r="BK242" s="133">
        <v>874.22698499263083</v>
      </c>
      <c r="BL242" s="133">
        <v>3277.3068992191211</v>
      </c>
      <c r="BM242" s="125">
        <v>4151.5338842117517</v>
      </c>
      <c r="BN242" s="133">
        <v>3089.8583147135491</v>
      </c>
      <c r="BO242" s="133">
        <v>7662.27198781466</v>
      </c>
      <c r="BP242" s="125">
        <v>10752.130302528209</v>
      </c>
      <c r="BQ242" s="133">
        <v>6306.8927425793054</v>
      </c>
      <c r="BR242" s="133">
        <v>9027.8563812277844</v>
      </c>
      <c r="BS242" s="125">
        <v>15334.749123807091</v>
      </c>
      <c r="BT242" s="125">
        <v>30238.41331054705</v>
      </c>
      <c r="BU242" s="130">
        <v>10.945899802877252</v>
      </c>
      <c r="BV242" s="130">
        <v>6.5281749702658285</v>
      </c>
      <c r="BW242" s="137">
        <v>8.0287283997208245</v>
      </c>
      <c r="BX242" s="121">
        <v>8871.4823193189986</v>
      </c>
      <c r="BY242" s="121">
        <v>1399.4957147864984</v>
      </c>
      <c r="BZ242" s="125">
        <v>0</v>
      </c>
      <c r="CA242" s="125">
        <v>0</v>
      </c>
      <c r="CB242" s="125">
        <v>10270.978034105497</v>
      </c>
      <c r="CC242" s="125">
        <v>12989.017827996035</v>
      </c>
      <c r="CD242" s="133">
        <v>4487.7221980418208</v>
      </c>
      <c r="CE242" s="133">
        <v>2490.6952422237273</v>
      </c>
      <c r="CF242" s="125">
        <v>0</v>
      </c>
      <c r="CG242" s="125">
        <v>19967.435268261583</v>
      </c>
      <c r="CH242" s="115">
        <v>8.2368582548237076E-2</v>
      </c>
      <c r="CI242" s="115">
        <v>0.91763141745176524</v>
      </c>
      <c r="CJ242" s="125">
        <v>30238.41330236708</v>
      </c>
      <c r="CK242" s="149">
        <v>0</v>
      </c>
      <c r="CL242" s="149">
        <v>30238.41331054705</v>
      </c>
      <c r="CM242" s="126">
        <v>30238.41331054705</v>
      </c>
      <c r="CN242" s="125">
        <v>556.99323603167079</v>
      </c>
      <c r="CO242" s="125">
        <v>25693.674480332655</v>
      </c>
      <c r="CP242" s="126">
        <v>0</v>
      </c>
      <c r="CQ242" s="126">
        <v>30238.413302367011</v>
      </c>
      <c r="CR242" s="126">
        <v>6812.5500529999999</v>
      </c>
      <c r="CS242" s="126">
        <v>23425.863249367012</v>
      </c>
      <c r="CT242" s="125">
        <v>9068.4582166724795</v>
      </c>
      <c r="CU242" s="126">
        <v>14357.405032694533</v>
      </c>
      <c r="CV242" s="49">
        <v>774.10056943711265</v>
      </c>
      <c r="CW242" s="49">
        <v>6445.5059953850014</v>
      </c>
      <c r="CX242" s="125">
        <v>7219.6065648221138</v>
      </c>
      <c r="CY242" s="49">
        <v>303.16597762585627</v>
      </c>
      <c r="CZ242" s="49">
        <v>871.27409354405302</v>
      </c>
      <c r="DA242" s="125">
        <v>1174.4400711699093</v>
      </c>
      <c r="DB242" s="125">
        <v>8394.0466359920229</v>
      </c>
      <c r="DC242" s="125">
        <v>0</v>
      </c>
      <c r="DD242" s="125">
        <v>0</v>
      </c>
      <c r="DE242" s="49">
        <v>0</v>
      </c>
      <c r="DF242" s="49">
        <v>7219.6065648221138</v>
      </c>
      <c r="DG242" s="49">
        <v>1174.4400711699093</v>
      </c>
      <c r="DH242" s="49">
        <v>8394.0466359920229</v>
      </c>
      <c r="DI242" s="50">
        <v>8394.0466359920229</v>
      </c>
      <c r="DJ242" s="113">
        <v>0.33966656687311964</v>
      </c>
      <c r="DK242" s="115">
        <v>0.57796485057864355</v>
      </c>
      <c r="DL242" s="115">
        <v>8.2368582548236896E-2</v>
      </c>
      <c r="DM242" s="83" t="s">
        <v>608</v>
      </c>
      <c r="DN242" s="83" t="s">
        <v>608</v>
      </c>
      <c r="DO242" s="83" t="s">
        <v>608</v>
      </c>
      <c r="DP242" s="83" t="s">
        <v>608</v>
      </c>
      <c r="DQ242" s="83" t="s">
        <v>608</v>
      </c>
      <c r="DR242" s="83" t="s">
        <v>608</v>
      </c>
      <c r="DS242" s="83" t="s">
        <v>608</v>
      </c>
      <c r="DT242" s="83" t="s">
        <v>608</v>
      </c>
      <c r="DU242" s="83" t="s">
        <v>608</v>
      </c>
      <c r="DV242" s="83" t="s">
        <v>608</v>
      </c>
      <c r="DW242" s="83" t="s">
        <v>608</v>
      </c>
      <c r="DX242" s="83" t="s">
        <v>608</v>
      </c>
      <c r="DY242" s="83" t="s">
        <v>608</v>
      </c>
      <c r="DZ242" s="83" t="s">
        <v>608</v>
      </c>
      <c r="EA242" s="83" t="s">
        <v>608</v>
      </c>
      <c r="EB242" s="83" t="s">
        <v>608</v>
      </c>
      <c r="EC242" s="83" t="s">
        <v>608</v>
      </c>
      <c r="ED242" s="83" t="s">
        <v>608</v>
      </c>
      <c r="EE242" s="83" t="s">
        <v>608</v>
      </c>
      <c r="EF242" s="83" t="s">
        <v>608</v>
      </c>
      <c r="EG242" s="83" t="s">
        <v>608</v>
      </c>
      <c r="EH242" s="83" t="s">
        <v>608</v>
      </c>
      <c r="EI242" s="83" t="s">
        <v>608</v>
      </c>
      <c r="EJ242" s="83" t="s">
        <v>608</v>
      </c>
      <c r="EK242" s="83" t="s">
        <v>608</v>
      </c>
      <c r="EL242" s="83" t="s">
        <v>608</v>
      </c>
      <c r="EM242" s="83" t="s">
        <v>608</v>
      </c>
      <c r="EN242" s="83" t="s">
        <v>608</v>
      </c>
      <c r="EO242" s="83" t="s">
        <v>608</v>
      </c>
      <c r="EP242" s="83" t="s">
        <v>608</v>
      </c>
      <c r="EQ242" s="83" t="s">
        <v>608</v>
      </c>
      <c r="ER242" s="83" t="s">
        <v>608</v>
      </c>
      <c r="ES242" s="83" t="s">
        <v>608</v>
      </c>
      <c r="ET242" s="83" t="s">
        <v>608</v>
      </c>
      <c r="EU242" s="83" t="s">
        <v>608</v>
      </c>
      <c r="EV242" s="83" t="s">
        <v>608</v>
      </c>
      <c r="EW242" s="83" t="s">
        <v>608</v>
      </c>
      <c r="EX242" s="83" t="s">
        <v>608</v>
      </c>
      <c r="EY242" s="83" t="s">
        <v>608</v>
      </c>
      <c r="EZ242" s="83" t="s">
        <v>608</v>
      </c>
      <c r="FA242" s="83" t="s">
        <v>608</v>
      </c>
      <c r="FB242" s="83" t="s">
        <v>608</v>
      </c>
      <c r="FC242" s="83" t="s">
        <v>608</v>
      </c>
      <c r="FD242" s="83" t="s">
        <v>608</v>
      </c>
      <c r="FE242" s="83" t="s">
        <v>608</v>
      </c>
      <c r="FF242" s="83" t="s">
        <v>608</v>
      </c>
      <c r="FG242" s="83" t="s">
        <v>608</v>
      </c>
      <c r="FH242" s="83" t="s">
        <v>608</v>
      </c>
      <c r="FI242" s="83" t="s">
        <v>608</v>
      </c>
      <c r="FJ242" s="83" t="s">
        <v>608</v>
      </c>
      <c r="FK242" s="83" t="s">
        <v>608</v>
      </c>
      <c r="FL242" s="83" t="s">
        <v>608</v>
      </c>
      <c r="FM242" s="83" t="s">
        <v>608</v>
      </c>
      <c r="FN242" s="83" t="s">
        <v>608</v>
      </c>
      <c r="FO242" s="83" t="s">
        <v>608</v>
      </c>
      <c r="FP242" s="83" t="s">
        <v>608</v>
      </c>
      <c r="FQ242" s="83" t="s">
        <v>608</v>
      </c>
      <c r="FR242" s="83" t="s">
        <v>608</v>
      </c>
      <c r="FS242" s="83" t="s">
        <v>608</v>
      </c>
      <c r="FT242" s="83" t="s">
        <v>608</v>
      </c>
      <c r="FU242" s="83" t="s">
        <v>608</v>
      </c>
      <c r="FV242" s="83" t="s">
        <v>608</v>
      </c>
      <c r="FW242" s="83" t="s">
        <v>608</v>
      </c>
      <c r="FX242" s="83" t="s">
        <v>608</v>
      </c>
      <c r="FY242" s="83" t="s">
        <v>608</v>
      </c>
      <c r="FZ242" s="83" t="s">
        <v>608</v>
      </c>
      <c r="GA242" s="83" t="s">
        <v>608</v>
      </c>
      <c r="GB242" s="83" t="s">
        <v>608</v>
      </c>
      <c r="GC242" s="83" t="s">
        <v>608</v>
      </c>
      <c r="GD242" s="83" t="s">
        <v>608</v>
      </c>
      <c r="GE242" s="83" t="s">
        <v>608</v>
      </c>
      <c r="GF242" s="83" t="s">
        <v>608</v>
      </c>
      <c r="GG242" s="83" t="s">
        <v>608</v>
      </c>
      <c r="GH242" s="83" t="s">
        <v>608</v>
      </c>
      <c r="GI242" s="83" t="s">
        <v>608</v>
      </c>
      <c r="GJ242" s="83" t="s">
        <v>608</v>
      </c>
      <c r="GK242" s="83" t="s">
        <v>608</v>
      </c>
      <c r="GL242" s="83" t="s">
        <v>608</v>
      </c>
      <c r="GM242" s="83" t="s">
        <v>608</v>
      </c>
      <c r="GN242" s="83" t="s">
        <v>608</v>
      </c>
      <c r="GO242" s="83" t="s">
        <v>608</v>
      </c>
      <c r="GP242" s="83" t="s">
        <v>608</v>
      </c>
      <c r="GQ242" s="83" t="s">
        <v>608</v>
      </c>
      <c r="GR242" s="83" t="s">
        <v>608</v>
      </c>
      <c r="GS242" s="83" t="s">
        <v>608</v>
      </c>
      <c r="GT242" s="83" t="s">
        <v>608</v>
      </c>
      <c r="GU242" s="83" t="s">
        <v>608</v>
      </c>
      <c r="GV242" s="83" t="s">
        <v>608</v>
      </c>
      <c r="GW242" s="83" t="s">
        <v>608</v>
      </c>
      <c r="GX242" s="83" t="s">
        <v>608</v>
      </c>
      <c r="GY242" s="83" t="s">
        <v>608</v>
      </c>
    </row>
    <row r="243" spans="1:207" s="41" customFormat="1" ht="15" customHeight="1">
      <c r="A243" s="61" t="s">
        <v>1130</v>
      </c>
      <c r="B243" s="62">
        <v>2017</v>
      </c>
      <c r="C243" s="41" t="s">
        <v>745</v>
      </c>
      <c r="D243" s="41">
        <v>28162.743045154846</v>
      </c>
      <c r="E243" s="68">
        <f t="shared" si="0"/>
        <v>3560.2279762881335</v>
      </c>
      <c r="F243" s="49">
        <v>31722.97102144298</v>
      </c>
      <c r="G243" s="125">
        <v>57264.402847219753</v>
      </c>
      <c r="H243" s="139">
        <v>570.49</v>
      </c>
      <c r="I243" s="115">
        <v>0.5539736632909491</v>
      </c>
      <c r="J243" s="124">
        <v>0.45045599634535249</v>
      </c>
      <c r="K243" s="124">
        <v>0.10351766694559825</v>
      </c>
      <c r="L243" s="121">
        <v>1677.8773817770696</v>
      </c>
      <c r="M243" s="125">
        <v>30045.093639666</v>
      </c>
      <c r="N243" s="125">
        <v>0</v>
      </c>
      <c r="O243" s="125">
        <v>0</v>
      </c>
      <c r="P243" s="125">
        <v>0</v>
      </c>
      <c r="Q243" s="125" t="s">
        <v>608</v>
      </c>
      <c r="R243" s="125" t="s">
        <v>608</v>
      </c>
      <c r="S243" s="125">
        <v>4250</v>
      </c>
      <c r="T243" s="125" t="s">
        <v>608</v>
      </c>
      <c r="U243" s="125" t="s">
        <v>608</v>
      </c>
      <c r="V243" s="125">
        <v>25795.093639666</v>
      </c>
      <c r="W243" s="125">
        <v>30045.093639666</v>
      </c>
      <c r="X243" s="125">
        <v>0</v>
      </c>
      <c r="Y243" s="125">
        <v>0</v>
      </c>
      <c r="Z243" s="125">
        <v>0</v>
      </c>
      <c r="AA243" s="115">
        <v>0</v>
      </c>
      <c r="AB243" s="115">
        <v>0</v>
      </c>
      <c r="AC243" s="115">
        <v>1</v>
      </c>
      <c r="AD243" s="115">
        <v>0</v>
      </c>
      <c r="AE243" s="115">
        <v>1</v>
      </c>
      <c r="AF243" s="115">
        <v>0.28304859795768456</v>
      </c>
      <c r="AG243" s="115">
        <v>0</v>
      </c>
      <c r="AH243" s="115">
        <v>0.71695140204231544</v>
      </c>
      <c r="AI243" s="115">
        <v>0</v>
      </c>
      <c r="AJ243" s="115">
        <v>1</v>
      </c>
      <c r="AK243" s="125">
        <v>31722.971021443071</v>
      </c>
      <c r="AL243" s="125">
        <v>1677.8773817770696</v>
      </c>
      <c r="AM243" s="125">
        <v>4250</v>
      </c>
      <c r="AN243" s="125">
        <v>5927.8773817770698</v>
      </c>
      <c r="AO243" s="125">
        <v>25795.093639666</v>
      </c>
      <c r="AP243" s="125">
        <v>31722.971021443071</v>
      </c>
      <c r="AQ243" s="115">
        <v>0.18686387784328695</v>
      </c>
      <c r="AR243" s="115">
        <v>0.81313612215671305</v>
      </c>
      <c r="AS243" s="49">
        <v>5927.8773817770625</v>
      </c>
      <c r="AT243" s="49">
        <v>5359.2048861397998</v>
      </c>
      <c r="AU243" s="125">
        <v>0</v>
      </c>
      <c r="AV243" s="49">
        <v>20435.888753526215</v>
      </c>
      <c r="AW243" s="125">
        <v>31722.971021443078</v>
      </c>
      <c r="AX243" s="133">
        <v>96.467178295347694</v>
      </c>
      <c r="AY243" s="133">
        <v>4891.3729480746533</v>
      </c>
      <c r="AZ243" s="125">
        <v>4987.8401263700007</v>
      </c>
      <c r="BA243" s="133">
        <v>610.66931275649563</v>
      </c>
      <c r="BB243" s="133">
        <v>10184.279746243745</v>
      </c>
      <c r="BC243" s="127">
        <v>10794.949059000241</v>
      </c>
      <c r="BD243" s="133">
        <v>5220.7408907252448</v>
      </c>
      <c r="BE243" s="133">
        <v>10719.440945347604</v>
      </c>
      <c r="BF243" s="125">
        <v>15940.181836072848</v>
      </c>
      <c r="BG243" s="55">
        <v>15.608234733532036</v>
      </c>
      <c r="BH243" s="107">
        <v>5.9061972176115098</v>
      </c>
      <c r="BI243" s="107">
        <v>7.7191575708174707</v>
      </c>
      <c r="BJ243" s="49">
        <v>31722.971021443089</v>
      </c>
      <c r="BK243" s="133">
        <v>1378.0794754981475</v>
      </c>
      <c r="BL243" s="133">
        <v>3609.7606508718541</v>
      </c>
      <c r="BM243" s="125">
        <v>4987.8401263700016</v>
      </c>
      <c r="BN243" s="133">
        <v>3115.0722033734955</v>
      </c>
      <c r="BO243" s="133">
        <v>7679.8768556267405</v>
      </c>
      <c r="BP243" s="125">
        <v>10794.949059000235</v>
      </c>
      <c r="BQ243" s="133">
        <v>6793.9305890452451</v>
      </c>
      <c r="BR243" s="133">
        <v>9146.2512470276051</v>
      </c>
      <c r="BS243" s="125">
        <v>15940.18183607285</v>
      </c>
      <c r="BT243" s="125">
        <v>31722.971021443089</v>
      </c>
      <c r="BU243" s="130">
        <v>10.129867732749592</v>
      </c>
      <c r="BV243" s="130">
        <v>6.3876821331692737</v>
      </c>
      <c r="BW243" s="137">
        <v>7.7191575708174707</v>
      </c>
      <c r="BX243" s="121">
        <v>9804.486163776648</v>
      </c>
      <c r="BY243" s="121">
        <v>1482.596104140214</v>
      </c>
      <c r="BZ243" s="125">
        <v>0</v>
      </c>
      <c r="CA243" s="125">
        <v>0</v>
      </c>
      <c r="CB243" s="125">
        <v>11287.082267916861</v>
      </c>
      <c r="CC243" s="125">
        <v>13111.712395160534</v>
      </c>
      <c r="CD243" s="133">
        <v>4917.7663208069898</v>
      </c>
      <c r="CE243" s="133">
        <v>2406.4100375586941</v>
      </c>
      <c r="CF243" s="125">
        <v>0</v>
      </c>
      <c r="CG243" s="125">
        <v>20435.888753526218</v>
      </c>
      <c r="CH243" s="115">
        <v>7.5857019695037192E-2</v>
      </c>
      <c r="CI243" s="115">
        <v>0.92414298030496589</v>
      </c>
      <c r="CJ243" s="125">
        <v>31722.971021443082</v>
      </c>
      <c r="CK243" s="149">
        <v>0</v>
      </c>
      <c r="CL243" s="149">
        <v>31722.971021443089</v>
      </c>
      <c r="CM243" s="126">
        <v>31722.971021443089</v>
      </c>
      <c r="CN243" s="125">
        <v>201.84061726312467</v>
      </c>
      <c r="CO243" s="125">
        <v>27960.90242789172</v>
      </c>
      <c r="CP243" s="126">
        <v>0</v>
      </c>
      <c r="CQ243" s="126">
        <v>31722.97102144298</v>
      </c>
      <c r="CR243" s="126">
        <v>7149.8176000000003</v>
      </c>
      <c r="CS243" s="126">
        <v>24573.153421442978</v>
      </c>
      <c r="CT243" s="125">
        <v>9594.2486401374244</v>
      </c>
      <c r="CU243" s="126">
        <v>14978.904781305553</v>
      </c>
      <c r="CV243" s="49">
        <v>1415.3591099061512</v>
      </c>
      <c r="CW243" s="49">
        <v>15192.32282916129</v>
      </c>
      <c r="CX243" s="125">
        <v>16607.681939067443</v>
      </c>
      <c r="CY243" s="49">
        <v>604.67543548611195</v>
      </c>
      <c r="CZ243" s="49">
        <v>1758.3156618690452</v>
      </c>
      <c r="DA243" s="125">
        <v>2362.9910973551573</v>
      </c>
      <c r="DB243" s="125">
        <v>18970.673036422599</v>
      </c>
      <c r="DC243" s="125">
        <v>0</v>
      </c>
      <c r="DD243" s="125">
        <v>0</v>
      </c>
      <c r="DE243" s="49">
        <v>0</v>
      </c>
      <c r="DF243" s="49">
        <v>16607.681939067443</v>
      </c>
      <c r="DG243" s="49">
        <v>2362.9910973551573</v>
      </c>
      <c r="DH243" s="49">
        <v>18970.673036422599</v>
      </c>
      <c r="DI243" s="50">
        <v>18970.673036422599</v>
      </c>
      <c r="DJ243" s="113">
        <v>0.35580155024847504</v>
      </c>
      <c r="DK243" s="115">
        <v>0.56834143005649096</v>
      </c>
      <c r="DL243" s="115">
        <v>7.5857019695037192E-2</v>
      </c>
      <c r="DM243" s="83" t="s">
        <v>608</v>
      </c>
      <c r="DN243" s="83" t="s">
        <v>608</v>
      </c>
      <c r="DO243" s="83" t="s">
        <v>608</v>
      </c>
      <c r="DP243" s="83" t="s">
        <v>608</v>
      </c>
      <c r="DQ243" s="83" t="s">
        <v>608</v>
      </c>
      <c r="DR243" s="83" t="s">
        <v>608</v>
      </c>
      <c r="DS243" s="83" t="s">
        <v>608</v>
      </c>
      <c r="DT243" s="83" t="s">
        <v>608</v>
      </c>
      <c r="DU243" s="83" t="s">
        <v>608</v>
      </c>
      <c r="DV243" s="83" t="s">
        <v>608</v>
      </c>
      <c r="DW243" s="83" t="s">
        <v>608</v>
      </c>
      <c r="DX243" s="83" t="s">
        <v>608</v>
      </c>
      <c r="DY243" s="83" t="s">
        <v>608</v>
      </c>
      <c r="DZ243" s="83" t="s">
        <v>608</v>
      </c>
      <c r="EA243" s="83" t="s">
        <v>608</v>
      </c>
      <c r="EB243" s="83" t="s">
        <v>608</v>
      </c>
      <c r="EC243" s="83" t="s">
        <v>608</v>
      </c>
      <c r="ED243" s="83" t="s">
        <v>608</v>
      </c>
      <c r="EE243" s="83" t="s">
        <v>608</v>
      </c>
      <c r="EF243" s="83" t="s">
        <v>608</v>
      </c>
      <c r="EG243" s="83" t="s">
        <v>608</v>
      </c>
      <c r="EH243" s="83" t="s">
        <v>608</v>
      </c>
      <c r="EI243" s="83" t="s">
        <v>608</v>
      </c>
      <c r="EJ243" s="83" t="s">
        <v>608</v>
      </c>
      <c r="EK243" s="83" t="s">
        <v>608</v>
      </c>
      <c r="EL243" s="83" t="s">
        <v>608</v>
      </c>
      <c r="EM243" s="83" t="s">
        <v>608</v>
      </c>
      <c r="EN243" s="83" t="s">
        <v>608</v>
      </c>
      <c r="EO243" s="83" t="s">
        <v>608</v>
      </c>
      <c r="EP243" s="83" t="s">
        <v>608</v>
      </c>
      <c r="EQ243" s="83" t="s">
        <v>608</v>
      </c>
      <c r="ER243" s="83" t="s">
        <v>608</v>
      </c>
      <c r="ES243" s="83" t="s">
        <v>608</v>
      </c>
      <c r="ET243" s="83" t="s">
        <v>608</v>
      </c>
      <c r="EU243" s="83" t="s">
        <v>608</v>
      </c>
      <c r="EV243" s="83" t="s">
        <v>608</v>
      </c>
      <c r="EW243" s="83" t="s">
        <v>608</v>
      </c>
      <c r="EX243" s="83" t="s">
        <v>608</v>
      </c>
      <c r="EY243" s="83" t="s">
        <v>608</v>
      </c>
      <c r="EZ243" s="83" t="s">
        <v>608</v>
      </c>
      <c r="FA243" s="83" t="s">
        <v>608</v>
      </c>
      <c r="FB243" s="83" t="s">
        <v>608</v>
      </c>
      <c r="FC243" s="83" t="s">
        <v>608</v>
      </c>
      <c r="FD243" s="83" t="s">
        <v>608</v>
      </c>
      <c r="FE243" s="83" t="s">
        <v>608</v>
      </c>
      <c r="FF243" s="83" t="s">
        <v>608</v>
      </c>
      <c r="FG243" s="83" t="s">
        <v>608</v>
      </c>
      <c r="FH243" s="83" t="s">
        <v>608</v>
      </c>
      <c r="FI243" s="83" t="s">
        <v>608</v>
      </c>
      <c r="FJ243" s="83" t="s">
        <v>608</v>
      </c>
      <c r="FK243" s="83" t="s">
        <v>608</v>
      </c>
      <c r="FL243" s="83" t="s">
        <v>608</v>
      </c>
      <c r="FM243" s="83" t="s">
        <v>608</v>
      </c>
      <c r="FN243" s="83" t="s">
        <v>608</v>
      </c>
      <c r="FO243" s="83" t="s">
        <v>608</v>
      </c>
      <c r="FP243" s="83" t="s">
        <v>608</v>
      </c>
      <c r="FQ243" s="83" t="s">
        <v>608</v>
      </c>
      <c r="FR243" s="83" t="s">
        <v>608</v>
      </c>
      <c r="FS243" s="83" t="s">
        <v>608</v>
      </c>
      <c r="FT243" s="83" t="s">
        <v>608</v>
      </c>
      <c r="FU243" s="83" t="s">
        <v>608</v>
      </c>
      <c r="FV243" s="83" t="s">
        <v>608</v>
      </c>
      <c r="FW243" s="83" t="s">
        <v>608</v>
      </c>
      <c r="FX243" s="83" t="s">
        <v>608</v>
      </c>
      <c r="FY243" s="83" t="s">
        <v>608</v>
      </c>
      <c r="FZ243" s="83" t="s">
        <v>608</v>
      </c>
      <c r="GA243" s="83" t="s">
        <v>608</v>
      </c>
      <c r="GB243" s="83" t="s">
        <v>608</v>
      </c>
      <c r="GC243" s="83" t="s">
        <v>608</v>
      </c>
      <c r="GD243" s="83" t="s">
        <v>608</v>
      </c>
      <c r="GE243" s="83" t="s">
        <v>608</v>
      </c>
      <c r="GF243" s="83" t="s">
        <v>608</v>
      </c>
      <c r="GG243" s="83" t="s">
        <v>608</v>
      </c>
      <c r="GH243" s="83" t="s">
        <v>608</v>
      </c>
      <c r="GI243" s="83" t="s">
        <v>608</v>
      </c>
      <c r="GJ243" s="83" t="s">
        <v>608</v>
      </c>
      <c r="GK243" s="83" t="s">
        <v>608</v>
      </c>
      <c r="GL243" s="83" t="s">
        <v>608</v>
      </c>
      <c r="GM243" s="83" t="s">
        <v>608</v>
      </c>
      <c r="GN243" s="83" t="s">
        <v>608</v>
      </c>
      <c r="GO243" s="83" t="s">
        <v>608</v>
      </c>
      <c r="GP243" s="83" t="s">
        <v>608</v>
      </c>
      <c r="GQ243" s="83" t="s">
        <v>608</v>
      </c>
      <c r="GR243" s="83" t="s">
        <v>608</v>
      </c>
      <c r="GS243" s="83" t="s">
        <v>608</v>
      </c>
      <c r="GT243" s="83" t="s">
        <v>608</v>
      </c>
      <c r="GU243" s="83" t="s">
        <v>608</v>
      </c>
      <c r="GV243" s="83" t="s">
        <v>608</v>
      </c>
      <c r="GW243" s="83" t="s">
        <v>608</v>
      </c>
      <c r="GX243" s="83" t="s">
        <v>608</v>
      </c>
      <c r="GY243" s="83" t="s">
        <v>608</v>
      </c>
    </row>
    <row r="244" spans="1:207" s="41" customFormat="1" ht="15" customHeight="1">
      <c r="A244" s="69" t="s">
        <v>1194</v>
      </c>
      <c r="B244" s="59" t="s">
        <v>1161</v>
      </c>
      <c r="C244" s="38" t="s">
        <v>745</v>
      </c>
      <c r="D244" s="38">
        <v>30222.993014420823</v>
      </c>
      <c r="E244" s="38">
        <v>0</v>
      </c>
      <c r="F244" s="125">
        <v>30222.993014420823</v>
      </c>
      <c r="G244" s="125">
        <v>56886.578615114704</v>
      </c>
      <c r="H244" s="139">
        <v>567.75</v>
      </c>
      <c r="I244" s="115">
        <v>0.53128512471992129</v>
      </c>
      <c r="J244" s="124">
        <v>0.42760617213198693</v>
      </c>
      <c r="K244" s="124">
        <v>0.1036789525879344</v>
      </c>
      <c r="L244" s="121">
        <v>1647.940887126279</v>
      </c>
      <c r="M244" s="125">
        <v>28575.052127294544</v>
      </c>
      <c r="N244" s="125">
        <v>0</v>
      </c>
      <c r="O244" s="125">
        <v>0</v>
      </c>
      <c r="P244" s="125">
        <v>0</v>
      </c>
      <c r="Q244" s="125">
        <v>162.39794526999998</v>
      </c>
      <c r="R244" s="125">
        <v>4087.60205473</v>
      </c>
      <c r="S244" s="125">
        <v>4250</v>
      </c>
      <c r="T244" s="125">
        <v>23359.496727294543</v>
      </c>
      <c r="U244" s="49">
        <v>965.55539999999996</v>
      </c>
      <c r="V244" s="125">
        <v>24325.052127294544</v>
      </c>
      <c r="W244" s="125">
        <v>28575.052127294544</v>
      </c>
      <c r="X244" s="125">
        <v>0</v>
      </c>
      <c r="Y244" s="125">
        <v>0</v>
      </c>
      <c r="Z244" s="125">
        <v>0</v>
      </c>
      <c r="AA244" s="115">
        <v>0</v>
      </c>
      <c r="AB244" s="115">
        <v>0</v>
      </c>
      <c r="AC244" s="115">
        <v>1</v>
      </c>
      <c r="AD244" s="115">
        <v>0</v>
      </c>
      <c r="AE244" s="115">
        <v>1</v>
      </c>
      <c r="AF244" s="115">
        <v>0.27940952930256041</v>
      </c>
      <c r="AG244" s="115">
        <v>0</v>
      </c>
      <c r="AH244" s="115">
        <v>0.72059047069743964</v>
      </c>
      <c r="AI244" s="115">
        <v>0</v>
      </c>
      <c r="AJ244" s="115">
        <v>1</v>
      </c>
      <c r="AK244" s="125">
        <v>30222.993014420823</v>
      </c>
      <c r="AL244" s="125">
        <v>1647.940887126279</v>
      </c>
      <c r="AM244" s="125">
        <v>4250</v>
      </c>
      <c r="AN244" s="125">
        <v>5897.9408871262785</v>
      </c>
      <c r="AO244" s="125">
        <v>24325.052127294544</v>
      </c>
      <c r="AP244" s="125">
        <v>30222.993014420823</v>
      </c>
      <c r="AQ244" s="115">
        <v>0.19514747875275262</v>
      </c>
      <c r="AR244" s="115">
        <v>0.80485252124724738</v>
      </c>
      <c r="AS244" s="117">
        <v>5897.9408871262804</v>
      </c>
      <c r="AT244" s="117">
        <v>5974.0762052091059</v>
      </c>
      <c r="AU244" s="127">
        <v>0</v>
      </c>
      <c r="AV244" s="117">
        <v>18350.975922085439</v>
      </c>
      <c r="AW244" s="125">
        <v>30222.993014420827</v>
      </c>
      <c r="AX244" s="133">
        <v>92.01442950939321</v>
      </c>
      <c r="AY244" s="133">
        <v>4438.2971223733821</v>
      </c>
      <c r="AZ244" s="125">
        <v>4530.3115518827753</v>
      </c>
      <c r="BA244" s="133">
        <v>1606.1303628686067</v>
      </c>
      <c r="BB244" s="133">
        <v>9601.7966250472982</v>
      </c>
      <c r="BC244" s="127">
        <v>11207.926987915906</v>
      </c>
      <c r="BD244" s="133">
        <v>4199.7960947482788</v>
      </c>
      <c r="BE244" s="133">
        <v>10284.958379873866</v>
      </c>
      <c r="BF244" s="125">
        <v>14484.754474622145</v>
      </c>
      <c r="BG244" s="55">
        <v>15.244075761283604</v>
      </c>
      <c r="BH244" s="48">
        <v>5.9919136331726248</v>
      </c>
      <c r="BI244" s="107">
        <v>7.797449745485185</v>
      </c>
      <c r="BJ244" s="49">
        <v>30222.993014420827</v>
      </c>
      <c r="BK244" s="133">
        <v>1406.0721044684929</v>
      </c>
      <c r="BL244" s="133">
        <v>3124.2394474142852</v>
      </c>
      <c r="BM244" s="125">
        <v>4530.3115518827781</v>
      </c>
      <c r="BN244" s="133">
        <v>4535.1938931186069</v>
      </c>
      <c r="BO244" s="133">
        <v>6672.7330947972987</v>
      </c>
      <c r="BP244" s="125">
        <v>11207.926987915906</v>
      </c>
      <c r="BQ244" s="133">
        <v>5930.7510947482788</v>
      </c>
      <c r="BR244" s="133">
        <v>8554.0033798738696</v>
      </c>
      <c r="BS244" s="125">
        <v>14484.754474622148</v>
      </c>
      <c r="BT244" s="125">
        <v>30222.993014420834</v>
      </c>
      <c r="BU244" s="130">
        <v>9.6254265085851003</v>
      </c>
      <c r="BV244" s="130">
        <v>6.6148547996874481</v>
      </c>
      <c r="BW244" s="137">
        <v>7.797449745485185</v>
      </c>
      <c r="BX244" s="121">
        <v>4428.1482631662802</v>
      </c>
      <c r="BY244" s="121">
        <v>1469.7926239599988</v>
      </c>
      <c r="BZ244" s="125">
        <v>0</v>
      </c>
      <c r="CA244" s="125">
        <v>0</v>
      </c>
      <c r="CB244" s="125">
        <v>5897.9408871262785</v>
      </c>
      <c r="CC244" s="125">
        <v>17208.258531980518</v>
      </c>
      <c r="CD244" s="133">
        <v>4912.9064876392431</v>
      </c>
      <c r="CE244" s="133">
        <v>2203.8871076747864</v>
      </c>
      <c r="CF244" s="125">
        <v>0</v>
      </c>
      <c r="CG244" s="125">
        <v>24325.052127294548</v>
      </c>
      <c r="CH244" s="115">
        <v>7.2920875395206808E-2</v>
      </c>
      <c r="CI244" s="115">
        <v>0.92707912460479336</v>
      </c>
      <c r="CJ244" s="125">
        <v>30222.993014420827</v>
      </c>
      <c r="CK244" s="149">
        <v>0</v>
      </c>
      <c r="CL244" s="149">
        <v>30222.993014420827</v>
      </c>
      <c r="CM244" s="126">
        <v>30222.993014420827</v>
      </c>
      <c r="CN244" s="125">
        <v>346.84733749872305</v>
      </c>
      <c r="CO244" s="125">
        <v>29876.1456769221</v>
      </c>
      <c r="CP244" s="126">
        <v>0</v>
      </c>
      <c r="CQ244" s="126">
        <v>30222.993014420823</v>
      </c>
      <c r="CR244" s="126">
        <v>8070.8545000000004</v>
      </c>
      <c r="CS244" s="126">
        <v>22152.138514420822</v>
      </c>
      <c r="CT244" s="125">
        <v>10228.711854469399</v>
      </c>
      <c r="CU244" s="126">
        <v>11923.426659951423</v>
      </c>
      <c r="CV244" s="49">
        <v>49.970686992420077</v>
      </c>
      <c r="CW244" s="49">
        <v>6205.4857248599665</v>
      </c>
      <c r="CX244" s="125">
        <v>6255.4564118523867</v>
      </c>
      <c r="CY244" s="49">
        <v>174.52397756055393</v>
      </c>
      <c r="CZ244" s="49">
        <v>879.70660631939404</v>
      </c>
      <c r="DA244" s="125">
        <v>1054.230583879948</v>
      </c>
      <c r="DB244" s="125">
        <v>7309.6869957323343</v>
      </c>
      <c r="DC244" s="125">
        <v>0</v>
      </c>
      <c r="DD244" s="125">
        <v>0</v>
      </c>
      <c r="DE244" s="49">
        <v>0</v>
      </c>
      <c r="DF244" s="49">
        <v>6255.4564118523867</v>
      </c>
      <c r="DG244" s="49">
        <v>1054.230583879948</v>
      </c>
      <c r="DH244" s="49">
        <v>7309.6869957323343</v>
      </c>
      <c r="DI244" s="50">
        <v>7309.6869957323343</v>
      </c>
      <c r="DJ244" s="113">
        <v>0.19514747875275262</v>
      </c>
      <c r="DK244" s="115">
        <v>0.73193164585204074</v>
      </c>
      <c r="DL244" s="115">
        <v>7.2920875395206808E-2</v>
      </c>
      <c r="DM244" s="83" t="s">
        <v>608</v>
      </c>
      <c r="DN244" s="83" t="s">
        <v>608</v>
      </c>
      <c r="DO244" s="83" t="s">
        <v>608</v>
      </c>
      <c r="DP244" s="83" t="s">
        <v>608</v>
      </c>
      <c r="DQ244" s="83" t="s">
        <v>608</v>
      </c>
      <c r="DR244" s="83" t="s">
        <v>608</v>
      </c>
      <c r="DS244" s="83" t="s">
        <v>608</v>
      </c>
      <c r="DT244" s="83" t="s">
        <v>608</v>
      </c>
      <c r="DU244" s="83" t="s">
        <v>608</v>
      </c>
      <c r="DV244" s="83" t="s">
        <v>608</v>
      </c>
      <c r="DW244" s="83" t="s">
        <v>608</v>
      </c>
      <c r="DX244" s="83" t="s">
        <v>608</v>
      </c>
      <c r="DY244" s="83" t="s">
        <v>608</v>
      </c>
      <c r="DZ244" s="83" t="s">
        <v>608</v>
      </c>
      <c r="EA244" s="83" t="s">
        <v>608</v>
      </c>
      <c r="EB244" s="83" t="s">
        <v>608</v>
      </c>
      <c r="EC244" s="83" t="s">
        <v>608</v>
      </c>
      <c r="ED244" s="83" t="s">
        <v>608</v>
      </c>
      <c r="EE244" s="83" t="s">
        <v>608</v>
      </c>
      <c r="EF244" s="83" t="s">
        <v>608</v>
      </c>
      <c r="EG244" s="83" t="s">
        <v>608</v>
      </c>
      <c r="EH244" s="83" t="s">
        <v>608</v>
      </c>
      <c r="EI244" s="83" t="s">
        <v>608</v>
      </c>
      <c r="EJ244" s="83" t="s">
        <v>608</v>
      </c>
      <c r="EK244" s="83" t="s">
        <v>608</v>
      </c>
      <c r="EL244" s="83" t="s">
        <v>608</v>
      </c>
      <c r="EM244" s="83" t="s">
        <v>608</v>
      </c>
      <c r="EN244" s="83" t="s">
        <v>608</v>
      </c>
      <c r="EO244" s="83" t="s">
        <v>608</v>
      </c>
      <c r="EP244" s="83" t="s">
        <v>608</v>
      </c>
      <c r="EQ244" s="83" t="s">
        <v>608</v>
      </c>
      <c r="ER244" s="83" t="s">
        <v>608</v>
      </c>
      <c r="ES244" s="83" t="s">
        <v>608</v>
      </c>
      <c r="ET244" s="83" t="s">
        <v>608</v>
      </c>
      <c r="EU244" s="83" t="s">
        <v>608</v>
      </c>
      <c r="EV244" s="83" t="s">
        <v>608</v>
      </c>
      <c r="EW244" s="83" t="s">
        <v>608</v>
      </c>
      <c r="EX244" s="83" t="s">
        <v>608</v>
      </c>
      <c r="EY244" s="83" t="s">
        <v>608</v>
      </c>
      <c r="EZ244" s="83" t="s">
        <v>608</v>
      </c>
      <c r="FA244" s="83" t="s">
        <v>608</v>
      </c>
      <c r="FB244" s="83" t="s">
        <v>608</v>
      </c>
      <c r="FC244" s="83" t="s">
        <v>608</v>
      </c>
      <c r="FD244" s="83" t="s">
        <v>608</v>
      </c>
      <c r="FE244" s="83" t="s">
        <v>608</v>
      </c>
      <c r="FF244" s="83" t="s">
        <v>608</v>
      </c>
      <c r="FG244" s="83" t="s">
        <v>608</v>
      </c>
      <c r="FH244" s="83" t="s">
        <v>608</v>
      </c>
      <c r="FI244" s="83" t="s">
        <v>608</v>
      </c>
      <c r="FJ244" s="83" t="s">
        <v>608</v>
      </c>
      <c r="FK244" s="83" t="s">
        <v>608</v>
      </c>
      <c r="FL244" s="83" t="s">
        <v>608</v>
      </c>
      <c r="FM244" s="83" t="s">
        <v>608</v>
      </c>
      <c r="FN244" s="83" t="s">
        <v>608</v>
      </c>
      <c r="FO244" s="83" t="s">
        <v>608</v>
      </c>
      <c r="FP244" s="83" t="s">
        <v>608</v>
      </c>
      <c r="FQ244" s="83" t="s">
        <v>608</v>
      </c>
      <c r="FR244" s="83" t="s">
        <v>608</v>
      </c>
      <c r="FS244" s="83" t="s">
        <v>608</v>
      </c>
      <c r="FT244" s="83" t="s">
        <v>608</v>
      </c>
      <c r="FU244" s="83" t="s">
        <v>608</v>
      </c>
      <c r="FV244" s="83" t="s">
        <v>608</v>
      </c>
      <c r="FW244" s="83" t="s">
        <v>608</v>
      </c>
      <c r="FX244" s="83" t="s">
        <v>608</v>
      </c>
      <c r="FY244" s="83" t="s">
        <v>608</v>
      </c>
      <c r="FZ244" s="83" t="s">
        <v>608</v>
      </c>
      <c r="GA244" s="83" t="s">
        <v>608</v>
      </c>
      <c r="GB244" s="83" t="s">
        <v>608</v>
      </c>
      <c r="GC244" s="83" t="s">
        <v>608</v>
      </c>
      <c r="GD244" s="83" t="s">
        <v>608</v>
      </c>
      <c r="GE244" s="83" t="s">
        <v>608</v>
      </c>
      <c r="GF244" s="83" t="s">
        <v>608</v>
      </c>
      <c r="GG244" s="83" t="s">
        <v>608</v>
      </c>
      <c r="GH244" s="83" t="s">
        <v>608</v>
      </c>
      <c r="GI244" s="83" t="s">
        <v>608</v>
      </c>
      <c r="GJ244" s="83" t="s">
        <v>608</v>
      </c>
      <c r="GK244" s="83" t="s">
        <v>608</v>
      </c>
      <c r="GL244" s="83" t="s">
        <v>608</v>
      </c>
      <c r="GM244" s="83" t="s">
        <v>608</v>
      </c>
      <c r="GN244" s="83" t="s">
        <v>608</v>
      </c>
      <c r="GO244" s="83" t="s">
        <v>608</v>
      </c>
      <c r="GP244" s="83" t="s">
        <v>608</v>
      </c>
      <c r="GQ244" s="83" t="s">
        <v>608</v>
      </c>
      <c r="GR244" s="83" t="s">
        <v>608</v>
      </c>
      <c r="GS244" s="83" t="s">
        <v>608</v>
      </c>
      <c r="GT244" s="83" t="s">
        <v>608</v>
      </c>
      <c r="GU244" s="83" t="s">
        <v>608</v>
      </c>
      <c r="GV244" s="83" t="s">
        <v>608</v>
      </c>
      <c r="GW244" s="83" t="s">
        <v>608</v>
      </c>
      <c r="GX244" s="83" t="s">
        <v>608</v>
      </c>
      <c r="GY244" s="83" t="s">
        <v>608</v>
      </c>
    </row>
    <row r="245" spans="1:207" s="41" customFormat="1" ht="15" customHeight="1">
      <c r="A245" s="69" t="s">
        <v>1195</v>
      </c>
      <c r="B245" s="59">
        <v>2018</v>
      </c>
      <c r="C245" s="38" t="s">
        <v>745</v>
      </c>
      <c r="D245" s="38">
        <v>30462.132826231729</v>
      </c>
      <c r="E245" s="38">
        <v>0</v>
      </c>
      <c r="F245" s="125">
        <v>30462.132826231729</v>
      </c>
      <c r="G245" s="125">
        <v>56886.578615114704</v>
      </c>
      <c r="H245" s="139">
        <v>609.87</v>
      </c>
      <c r="I245" s="115">
        <v>0.53548892494191891</v>
      </c>
      <c r="J245" s="124">
        <v>0.42751086909140845</v>
      </c>
      <c r="K245" s="124">
        <v>0.10797805586228822</v>
      </c>
      <c r="L245" s="121">
        <v>1892.5021635173055</v>
      </c>
      <c r="M245" s="125">
        <v>28569.630662714419</v>
      </c>
      <c r="N245" s="125">
        <v>0</v>
      </c>
      <c r="O245" s="125">
        <v>0</v>
      </c>
      <c r="P245" s="125">
        <v>0</v>
      </c>
      <c r="Q245" s="125">
        <v>158.15917720000331</v>
      </c>
      <c r="R245" s="125">
        <v>4091.8408227999967</v>
      </c>
      <c r="S245" s="125">
        <v>4250</v>
      </c>
      <c r="T245" s="125">
        <v>22942.456820026633</v>
      </c>
      <c r="U245" s="49">
        <v>1377.173842687786</v>
      </c>
      <c r="V245" s="125">
        <v>24319.630662714419</v>
      </c>
      <c r="W245" s="125">
        <v>28569.630662714419</v>
      </c>
      <c r="X245" s="125">
        <v>0</v>
      </c>
      <c r="Y245" s="125">
        <v>0</v>
      </c>
      <c r="Z245" s="125">
        <v>0</v>
      </c>
      <c r="AA245" s="115">
        <v>0</v>
      </c>
      <c r="AB245" s="115">
        <v>0</v>
      </c>
      <c r="AC245" s="115">
        <v>1</v>
      </c>
      <c r="AD245" s="115">
        <v>0</v>
      </c>
      <c r="AE245" s="115">
        <v>1</v>
      </c>
      <c r="AF245" s="115">
        <v>0.30809955180115478</v>
      </c>
      <c r="AG245" s="115">
        <v>0</v>
      </c>
      <c r="AH245" s="115">
        <v>0.69190044819884522</v>
      </c>
      <c r="AI245" s="115">
        <v>0</v>
      </c>
      <c r="AJ245" s="115">
        <v>1</v>
      </c>
      <c r="AK245" s="125">
        <v>30462.132826231726</v>
      </c>
      <c r="AL245" s="125">
        <v>1892.5021635173055</v>
      </c>
      <c r="AM245" s="125">
        <v>4250</v>
      </c>
      <c r="AN245" s="125">
        <v>6142.5021635173052</v>
      </c>
      <c r="AO245" s="125">
        <v>24319.630662714419</v>
      </c>
      <c r="AP245" s="125">
        <v>30462.132826231726</v>
      </c>
      <c r="AQ245" s="115">
        <v>0.20164386382780916</v>
      </c>
      <c r="AR245" s="115">
        <v>0.79835613617219081</v>
      </c>
      <c r="AS245" s="117">
        <v>6142.5021635173061</v>
      </c>
      <c r="AT245" s="117">
        <v>6459.991955918701</v>
      </c>
      <c r="AU245" s="127">
        <v>0</v>
      </c>
      <c r="AV245" s="117">
        <v>17859.638707465718</v>
      </c>
      <c r="AW245" s="125">
        <v>30462.132826901725</v>
      </c>
      <c r="AX245" s="133">
        <v>91.36594839069555</v>
      </c>
      <c r="AY245" s="133">
        <v>3868.9493393557941</v>
      </c>
      <c r="AZ245" s="125">
        <v>3960.3152877464895</v>
      </c>
      <c r="BA245" s="133">
        <v>1641.3261447396239</v>
      </c>
      <c r="BB245" s="133">
        <v>10488.770969388386</v>
      </c>
      <c r="BC245" s="127">
        <v>12130.09711412801</v>
      </c>
      <c r="BD245" s="133">
        <v>4409.8100703869914</v>
      </c>
      <c r="BE245" s="133">
        <v>9961.9103546402421</v>
      </c>
      <c r="BF245" s="125">
        <v>14371.720425027233</v>
      </c>
      <c r="BG245" s="55">
        <v>14.793288452903642</v>
      </c>
      <c r="BH245" s="48">
        <v>5.7363897940859552</v>
      </c>
      <c r="BI245" s="107">
        <v>7.5626578339468562</v>
      </c>
      <c r="BJ245" s="49">
        <v>30462.132826901732</v>
      </c>
      <c r="BK245" s="133">
        <v>1102.3919705864962</v>
      </c>
      <c r="BL245" s="133">
        <v>2857.9233171599949</v>
      </c>
      <c r="BM245" s="125">
        <v>3960.3152877464909</v>
      </c>
      <c r="BN245" s="133">
        <v>5316.373516022526</v>
      </c>
      <c r="BO245" s="133">
        <v>6813.7235981054837</v>
      </c>
      <c r="BP245" s="125">
        <v>12130.09711412801</v>
      </c>
      <c r="BQ245" s="133">
        <v>6183.7286328269956</v>
      </c>
      <c r="BR245" s="133">
        <v>8187.9917922002396</v>
      </c>
      <c r="BS245" s="125">
        <v>14371.720425027235</v>
      </c>
      <c r="BT245" s="125">
        <v>30462.132826901736</v>
      </c>
      <c r="BU245" s="130">
        <v>9.2375668587021753</v>
      </c>
      <c r="BV245" s="130">
        <v>6.3807732795042602</v>
      </c>
      <c r="BW245" s="137">
        <v>7.5626578339468562</v>
      </c>
      <c r="BX245" s="121">
        <v>10892.945194406017</v>
      </c>
      <c r="BY245" s="121">
        <v>1709.5489250299913</v>
      </c>
      <c r="BZ245" s="125">
        <v>0</v>
      </c>
      <c r="CA245" s="125">
        <v>0</v>
      </c>
      <c r="CB245" s="125">
        <v>12602.494119436007</v>
      </c>
      <c r="CC245" s="125">
        <v>10887.525654503035</v>
      </c>
      <c r="CD245" s="133">
        <v>5013.5264209703373</v>
      </c>
      <c r="CE245" s="133">
        <v>1958.5866319923439</v>
      </c>
      <c r="CF245" s="125">
        <v>0</v>
      </c>
      <c r="CG245" s="125">
        <v>17859.638707465718</v>
      </c>
      <c r="CH245" s="115">
        <v>6.4295781361236606E-2</v>
      </c>
      <c r="CI245" s="115">
        <v>0.9357042186607577</v>
      </c>
      <c r="CJ245" s="125">
        <v>30462.132826901725</v>
      </c>
      <c r="CK245" s="149">
        <v>0</v>
      </c>
      <c r="CL245" s="149">
        <v>30462.132826231729</v>
      </c>
      <c r="CM245" s="126">
        <v>30462.132826231729</v>
      </c>
      <c r="CN245" s="125">
        <v>116.61497249494155</v>
      </c>
      <c r="CO245" s="125">
        <v>30345.517853736786</v>
      </c>
      <c r="CP245" s="126">
        <v>0</v>
      </c>
      <c r="CQ245" s="126">
        <v>30462.132826231729</v>
      </c>
      <c r="CR245" s="126">
        <v>7495</v>
      </c>
      <c r="CS245" s="126">
        <v>22967.132826231729</v>
      </c>
      <c r="CT245" s="125">
        <v>10019.233835100924</v>
      </c>
      <c r="CU245" s="126">
        <v>12947.898991130805</v>
      </c>
      <c r="CV245" s="49">
        <v>91.756215411089173</v>
      </c>
      <c r="CW245" s="49">
        <v>13644.600679971429</v>
      </c>
      <c r="CX245" s="125">
        <v>13736.356895382518</v>
      </c>
      <c r="CY245" s="49">
        <v>335.92800740769536</v>
      </c>
      <c r="CZ245" s="49">
        <v>1678.7644608255739</v>
      </c>
      <c r="DA245" s="125">
        <v>2014.6924682332692</v>
      </c>
      <c r="DB245" s="125">
        <v>15751.049363615788</v>
      </c>
      <c r="DC245" s="125">
        <v>0</v>
      </c>
      <c r="DD245" s="125">
        <v>0</v>
      </c>
      <c r="DE245" s="49">
        <v>0</v>
      </c>
      <c r="DF245" s="49">
        <v>13736.356895382518</v>
      </c>
      <c r="DG245" s="49">
        <v>2014.6924682332692</v>
      </c>
      <c r="DH245" s="49">
        <v>15751.049363615788</v>
      </c>
      <c r="DI245" s="50">
        <v>15751.049363615788</v>
      </c>
      <c r="DJ245" s="113">
        <v>0.41371016899327789</v>
      </c>
      <c r="DK245" s="115">
        <v>0.52199404966747986</v>
      </c>
      <c r="DL245" s="115">
        <v>6.4295781361236606E-2</v>
      </c>
      <c r="DM245" s="83" t="s">
        <v>608</v>
      </c>
      <c r="DN245" s="83" t="s">
        <v>608</v>
      </c>
      <c r="DO245" s="83" t="s">
        <v>608</v>
      </c>
      <c r="DP245" s="83" t="s">
        <v>608</v>
      </c>
      <c r="DQ245" s="83" t="s">
        <v>608</v>
      </c>
      <c r="DR245" s="83" t="s">
        <v>608</v>
      </c>
      <c r="DS245" s="83" t="s">
        <v>608</v>
      </c>
      <c r="DT245" s="83" t="s">
        <v>608</v>
      </c>
      <c r="DU245" s="83" t="s">
        <v>608</v>
      </c>
      <c r="DV245" s="83" t="s">
        <v>608</v>
      </c>
      <c r="DW245" s="83" t="s">
        <v>608</v>
      </c>
      <c r="DX245" s="83" t="s">
        <v>608</v>
      </c>
      <c r="DY245" s="83" t="s">
        <v>608</v>
      </c>
      <c r="DZ245" s="83" t="s">
        <v>608</v>
      </c>
      <c r="EA245" s="83" t="s">
        <v>608</v>
      </c>
      <c r="EB245" s="83" t="s">
        <v>608</v>
      </c>
      <c r="EC245" s="83" t="s">
        <v>608</v>
      </c>
      <c r="ED245" s="83" t="s">
        <v>608</v>
      </c>
      <c r="EE245" s="83" t="s">
        <v>608</v>
      </c>
      <c r="EF245" s="83" t="s">
        <v>608</v>
      </c>
      <c r="EG245" s="83" t="s">
        <v>608</v>
      </c>
      <c r="EH245" s="83" t="s">
        <v>608</v>
      </c>
      <c r="EI245" s="83" t="s">
        <v>608</v>
      </c>
      <c r="EJ245" s="83" t="s">
        <v>608</v>
      </c>
      <c r="EK245" s="83" t="s">
        <v>608</v>
      </c>
      <c r="EL245" s="83" t="s">
        <v>608</v>
      </c>
      <c r="EM245" s="83" t="s">
        <v>608</v>
      </c>
      <c r="EN245" s="83" t="s">
        <v>608</v>
      </c>
      <c r="EO245" s="83" t="s">
        <v>608</v>
      </c>
      <c r="EP245" s="83" t="s">
        <v>608</v>
      </c>
      <c r="EQ245" s="83" t="s">
        <v>608</v>
      </c>
      <c r="ER245" s="83" t="s">
        <v>608</v>
      </c>
      <c r="ES245" s="83" t="s">
        <v>608</v>
      </c>
      <c r="ET245" s="83" t="s">
        <v>608</v>
      </c>
      <c r="EU245" s="83" t="s">
        <v>608</v>
      </c>
      <c r="EV245" s="83" t="s">
        <v>608</v>
      </c>
      <c r="EW245" s="83" t="s">
        <v>608</v>
      </c>
      <c r="EX245" s="83" t="s">
        <v>608</v>
      </c>
      <c r="EY245" s="83" t="s">
        <v>608</v>
      </c>
      <c r="EZ245" s="83" t="s">
        <v>608</v>
      </c>
      <c r="FA245" s="83" t="s">
        <v>608</v>
      </c>
      <c r="FB245" s="83" t="s">
        <v>608</v>
      </c>
      <c r="FC245" s="83" t="s">
        <v>608</v>
      </c>
      <c r="FD245" s="83" t="s">
        <v>608</v>
      </c>
      <c r="FE245" s="83" t="s">
        <v>608</v>
      </c>
      <c r="FF245" s="83" t="s">
        <v>608</v>
      </c>
      <c r="FG245" s="83" t="s">
        <v>608</v>
      </c>
      <c r="FH245" s="83" t="s">
        <v>608</v>
      </c>
      <c r="FI245" s="83" t="s">
        <v>608</v>
      </c>
      <c r="FJ245" s="83" t="s">
        <v>608</v>
      </c>
      <c r="FK245" s="83" t="s">
        <v>608</v>
      </c>
      <c r="FL245" s="83" t="s">
        <v>608</v>
      </c>
      <c r="FM245" s="83" t="s">
        <v>608</v>
      </c>
      <c r="FN245" s="83" t="s">
        <v>608</v>
      </c>
      <c r="FO245" s="83" t="s">
        <v>608</v>
      </c>
      <c r="FP245" s="83" t="s">
        <v>608</v>
      </c>
      <c r="FQ245" s="83" t="s">
        <v>608</v>
      </c>
      <c r="FR245" s="83" t="s">
        <v>608</v>
      </c>
      <c r="FS245" s="83" t="s">
        <v>608</v>
      </c>
      <c r="FT245" s="83" t="s">
        <v>608</v>
      </c>
      <c r="FU245" s="83" t="s">
        <v>608</v>
      </c>
      <c r="FV245" s="83" t="s">
        <v>608</v>
      </c>
      <c r="FW245" s="83" t="s">
        <v>608</v>
      </c>
      <c r="FX245" s="83" t="s">
        <v>608</v>
      </c>
      <c r="FY245" s="83" t="s">
        <v>608</v>
      </c>
      <c r="FZ245" s="83" t="s">
        <v>608</v>
      </c>
      <c r="GA245" s="83" t="s">
        <v>608</v>
      </c>
      <c r="GB245" s="83" t="s">
        <v>608</v>
      </c>
      <c r="GC245" s="83" t="s">
        <v>608</v>
      </c>
      <c r="GD245" s="83" t="s">
        <v>608</v>
      </c>
      <c r="GE245" s="83" t="s">
        <v>608</v>
      </c>
      <c r="GF245" s="83" t="s">
        <v>608</v>
      </c>
      <c r="GG245" s="83" t="s">
        <v>608</v>
      </c>
      <c r="GH245" s="83" t="s">
        <v>608</v>
      </c>
      <c r="GI245" s="83" t="s">
        <v>608</v>
      </c>
      <c r="GJ245" s="83" t="s">
        <v>608</v>
      </c>
      <c r="GK245" s="83" t="s">
        <v>608</v>
      </c>
      <c r="GL245" s="83" t="s">
        <v>608</v>
      </c>
      <c r="GM245" s="83" t="s">
        <v>608</v>
      </c>
      <c r="GN245" s="83" t="s">
        <v>608</v>
      </c>
      <c r="GO245" s="83" t="s">
        <v>608</v>
      </c>
      <c r="GP245" s="83" t="s">
        <v>608</v>
      </c>
      <c r="GQ245" s="83" t="s">
        <v>608</v>
      </c>
      <c r="GR245" s="83" t="s">
        <v>608</v>
      </c>
      <c r="GS245" s="83" t="s">
        <v>608</v>
      </c>
      <c r="GT245" s="83" t="s">
        <v>608</v>
      </c>
      <c r="GU245" s="83" t="s">
        <v>608</v>
      </c>
      <c r="GV245" s="83" t="s">
        <v>608</v>
      </c>
      <c r="GW245" s="83" t="s">
        <v>608</v>
      </c>
      <c r="GX245" s="83" t="s">
        <v>608</v>
      </c>
      <c r="GY245" s="83" t="s">
        <v>608</v>
      </c>
    </row>
    <row r="246" spans="1:207" s="41" customFormat="1" ht="15" customHeight="1">
      <c r="A246" s="69" t="s">
        <v>1196</v>
      </c>
      <c r="B246" s="59" t="s">
        <v>1164</v>
      </c>
      <c r="C246" s="38" t="s">
        <v>745</v>
      </c>
      <c r="D246" s="38">
        <v>33850.719467992734</v>
      </c>
      <c r="E246" s="38">
        <v>0</v>
      </c>
      <c r="F246" s="125">
        <v>33850.719467992734</v>
      </c>
      <c r="G246" s="125">
        <v>63256.505849737587</v>
      </c>
      <c r="H246" s="139">
        <v>580.95000000000005</v>
      </c>
      <c r="I246" s="115">
        <v>0.53513419708011201</v>
      </c>
      <c r="J246" s="124">
        <v>0.43799101593535966</v>
      </c>
      <c r="K246" s="124">
        <v>9.7143180836641599E-2</v>
      </c>
      <c r="L246" s="121">
        <v>1894.9382071051502</v>
      </c>
      <c r="M246" s="125">
        <v>31955.781260887583</v>
      </c>
      <c r="N246" s="125">
        <v>0</v>
      </c>
      <c r="O246" s="125">
        <v>0</v>
      </c>
      <c r="P246" s="125">
        <v>0</v>
      </c>
      <c r="Q246" s="125">
        <v>154.28699999999998</v>
      </c>
      <c r="R246" s="125">
        <v>4095.7130000000002</v>
      </c>
      <c r="S246" s="125">
        <v>4250</v>
      </c>
      <c r="T246" s="125">
        <v>26088.73957804052</v>
      </c>
      <c r="U246" s="49">
        <v>1617.0416828470607</v>
      </c>
      <c r="V246" s="125">
        <v>27705.781260887583</v>
      </c>
      <c r="W246" s="125">
        <v>31955.781260887583</v>
      </c>
      <c r="X246" s="125">
        <v>0</v>
      </c>
      <c r="Y246" s="125">
        <v>0</v>
      </c>
      <c r="Z246" s="125">
        <v>0</v>
      </c>
      <c r="AA246" s="115">
        <v>0</v>
      </c>
      <c r="AB246" s="115">
        <v>0</v>
      </c>
      <c r="AC246" s="115">
        <v>1</v>
      </c>
      <c r="AD246" s="115">
        <v>0</v>
      </c>
      <c r="AE246" s="115">
        <v>1</v>
      </c>
      <c r="AF246" s="115">
        <v>0.30837384254150962</v>
      </c>
      <c r="AG246" s="115">
        <v>0</v>
      </c>
      <c r="AH246" s="115">
        <v>0.69162615745849032</v>
      </c>
      <c r="AI246" s="115">
        <v>0</v>
      </c>
      <c r="AJ246" s="115">
        <v>1</v>
      </c>
      <c r="AK246" s="125">
        <v>33850.719467992734</v>
      </c>
      <c r="AL246" s="125">
        <v>1894.9382071051502</v>
      </c>
      <c r="AM246" s="125">
        <v>4250</v>
      </c>
      <c r="AN246" s="125">
        <v>6144.9382071051505</v>
      </c>
      <c r="AO246" s="125">
        <v>27705.781260887583</v>
      </c>
      <c r="AP246" s="125">
        <v>33850.719467992734</v>
      </c>
      <c r="AQ246" s="115">
        <v>0.18153050522058906</v>
      </c>
      <c r="AR246" s="115">
        <v>0.81846949477941089</v>
      </c>
      <c r="AS246" s="117">
        <v>6144.9381868551354</v>
      </c>
      <c r="AT246" s="117">
        <v>7563.3136898246994</v>
      </c>
      <c r="AU246" s="127">
        <v>0</v>
      </c>
      <c r="AV246" s="117">
        <v>20142.467571822886</v>
      </c>
      <c r="AW246" s="125">
        <v>33850.719448502721</v>
      </c>
      <c r="AX246" s="133">
        <v>93.001883807437295</v>
      </c>
      <c r="AY246" s="133">
        <v>3064.1049203959292</v>
      </c>
      <c r="AZ246" s="125">
        <v>3157.1068042033667</v>
      </c>
      <c r="BA246" s="133">
        <v>1657.2454350778394</v>
      </c>
      <c r="BB246" s="133">
        <v>11530.124171846943</v>
      </c>
      <c r="BC246" s="127">
        <v>13187.369606924782</v>
      </c>
      <c r="BD246" s="133">
        <v>4394.6908882198722</v>
      </c>
      <c r="BE246" s="133">
        <v>13111.552168644714</v>
      </c>
      <c r="BF246" s="125">
        <v>17506.243056864587</v>
      </c>
      <c r="BG246" s="55">
        <v>14.368804101397529</v>
      </c>
      <c r="BH246" s="48">
        <v>6.2147818945606303</v>
      </c>
      <c r="BI246" s="107">
        <v>7.6949856653476338</v>
      </c>
      <c r="BJ246" s="49">
        <v>33850.719467992734</v>
      </c>
      <c r="BK246" s="133">
        <v>846.60775455923738</v>
      </c>
      <c r="BL246" s="133">
        <v>2310.4658508065013</v>
      </c>
      <c r="BM246" s="125">
        <v>3157.0736053657388</v>
      </c>
      <c r="BN246" s="133">
        <v>5725.5298123107386</v>
      </c>
      <c r="BO246" s="133">
        <v>7461.8729934516696</v>
      </c>
      <c r="BP246" s="125">
        <v>13187.402805762409</v>
      </c>
      <c r="BQ246" s="133">
        <v>7136.1143292998968</v>
      </c>
      <c r="BR246" s="133">
        <v>10370.128727564705</v>
      </c>
      <c r="BS246" s="125">
        <v>17506.243056864601</v>
      </c>
      <c r="BT246" s="125">
        <v>33850.719467992749</v>
      </c>
      <c r="BU246" s="130">
        <v>9.0744855813485472</v>
      </c>
      <c r="BV246" s="130">
        <v>6.7561467533891983</v>
      </c>
      <c r="BW246" s="137">
        <v>7.6949856653476338</v>
      </c>
      <c r="BX246" s="121">
        <v>12002.661537219839</v>
      </c>
      <c r="BY246" s="121">
        <v>1705.5903394599948</v>
      </c>
      <c r="BZ246" s="125">
        <v>0</v>
      </c>
      <c r="CA246" s="125">
        <v>0</v>
      </c>
      <c r="CB246" s="125">
        <v>13708.251876679835</v>
      </c>
      <c r="CC246" s="125">
        <v>12928.049583786897</v>
      </c>
      <c r="CD246" s="133">
        <v>5165.9359813360525</v>
      </c>
      <c r="CE246" s="133">
        <v>2048.4820066999373</v>
      </c>
      <c r="CF246" s="125">
        <v>0</v>
      </c>
      <c r="CG246" s="125">
        <v>20142.467571822886</v>
      </c>
      <c r="CH246" s="115">
        <v>6.0515168920910599E-2</v>
      </c>
      <c r="CI246" s="115">
        <v>0.93948483050332587</v>
      </c>
      <c r="CJ246" s="125">
        <v>33850.719448502721</v>
      </c>
      <c r="CK246" s="149">
        <v>0</v>
      </c>
      <c r="CL246" s="149">
        <v>33850.719467992734</v>
      </c>
      <c r="CM246" s="126">
        <v>33850.719467992734</v>
      </c>
      <c r="CN246" s="125">
        <v>558.54786727158955</v>
      </c>
      <c r="CO246" s="125">
        <v>33292.171600721143</v>
      </c>
      <c r="CP246" s="126">
        <v>0</v>
      </c>
      <c r="CQ246" s="126">
        <v>33850.719467992734</v>
      </c>
      <c r="CR246" s="126">
        <v>7793.2</v>
      </c>
      <c r="CS246" s="126">
        <v>26057.519467992734</v>
      </c>
      <c r="CT246" s="125">
        <v>11468.75837072037</v>
      </c>
      <c r="CU246" s="126">
        <v>14588.761097272363</v>
      </c>
      <c r="CV246" s="49">
        <v>48.550415219878666</v>
      </c>
      <c r="CW246" s="49">
        <v>5685.867559976894</v>
      </c>
      <c r="CX246" s="125">
        <v>5734.4179751967722</v>
      </c>
      <c r="CY246" s="49">
        <v>192.38047132419806</v>
      </c>
      <c r="CZ246" s="49">
        <v>1022.8591653653659</v>
      </c>
      <c r="DA246" s="125">
        <v>1215.2396366895639</v>
      </c>
      <c r="DB246" s="125">
        <v>6949.6576118863359</v>
      </c>
      <c r="DC246" s="125">
        <v>0</v>
      </c>
      <c r="DD246" s="125">
        <v>0</v>
      </c>
      <c r="DE246" s="49">
        <v>0</v>
      </c>
      <c r="DF246" s="49">
        <v>5734.4179751967722</v>
      </c>
      <c r="DG246" s="49">
        <v>1215.2396366895639</v>
      </c>
      <c r="DH246" s="49">
        <v>6949.6576118863359</v>
      </c>
      <c r="DI246" s="50">
        <v>6949.6576118863359</v>
      </c>
      <c r="DJ246" s="113">
        <v>0.40496190604284077</v>
      </c>
      <c r="DK246" s="115">
        <v>0.53452292446048499</v>
      </c>
      <c r="DL246" s="115">
        <v>6.0515168920910599E-2</v>
      </c>
      <c r="DM246" s="83" t="s">
        <v>608</v>
      </c>
      <c r="DN246" s="83" t="s">
        <v>608</v>
      </c>
      <c r="DO246" s="83" t="s">
        <v>608</v>
      </c>
      <c r="DP246" s="83" t="s">
        <v>608</v>
      </c>
      <c r="DQ246" s="83" t="s">
        <v>608</v>
      </c>
      <c r="DR246" s="83" t="s">
        <v>608</v>
      </c>
      <c r="DS246" s="83" t="s">
        <v>608</v>
      </c>
      <c r="DT246" s="83" t="s">
        <v>608</v>
      </c>
      <c r="DU246" s="83" t="s">
        <v>608</v>
      </c>
      <c r="DV246" s="83" t="s">
        <v>608</v>
      </c>
      <c r="DW246" s="83" t="s">
        <v>608</v>
      </c>
      <c r="DX246" s="83" t="s">
        <v>608</v>
      </c>
      <c r="DY246" s="83" t="s">
        <v>608</v>
      </c>
      <c r="DZ246" s="83" t="s">
        <v>608</v>
      </c>
      <c r="EA246" s="83" t="s">
        <v>608</v>
      </c>
      <c r="EB246" s="83" t="s">
        <v>608</v>
      </c>
      <c r="EC246" s="83" t="s">
        <v>608</v>
      </c>
      <c r="ED246" s="83" t="s">
        <v>608</v>
      </c>
      <c r="EE246" s="83" t="s">
        <v>608</v>
      </c>
      <c r="EF246" s="83" t="s">
        <v>608</v>
      </c>
      <c r="EG246" s="83" t="s">
        <v>608</v>
      </c>
      <c r="EH246" s="83" t="s">
        <v>608</v>
      </c>
      <c r="EI246" s="83" t="s">
        <v>608</v>
      </c>
      <c r="EJ246" s="83" t="s">
        <v>608</v>
      </c>
      <c r="EK246" s="83" t="s">
        <v>608</v>
      </c>
      <c r="EL246" s="83" t="s">
        <v>608</v>
      </c>
      <c r="EM246" s="83" t="s">
        <v>608</v>
      </c>
      <c r="EN246" s="83" t="s">
        <v>608</v>
      </c>
      <c r="EO246" s="83" t="s">
        <v>608</v>
      </c>
      <c r="EP246" s="83" t="s">
        <v>608</v>
      </c>
      <c r="EQ246" s="83" t="s">
        <v>608</v>
      </c>
      <c r="ER246" s="83" t="s">
        <v>608</v>
      </c>
      <c r="ES246" s="83" t="s">
        <v>608</v>
      </c>
      <c r="ET246" s="83" t="s">
        <v>608</v>
      </c>
      <c r="EU246" s="83" t="s">
        <v>608</v>
      </c>
      <c r="EV246" s="83" t="s">
        <v>608</v>
      </c>
      <c r="EW246" s="83" t="s">
        <v>608</v>
      </c>
      <c r="EX246" s="83" t="s">
        <v>608</v>
      </c>
      <c r="EY246" s="83" t="s">
        <v>608</v>
      </c>
      <c r="EZ246" s="83" t="s">
        <v>608</v>
      </c>
      <c r="FA246" s="83" t="s">
        <v>608</v>
      </c>
      <c r="FB246" s="83" t="s">
        <v>608</v>
      </c>
      <c r="FC246" s="83" t="s">
        <v>608</v>
      </c>
      <c r="FD246" s="83" t="s">
        <v>608</v>
      </c>
      <c r="FE246" s="83" t="s">
        <v>608</v>
      </c>
      <c r="FF246" s="83" t="s">
        <v>608</v>
      </c>
      <c r="FG246" s="83" t="s">
        <v>608</v>
      </c>
      <c r="FH246" s="83" t="s">
        <v>608</v>
      </c>
      <c r="FI246" s="83" t="s">
        <v>608</v>
      </c>
      <c r="FJ246" s="83" t="s">
        <v>608</v>
      </c>
      <c r="FK246" s="83" t="s">
        <v>608</v>
      </c>
      <c r="FL246" s="83" t="s">
        <v>608</v>
      </c>
      <c r="FM246" s="83" t="s">
        <v>608</v>
      </c>
      <c r="FN246" s="83" t="s">
        <v>608</v>
      </c>
      <c r="FO246" s="83" t="s">
        <v>608</v>
      </c>
      <c r="FP246" s="83" t="s">
        <v>608</v>
      </c>
      <c r="FQ246" s="83" t="s">
        <v>608</v>
      </c>
      <c r="FR246" s="83" t="s">
        <v>608</v>
      </c>
      <c r="FS246" s="83" t="s">
        <v>608</v>
      </c>
      <c r="FT246" s="83" t="s">
        <v>608</v>
      </c>
      <c r="FU246" s="83" t="s">
        <v>608</v>
      </c>
      <c r="FV246" s="83" t="s">
        <v>608</v>
      </c>
      <c r="FW246" s="83" t="s">
        <v>608</v>
      </c>
      <c r="FX246" s="83" t="s">
        <v>608</v>
      </c>
      <c r="FY246" s="83" t="s">
        <v>608</v>
      </c>
      <c r="FZ246" s="83" t="s">
        <v>608</v>
      </c>
      <c r="GA246" s="83" t="s">
        <v>608</v>
      </c>
      <c r="GB246" s="83" t="s">
        <v>608</v>
      </c>
      <c r="GC246" s="83" t="s">
        <v>608</v>
      </c>
      <c r="GD246" s="83" t="s">
        <v>608</v>
      </c>
      <c r="GE246" s="83" t="s">
        <v>608</v>
      </c>
      <c r="GF246" s="83" t="s">
        <v>608</v>
      </c>
      <c r="GG246" s="83" t="s">
        <v>608</v>
      </c>
      <c r="GH246" s="83" t="s">
        <v>608</v>
      </c>
      <c r="GI246" s="83" t="s">
        <v>608</v>
      </c>
      <c r="GJ246" s="83" t="s">
        <v>608</v>
      </c>
      <c r="GK246" s="83" t="s">
        <v>608</v>
      </c>
      <c r="GL246" s="83" t="s">
        <v>608</v>
      </c>
      <c r="GM246" s="83" t="s">
        <v>608</v>
      </c>
      <c r="GN246" s="83" t="s">
        <v>608</v>
      </c>
      <c r="GO246" s="83" t="s">
        <v>608</v>
      </c>
      <c r="GP246" s="83" t="s">
        <v>608</v>
      </c>
      <c r="GQ246" s="83" t="s">
        <v>608</v>
      </c>
      <c r="GR246" s="83" t="s">
        <v>608</v>
      </c>
      <c r="GS246" s="83" t="s">
        <v>608</v>
      </c>
      <c r="GT246" s="83" t="s">
        <v>608</v>
      </c>
      <c r="GU246" s="83" t="s">
        <v>608</v>
      </c>
      <c r="GV246" s="83" t="s">
        <v>608</v>
      </c>
      <c r="GW246" s="83" t="s">
        <v>608</v>
      </c>
      <c r="GX246" s="83" t="s">
        <v>608</v>
      </c>
      <c r="GY246" s="83" t="s">
        <v>608</v>
      </c>
    </row>
    <row r="247" spans="1:207" s="41" customFormat="1" ht="15" customHeight="1">
      <c r="A247" s="69" t="s">
        <v>1267</v>
      </c>
      <c r="B247" s="59">
        <v>2019</v>
      </c>
      <c r="C247" s="38" t="s">
        <v>745</v>
      </c>
      <c r="D247" s="38">
        <v>36993.804727190596</v>
      </c>
      <c r="E247" s="38">
        <v>0</v>
      </c>
      <c r="F247" s="125">
        <v>36993.804727190596</v>
      </c>
      <c r="G247" s="125">
        <v>63256.505849737587</v>
      </c>
      <c r="H247" s="139">
        <v>573.53</v>
      </c>
      <c r="I247" s="115">
        <v>0.58482213379074999</v>
      </c>
      <c r="J247" s="124">
        <v>0.45703871959065645</v>
      </c>
      <c r="K247" s="124">
        <v>0.12778341419534975</v>
      </c>
      <c r="L247" s="121">
        <v>2333.1322875475839</v>
      </c>
      <c r="M247" s="125">
        <v>34660.672439643007</v>
      </c>
      <c r="N247" s="125">
        <v>0</v>
      </c>
      <c r="O247" s="125">
        <v>0</v>
      </c>
      <c r="P247" s="125">
        <v>0</v>
      </c>
      <c r="Q247" s="125">
        <v>366.72500000000002</v>
      </c>
      <c r="R247" s="125">
        <v>5383.2749999999996</v>
      </c>
      <c r="S247" s="125">
        <v>5750</v>
      </c>
      <c r="T247" s="125">
        <v>27416.000664984313</v>
      </c>
      <c r="U247" s="49">
        <v>1494.6717746586926</v>
      </c>
      <c r="V247" s="125">
        <v>28910.672439643004</v>
      </c>
      <c r="W247" s="125">
        <v>34660.672439643007</v>
      </c>
      <c r="X247" s="125">
        <v>0</v>
      </c>
      <c r="Y247" s="125">
        <v>0</v>
      </c>
      <c r="Z247" s="125">
        <v>0</v>
      </c>
      <c r="AA247" s="115">
        <v>0</v>
      </c>
      <c r="AB247" s="115">
        <v>0</v>
      </c>
      <c r="AC247" s="115">
        <v>1</v>
      </c>
      <c r="AD247" s="115">
        <v>0</v>
      </c>
      <c r="AE247" s="115">
        <v>1</v>
      </c>
      <c r="AF247" s="115">
        <v>0.28864210117430289</v>
      </c>
      <c r="AG247" s="115">
        <v>0</v>
      </c>
      <c r="AH247" s="115">
        <v>0.71135789882569722</v>
      </c>
      <c r="AI247" s="115">
        <v>0</v>
      </c>
      <c r="AJ247" s="115">
        <v>0.99999999999999978</v>
      </c>
      <c r="AK247" s="125">
        <v>36993.804727190589</v>
      </c>
      <c r="AL247" s="125">
        <v>2333.1322875475839</v>
      </c>
      <c r="AM247" s="125">
        <v>5750</v>
      </c>
      <c r="AN247" s="125">
        <v>8083.1322875475835</v>
      </c>
      <c r="AO247" s="125">
        <v>28910.672439643004</v>
      </c>
      <c r="AP247" s="125">
        <v>36993.804727190589</v>
      </c>
      <c r="AQ247" s="115">
        <v>0.21849962033254855</v>
      </c>
      <c r="AR247" s="115">
        <v>0.78150037966745145</v>
      </c>
      <c r="AS247" s="117">
        <v>8083.1322875475817</v>
      </c>
      <c r="AT247" s="117">
        <v>7388.7251219671025</v>
      </c>
      <c r="AU247" s="127">
        <v>0</v>
      </c>
      <c r="AV247" s="117">
        <v>21521.947317375834</v>
      </c>
      <c r="AW247" s="125">
        <v>36993.804726890521</v>
      </c>
      <c r="AX247" s="133">
        <v>344.71960888716484</v>
      </c>
      <c r="AY247" s="133">
        <v>2511.7926824360657</v>
      </c>
      <c r="AZ247" s="125">
        <v>2856.5122913232303</v>
      </c>
      <c r="BA247" s="133">
        <v>1424.3505661041295</v>
      </c>
      <c r="BB247" s="133">
        <v>11805.174688504498</v>
      </c>
      <c r="BC247" s="127">
        <v>13229.525254608627</v>
      </c>
      <c r="BD247" s="133">
        <v>6314.0621125562784</v>
      </c>
      <c r="BE247" s="133">
        <v>14593.705068702437</v>
      </c>
      <c r="BF247" s="125">
        <v>20907.767181258714</v>
      </c>
      <c r="BG247" s="55">
        <v>13.742272065647381</v>
      </c>
      <c r="BH247" s="48">
        <v>6.4002854749027795</v>
      </c>
      <c r="BI247" s="107">
        <v>8.0045067574671371</v>
      </c>
      <c r="BJ247" s="49">
        <v>36993.804727190567</v>
      </c>
      <c r="BK247" s="133">
        <v>1049.0612457494649</v>
      </c>
      <c r="BL247" s="133">
        <v>1807.4011789582432</v>
      </c>
      <c r="BM247" s="125">
        <v>2856.4624247077081</v>
      </c>
      <c r="BN247" s="133">
        <v>5347.1641692389294</v>
      </c>
      <c r="BO247" s="133">
        <v>7882.4109519852191</v>
      </c>
      <c r="BP247" s="125">
        <v>13229.575121224148</v>
      </c>
      <c r="BQ247" s="133">
        <v>9075.6319948262772</v>
      </c>
      <c r="BR247" s="133">
        <v>11832.135186432441</v>
      </c>
      <c r="BS247" s="125">
        <v>20907.767181258718</v>
      </c>
      <c r="BT247" s="125">
        <v>36993.804727190574</v>
      </c>
      <c r="BU247" s="130">
        <v>9.3502857262943948</v>
      </c>
      <c r="BV247" s="130">
        <v>7.0370431723289784</v>
      </c>
      <c r="BW247" s="137">
        <v>8.0045067574671371</v>
      </c>
      <c r="BX247" s="121">
        <v>13363.999011534688</v>
      </c>
      <c r="BY247" s="121">
        <v>2107.8583979799964</v>
      </c>
      <c r="BZ247" s="125">
        <v>0</v>
      </c>
      <c r="CA247" s="125">
        <v>0</v>
      </c>
      <c r="CB247" s="125">
        <v>15471.857409514685</v>
      </c>
      <c r="CC247" s="125">
        <v>14084.871569761861</v>
      </c>
      <c r="CD247" s="133">
        <v>5269.1066001031859</v>
      </c>
      <c r="CE247" s="133">
        <v>2167.9691475107861</v>
      </c>
      <c r="CF247" s="125">
        <v>0</v>
      </c>
      <c r="CG247" s="125">
        <v>21521.947317375834</v>
      </c>
      <c r="CH247" s="115">
        <v>5.8603573314461491E-2</v>
      </c>
      <c r="CI247" s="115">
        <v>0.94139642667742696</v>
      </c>
      <c r="CJ247" s="125">
        <v>36993.804726890521</v>
      </c>
      <c r="CK247" s="149">
        <v>0</v>
      </c>
      <c r="CL247" s="149">
        <v>36993.804727190596</v>
      </c>
      <c r="CM247" s="126">
        <v>36993.804727190596</v>
      </c>
      <c r="CN247" s="125">
        <v>953.93934990483501</v>
      </c>
      <c r="CO247" s="125">
        <v>36039.865377285758</v>
      </c>
      <c r="CP247" s="126">
        <v>0</v>
      </c>
      <c r="CQ247" s="126">
        <v>36993.804727190596</v>
      </c>
      <c r="CR247" s="126">
        <v>8912.2999999999993</v>
      </c>
      <c r="CS247" s="126">
        <v>28081.504727190597</v>
      </c>
      <c r="CT247" s="125">
        <v>12837.639840984781</v>
      </c>
      <c r="CU247" s="126">
        <v>15243.864886205816</v>
      </c>
      <c r="CV247" s="49">
        <v>95.549422289486785</v>
      </c>
      <c r="CW247" s="49">
        <v>9556.8633544795466</v>
      </c>
      <c r="CX247" s="125">
        <v>9652.4127767690334</v>
      </c>
      <c r="CY247" s="49">
        <v>361.34025329357326</v>
      </c>
      <c r="CZ247" s="49">
        <v>2284.1176202690081</v>
      </c>
      <c r="DA247" s="125">
        <v>2645.4578735625814</v>
      </c>
      <c r="DB247" s="125">
        <v>12297.870650331615</v>
      </c>
      <c r="DC247" s="125">
        <v>0</v>
      </c>
      <c r="DD247" s="125">
        <v>0</v>
      </c>
      <c r="DE247" s="49">
        <v>0</v>
      </c>
      <c r="DF247" s="49">
        <v>9652.4127767690334</v>
      </c>
      <c r="DG247" s="49">
        <v>2645.4578735625814</v>
      </c>
      <c r="DH247" s="49">
        <v>12297.870650331615</v>
      </c>
      <c r="DI247" s="50">
        <v>12297.870650331615</v>
      </c>
      <c r="DJ247" s="113">
        <v>0.41822833643663604</v>
      </c>
      <c r="DK247" s="115">
        <v>0.52316809024079092</v>
      </c>
      <c r="DL247" s="115">
        <v>5.8603573314461491E-2</v>
      </c>
      <c r="DM247" s="83">
        <v>846.96482680716474</v>
      </c>
      <c r="DN247" s="83">
        <v>3520.5082862936501</v>
      </c>
      <c r="DO247" s="83">
        <v>4367.4731131008148</v>
      </c>
      <c r="DP247" s="83">
        <v>443.21282223798619</v>
      </c>
      <c r="DQ247" s="83">
        <v>2505.8670466445201</v>
      </c>
      <c r="DR247" s="83">
        <v>2949.0798688825062</v>
      </c>
      <c r="DS247" s="83">
        <v>7316.5529819833209</v>
      </c>
      <c r="DT247" s="83">
        <v>226.49836619144952</v>
      </c>
      <c r="DU247" s="83">
        <v>4633.5906573102293</v>
      </c>
      <c r="DV247" s="83">
        <v>4860.0890235016786</v>
      </c>
      <c r="DW247" s="83">
        <v>408.01961381363361</v>
      </c>
      <c r="DX247" s="83">
        <v>2416.8458667549712</v>
      </c>
      <c r="DY247" s="83">
        <v>2824.8654805686047</v>
      </c>
      <c r="DZ247" s="83">
        <v>7684.9545040702833</v>
      </c>
      <c r="EA247" s="83">
        <v>107.17967123925268</v>
      </c>
      <c r="EB247" s="83">
        <v>3921.885214399867</v>
      </c>
      <c r="EC247" s="83">
        <v>4029.0648856391199</v>
      </c>
      <c r="ED247" s="83">
        <v>402.68429920460181</v>
      </c>
      <c r="EE247" s="83">
        <v>2180.9682921062786</v>
      </c>
      <c r="EF247" s="83">
        <v>2583.6525913108803</v>
      </c>
      <c r="EG247" s="83">
        <v>6612.7174769499998</v>
      </c>
      <c r="EH247" s="83">
        <v>1110.5534763204412</v>
      </c>
      <c r="EI247" s="83">
        <v>2623.1951186312876</v>
      </c>
      <c r="EJ247" s="83">
        <v>3733.7485949517286</v>
      </c>
      <c r="EK247" s="83">
        <v>377.72229081908898</v>
      </c>
      <c r="EL247" s="83">
        <v>1806.4574053848162</v>
      </c>
      <c r="EM247" s="83">
        <v>2184.1796962039052</v>
      </c>
      <c r="EN247" s="83">
        <v>5917.9282911556338</v>
      </c>
      <c r="EO247" s="83">
        <v>112.37716538298871</v>
      </c>
      <c r="EP247" s="83">
        <v>2373.6084733423386</v>
      </c>
      <c r="EQ247" s="83">
        <v>2485.9856387253271</v>
      </c>
      <c r="ER247" s="83">
        <v>352.85021446083567</v>
      </c>
      <c r="ES247" s="83">
        <v>1641.4185533730508</v>
      </c>
      <c r="ET247" s="83">
        <v>1994.2687678338866</v>
      </c>
      <c r="EU247" s="83">
        <v>4480.2544065592137</v>
      </c>
      <c r="EV247" s="83">
        <v>1562.0756157249434</v>
      </c>
      <c r="EW247" s="83">
        <v>9631.3934715490304</v>
      </c>
      <c r="EX247" s="83">
        <v>11193.469087273974</v>
      </c>
      <c r="EY247" s="83">
        <v>1586.8945152880653</v>
      </c>
      <c r="EZ247" s="83">
        <v>5277.3085881520919</v>
      </c>
      <c r="FA247" s="83">
        <v>6864.2031034401571</v>
      </c>
      <c r="FB247" s="83">
        <v>18057.672190714133</v>
      </c>
      <c r="FC247" s="83">
        <v>4751.9864968313486</v>
      </c>
      <c r="FD247" s="83">
        <v>5569.3188930193592</v>
      </c>
      <c r="FE247" s="83">
        <v>10321.305389850708</v>
      </c>
      <c r="FF247" s="83">
        <v>3143.3891583738396</v>
      </c>
      <c r="FG247" s="83">
        <v>3401.8991890938755</v>
      </c>
      <c r="FH247" s="83">
        <v>6545.2883474677146</v>
      </c>
      <c r="FI247" s="83">
        <v>16866.593737318421</v>
      </c>
      <c r="FJ247" s="58">
        <v>0</v>
      </c>
      <c r="FK247" s="58">
        <v>0</v>
      </c>
      <c r="FL247" s="58">
        <v>0</v>
      </c>
      <c r="FM247" s="58">
        <v>4367.4731131008148</v>
      </c>
      <c r="FN247" s="58">
        <v>2949.0798688825062</v>
      </c>
      <c r="FO247" s="58">
        <v>7316.5529819833209</v>
      </c>
      <c r="FP247" s="83">
        <v>0</v>
      </c>
      <c r="FQ247" s="83">
        <v>0</v>
      </c>
      <c r="FR247" s="83">
        <v>0</v>
      </c>
      <c r="FS247" s="83">
        <v>4860.0890235016786</v>
      </c>
      <c r="FT247" s="83">
        <v>2824.8654805686047</v>
      </c>
      <c r="FU247" s="83">
        <v>7684.9545040702833</v>
      </c>
      <c r="FV247" s="83">
        <v>0</v>
      </c>
      <c r="FW247" s="83">
        <v>0</v>
      </c>
      <c r="FX247" s="83">
        <v>0</v>
      </c>
      <c r="FY247" s="83">
        <v>4029.0648856391199</v>
      </c>
      <c r="FZ247" s="83">
        <v>2583.6525913108803</v>
      </c>
      <c r="GA247" s="83">
        <v>6612.7174769499998</v>
      </c>
      <c r="GB247" s="83">
        <v>0</v>
      </c>
      <c r="GC247" s="83">
        <v>0</v>
      </c>
      <c r="GD247" s="83">
        <v>0</v>
      </c>
      <c r="GE247" s="83">
        <v>3733.7485949517286</v>
      </c>
      <c r="GF247" s="83">
        <v>2184.1796962039052</v>
      </c>
      <c r="GG247" s="83">
        <v>5917.9282911556338</v>
      </c>
      <c r="GH247" s="83">
        <v>0</v>
      </c>
      <c r="GI247" s="83">
        <v>0</v>
      </c>
      <c r="GJ247" s="83">
        <v>0</v>
      </c>
      <c r="GK247" s="83">
        <v>2485.9856387253271</v>
      </c>
      <c r="GL247" s="83">
        <v>1994.2687678338866</v>
      </c>
      <c r="GM247" s="83">
        <v>4480.2544065592137</v>
      </c>
      <c r="GN247" s="83">
        <v>0</v>
      </c>
      <c r="GO247" s="83">
        <v>0</v>
      </c>
      <c r="GP247" s="83">
        <v>0</v>
      </c>
      <c r="GQ247" s="83">
        <v>11193.469087273974</v>
      </c>
      <c r="GR247" s="83">
        <v>6864.2031034401571</v>
      </c>
      <c r="GS247" s="83">
        <v>18057.672190714133</v>
      </c>
      <c r="GT247" s="83">
        <v>0</v>
      </c>
      <c r="GU247" s="83">
        <v>0</v>
      </c>
      <c r="GV247" s="83">
        <v>0</v>
      </c>
      <c r="GW247" s="83">
        <v>10321.305389850708</v>
      </c>
      <c r="GX247" s="83">
        <v>6545.2883474677146</v>
      </c>
      <c r="GY247" s="83">
        <v>16866.593737318421</v>
      </c>
    </row>
    <row r="248" spans="1:207" s="41" customFormat="1" ht="15" customHeight="1">
      <c r="A248" s="69" t="s">
        <v>1295</v>
      </c>
      <c r="B248" s="59" t="s">
        <v>1287</v>
      </c>
      <c r="C248" s="38" t="s">
        <v>745</v>
      </c>
      <c r="D248" s="38">
        <v>38148.301834572943</v>
      </c>
      <c r="E248" s="38">
        <v>0</v>
      </c>
      <c r="F248" s="125">
        <v>38148.301834572943</v>
      </c>
      <c r="G248" s="125">
        <v>58439.430928638714</v>
      </c>
      <c r="H248" s="139">
        <v>583.74</v>
      </c>
      <c r="I248" s="115">
        <v>0.6527835953973683</v>
      </c>
      <c r="J248" s="124">
        <v>0.50062979674666186</v>
      </c>
      <c r="K248" s="124">
        <v>0.15215379865070619</v>
      </c>
      <c r="L248" s="121">
        <v>3141.78140677796</v>
      </c>
      <c r="M248" s="125">
        <v>35006.520427794982</v>
      </c>
      <c r="N248" s="125">
        <v>0</v>
      </c>
      <c r="O248" s="125">
        <v>0</v>
      </c>
      <c r="P248" s="125">
        <v>0</v>
      </c>
      <c r="Q248" s="125">
        <v>642.70365388404889</v>
      </c>
      <c r="R248" s="125">
        <v>5107.2963461159507</v>
      </c>
      <c r="S248" s="125">
        <v>5750</v>
      </c>
      <c r="T248" s="125">
        <v>27944.159565082125</v>
      </c>
      <c r="U248" s="49">
        <v>1312.3608627128515</v>
      </c>
      <c r="V248" s="125">
        <v>29256.520427794978</v>
      </c>
      <c r="W248" s="125">
        <v>35006.520427794982</v>
      </c>
      <c r="X248" s="125">
        <v>0</v>
      </c>
      <c r="Y248" s="125">
        <v>0</v>
      </c>
      <c r="Z248" s="125">
        <v>0</v>
      </c>
      <c r="AA248" s="115">
        <v>0</v>
      </c>
      <c r="AB248" s="115">
        <v>0</v>
      </c>
      <c r="AC248" s="115">
        <v>1</v>
      </c>
      <c r="AD248" s="115">
        <v>0</v>
      </c>
      <c r="AE248" s="115">
        <v>1</v>
      </c>
      <c r="AF248" s="115">
        <v>0.35333542999415918</v>
      </c>
      <c r="AG248" s="115">
        <v>0</v>
      </c>
      <c r="AH248" s="115">
        <v>0.64666457000584088</v>
      </c>
      <c r="AI248" s="115">
        <v>0</v>
      </c>
      <c r="AJ248" s="115">
        <v>1</v>
      </c>
      <c r="AK248" s="125">
        <v>38148.301834572943</v>
      </c>
      <c r="AL248" s="125">
        <v>3141.78140677796</v>
      </c>
      <c r="AM248" s="125">
        <v>5750</v>
      </c>
      <c r="AN248" s="125">
        <v>8891.78140677796</v>
      </c>
      <c r="AO248" s="125">
        <v>29256.520427794978</v>
      </c>
      <c r="AP248" s="125">
        <v>38148.301834572936</v>
      </c>
      <c r="AQ248" s="115">
        <v>0.23308459300066514</v>
      </c>
      <c r="AR248" s="115">
        <v>0.76691540699933491</v>
      </c>
      <c r="AS248" s="117">
        <v>8891.7814067779473</v>
      </c>
      <c r="AT248" s="117">
        <v>6985.9505152500988</v>
      </c>
      <c r="AU248" s="127">
        <v>0</v>
      </c>
      <c r="AV248" s="117">
        <v>22270.569912544881</v>
      </c>
      <c r="AW248" s="125">
        <v>38148.301834572929</v>
      </c>
      <c r="AX248" s="133">
        <v>349.13257856011802</v>
      </c>
      <c r="AY248" s="133">
        <v>3299.449498499117</v>
      </c>
      <c r="AZ248" s="125">
        <v>3648.582077059235</v>
      </c>
      <c r="BA248" s="133">
        <v>2034.4543598265807</v>
      </c>
      <c r="BB248" s="133">
        <v>11550.496599492562</v>
      </c>
      <c r="BC248" s="127">
        <v>13584.950959319143</v>
      </c>
      <c r="BD248" s="133">
        <v>6508.1944683912643</v>
      </c>
      <c r="BE248" s="133">
        <v>14406.574329093364</v>
      </c>
      <c r="BF248" s="125">
        <v>20914.768797484627</v>
      </c>
      <c r="BG248" s="55">
        <v>13.156414865452792</v>
      </c>
      <c r="BH248" s="48">
        <v>6.0890688308941954</v>
      </c>
      <c r="BI248" s="107">
        <v>7.7363583049541509</v>
      </c>
      <c r="BJ248" s="49">
        <v>38148.301833863006</v>
      </c>
      <c r="BK248" s="133">
        <v>1031.7054920454182</v>
      </c>
      <c r="BL248" s="133">
        <v>2616.8765850138138</v>
      </c>
      <c r="BM248" s="125">
        <v>3648.5820770592318</v>
      </c>
      <c r="BN248" s="133">
        <v>5485.3672098613797</v>
      </c>
      <c r="BO248" s="133">
        <v>8099.5837494577618</v>
      </c>
      <c r="BP248" s="125">
        <v>13584.950959319141</v>
      </c>
      <c r="BQ248" s="133">
        <v>9360.6592194112691</v>
      </c>
      <c r="BR248" s="133">
        <v>11554.109578073369</v>
      </c>
      <c r="BS248" s="125">
        <v>20914.768797484638</v>
      </c>
      <c r="BT248" s="125">
        <v>38148.301833863006</v>
      </c>
      <c r="BU248" s="130">
        <v>9.3061353717573194</v>
      </c>
      <c r="BV248" s="130">
        <v>6.624445391619707</v>
      </c>
      <c r="BW248" s="137">
        <v>7.7363583049541509</v>
      </c>
      <c r="BX248" s="121">
        <v>12965.76888649807</v>
      </c>
      <c r="BY248" s="121">
        <v>2911.9630355299769</v>
      </c>
      <c r="BZ248" s="125">
        <v>0</v>
      </c>
      <c r="CA248" s="125">
        <v>0</v>
      </c>
      <c r="CB248" s="125">
        <v>15877.731922028048</v>
      </c>
      <c r="CC248" s="125">
        <v>14864.337676908142</v>
      </c>
      <c r="CD248" s="133">
        <v>5265.1599314029872</v>
      </c>
      <c r="CE248" s="133">
        <v>2141.0723042337518</v>
      </c>
      <c r="CF248" s="125">
        <v>0</v>
      </c>
      <c r="CG248" s="125">
        <v>22270.569912544881</v>
      </c>
      <c r="CH248" s="115">
        <v>5.6124970215406716E-2</v>
      </c>
      <c r="CI248" s="115">
        <v>0.94387502978459303</v>
      </c>
      <c r="CJ248" s="125">
        <v>38148.301834572929</v>
      </c>
      <c r="CK248" s="149">
        <v>0</v>
      </c>
      <c r="CL248" s="149">
        <v>38148.301834572943</v>
      </c>
      <c r="CM248" s="126">
        <v>38148.301834572943</v>
      </c>
      <c r="CN248" s="125">
        <v>430.16612420159663</v>
      </c>
      <c r="CO248" s="125">
        <v>37718.135710371345</v>
      </c>
      <c r="CP248" s="126">
        <v>0</v>
      </c>
      <c r="CQ248" s="126">
        <v>38148.301834572943</v>
      </c>
      <c r="CR248" s="126">
        <v>8565.1</v>
      </c>
      <c r="CS248" s="126">
        <v>29583.201834572945</v>
      </c>
      <c r="CT248" s="125">
        <v>13190.850916692913</v>
      </c>
      <c r="CU248" s="126">
        <v>16392.35091788003</v>
      </c>
      <c r="CV248" s="49">
        <v>45.308774424704829</v>
      </c>
      <c r="CW248" s="49">
        <v>2671.5834333588073</v>
      </c>
      <c r="CX248" s="125">
        <v>2716.8922077835123</v>
      </c>
      <c r="CY248" s="49">
        <v>189.89803618967815</v>
      </c>
      <c r="CZ248" s="49">
        <v>1200.2118875252213</v>
      </c>
      <c r="DA248" s="125">
        <v>1390.1099237148994</v>
      </c>
      <c r="DB248" s="125">
        <v>4107.0021314984115</v>
      </c>
      <c r="DC248" s="125">
        <v>0</v>
      </c>
      <c r="DD248" s="125">
        <v>0</v>
      </c>
      <c r="DE248" s="49">
        <v>0</v>
      </c>
      <c r="DF248" s="49">
        <v>2716.8922077835123</v>
      </c>
      <c r="DG248" s="49">
        <v>1390.1099237148994</v>
      </c>
      <c r="DH248" s="49">
        <v>4107.0021314984115</v>
      </c>
      <c r="DI248" s="50">
        <v>4107.0021314984115</v>
      </c>
      <c r="DJ248" s="113">
        <v>0.41621071341210836</v>
      </c>
      <c r="DK248" s="115">
        <v>0.52766431637248445</v>
      </c>
      <c r="DL248" s="115">
        <v>5.6124970215406716E-2</v>
      </c>
      <c r="DM248" s="58" t="s">
        <v>608</v>
      </c>
      <c r="DN248" s="58" t="s">
        <v>608</v>
      </c>
      <c r="DO248" s="58" t="s">
        <v>608</v>
      </c>
      <c r="DP248" s="58" t="s">
        <v>608</v>
      </c>
      <c r="DQ248" s="58" t="s">
        <v>608</v>
      </c>
      <c r="DR248" s="58" t="s">
        <v>608</v>
      </c>
      <c r="DS248" s="58" t="s">
        <v>608</v>
      </c>
      <c r="DT248" s="58" t="s">
        <v>608</v>
      </c>
      <c r="DU248" s="58" t="s">
        <v>608</v>
      </c>
      <c r="DV248" s="58" t="s">
        <v>608</v>
      </c>
      <c r="DW248" s="58" t="s">
        <v>608</v>
      </c>
      <c r="DX248" s="58" t="s">
        <v>608</v>
      </c>
      <c r="DY248" s="58" t="s">
        <v>608</v>
      </c>
      <c r="DZ248" s="58" t="s">
        <v>608</v>
      </c>
      <c r="EA248" s="58" t="s">
        <v>608</v>
      </c>
      <c r="EB248" s="58" t="s">
        <v>608</v>
      </c>
      <c r="EC248" s="58" t="s">
        <v>608</v>
      </c>
      <c r="ED248" s="58" t="s">
        <v>608</v>
      </c>
      <c r="EE248" s="58" t="s">
        <v>608</v>
      </c>
      <c r="EF248" s="58" t="s">
        <v>608</v>
      </c>
      <c r="EG248" s="58" t="s">
        <v>608</v>
      </c>
      <c r="EH248" s="58" t="s">
        <v>608</v>
      </c>
      <c r="EI248" s="58" t="s">
        <v>608</v>
      </c>
      <c r="EJ248" s="58" t="s">
        <v>608</v>
      </c>
      <c r="EK248" s="58" t="s">
        <v>608</v>
      </c>
      <c r="EL248" s="58" t="s">
        <v>608</v>
      </c>
      <c r="EM248" s="58" t="s">
        <v>608</v>
      </c>
      <c r="EN248" s="58" t="s">
        <v>608</v>
      </c>
      <c r="EO248" s="58" t="s">
        <v>608</v>
      </c>
      <c r="EP248" s="58" t="s">
        <v>608</v>
      </c>
      <c r="EQ248" s="58" t="s">
        <v>608</v>
      </c>
      <c r="ER248" s="58" t="s">
        <v>608</v>
      </c>
      <c r="ES248" s="58" t="s">
        <v>608</v>
      </c>
      <c r="ET248" s="58" t="s">
        <v>608</v>
      </c>
      <c r="EU248" s="58" t="s">
        <v>608</v>
      </c>
      <c r="EV248" s="58" t="s">
        <v>608</v>
      </c>
      <c r="EW248" s="58" t="s">
        <v>608</v>
      </c>
      <c r="EX248" s="58" t="s">
        <v>608</v>
      </c>
      <c r="EY248" s="58" t="s">
        <v>608</v>
      </c>
      <c r="EZ248" s="58" t="s">
        <v>608</v>
      </c>
      <c r="FA248" s="58" t="s">
        <v>608</v>
      </c>
      <c r="FB248" s="58" t="s">
        <v>608</v>
      </c>
      <c r="FC248" s="58" t="s">
        <v>608</v>
      </c>
      <c r="FD248" s="58" t="s">
        <v>608</v>
      </c>
      <c r="FE248" s="58" t="s">
        <v>608</v>
      </c>
      <c r="FF248" s="58" t="s">
        <v>608</v>
      </c>
      <c r="FG248" s="58" t="s">
        <v>608</v>
      </c>
      <c r="FH248" s="58" t="s">
        <v>608</v>
      </c>
      <c r="FI248" s="58" t="s">
        <v>608</v>
      </c>
      <c r="FJ248" s="58" t="s">
        <v>608</v>
      </c>
      <c r="FK248" s="58" t="s">
        <v>608</v>
      </c>
      <c r="FL248" s="58" t="s">
        <v>608</v>
      </c>
      <c r="FM248" s="58" t="s">
        <v>608</v>
      </c>
      <c r="FN248" s="58" t="s">
        <v>608</v>
      </c>
      <c r="FO248" s="58" t="s">
        <v>608</v>
      </c>
      <c r="FP248" s="58" t="s">
        <v>608</v>
      </c>
      <c r="FQ248" s="58" t="s">
        <v>608</v>
      </c>
      <c r="FR248" s="58" t="s">
        <v>608</v>
      </c>
      <c r="FS248" s="58" t="s">
        <v>608</v>
      </c>
      <c r="FT248" s="58" t="s">
        <v>608</v>
      </c>
      <c r="FU248" s="58" t="s">
        <v>608</v>
      </c>
      <c r="FV248" s="58" t="s">
        <v>608</v>
      </c>
      <c r="FW248" s="58" t="s">
        <v>608</v>
      </c>
      <c r="FX248" s="58" t="s">
        <v>608</v>
      </c>
      <c r="FY248" s="58" t="s">
        <v>608</v>
      </c>
      <c r="FZ248" s="58" t="s">
        <v>608</v>
      </c>
      <c r="GA248" s="58" t="s">
        <v>608</v>
      </c>
      <c r="GB248" s="58" t="s">
        <v>608</v>
      </c>
      <c r="GC248" s="58" t="s">
        <v>608</v>
      </c>
      <c r="GD248" s="58" t="s">
        <v>608</v>
      </c>
      <c r="GE248" s="58" t="s">
        <v>608</v>
      </c>
      <c r="GF248" s="58" t="s">
        <v>608</v>
      </c>
      <c r="GG248" s="58" t="s">
        <v>608</v>
      </c>
      <c r="GH248" s="58" t="s">
        <v>608</v>
      </c>
      <c r="GI248" s="58" t="s">
        <v>608</v>
      </c>
      <c r="GJ248" s="58" t="s">
        <v>608</v>
      </c>
      <c r="GK248" s="58" t="s">
        <v>608</v>
      </c>
      <c r="GL248" s="58" t="s">
        <v>608</v>
      </c>
      <c r="GM248" s="58" t="s">
        <v>608</v>
      </c>
      <c r="GN248" s="58" t="s">
        <v>608</v>
      </c>
      <c r="GO248" s="58" t="s">
        <v>608</v>
      </c>
      <c r="GP248" s="58" t="s">
        <v>608</v>
      </c>
      <c r="GQ248" s="58" t="s">
        <v>608</v>
      </c>
      <c r="GR248" s="58" t="s">
        <v>608</v>
      </c>
      <c r="GS248" s="58" t="s">
        <v>608</v>
      </c>
      <c r="GT248" s="58" t="s">
        <v>608</v>
      </c>
      <c r="GU248" s="58" t="s">
        <v>608</v>
      </c>
      <c r="GV248" s="58" t="s">
        <v>608</v>
      </c>
      <c r="GW248" s="58" t="s">
        <v>608</v>
      </c>
      <c r="GX248" s="58" t="s">
        <v>608</v>
      </c>
      <c r="GY248" s="58" t="s">
        <v>608</v>
      </c>
    </row>
    <row r="249" spans="1:207" s="41" customFormat="1" ht="15" customHeight="1">
      <c r="A249" s="69" t="s">
        <v>1365</v>
      </c>
      <c r="B249" s="59">
        <v>2020</v>
      </c>
      <c r="C249" s="38" t="s">
        <v>745</v>
      </c>
      <c r="D249" s="38">
        <v>39436.369222510104</v>
      </c>
      <c r="E249" s="38">
        <v>0</v>
      </c>
      <c r="F249" s="125">
        <v>39436.369222510104</v>
      </c>
      <c r="G249" s="125">
        <v>58439.430928638714</v>
      </c>
      <c r="H249" s="139">
        <v>615.74</v>
      </c>
      <c r="I249" s="115">
        <v>0.67482466197637103</v>
      </c>
      <c r="J249" s="124">
        <v>0.51470970557669304</v>
      </c>
      <c r="K249" s="124">
        <v>0.16011495639964382</v>
      </c>
      <c r="L249" s="121">
        <v>3857.0269351609841</v>
      </c>
      <c r="M249" s="125">
        <v>35579.342287349122</v>
      </c>
      <c r="N249" s="125">
        <v>0</v>
      </c>
      <c r="O249" s="125">
        <v>0</v>
      </c>
      <c r="P249" s="125">
        <v>0</v>
      </c>
      <c r="Q249" s="125">
        <v>614.76001675865541</v>
      </c>
      <c r="R249" s="125">
        <v>4885.2399832413448</v>
      </c>
      <c r="S249" s="125">
        <v>5500</v>
      </c>
      <c r="T249" s="125">
        <v>29136.125290497534</v>
      </c>
      <c r="U249" s="49">
        <v>943.21699685159331</v>
      </c>
      <c r="V249" s="125">
        <v>30079.342287349125</v>
      </c>
      <c r="W249" s="125">
        <v>35579.342287349122</v>
      </c>
      <c r="X249" s="125">
        <v>0</v>
      </c>
      <c r="Y249" s="125">
        <v>0</v>
      </c>
      <c r="Z249" s="125">
        <v>0</v>
      </c>
      <c r="AA249" s="115">
        <v>0</v>
      </c>
      <c r="AB249" s="115">
        <v>0</v>
      </c>
      <c r="AC249" s="115">
        <v>1</v>
      </c>
      <c r="AD249" s="115">
        <v>0</v>
      </c>
      <c r="AE249" s="115">
        <v>1</v>
      </c>
      <c r="AF249" s="115">
        <v>0.41220645851380416</v>
      </c>
      <c r="AG249" s="115">
        <v>0</v>
      </c>
      <c r="AH249" s="115">
        <v>0.58779354148619589</v>
      </c>
      <c r="AI249" s="115">
        <v>0</v>
      </c>
      <c r="AJ249" s="115">
        <v>1</v>
      </c>
      <c r="AK249" s="125">
        <v>39436.369222510104</v>
      </c>
      <c r="AL249" s="125">
        <v>3857.0269351609841</v>
      </c>
      <c r="AM249" s="125">
        <v>5500</v>
      </c>
      <c r="AN249" s="125">
        <v>9357.0269351609841</v>
      </c>
      <c r="AO249" s="125">
        <v>30079.342287349125</v>
      </c>
      <c r="AP249" s="125">
        <v>39436.369222510111</v>
      </c>
      <c r="AQ249" s="115">
        <v>0.23726897581180048</v>
      </c>
      <c r="AR249" s="115">
        <v>0.76273102418819949</v>
      </c>
      <c r="AS249" s="117">
        <v>9357.026935158985</v>
      </c>
      <c r="AT249" s="117">
        <v>6877.0780778747994</v>
      </c>
      <c r="AU249" s="127">
        <v>0</v>
      </c>
      <c r="AV249" s="117">
        <v>23202.264209474324</v>
      </c>
      <c r="AW249" s="125">
        <v>39436.36922250811</v>
      </c>
      <c r="AX249" s="133">
        <v>100.53020366723742</v>
      </c>
      <c r="AY249" s="133">
        <v>3816.9219078298911</v>
      </c>
      <c r="AZ249" s="125">
        <v>3917.4521114971285</v>
      </c>
      <c r="BA249" s="133">
        <v>2635.9728591825428</v>
      </c>
      <c r="BB249" s="133">
        <v>11439.097154466261</v>
      </c>
      <c r="BC249" s="127">
        <v>14075.070013648803</v>
      </c>
      <c r="BD249" s="133">
        <v>6620.523872309217</v>
      </c>
      <c r="BE249" s="133">
        <v>14823.323224132973</v>
      </c>
      <c r="BF249" s="125">
        <v>21443.84709644219</v>
      </c>
      <c r="BG249" s="55">
        <v>12.526873159874592</v>
      </c>
      <c r="BH249" s="48">
        <v>5.8733370651379611</v>
      </c>
      <c r="BI249" s="107">
        <v>7.4520147598629674</v>
      </c>
      <c r="BJ249" s="49">
        <v>39436.369221588116</v>
      </c>
      <c r="BK249" s="133">
        <v>1456.9789271820371</v>
      </c>
      <c r="BL249" s="133">
        <v>2460.4731843150867</v>
      </c>
      <c r="BM249" s="125">
        <v>3917.452111497124</v>
      </c>
      <c r="BN249" s="133">
        <v>5703.8349939125419</v>
      </c>
      <c r="BO249" s="133">
        <v>8371.2350197362593</v>
      </c>
      <c r="BP249" s="125">
        <v>14075.070013648801</v>
      </c>
      <c r="BQ249" s="133">
        <v>9073.2910910192204</v>
      </c>
      <c r="BR249" s="133">
        <v>12370.556005422977</v>
      </c>
      <c r="BS249" s="125">
        <v>21443.847096442198</v>
      </c>
      <c r="BT249" s="125">
        <v>39436.369221588124</v>
      </c>
      <c r="BU249" s="130">
        <v>8.9680058526408377</v>
      </c>
      <c r="BV249" s="130">
        <v>6.3913097194430888</v>
      </c>
      <c r="BW249" s="137">
        <v>7.4520147598629674</v>
      </c>
      <c r="BX249" s="121">
        <v>12643.482477341604</v>
      </c>
      <c r="BY249" s="121">
        <v>3590.6225356921796</v>
      </c>
      <c r="BZ249" s="125">
        <v>0</v>
      </c>
      <c r="CA249" s="125">
        <v>0</v>
      </c>
      <c r="CB249" s="125">
        <v>16234.105013033783</v>
      </c>
      <c r="CC249" s="125">
        <v>16312.612871676447</v>
      </c>
      <c r="CD249" s="133">
        <v>4946.8123044745835</v>
      </c>
      <c r="CE249" s="133">
        <v>1942.839033323294</v>
      </c>
      <c r="CF249" s="125">
        <v>0</v>
      </c>
      <c r="CG249" s="125">
        <v>23202.264209474324</v>
      </c>
      <c r="CH249" s="115">
        <v>4.9265159841700899E-2</v>
      </c>
      <c r="CI249" s="115">
        <v>0.9507348401582485</v>
      </c>
      <c r="CJ249" s="125">
        <v>39436.369222508103</v>
      </c>
      <c r="CK249" s="149">
        <v>0</v>
      </c>
      <c r="CL249" s="149">
        <v>39436.369222510104</v>
      </c>
      <c r="CM249" s="126">
        <v>39436.369222510104</v>
      </c>
      <c r="CN249" s="125">
        <v>68.732698470701919</v>
      </c>
      <c r="CO249" s="125">
        <v>39367.636524039401</v>
      </c>
      <c r="CP249" s="126">
        <v>0</v>
      </c>
      <c r="CQ249" s="126">
        <v>39436.369222510104</v>
      </c>
      <c r="CR249" s="126">
        <v>7224.7</v>
      </c>
      <c r="CS249" s="126">
        <v>32211.669222510103</v>
      </c>
      <c r="CT249" s="125">
        <v>13728.468139218712</v>
      </c>
      <c r="CU249" s="126">
        <v>18483.201083291391</v>
      </c>
      <c r="CV249" s="49">
        <v>326.28785195077461</v>
      </c>
      <c r="CW249" s="49">
        <v>6436.161748668108</v>
      </c>
      <c r="CX249" s="125">
        <v>6762.4496006188829</v>
      </c>
      <c r="CY249" s="49">
        <v>388.96903006531983</v>
      </c>
      <c r="CZ249" s="49">
        <v>2341.5802859195883</v>
      </c>
      <c r="DA249" s="125">
        <v>2730.5493159849079</v>
      </c>
      <c r="DB249" s="125">
        <v>9492.9989166037903</v>
      </c>
      <c r="DC249" s="125">
        <v>0</v>
      </c>
      <c r="DD249" s="125">
        <v>0</v>
      </c>
      <c r="DE249" s="49">
        <v>0</v>
      </c>
      <c r="DF249" s="49">
        <v>6762.4496006188829</v>
      </c>
      <c r="DG249" s="49">
        <v>2730.5493159849079</v>
      </c>
      <c r="DH249" s="49">
        <v>9492.9989166037903</v>
      </c>
      <c r="DI249" s="50">
        <v>9492.9989166037903</v>
      </c>
      <c r="DJ249" s="113">
        <v>0.41165313473552295</v>
      </c>
      <c r="DK249" s="115">
        <v>0.53908170542272549</v>
      </c>
      <c r="DL249" s="115">
        <v>4.9265159841700899E-2</v>
      </c>
      <c r="DM249" s="58">
        <v>100.5302036672374</v>
      </c>
      <c r="DN249" s="58">
        <v>3816.9219078298902</v>
      </c>
      <c r="DO249" s="58">
        <v>3917.4521114971276</v>
      </c>
      <c r="DP249" s="58">
        <v>429.00552197498916</v>
      </c>
      <c r="DQ249" s="58">
        <v>2539.3886278344357</v>
      </c>
      <c r="DR249" s="58">
        <v>2968.394149809425</v>
      </c>
      <c r="DS249" s="58">
        <v>6885.8462613065531</v>
      </c>
      <c r="DT249" s="58">
        <v>108.46091895278349</v>
      </c>
      <c r="DU249" s="58">
        <v>3318.4875025983979</v>
      </c>
      <c r="DV249" s="58">
        <v>3426.9484215511816</v>
      </c>
      <c r="DW249" s="58">
        <v>428.7040203611075</v>
      </c>
      <c r="DX249" s="58">
        <v>2378.9480176305315</v>
      </c>
      <c r="DY249" s="58">
        <v>2807.6520379916392</v>
      </c>
      <c r="DZ249" s="58">
        <v>6234.6004595428203</v>
      </c>
      <c r="EA249" s="58">
        <v>1205.7529556611883</v>
      </c>
      <c r="EB249" s="58">
        <v>2731.4044938002698</v>
      </c>
      <c r="EC249" s="58">
        <v>3937.1574494614579</v>
      </c>
      <c r="ED249" s="58">
        <v>403.81996547208507</v>
      </c>
      <c r="EE249" s="58">
        <v>2023.3252903094367</v>
      </c>
      <c r="EF249" s="58">
        <v>2427.1452557815219</v>
      </c>
      <c r="EG249" s="58">
        <v>6364.3027052429798</v>
      </c>
      <c r="EH249" s="58">
        <v>389.05034463411067</v>
      </c>
      <c r="EI249" s="58">
        <v>3048.3988097144143</v>
      </c>
      <c r="EJ249" s="58">
        <v>3437.4491543485251</v>
      </c>
      <c r="EK249" s="58">
        <v>375.77630332166012</v>
      </c>
      <c r="EL249" s="58">
        <v>1854.3109909942621</v>
      </c>
      <c r="EM249" s="58">
        <v>2230.087294315922</v>
      </c>
      <c r="EN249" s="58">
        <v>5667.5364486644467</v>
      </c>
      <c r="EO249" s="58">
        <v>932.70863993446756</v>
      </c>
      <c r="EP249" s="58">
        <v>2340.8063483531782</v>
      </c>
      <c r="EQ249" s="58">
        <v>3273.5149882876458</v>
      </c>
      <c r="ER249" s="58">
        <v>355.78358268832409</v>
      </c>
      <c r="ES249" s="58">
        <v>1545.9220741475865</v>
      </c>
      <c r="ET249" s="58">
        <v>1901.7056568359105</v>
      </c>
      <c r="EU249" s="58">
        <v>5175.2206451235561</v>
      </c>
      <c r="EV249" s="58">
        <v>1790.29</v>
      </c>
      <c r="EW249" s="58">
        <v>10675.014224193948</v>
      </c>
      <c r="EX249" s="58">
        <v>12465.304224193947</v>
      </c>
      <c r="EY249" s="58">
        <v>1580.3533957879308</v>
      </c>
      <c r="EZ249" s="58">
        <v>4793.1823556459713</v>
      </c>
      <c r="FA249" s="58">
        <v>6373.5357514339021</v>
      </c>
      <c r="FB249" s="58">
        <v>18838.839975627849</v>
      </c>
      <c r="FC249" s="58">
        <v>4830.24</v>
      </c>
      <c r="FD249" s="58">
        <v>4148.3089999390249</v>
      </c>
      <c r="FE249" s="58">
        <v>8978.5489999390247</v>
      </c>
      <c r="FF249" s="58">
        <v>2932.7338680125285</v>
      </c>
      <c r="FG249" s="58">
        <v>2672.1558654915061</v>
      </c>
      <c r="FH249" s="58">
        <v>5604.8897335040347</v>
      </c>
      <c r="FI249" s="58">
        <v>14583.438733443059</v>
      </c>
      <c r="FJ249" s="58">
        <v>0</v>
      </c>
      <c r="FK249" s="58">
        <v>0</v>
      </c>
      <c r="FL249" s="58">
        <v>0</v>
      </c>
      <c r="FM249" s="125">
        <v>3917.4521114971276</v>
      </c>
      <c r="FN249" s="125">
        <v>2968.394149809425</v>
      </c>
      <c r="FO249" s="125">
        <v>6885.8462613065531</v>
      </c>
      <c r="FP249" s="58">
        <v>0</v>
      </c>
      <c r="FQ249" s="58">
        <v>0</v>
      </c>
      <c r="FR249" s="58">
        <v>0</v>
      </c>
      <c r="FS249" s="125">
        <v>3426.9484215511816</v>
      </c>
      <c r="FT249" s="125">
        <v>2807.6520379916392</v>
      </c>
      <c r="FU249" s="125">
        <v>6234.6004595428203</v>
      </c>
      <c r="FV249" s="58">
        <v>0</v>
      </c>
      <c r="FW249" s="58">
        <v>0</v>
      </c>
      <c r="FX249" s="58">
        <v>0</v>
      </c>
      <c r="FY249" s="125">
        <v>3937.1574494614579</v>
      </c>
      <c r="FZ249" s="125">
        <v>2427.1452557815219</v>
      </c>
      <c r="GA249" s="125">
        <v>6364.3027052429798</v>
      </c>
      <c r="GB249" s="58">
        <v>0</v>
      </c>
      <c r="GC249" s="58">
        <v>0</v>
      </c>
      <c r="GD249" s="58">
        <v>0</v>
      </c>
      <c r="GE249" s="58">
        <v>3437.4491543485251</v>
      </c>
      <c r="GF249" s="58">
        <v>2230.087294315922</v>
      </c>
      <c r="GG249" s="58">
        <v>5667.5364486644467</v>
      </c>
      <c r="GH249" s="58">
        <v>0</v>
      </c>
      <c r="GI249" s="58">
        <v>0</v>
      </c>
      <c r="GJ249" s="58">
        <v>0</v>
      </c>
      <c r="GK249" s="58">
        <v>3273.5149882876458</v>
      </c>
      <c r="GL249" s="58">
        <v>1901.7056568359105</v>
      </c>
      <c r="GM249" s="58">
        <v>5175.2206451235561</v>
      </c>
      <c r="GN249" s="58">
        <v>0</v>
      </c>
      <c r="GO249" s="58">
        <v>0</v>
      </c>
      <c r="GP249" s="58">
        <v>0</v>
      </c>
      <c r="GQ249" s="125">
        <v>12465.304224193947</v>
      </c>
      <c r="GR249" s="125">
        <v>6373.5357514339021</v>
      </c>
      <c r="GS249" s="125">
        <v>18838.839975627849</v>
      </c>
      <c r="GT249" s="58">
        <v>0</v>
      </c>
      <c r="GU249" s="58">
        <v>0</v>
      </c>
      <c r="GV249" s="58">
        <v>0</v>
      </c>
      <c r="GW249" s="125">
        <v>8978.5489999390247</v>
      </c>
      <c r="GX249" s="125">
        <v>5604.8897335040347</v>
      </c>
      <c r="GY249" s="125">
        <v>14583.438733443059</v>
      </c>
    </row>
    <row r="250" spans="1:207" s="41" customFormat="1" ht="15" customHeight="1">
      <c r="A250" s="61" t="s">
        <v>764</v>
      </c>
      <c r="B250" s="178">
        <v>2006</v>
      </c>
      <c r="C250" s="41" t="s">
        <v>765</v>
      </c>
      <c r="D250" s="68" t="s">
        <v>608</v>
      </c>
      <c r="E250" s="68" t="s">
        <v>608</v>
      </c>
      <c r="F250" s="125">
        <v>7406.8</v>
      </c>
      <c r="G250" s="125">
        <v>35955.339805825242</v>
      </c>
      <c r="H250" s="130">
        <v>33.796999999999997</v>
      </c>
      <c r="I250" s="115">
        <v>0.20600000000000002</v>
      </c>
      <c r="J250" s="124">
        <v>3.0908581160679668E-2</v>
      </c>
      <c r="K250" s="124">
        <v>0.17509141883932033</v>
      </c>
      <c r="L250" s="125">
        <v>4419.6181640270697</v>
      </c>
      <c r="M250" s="125">
        <v>2987.1818359729305</v>
      </c>
      <c r="N250" s="125">
        <v>366.23527470797239</v>
      </c>
      <c r="O250" s="125">
        <v>821.83152421439399</v>
      </c>
      <c r="P250" s="125">
        <v>1188.0667989223664</v>
      </c>
      <c r="Q250" s="125" t="s">
        <v>608</v>
      </c>
      <c r="R250" s="125" t="s">
        <v>608</v>
      </c>
      <c r="S250" s="125">
        <v>1495.9643775777913</v>
      </c>
      <c r="T250" s="125" t="s">
        <v>608</v>
      </c>
      <c r="U250" s="125" t="s">
        <v>608</v>
      </c>
      <c r="V250" s="125">
        <v>289.49701433377186</v>
      </c>
      <c r="W250" s="125">
        <v>1785.4613919115632</v>
      </c>
      <c r="X250" s="125">
        <v>13.653645139000901</v>
      </c>
      <c r="Y250" s="125">
        <v>0</v>
      </c>
      <c r="Z250" s="125">
        <v>13.653645139000901</v>
      </c>
      <c r="AA250" s="115">
        <v>0</v>
      </c>
      <c r="AB250" s="115">
        <v>0.7395036622455774</v>
      </c>
      <c r="AC250" s="115">
        <v>0.2604963377544226</v>
      </c>
      <c r="AD250" s="115">
        <v>0</v>
      </c>
      <c r="AE250" s="115">
        <v>1</v>
      </c>
      <c r="AF250" s="115">
        <v>0.70203132379982813</v>
      </c>
      <c r="AG250" s="115">
        <v>5.8174399955664764E-2</v>
      </c>
      <c r="AH250" s="115">
        <v>0.23762547201394166</v>
      </c>
      <c r="AI250" s="115">
        <v>2.1688042305654668E-3</v>
      </c>
      <c r="AJ250" s="115">
        <v>1</v>
      </c>
      <c r="AK250" s="125">
        <v>7406.8</v>
      </c>
      <c r="AL250" s="125">
        <v>4419.6181640270697</v>
      </c>
      <c r="AM250" s="125">
        <v>1875.8532974247646</v>
      </c>
      <c r="AN250" s="125">
        <v>6295.4714614518343</v>
      </c>
      <c r="AO250" s="125">
        <v>1111.3285385481659</v>
      </c>
      <c r="AP250" s="125">
        <v>7406.8</v>
      </c>
      <c r="AQ250" s="115">
        <v>0.84995834388019575</v>
      </c>
      <c r="AR250" s="115">
        <v>0.15004165611980422</v>
      </c>
      <c r="AS250" s="132" t="s">
        <v>608</v>
      </c>
      <c r="AT250" s="132" t="s">
        <v>608</v>
      </c>
      <c r="AU250" s="132" t="s">
        <v>608</v>
      </c>
      <c r="AV250" s="132" t="s">
        <v>608</v>
      </c>
      <c r="AW250" s="132" t="s">
        <v>608</v>
      </c>
      <c r="AX250" s="132" t="s">
        <v>608</v>
      </c>
      <c r="AY250" s="132" t="s">
        <v>608</v>
      </c>
      <c r="AZ250" s="132" t="s">
        <v>608</v>
      </c>
      <c r="BA250" s="132" t="s">
        <v>608</v>
      </c>
      <c r="BB250" s="132" t="s">
        <v>608</v>
      </c>
      <c r="BC250" s="132" t="s">
        <v>608</v>
      </c>
      <c r="BD250" s="132" t="s">
        <v>608</v>
      </c>
      <c r="BE250" s="132" t="s">
        <v>608</v>
      </c>
      <c r="BF250" s="132" t="s">
        <v>608</v>
      </c>
      <c r="BG250" s="141" t="s">
        <v>608</v>
      </c>
      <c r="BH250" s="141" t="s">
        <v>608</v>
      </c>
      <c r="BI250" s="107" t="s">
        <v>608</v>
      </c>
      <c r="BJ250" s="141" t="s">
        <v>608</v>
      </c>
      <c r="BK250" s="141" t="s">
        <v>608</v>
      </c>
      <c r="BL250" s="141" t="s">
        <v>608</v>
      </c>
      <c r="BM250" s="141" t="s">
        <v>608</v>
      </c>
      <c r="BN250" s="141" t="s">
        <v>608</v>
      </c>
      <c r="BO250" s="141" t="s">
        <v>608</v>
      </c>
      <c r="BP250" s="141" t="s">
        <v>608</v>
      </c>
      <c r="BQ250" s="141" t="s">
        <v>608</v>
      </c>
      <c r="BR250" s="141" t="s">
        <v>608</v>
      </c>
      <c r="BS250" s="141" t="s">
        <v>608</v>
      </c>
      <c r="BT250" s="141" t="s">
        <v>608</v>
      </c>
      <c r="BU250" s="130" t="s">
        <v>608</v>
      </c>
      <c r="BV250" s="130" t="s">
        <v>608</v>
      </c>
      <c r="BW250" s="137" t="s">
        <v>608</v>
      </c>
      <c r="BX250" s="125">
        <v>3914.4937999999997</v>
      </c>
      <c r="BY250" s="125">
        <v>2470.1678000000002</v>
      </c>
      <c r="BZ250" s="125">
        <v>0</v>
      </c>
      <c r="CA250" s="125">
        <v>0</v>
      </c>
      <c r="CB250" s="125">
        <v>6384.6615999999995</v>
      </c>
      <c r="CC250" s="125">
        <v>768.08515999999997</v>
      </c>
      <c r="CD250" s="125">
        <v>0</v>
      </c>
      <c r="CE250" s="125">
        <v>0</v>
      </c>
      <c r="CF250" s="125">
        <v>254.05323999999999</v>
      </c>
      <c r="CG250" s="125">
        <v>1022.1383999999999</v>
      </c>
      <c r="CH250" s="115">
        <v>3.4299999999999997E-2</v>
      </c>
      <c r="CI250" s="115">
        <v>0.96569999999999989</v>
      </c>
      <c r="CJ250" s="125">
        <v>7406.7999999999993</v>
      </c>
      <c r="CK250" s="126">
        <v>69.623919999999998</v>
      </c>
      <c r="CL250" s="126">
        <v>7337.1760800000002</v>
      </c>
      <c r="CM250" s="126">
        <v>7406.8</v>
      </c>
      <c r="CN250" s="125" t="s">
        <v>608</v>
      </c>
      <c r="CO250" s="125" t="s">
        <v>608</v>
      </c>
      <c r="CP250" s="126">
        <v>69.623919999999998</v>
      </c>
      <c r="CQ250" s="126">
        <v>7337.1760800000002</v>
      </c>
      <c r="CR250" s="126">
        <v>2250.6854880347737</v>
      </c>
      <c r="CS250" s="126">
        <v>5086.4905919652265</v>
      </c>
      <c r="CT250" s="125">
        <v>687.57692377503554</v>
      </c>
      <c r="CU250" s="126">
        <v>4398.9136681901909</v>
      </c>
      <c r="CV250" s="125">
        <v>1000.253895439</v>
      </c>
      <c r="CW250" s="125">
        <v>707.35</v>
      </c>
      <c r="CX250" s="125">
        <v>1707.6038954390001</v>
      </c>
      <c r="CY250" s="125">
        <v>403.68123171899987</v>
      </c>
      <c r="CZ250" s="125">
        <v>156.36000000000001</v>
      </c>
      <c r="DA250" s="125">
        <v>560.04123171899982</v>
      </c>
      <c r="DB250" s="125">
        <v>2267.6451271579999</v>
      </c>
      <c r="DC250" s="141" t="s">
        <v>608</v>
      </c>
      <c r="DD250" s="141" t="s">
        <v>608</v>
      </c>
      <c r="DE250" s="125">
        <v>4.1695941400000001</v>
      </c>
      <c r="DF250" s="141" t="s">
        <v>608</v>
      </c>
      <c r="DG250" s="141" t="s">
        <v>608</v>
      </c>
      <c r="DH250" s="125">
        <v>2263.4755330180001</v>
      </c>
      <c r="DI250" s="50">
        <v>2267.6451271579999</v>
      </c>
      <c r="DJ250" s="113">
        <v>0.86199999999999999</v>
      </c>
      <c r="DK250" s="115">
        <v>0.1037</v>
      </c>
      <c r="DL250" s="115">
        <v>3.4300000000000004E-2</v>
      </c>
      <c r="DM250" s="141" t="s">
        <v>608</v>
      </c>
      <c r="DN250" s="141" t="s">
        <v>608</v>
      </c>
      <c r="DO250" s="141" t="s">
        <v>608</v>
      </c>
      <c r="DP250" s="141" t="s">
        <v>608</v>
      </c>
      <c r="DQ250" s="141" t="s">
        <v>608</v>
      </c>
      <c r="DR250" s="141" t="s">
        <v>608</v>
      </c>
      <c r="DS250" s="141" t="s">
        <v>608</v>
      </c>
      <c r="DT250" s="141" t="s">
        <v>608</v>
      </c>
      <c r="DU250" s="141" t="s">
        <v>608</v>
      </c>
      <c r="DV250" s="141" t="s">
        <v>608</v>
      </c>
      <c r="DW250" s="141" t="s">
        <v>608</v>
      </c>
      <c r="DX250" s="141" t="s">
        <v>608</v>
      </c>
      <c r="DY250" s="141" t="s">
        <v>608</v>
      </c>
      <c r="DZ250" s="141" t="s">
        <v>608</v>
      </c>
      <c r="EA250" s="141" t="s">
        <v>608</v>
      </c>
      <c r="EB250" s="141" t="s">
        <v>608</v>
      </c>
      <c r="EC250" s="141" t="s">
        <v>608</v>
      </c>
      <c r="ED250" s="141" t="s">
        <v>608</v>
      </c>
      <c r="EE250" s="141" t="s">
        <v>608</v>
      </c>
      <c r="EF250" s="141" t="s">
        <v>608</v>
      </c>
      <c r="EG250" s="141" t="s">
        <v>608</v>
      </c>
      <c r="EH250" s="141" t="s">
        <v>608</v>
      </c>
      <c r="EI250" s="141" t="s">
        <v>608</v>
      </c>
      <c r="EJ250" s="141" t="s">
        <v>608</v>
      </c>
      <c r="EK250" s="141" t="s">
        <v>608</v>
      </c>
      <c r="EL250" s="141" t="s">
        <v>608</v>
      </c>
      <c r="EM250" s="141" t="s">
        <v>608</v>
      </c>
      <c r="EN250" s="141" t="s">
        <v>608</v>
      </c>
      <c r="EO250" s="141" t="s">
        <v>608</v>
      </c>
      <c r="EP250" s="141" t="s">
        <v>608</v>
      </c>
      <c r="EQ250" s="141" t="s">
        <v>608</v>
      </c>
      <c r="ER250" s="141" t="s">
        <v>608</v>
      </c>
      <c r="ES250" s="141" t="s">
        <v>608</v>
      </c>
      <c r="ET250" s="141" t="s">
        <v>608</v>
      </c>
      <c r="EU250" s="141" t="s">
        <v>608</v>
      </c>
      <c r="EV250" s="141" t="s">
        <v>608</v>
      </c>
      <c r="EW250" s="141" t="s">
        <v>608</v>
      </c>
      <c r="EX250" s="141" t="s">
        <v>608</v>
      </c>
      <c r="EY250" s="141" t="s">
        <v>608</v>
      </c>
      <c r="EZ250" s="141" t="s">
        <v>608</v>
      </c>
      <c r="FA250" s="141" t="s">
        <v>608</v>
      </c>
      <c r="FB250" s="141" t="s">
        <v>608</v>
      </c>
      <c r="FC250" s="141" t="s">
        <v>608</v>
      </c>
      <c r="FD250" s="141" t="s">
        <v>608</v>
      </c>
      <c r="FE250" s="141" t="s">
        <v>608</v>
      </c>
      <c r="FF250" s="141" t="s">
        <v>608</v>
      </c>
      <c r="FG250" s="141" t="s">
        <v>608</v>
      </c>
      <c r="FH250" s="141" t="s">
        <v>608</v>
      </c>
      <c r="FI250" s="141" t="s">
        <v>608</v>
      </c>
      <c r="FJ250" s="141" t="s">
        <v>608</v>
      </c>
      <c r="FK250" s="141" t="s">
        <v>608</v>
      </c>
      <c r="FL250" s="141" t="s">
        <v>608</v>
      </c>
      <c r="FM250" s="141" t="s">
        <v>608</v>
      </c>
      <c r="FN250" s="141" t="s">
        <v>608</v>
      </c>
      <c r="FO250" s="141" t="s">
        <v>608</v>
      </c>
      <c r="FP250" s="141" t="s">
        <v>608</v>
      </c>
      <c r="FQ250" s="141" t="s">
        <v>608</v>
      </c>
      <c r="FR250" s="141" t="s">
        <v>608</v>
      </c>
      <c r="FS250" s="141" t="s">
        <v>608</v>
      </c>
      <c r="FT250" s="141" t="s">
        <v>608</v>
      </c>
      <c r="FU250" s="141" t="s">
        <v>608</v>
      </c>
      <c r="FV250" s="141" t="s">
        <v>608</v>
      </c>
      <c r="FW250" s="141" t="s">
        <v>608</v>
      </c>
      <c r="FX250" s="141" t="s">
        <v>608</v>
      </c>
      <c r="FY250" s="141" t="s">
        <v>608</v>
      </c>
      <c r="FZ250" s="141" t="s">
        <v>608</v>
      </c>
      <c r="GA250" s="141" t="s">
        <v>608</v>
      </c>
      <c r="GB250" s="141" t="s">
        <v>608</v>
      </c>
      <c r="GC250" s="141" t="s">
        <v>608</v>
      </c>
      <c r="GD250" s="141" t="s">
        <v>608</v>
      </c>
      <c r="GE250" s="141" t="s">
        <v>608</v>
      </c>
      <c r="GF250" s="141" t="s">
        <v>608</v>
      </c>
      <c r="GG250" s="141" t="s">
        <v>608</v>
      </c>
      <c r="GH250" s="141" t="s">
        <v>608</v>
      </c>
      <c r="GI250" s="141" t="s">
        <v>608</v>
      </c>
      <c r="GJ250" s="141" t="s">
        <v>608</v>
      </c>
      <c r="GK250" s="141" t="s">
        <v>608</v>
      </c>
      <c r="GL250" s="141" t="s">
        <v>608</v>
      </c>
      <c r="GM250" s="141" t="s">
        <v>608</v>
      </c>
      <c r="GN250" s="141" t="s">
        <v>608</v>
      </c>
      <c r="GO250" s="141" t="s">
        <v>608</v>
      </c>
      <c r="GP250" s="141" t="s">
        <v>608</v>
      </c>
      <c r="GQ250" s="141" t="s">
        <v>608</v>
      </c>
      <c r="GR250" s="141" t="s">
        <v>608</v>
      </c>
      <c r="GS250" s="141" t="s">
        <v>608</v>
      </c>
      <c r="GT250" s="141" t="s">
        <v>608</v>
      </c>
      <c r="GU250" s="141" t="s">
        <v>608</v>
      </c>
      <c r="GV250" s="141" t="s">
        <v>608</v>
      </c>
      <c r="GW250" s="141" t="s">
        <v>608</v>
      </c>
      <c r="GX250" s="141" t="s">
        <v>608</v>
      </c>
      <c r="GY250" s="141" t="s">
        <v>608</v>
      </c>
    </row>
    <row r="251" spans="1:207" s="41" customFormat="1" ht="15" customHeight="1">
      <c r="A251" s="61" t="s">
        <v>766</v>
      </c>
      <c r="B251" s="178">
        <v>2007</v>
      </c>
      <c r="C251" s="41" t="s">
        <v>765</v>
      </c>
      <c r="D251" s="68" t="s">
        <v>608</v>
      </c>
      <c r="E251" s="68" t="s">
        <v>608</v>
      </c>
      <c r="F251" s="125">
        <v>7558.32</v>
      </c>
      <c r="G251" s="125">
        <v>41302.295081967211</v>
      </c>
      <c r="H251" s="130">
        <v>33.747999999999998</v>
      </c>
      <c r="I251" s="115">
        <v>0.183</v>
      </c>
      <c r="J251" s="124" t="s">
        <v>608</v>
      </c>
      <c r="K251" s="124" t="s">
        <v>608</v>
      </c>
      <c r="L251" s="125">
        <v>4736.1892584168017</v>
      </c>
      <c r="M251" s="125">
        <v>2822.1307415831971</v>
      </c>
      <c r="N251" s="125">
        <v>417.99696806705066</v>
      </c>
      <c r="O251" s="125">
        <v>668.50718064824844</v>
      </c>
      <c r="P251" s="125">
        <v>1086.5041487152992</v>
      </c>
      <c r="Q251" s="125" t="s">
        <v>608</v>
      </c>
      <c r="R251" s="125" t="s">
        <v>608</v>
      </c>
      <c r="S251" s="125">
        <v>1389.8199325775508</v>
      </c>
      <c r="T251" s="125" t="s">
        <v>608</v>
      </c>
      <c r="U251" s="125" t="s">
        <v>608</v>
      </c>
      <c r="V251" s="125">
        <v>334.12362713734802</v>
      </c>
      <c r="W251" s="125">
        <v>1723.9435597148988</v>
      </c>
      <c r="X251" s="125">
        <v>11.683033152999089</v>
      </c>
      <c r="Y251" s="125">
        <v>0</v>
      </c>
      <c r="Z251" s="125">
        <v>11.683033152999089</v>
      </c>
      <c r="AA251" s="115">
        <v>0</v>
      </c>
      <c r="AB251" s="115">
        <v>0.66675308145049805</v>
      </c>
      <c r="AC251" s="115">
        <v>0.33324691854950195</v>
      </c>
      <c r="AD251" s="115">
        <v>0</v>
      </c>
      <c r="AE251" s="115">
        <v>1</v>
      </c>
      <c r="AF251" s="115">
        <v>0.72245482046975995</v>
      </c>
      <c r="AG251" s="115">
        <v>6.376094958306866E-2</v>
      </c>
      <c r="AH251" s="115">
        <v>0.21200210867655439</v>
      </c>
      <c r="AI251" s="115">
        <v>1.7821212706169731E-3</v>
      </c>
      <c r="AJ251" s="115">
        <v>0.99999999999999989</v>
      </c>
      <c r="AK251" s="125">
        <v>7558.3199999999988</v>
      </c>
      <c r="AL251" s="125">
        <v>4736.1892584168017</v>
      </c>
      <c r="AM251" s="125">
        <v>1819.4999337976005</v>
      </c>
      <c r="AN251" s="125">
        <v>6555.6891922144023</v>
      </c>
      <c r="AO251" s="125">
        <v>1002.6308077855965</v>
      </c>
      <c r="AP251" s="125">
        <v>7558.3199999999988</v>
      </c>
      <c r="AQ251" s="115">
        <v>0.86734739892124224</v>
      </c>
      <c r="AR251" s="115">
        <v>0.13265260107875781</v>
      </c>
      <c r="AS251" s="132" t="s">
        <v>608</v>
      </c>
      <c r="AT251" s="132" t="s">
        <v>608</v>
      </c>
      <c r="AU251" s="132" t="s">
        <v>608</v>
      </c>
      <c r="AV251" s="132" t="s">
        <v>608</v>
      </c>
      <c r="AW251" s="132" t="s">
        <v>608</v>
      </c>
      <c r="AX251" s="132" t="s">
        <v>608</v>
      </c>
      <c r="AY251" s="132" t="s">
        <v>608</v>
      </c>
      <c r="AZ251" s="132" t="s">
        <v>608</v>
      </c>
      <c r="BA251" s="132" t="s">
        <v>608</v>
      </c>
      <c r="BB251" s="132" t="s">
        <v>608</v>
      </c>
      <c r="BC251" s="132" t="s">
        <v>608</v>
      </c>
      <c r="BD251" s="132" t="s">
        <v>608</v>
      </c>
      <c r="BE251" s="132" t="s">
        <v>608</v>
      </c>
      <c r="BF251" s="132" t="s">
        <v>608</v>
      </c>
      <c r="BG251" s="141" t="s">
        <v>608</v>
      </c>
      <c r="BH251" s="141" t="s">
        <v>608</v>
      </c>
      <c r="BI251" s="107" t="s">
        <v>608</v>
      </c>
      <c r="BJ251" s="141" t="s">
        <v>608</v>
      </c>
      <c r="BK251" s="141" t="s">
        <v>608</v>
      </c>
      <c r="BL251" s="141" t="s">
        <v>608</v>
      </c>
      <c r="BM251" s="141" t="s">
        <v>608</v>
      </c>
      <c r="BN251" s="141" t="s">
        <v>608</v>
      </c>
      <c r="BO251" s="141" t="s">
        <v>608</v>
      </c>
      <c r="BP251" s="141" t="s">
        <v>608</v>
      </c>
      <c r="BQ251" s="141" t="s">
        <v>608</v>
      </c>
      <c r="BR251" s="141" t="s">
        <v>608</v>
      </c>
      <c r="BS251" s="141" t="s">
        <v>608</v>
      </c>
      <c r="BT251" s="141" t="s">
        <v>608</v>
      </c>
      <c r="BU251" s="130" t="s">
        <v>608</v>
      </c>
      <c r="BV251" s="130" t="s">
        <v>608</v>
      </c>
      <c r="BW251" s="137" t="s">
        <v>608</v>
      </c>
      <c r="BX251" s="125">
        <v>3853.9873680000001</v>
      </c>
      <c r="BY251" s="125">
        <v>2701.3435679999998</v>
      </c>
      <c r="BZ251" s="125">
        <v>0</v>
      </c>
      <c r="CA251" s="125">
        <v>0</v>
      </c>
      <c r="CB251" s="125">
        <v>6555.3309360000003</v>
      </c>
      <c r="CC251" s="125">
        <v>752.05284000000006</v>
      </c>
      <c r="CD251" s="125">
        <v>0</v>
      </c>
      <c r="CE251" s="125">
        <v>0</v>
      </c>
      <c r="CF251" s="125">
        <v>250.93622399999998</v>
      </c>
      <c r="CG251" s="125">
        <v>1002.9890640000001</v>
      </c>
      <c r="CH251" s="115">
        <v>3.32E-2</v>
      </c>
      <c r="CI251" s="115">
        <v>0.9668000000000001</v>
      </c>
      <c r="CJ251" s="125">
        <v>7558.3200000000006</v>
      </c>
      <c r="CK251" s="126">
        <v>68.780711999999994</v>
      </c>
      <c r="CL251" s="126">
        <v>7489.5392879999999</v>
      </c>
      <c r="CM251" s="126">
        <v>7558.32</v>
      </c>
      <c r="CN251" s="125" t="s">
        <v>608</v>
      </c>
      <c r="CO251" s="125" t="s">
        <v>608</v>
      </c>
      <c r="CP251" s="126">
        <v>68.780711999999994</v>
      </c>
      <c r="CQ251" s="126">
        <v>7489.5392879999999</v>
      </c>
      <c r="CR251" s="126">
        <v>2945.9237400527763</v>
      </c>
      <c r="CS251" s="126">
        <v>4543.6155479472236</v>
      </c>
      <c r="CT251" s="125">
        <v>1439.061410101534</v>
      </c>
      <c r="CU251" s="126">
        <v>3104.5541378456896</v>
      </c>
      <c r="CV251" s="125">
        <v>988.40100000000007</v>
      </c>
      <c r="CW251" s="125">
        <v>449.04999999999995</v>
      </c>
      <c r="CX251" s="125">
        <v>1437.451</v>
      </c>
      <c r="CY251" s="125">
        <v>441.78499999999997</v>
      </c>
      <c r="CZ251" s="125">
        <v>135.15772985999999</v>
      </c>
      <c r="DA251" s="125">
        <v>576.94272985999999</v>
      </c>
      <c r="DB251" s="125">
        <v>2014.3937298599999</v>
      </c>
      <c r="DC251" s="141" t="s">
        <v>608</v>
      </c>
      <c r="DD251" s="141" t="s">
        <v>608</v>
      </c>
      <c r="DE251" s="125">
        <v>6.06999069</v>
      </c>
      <c r="DF251" s="141" t="s">
        <v>608</v>
      </c>
      <c r="DG251" s="141" t="s">
        <v>608</v>
      </c>
      <c r="DH251" s="125">
        <v>2008.32373917</v>
      </c>
      <c r="DI251" s="50">
        <v>2014.3937298599999</v>
      </c>
      <c r="DJ251" s="113">
        <v>0.86729999999999996</v>
      </c>
      <c r="DK251" s="115">
        <v>9.9500000000000005E-2</v>
      </c>
      <c r="DL251" s="115">
        <v>3.3199999999999993E-2</v>
      </c>
      <c r="DM251" s="141" t="s">
        <v>608</v>
      </c>
      <c r="DN251" s="141" t="s">
        <v>608</v>
      </c>
      <c r="DO251" s="141" t="s">
        <v>608</v>
      </c>
      <c r="DP251" s="141" t="s">
        <v>608</v>
      </c>
      <c r="DQ251" s="141" t="s">
        <v>608</v>
      </c>
      <c r="DR251" s="141" t="s">
        <v>608</v>
      </c>
      <c r="DS251" s="141" t="s">
        <v>608</v>
      </c>
      <c r="DT251" s="141" t="s">
        <v>608</v>
      </c>
      <c r="DU251" s="141" t="s">
        <v>608</v>
      </c>
      <c r="DV251" s="141" t="s">
        <v>608</v>
      </c>
      <c r="DW251" s="141" t="s">
        <v>608</v>
      </c>
      <c r="DX251" s="141" t="s">
        <v>608</v>
      </c>
      <c r="DY251" s="141" t="s">
        <v>608</v>
      </c>
      <c r="DZ251" s="141" t="s">
        <v>608</v>
      </c>
      <c r="EA251" s="141" t="s">
        <v>608</v>
      </c>
      <c r="EB251" s="141" t="s">
        <v>608</v>
      </c>
      <c r="EC251" s="141" t="s">
        <v>608</v>
      </c>
      <c r="ED251" s="141" t="s">
        <v>608</v>
      </c>
      <c r="EE251" s="141" t="s">
        <v>608</v>
      </c>
      <c r="EF251" s="141" t="s">
        <v>608</v>
      </c>
      <c r="EG251" s="141" t="s">
        <v>608</v>
      </c>
      <c r="EH251" s="141" t="s">
        <v>608</v>
      </c>
      <c r="EI251" s="141" t="s">
        <v>608</v>
      </c>
      <c r="EJ251" s="141" t="s">
        <v>608</v>
      </c>
      <c r="EK251" s="141" t="s">
        <v>608</v>
      </c>
      <c r="EL251" s="141" t="s">
        <v>608</v>
      </c>
      <c r="EM251" s="141" t="s">
        <v>608</v>
      </c>
      <c r="EN251" s="141" t="s">
        <v>608</v>
      </c>
      <c r="EO251" s="141" t="s">
        <v>608</v>
      </c>
      <c r="EP251" s="141" t="s">
        <v>608</v>
      </c>
      <c r="EQ251" s="141" t="s">
        <v>608</v>
      </c>
      <c r="ER251" s="141" t="s">
        <v>608</v>
      </c>
      <c r="ES251" s="141" t="s">
        <v>608</v>
      </c>
      <c r="ET251" s="141" t="s">
        <v>608</v>
      </c>
      <c r="EU251" s="141" t="s">
        <v>608</v>
      </c>
      <c r="EV251" s="141" t="s">
        <v>608</v>
      </c>
      <c r="EW251" s="141" t="s">
        <v>608</v>
      </c>
      <c r="EX251" s="141" t="s">
        <v>608</v>
      </c>
      <c r="EY251" s="141" t="s">
        <v>608</v>
      </c>
      <c r="EZ251" s="141" t="s">
        <v>608</v>
      </c>
      <c r="FA251" s="141" t="s">
        <v>608</v>
      </c>
      <c r="FB251" s="141" t="s">
        <v>608</v>
      </c>
      <c r="FC251" s="141" t="s">
        <v>608</v>
      </c>
      <c r="FD251" s="141" t="s">
        <v>608</v>
      </c>
      <c r="FE251" s="141" t="s">
        <v>608</v>
      </c>
      <c r="FF251" s="141" t="s">
        <v>608</v>
      </c>
      <c r="FG251" s="141" t="s">
        <v>608</v>
      </c>
      <c r="FH251" s="141" t="s">
        <v>608</v>
      </c>
      <c r="FI251" s="141" t="s">
        <v>608</v>
      </c>
      <c r="FJ251" s="141" t="s">
        <v>608</v>
      </c>
      <c r="FK251" s="141" t="s">
        <v>608</v>
      </c>
      <c r="FL251" s="141" t="s">
        <v>608</v>
      </c>
      <c r="FM251" s="141" t="s">
        <v>608</v>
      </c>
      <c r="FN251" s="141" t="s">
        <v>608</v>
      </c>
      <c r="FO251" s="141" t="s">
        <v>608</v>
      </c>
      <c r="FP251" s="141" t="s">
        <v>608</v>
      </c>
      <c r="FQ251" s="141" t="s">
        <v>608</v>
      </c>
      <c r="FR251" s="141" t="s">
        <v>608</v>
      </c>
      <c r="FS251" s="141" t="s">
        <v>608</v>
      </c>
      <c r="FT251" s="141" t="s">
        <v>608</v>
      </c>
      <c r="FU251" s="141" t="s">
        <v>608</v>
      </c>
      <c r="FV251" s="141" t="s">
        <v>608</v>
      </c>
      <c r="FW251" s="141" t="s">
        <v>608</v>
      </c>
      <c r="FX251" s="141" t="s">
        <v>608</v>
      </c>
      <c r="FY251" s="141" t="s">
        <v>608</v>
      </c>
      <c r="FZ251" s="141" t="s">
        <v>608</v>
      </c>
      <c r="GA251" s="141" t="s">
        <v>608</v>
      </c>
      <c r="GB251" s="141" t="s">
        <v>608</v>
      </c>
      <c r="GC251" s="141" t="s">
        <v>608</v>
      </c>
      <c r="GD251" s="141" t="s">
        <v>608</v>
      </c>
      <c r="GE251" s="141" t="s">
        <v>608</v>
      </c>
      <c r="GF251" s="141" t="s">
        <v>608</v>
      </c>
      <c r="GG251" s="141" t="s">
        <v>608</v>
      </c>
      <c r="GH251" s="141" t="s">
        <v>608</v>
      </c>
      <c r="GI251" s="141" t="s">
        <v>608</v>
      </c>
      <c r="GJ251" s="141" t="s">
        <v>608</v>
      </c>
      <c r="GK251" s="141" t="s">
        <v>608</v>
      </c>
      <c r="GL251" s="141" t="s">
        <v>608</v>
      </c>
      <c r="GM251" s="141" t="s">
        <v>608</v>
      </c>
      <c r="GN251" s="141" t="s">
        <v>608</v>
      </c>
      <c r="GO251" s="141" t="s">
        <v>608</v>
      </c>
      <c r="GP251" s="141" t="s">
        <v>608</v>
      </c>
      <c r="GQ251" s="141" t="s">
        <v>608</v>
      </c>
      <c r="GR251" s="141" t="s">
        <v>608</v>
      </c>
      <c r="GS251" s="141" t="s">
        <v>608</v>
      </c>
      <c r="GT251" s="141" t="s">
        <v>608</v>
      </c>
      <c r="GU251" s="141" t="s">
        <v>608</v>
      </c>
      <c r="GV251" s="141" t="s">
        <v>608</v>
      </c>
      <c r="GW251" s="141" t="s">
        <v>608</v>
      </c>
      <c r="GX251" s="141" t="s">
        <v>608</v>
      </c>
      <c r="GY251" s="141" t="s">
        <v>608</v>
      </c>
    </row>
    <row r="252" spans="1:207" s="41" customFormat="1" ht="15" customHeight="1">
      <c r="A252" s="61" t="s">
        <v>767</v>
      </c>
      <c r="B252" s="178">
        <v>2008</v>
      </c>
      <c r="C252" s="41" t="s">
        <v>765</v>
      </c>
      <c r="D252" s="68" t="s">
        <v>608</v>
      </c>
      <c r="E252" s="68" t="s">
        <v>608</v>
      </c>
      <c r="F252" s="125">
        <v>10857.533739380004</v>
      </c>
      <c r="G252" s="125">
        <v>45717.599999999999</v>
      </c>
      <c r="H252" s="130">
        <v>36.118099999999998</v>
      </c>
      <c r="I252" s="115">
        <v>0.23749133242733661</v>
      </c>
      <c r="J252" s="124">
        <v>7.972859156384994E-2</v>
      </c>
      <c r="K252" s="124">
        <v>0.15776274086238121</v>
      </c>
      <c r="L252" s="125">
        <v>5529.5399264799989</v>
      </c>
      <c r="M252" s="125">
        <v>5327.9938128494659</v>
      </c>
      <c r="N252" s="125">
        <v>399.33563886000007</v>
      </c>
      <c r="O252" s="125">
        <v>938.6684173627043</v>
      </c>
      <c r="P252" s="125">
        <v>1338.0040562227043</v>
      </c>
      <c r="Q252" s="125" t="s">
        <v>608</v>
      </c>
      <c r="R252" s="125" t="s">
        <v>608</v>
      </c>
      <c r="S252" s="125">
        <v>1283.6583163100004</v>
      </c>
      <c r="T252" s="125" t="s">
        <v>608</v>
      </c>
      <c r="U252" s="125" t="s">
        <v>608</v>
      </c>
      <c r="V252" s="125">
        <v>2706.3314403167615</v>
      </c>
      <c r="W252" s="125">
        <v>3989.9897566267618</v>
      </c>
      <c r="X252" s="125">
        <v>0</v>
      </c>
      <c r="Y252" s="125">
        <v>0</v>
      </c>
      <c r="Z252" s="125">
        <v>0</v>
      </c>
      <c r="AA252" s="115">
        <v>0</v>
      </c>
      <c r="AB252" s="115">
        <v>0.2575222096058718</v>
      </c>
      <c r="AC252" s="115">
        <v>0.74247779039412809</v>
      </c>
      <c r="AD252" s="115">
        <v>0</v>
      </c>
      <c r="AE252" s="115">
        <v>0.99999999999999989</v>
      </c>
      <c r="AF252" s="115">
        <v>0.76665704691497627</v>
      </c>
      <c r="AG252" s="115">
        <v>5.5366899540809471E-2</v>
      </c>
      <c r="AH252" s="115">
        <v>0.17797605354421436</v>
      </c>
      <c r="AI252" s="115">
        <v>0</v>
      </c>
      <c r="AJ252" s="115">
        <v>1</v>
      </c>
      <c r="AK252" s="125">
        <v>10857.533739329465</v>
      </c>
      <c r="AL252" s="125">
        <v>5529.5399264799989</v>
      </c>
      <c r="AM252" s="125">
        <v>1682.9939551700004</v>
      </c>
      <c r="AN252" s="125">
        <v>7212.5338816499989</v>
      </c>
      <c r="AO252" s="125">
        <v>3644.999857679466</v>
      </c>
      <c r="AP252" s="125">
        <v>10857.533739329465</v>
      </c>
      <c r="AQ252" s="115">
        <v>0.66428841528936644</v>
      </c>
      <c r="AR252" s="115">
        <v>0.33571158471063361</v>
      </c>
      <c r="AS252" s="125">
        <v>7212.5338816500034</v>
      </c>
      <c r="AT252" s="125">
        <v>345.16659727999996</v>
      </c>
      <c r="AU252" s="125">
        <v>0</v>
      </c>
      <c r="AV252" s="125">
        <v>3299.8332603994636</v>
      </c>
      <c r="AW252" s="125">
        <v>10857.533739329467</v>
      </c>
      <c r="AX252" s="125">
        <v>703.88929677553631</v>
      </c>
      <c r="AY252" s="125">
        <v>302.41380308661314</v>
      </c>
      <c r="AZ252" s="125">
        <v>1006.3030998621495</v>
      </c>
      <c r="BA252" s="125">
        <v>2389.6273775134041</v>
      </c>
      <c r="BB252" s="125">
        <v>2746.209124053913</v>
      </c>
      <c r="BC252" s="127">
        <v>5135.8365015673171</v>
      </c>
      <c r="BD252" s="125">
        <v>4119.0172082746039</v>
      </c>
      <c r="BE252" s="125">
        <v>596.37692967593352</v>
      </c>
      <c r="BF252" s="125">
        <v>4715.3941379505377</v>
      </c>
      <c r="BG252" s="107">
        <v>6.6367979135636803</v>
      </c>
      <c r="BH252" s="107">
        <v>3.6026629426125552</v>
      </c>
      <c r="BI252" s="107">
        <v>5.6182036542397267</v>
      </c>
      <c r="BJ252" s="49">
        <v>10857.533739380004</v>
      </c>
      <c r="BK252" s="141" t="s">
        <v>608</v>
      </c>
      <c r="BL252" s="141" t="s">
        <v>608</v>
      </c>
      <c r="BM252" s="141" t="s">
        <v>608</v>
      </c>
      <c r="BN252" s="141" t="s">
        <v>608</v>
      </c>
      <c r="BO252" s="141" t="s">
        <v>608</v>
      </c>
      <c r="BP252" s="141" t="s">
        <v>608</v>
      </c>
      <c r="BQ252" s="141" t="s">
        <v>608</v>
      </c>
      <c r="BR252" s="141" t="s">
        <v>608</v>
      </c>
      <c r="BS252" s="141" t="s">
        <v>608</v>
      </c>
      <c r="BT252" s="141" t="s">
        <v>608</v>
      </c>
      <c r="BU252" s="130" t="s">
        <v>608</v>
      </c>
      <c r="BV252" s="130" t="s">
        <v>608</v>
      </c>
      <c r="BW252" s="137">
        <v>5.6182036542397267</v>
      </c>
      <c r="BX252" s="125">
        <v>4907.5177420100017</v>
      </c>
      <c r="BY252" s="125">
        <v>2650.1827369300013</v>
      </c>
      <c r="BZ252" s="125">
        <v>0</v>
      </c>
      <c r="CA252" s="125">
        <v>0</v>
      </c>
      <c r="CB252" s="125">
        <v>7557.7004789400034</v>
      </c>
      <c r="CC252" s="125">
        <v>3058.4093363184638</v>
      </c>
      <c r="CD252" s="125">
        <v>0</v>
      </c>
      <c r="CE252" s="125">
        <v>0</v>
      </c>
      <c r="CF252" s="125">
        <v>241.423924081</v>
      </c>
      <c r="CG252" s="125">
        <v>3299.8332603994641</v>
      </c>
      <c r="CH252" s="115">
        <v>2.2235613526611613E-2</v>
      </c>
      <c r="CI252" s="115">
        <v>0.97776438646965491</v>
      </c>
      <c r="CJ252" s="125">
        <v>10857.533739339468</v>
      </c>
      <c r="CK252" s="126">
        <v>1997.0997989131029</v>
      </c>
      <c r="CL252" s="126">
        <v>8860.4339404669008</v>
      </c>
      <c r="CM252" s="126">
        <v>10857.533739380004</v>
      </c>
      <c r="CN252" s="125" t="s">
        <v>608</v>
      </c>
      <c r="CO252" s="125" t="s">
        <v>608</v>
      </c>
      <c r="CP252" s="126">
        <v>1997.0997989131029</v>
      </c>
      <c r="CQ252" s="126">
        <v>8860.4339404669008</v>
      </c>
      <c r="CR252" s="126">
        <v>2662.1000000000004</v>
      </c>
      <c r="CS252" s="126">
        <v>6198.3339404669005</v>
      </c>
      <c r="CT252" s="125">
        <v>1939.1776350182372</v>
      </c>
      <c r="CU252" s="126">
        <v>4259.1563054486633</v>
      </c>
      <c r="CV252" s="125">
        <v>688.35181967700055</v>
      </c>
      <c r="CW252" s="125">
        <v>367.13944231899961</v>
      </c>
      <c r="CX252" s="125">
        <v>1055.491261996</v>
      </c>
      <c r="CY252" s="125">
        <v>332.96122061100021</v>
      </c>
      <c r="CZ252" s="125">
        <v>235.77498405900005</v>
      </c>
      <c r="DA252" s="125">
        <v>568.73620467000023</v>
      </c>
      <c r="DB252" s="125">
        <v>1624.2274666660003</v>
      </c>
      <c r="DC252" s="141" t="s">
        <v>608</v>
      </c>
      <c r="DD252" s="141" t="s">
        <v>608</v>
      </c>
      <c r="DE252" s="125">
        <v>130.52489833999999</v>
      </c>
      <c r="DF252" s="141" t="s">
        <v>608</v>
      </c>
      <c r="DG252" s="141" t="s">
        <v>608</v>
      </c>
      <c r="DH252" s="125">
        <v>1493.7502617480009</v>
      </c>
      <c r="DI252" s="50">
        <v>1624.2751600880008</v>
      </c>
      <c r="DJ252" s="113">
        <v>0.69607893103353935</v>
      </c>
      <c r="DK252" s="115">
        <v>0.28168545543976603</v>
      </c>
      <c r="DL252" s="115">
        <v>2.223561352669463E-2</v>
      </c>
      <c r="DM252" s="125">
        <v>784.65661207927951</v>
      </c>
      <c r="DN252" s="125">
        <v>358.53249799712034</v>
      </c>
      <c r="DO252" s="49">
        <v>1143.1891100763999</v>
      </c>
      <c r="DP252" s="125">
        <v>696.83156076693058</v>
      </c>
      <c r="DQ252" s="125">
        <v>639.43165963471267</v>
      </c>
      <c r="DR252" s="49">
        <v>1336.2632204016431</v>
      </c>
      <c r="DS252" s="49">
        <v>2479.4523304780432</v>
      </c>
      <c r="DT252" s="125">
        <v>950.72310476214329</v>
      </c>
      <c r="DU252" s="125">
        <v>370.13300156224796</v>
      </c>
      <c r="DV252" s="49">
        <v>1320.8561063243912</v>
      </c>
      <c r="DW252" s="125">
        <v>480.99704069123334</v>
      </c>
      <c r="DX252" s="125">
        <v>582.85768592665727</v>
      </c>
      <c r="DY252" s="49">
        <v>1063.8547266178907</v>
      </c>
      <c r="DZ252" s="49">
        <v>2384.7108329422817</v>
      </c>
      <c r="EA252" s="125">
        <v>824.71667175694085</v>
      </c>
      <c r="EB252" s="125">
        <v>352.94415721446012</v>
      </c>
      <c r="EC252" s="49">
        <v>1177.6608289714009</v>
      </c>
      <c r="ED252" s="125">
        <v>253.64733610180795</v>
      </c>
      <c r="EE252" s="125">
        <v>563.68806707205317</v>
      </c>
      <c r="EF252" s="49">
        <v>817.3354031738611</v>
      </c>
      <c r="EG252" s="49">
        <v>1994.996232145262</v>
      </c>
      <c r="EH252" s="125">
        <v>888.50806984045914</v>
      </c>
      <c r="EI252" s="125">
        <v>316.33692032953167</v>
      </c>
      <c r="EJ252" s="49">
        <v>1204.8449901699908</v>
      </c>
      <c r="EK252" s="125">
        <v>114.32491745870955</v>
      </c>
      <c r="EL252" s="125">
        <v>632.82849769328345</v>
      </c>
      <c r="EM252" s="49">
        <v>747.15341515199304</v>
      </c>
      <c r="EN252" s="49">
        <v>1951.9984053219837</v>
      </c>
      <c r="EO252" s="141" t="s">
        <v>608</v>
      </c>
      <c r="EP252" s="141" t="s">
        <v>608</v>
      </c>
      <c r="EQ252" s="141" t="s">
        <v>608</v>
      </c>
      <c r="ER252" s="141" t="s">
        <v>608</v>
      </c>
      <c r="ES252" s="141" t="s">
        <v>608</v>
      </c>
      <c r="ET252" s="141" t="s">
        <v>608</v>
      </c>
      <c r="EU252" s="141" t="s">
        <v>608</v>
      </c>
      <c r="EV252" s="125">
        <v>3708.1476246944335</v>
      </c>
      <c r="EW252" s="125">
        <v>126.10218013653383</v>
      </c>
      <c r="EX252" s="49">
        <v>3834.2498048309672</v>
      </c>
      <c r="EY252" s="125">
        <v>1009.7428049726669</v>
      </c>
      <c r="EZ252" s="125">
        <v>4716.1714449506726</v>
      </c>
      <c r="FA252" s="49">
        <v>5725.9142499233394</v>
      </c>
      <c r="FB252" s="49">
        <v>9560.1640547543066</v>
      </c>
      <c r="FC252" s="125">
        <v>2336.1176376836056</v>
      </c>
      <c r="FD252" s="125">
        <v>531.4519964446813</v>
      </c>
      <c r="FE252" s="49">
        <v>2867.5696341282869</v>
      </c>
      <c r="FF252" s="125">
        <v>0</v>
      </c>
      <c r="FG252" s="125">
        <v>2246.2012772517069</v>
      </c>
      <c r="FH252" s="49">
        <v>2246.2012772517069</v>
      </c>
      <c r="FI252" s="49">
        <v>5113.7709113799938</v>
      </c>
      <c r="FJ252" s="141" t="s">
        <v>608</v>
      </c>
      <c r="FK252" s="141" t="s">
        <v>608</v>
      </c>
      <c r="FL252" s="125">
        <v>394.14453192848021</v>
      </c>
      <c r="FM252" s="125"/>
      <c r="FN252" s="125"/>
      <c r="FO252" s="125">
        <v>2085.3077985495629</v>
      </c>
      <c r="FP252" s="141" t="s">
        <v>608</v>
      </c>
      <c r="FQ252" s="141" t="s">
        <v>608</v>
      </c>
      <c r="FR252" s="125">
        <v>449.02178427419358</v>
      </c>
      <c r="FS252" s="141" t="s">
        <v>608</v>
      </c>
      <c r="FT252" s="141" t="s">
        <v>608</v>
      </c>
      <c r="FU252" s="125">
        <v>1935.6890486680882</v>
      </c>
      <c r="FV252" s="141" t="s">
        <v>608</v>
      </c>
      <c r="FW252" s="141" t="s">
        <v>608</v>
      </c>
      <c r="FX252" s="125">
        <v>504.98547984717027</v>
      </c>
      <c r="FY252" s="141" t="s">
        <v>608</v>
      </c>
      <c r="FZ252" s="141" t="s">
        <v>608</v>
      </c>
      <c r="GA252" s="125">
        <v>1490.0107522980916</v>
      </c>
      <c r="GB252" s="141" t="s">
        <v>608</v>
      </c>
      <c r="GC252" s="141" t="s">
        <v>608</v>
      </c>
      <c r="GD252" s="125">
        <v>604.74602180136537</v>
      </c>
      <c r="GE252" s="141" t="s">
        <v>608</v>
      </c>
      <c r="GF252" s="141" t="s">
        <v>608</v>
      </c>
      <c r="GG252" s="125">
        <v>1347.2523835206184</v>
      </c>
      <c r="GH252" s="141" t="s">
        <v>608</v>
      </c>
      <c r="GI252" s="141" t="s">
        <v>608</v>
      </c>
      <c r="GJ252" s="125">
        <v>4762.6115242283649</v>
      </c>
      <c r="GK252" s="141" t="s">
        <v>608</v>
      </c>
      <c r="GL252" s="141" t="s">
        <v>608</v>
      </c>
      <c r="GM252" s="125">
        <v>4797.5525305259416</v>
      </c>
      <c r="GN252" s="141" t="s">
        <v>608</v>
      </c>
      <c r="GO252" s="141" t="s">
        <v>608</v>
      </c>
      <c r="GP252" s="141" t="s">
        <v>608</v>
      </c>
      <c r="GQ252" s="141" t="s">
        <v>608</v>
      </c>
      <c r="GR252" s="141" t="s">
        <v>608</v>
      </c>
      <c r="GS252" s="141" t="s">
        <v>608</v>
      </c>
      <c r="GT252" s="141" t="s">
        <v>608</v>
      </c>
      <c r="GU252" s="141" t="s">
        <v>608</v>
      </c>
      <c r="GV252" s="125">
        <v>2246.2012772517069</v>
      </c>
      <c r="GW252" s="141" t="s">
        <v>608</v>
      </c>
      <c r="GX252" s="141" t="s">
        <v>608</v>
      </c>
      <c r="GY252" s="125">
        <v>2867.5696341282869</v>
      </c>
    </row>
    <row r="253" spans="1:207" s="41" customFormat="1" ht="15" customHeight="1">
      <c r="A253" s="61" t="s">
        <v>768</v>
      </c>
      <c r="B253" s="59" t="s">
        <v>580</v>
      </c>
      <c r="C253" s="41" t="s">
        <v>765</v>
      </c>
      <c r="D253" s="68" t="s">
        <v>608</v>
      </c>
      <c r="E253" s="68" t="s">
        <v>608</v>
      </c>
      <c r="F253" s="125">
        <v>11000.025426634</v>
      </c>
      <c r="G253" s="125">
        <v>45167.289999999979</v>
      </c>
      <c r="H253" s="141" t="s">
        <v>608</v>
      </c>
      <c r="I253" s="115">
        <v>0.24353963734893116</v>
      </c>
      <c r="J253" s="124">
        <v>8.6553259176873426E-2</v>
      </c>
      <c r="K253" s="124">
        <v>0.15698637817205779</v>
      </c>
      <c r="L253" s="125">
        <v>5507.7515859760015</v>
      </c>
      <c r="M253" s="125">
        <v>5492.273840658002</v>
      </c>
      <c r="N253" s="125">
        <v>352.31973905100006</v>
      </c>
      <c r="O253" s="125">
        <v>837.83636077500012</v>
      </c>
      <c r="P253" s="125">
        <v>1190.1560998260002</v>
      </c>
      <c r="Q253" s="125" t="s">
        <v>608</v>
      </c>
      <c r="R253" s="125" t="s">
        <v>608</v>
      </c>
      <c r="S253" s="125">
        <v>1230.5779439200001</v>
      </c>
      <c r="T253" s="125" t="s">
        <v>608</v>
      </c>
      <c r="U253" s="125" t="s">
        <v>608</v>
      </c>
      <c r="V253" s="125">
        <v>3071.5397969120013</v>
      </c>
      <c r="W253" s="125">
        <v>4302.1177408320018</v>
      </c>
      <c r="X253" s="125">
        <v>0</v>
      </c>
      <c r="Y253" s="125">
        <v>0</v>
      </c>
      <c r="Z253" s="125">
        <v>0</v>
      </c>
      <c r="AA253" s="115">
        <v>0</v>
      </c>
      <c r="AB253" s="115">
        <v>0.21431459316790571</v>
      </c>
      <c r="AC253" s="115">
        <v>0.78568540683209431</v>
      </c>
      <c r="AD253" s="115">
        <v>0</v>
      </c>
      <c r="AE253" s="115">
        <v>1</v>
      </c>
      <c r="AF253" s="115">
        <v>0.77676265981689596</v>
      </c>
      <c r="AG253" s="115">
        <v>4.9687937689142168E-2</v>
      </c>
      <c r="AH253" s="115">
        <v>0.17354940249396192</v>
      </c>
      <c r="AI253" s="115">
        <v>0</v>
      </c>
      <c r="AJ253" s="115">
        <v>1</v>
      </c>
      <c r="AK253" s="125">
        <v>11000.025426634003</v>
      </c>
      <c r="AL253" s="125">
        <v>5507.7515859760015</v>
      </c>
      <c r="AM253" s="125">
        <v>1582.897682971</v>
      </c>
      <c r="AN253" s="125">
        <v>7090.6492689470015</v>
      </c>
      <c r="AO253" s="125">
        <v>3909.3761576870015</v>
      </c>
      <c r="AP253" s="125">
        <v>11000.025426634003</v>
      </c>
      <c r="AQ253" s="115">
        <v>0.64460298898752022</v>
      </c>
      <c r="AR253" s="115">
        <v>0.35539701101247967</v>
      </c>
      <c r="AS253" s="125">
        <v>7090.6492689469969</v>
      </c>
      <c r="AT253" s="125">
        <v>327.74419273000001</v>
      </c>
      <c r="AU253" s="125">
        <v>0</v>
      </c>
      <c r="AV253" s="125">
        <v>3581.6319649570009</v>
      </c>
      <c r="AW253" s="125">
        <v>11000.025426633998</v>
      </c>
      <c r="AX253" s="125">
        <v>686.330744054506</v>
      </c>
      <c r="AY253" s="125">
        <v>527.55483884100738</v>
      </c>
      <c r="AZ253" s="125">
        <v>1213.8855828955134</v>
      </c>
      <c r="BA253" s="125">
        <v>3229.90665110589</v>
      </c>
      <c r="BB253" s="125">
        <v>2614.4729354909641</v>
      </c>
      <c r="BC253" s="127">
        <v>5844.3795865968541</v>
      </c>
      <c r="BD253" s="125">
        <v>3174.4114039420001</v>
      </c>
      <c r="BE253" s="125">
        <v>767.34829702180036</v>
      </c>
      <c r="BF253" s="125">
        <v>3941.7597009638002</v>
      </c>
      <c r="BG253" s="107">
        <v>5.7124830969440739</v>
      </c>
      <c r="BH253" s="107">
        <v>3.7697115546837354</v>
      </c>
      <c r="BI253" s="107">
        <v>5.0220278977446435</v>
      </c>
      <c r="BJ253" s="49">
        <v>11000.024870456167</v>
      </c>
      <c r="BK253" s="141" t="s">
        <v>608</v>
      </c>
      <c r="BL253" s="141" t="s">
        <v>608</v>
      </c>
      <c r="BM253" s="141" t="s">
        <v>608</v>
      </c>
      <c r="BN253" s="141" t="s">
        <v>608</v>
      </c>
      <c r="BO253" s="141" t="s">
        <v>608</v>
      </c>
      <c r="BP253" s="141" t="s">
        <v>608</v>
      </c>
      <c r="BQ253" s="141" t="s">
        <v>608</v>
      </c>
      <c r="BR253" s="141" t="s">
        <v>608</v>
      </c>
      <c r="BS253" s="141" t="s">
        <v>608</v>
      </c>
      <c r="BT253" s="141" t="s">
        <v>608</v>
      </c>
      <c r="BU253" s="130" t="s">
        <v>608</v>
      </c>
      <c r="BV253" s="130" t="s">
        <v>608</v>
      </c>
      <c r="BW253" s="137">
        <v>5.0220278977446435</v>
      </c>
      <c r="BX253" s="125">
        <v>4869.2092221099992</v>
      </c>
      <c r="BY253" s="125">
        <v>2549.1842395670019</v>
      </c>
      <c r="BZ253" s="125">
        <v>0</v>
      </c>
      <c r="CA253" s="125">
        <v>0</v>
      </c>
      <c r="CB253" s="125">
        <v>7418.3934616770011</v>
      </c>
      <c r="CC253" s="125">
        <v>2584.606808728</v>
      </c>
      <c r="CD253" s="125">
        <v>760.09216804499988</v>
      </c>
      <c r="CE253" s="125">
        <v>0</v>
      </c>
      <c r="CF253" s="125">
        <v>236.93298818399998</v>
      </c>
      <c r="CG253" s="125">
        <v>3581.631964957</v>
      </c>
      <c r="CH253" s="115">
        <v>2.1539312773797951E-2</v>
      </c>
      <c r="CI253" s="115">
        <v>0.97846068722620216</v>
      </c>
      <c r="CJ253" s="125">
        <v>11000.025426634002</v>
      </c>
      <c r="CK253" s="126">
        <v>2303.0599781509936</v>
      </c>
      <c r="CL253" s="126">
        <v>8696.9654484830062</v>
      </c>
      <c r="CM253" s="126">
        <v>11000.025426634</v>
      </c>
      <c r="CN253" s="125" t="s">
        <v>608</v>
      </c>
      <c r="CO253" s="125" t="s">
        <v>608</v>
      </c>
      <c r="CP253" s="126">
        <v>2303.0599781509936</v>
      </c>
      <c r="CQ253" s="126">
        <v>8696.9654484830062</v>
      </c>
      <c r="CR253" s="126">
        <v>2498</v>
      </c>
      <c r="CS253" s="126">
        <v>6198.9654484830062</v>
      </c>
      <c r="CT253" s="125">
        <v>2249.4364648657679</v>
      </c>
      <c r="CU253" s="126">
        <v>3949.5289836172383</v>
      </c>
      <c r="CV253" s="125">
        <v>399.49701723600015</v>
      </c>
      <c r="CW253" s="125">
        <v>206.45738874400001</v>
      </c>
      <c r="CX253" s="125">
        <v>605.95440598000016</v>
      </c>
      <c r="CY253" s="125">
        <v>163.2416034339999</v>
      </c>
      <c r="CZ253" s="125">
        <v>167.58506857499987</v>
      </c>
      <c r="DA253" s="125">
        <v>330.82667200899976</v>
      </c>
      <c r="DB253" s="125">
        <v>936.78107798899987</v>
      </c>
      <c r="DC253" s="141" t="s">
        <v>608</v>
      </c>
      <c r="DD253" s="141" t="s">
        <v>608</v>
      </c>
      <c r="DE253" s="125">
        <v>47.73459639</v>
      </c>
      <c r="DF253" s="141" t="s">
        <v>608</v>
      </c>
      <c r="DG253" s="141" t="s">
        <v>608</v>
      </c>
      <c r="DH253" s="125">
        <v>888.95511997499898</v>
      </c>
      <c r="DI253" s="50">
        <v>936.68971636499896</v>
      </c>
      <c r="DJ253" s="113">
        <v>0.67439784672816194</v>
      </c>
      <c r="DK253" s="115">
        <v>0.30406284049804011</v>
      </c>
      <c r="DL253" s="115">
        <v>2.1539312773797947E-2</v>
      </c>
      <c r="DM253" s="125">
        <v>676.15862402188804</v>
      </c>
      <c r="DN253" s="125">
        <v>592.11866461086197</v>
      </c>
      <c r="DO253" s="49">
        <v>1268.27728863275</v>
      </c>
      <c r="DP253" s="125">
        <v>276.34288798929418</v>
      </c>
      <c r="DQ253" s="125">
        <v>523.47271427556973</v>
      </c>
      <c r="DR253" s="49">
        <v>799.81560226486386</v>
      </c>
      <c r="DS253" s="49">
        <v>2068.0928908976139</v>
      </c>
      <c r="DT253" s="125">
        <v>675.70805603795884</v>
      </c>
      <c r="DU253" s="125">
        <v>416.98617782561462</v>
      </c>
      <c r="DV253" s="49">
        <v>1092.6942338635736</v>
      </c>
      <c r="DW253" s="125">
        <v>255.54239209906646</v>
      </c>
      <c r="DX253" s="125">
        <v>510.32715060200235</v>
      </c>
      <c r="DY253" s="49">
        <v>765.86954270106878</v>
      </c>
      <c r="DZ253" s="49">
        <v>1858.5637765646425</v>
      </c>
      <c r="EA253" s="125">
        <v>532.35223606296768</v>
      </c>
      <c r="EB253" s="125">
        <v>196.72606749540353</v>
      </c>
      <c r="EC253" s="49">
        <v>729.0783035583712</v>
      </c>
      <c r="ED253" s="125">
        <v>243.59823324314118</v>
      </c>
      <c r="EE253" s="125">
        <v>537.75987874961027</v>
      </c>
      <c r="EF253" s="49">
        <v>781.35811199275145</v>
      </c>
      <c r="EG253" s="49">
        <v>1510.4364155511225</v>
      </c>
      <c r="EH253" s="125">
        <v>580.5840244215143</v>
      </c>
      <c r="EI253" s="125">
        <v>29.978297038635876</v>
      </c>
      <c r="EJ253" s="49">
        <v>610.5623214601502</v>
      </c>
      <c r="EK253" s="125">
        <v>226.43230846316845</v>
      </c>
      <c r="EL253" s="125">
        <v>604.37087310187792</v>
      </c>
      <c r="EM253" s="49">
        <v>830.80318156504632</v>
      </c>
      <c r="EN253" s="49">
        <v>1441.3655030251966</v>
      </c>
      <c r="EO253" s="141" t="s">
        <v>608</v>
      </c>
      <c r="EP253" s="141" t="s">
        <v>608</v>
      </c>
      <c r="EQ253" s="141" t="s">
        <v>608</v>
      </c>
      <c r="ER253" s="141" t="s">
        <v>608</v>
      </c>
      <c r="ES253" s="141" t="s">
        <v>608</v>
      </c>
      <c r="ET253" s="141" t="s">
        <v>608</v>
      </c>
      <c r="EU253" s="141" t="s">
        <v>608</v>
      </c>
      <c r="EV253" s="125">
        <v>2434.3213489674526</v>
      </c>
      <c r="EW253" s="125">
        <v>87.26305311677099</v>
      </c>
      <c r="EX253" s="49">
        <v>2521.5844020842237</v>
      </c>
      <c r="EY253" s="125">
        <v>666.87567155261161</v>
      </c>
      <c r="EZ253" s="125">
        <v>3479.093236677747</v>
      </c>
      <c r="FA253" s="49">
        <v>4145.9689082303585</v>
      </c>
      <c r="FB253" s="49">
        <v>6667.5533103145826</v>
      </c>
      <c r="FC253" s="125">
        <v>1832.0168342206387</v>
      </c>
      <c r="FD253" s="125">
        <v>0</v>
      </c>
      <c r="FE253" s="49">
        <v>1832.0168342206387</v>
      </c>
      <c r="FF253" s="125">
        <v>362.08964199566128</v>
      </c>
      <c r="FG253" s="125">
        <v>1139.8680336714874</v>
      </c>
      <c r="FH253" s="49">
        <v>1501.9576756671486</v>
      </c>
      <c r="FI253" s="49">
        <v>3333.9745098877875</v>
      </c>
      <c r="FJ253" s="141" t="s">
        <v>608</v>
      </c>
      <c r="FK253" s="141" t="s">
        <v>608</v>
      </c>
      <c r="FL253" s="125">
        <v>374.7347848101266</v>
      </c>
      <c r="FM253" s="125"/>
      <c r="FN253" s="125"/>
      <c r="FO253" s="125">
        <v>1693.3581060874872</v>
      </c>
      <c r="FP253" s="141" t="s">
        <v>608</v>
      </c>
      <c r="FQ253" s="141" t="s">
        <v>608</v>
      </c>
      <c r="FR253" s="125">
        <v>439.66769964243144</v>
      </c>
      <c r="FS253" s="141" t="s">
        <v>608</v>
      </c>
      <c r="FT253" s="141" t="s">
        <v>608</v>
      </c>
      <c r="FU253" s="125">
        <v>1418.896076922211</v>
      </c>
      <c r="FV253" s="141" t="s">
        <v>608</v>
      </c>
      <c r="FW253" s="141" t="s">
        <v>608</v>
      </c>
      <c r="FX253" s="125">
        <v>514.54147778785136</v>
      </c>
      <c r="FY253" s="141" t="s">
        <v>608</v>
      </c>
      <c r="FZ253" s="141" t="s">
        <v>608</v>
      </c>
      <c r="GA253" s="125">
        <v>995.89493776327117</v>
      </c>
      <c r="GB253" s="141" t="s">
        <v>608</v>
      </c>
      <c r="GC253" s="141" t="s">
        <v>608</v>
      </c>
      <c r="GD253" s="125">
        <v>597.07373192316004</v>
      </c>
      <c r="GE253" s="141" t="s">
        <v>608</v>
      </c>
      <c r="GF253" s="141" t="s">
        <v>608</v>
      </c>
      <c r="GG253" s="125">
        <v>844.29177110203659</v>
      </c>
      <c r="GH253" s="141" t="s">
        <v>608</v>
      </c>
      <c r="GI253" s="141" t="s">
        <v>608</v>
      </c>
      <c r="GJ253" s="125">
        <v>3473.8835311892944</v>
      </c>
      <c r="GK253" s="141" t="s">
        <v>608</v>
      </c>
      <c r="GL253" s="141" t="s">
        <v>608</v>
      </c>
      <c r="GM253" s="125">
        <v>3193.6697791252882</v>
      </c>
      <c r="GN253" s="141" t="s">
        <v>608</v>
      </c>
      <c r="GO253" s="141" t="s">
        <v>608</v>
      </c>
      <c r="GP253" s="141" t="s">
        <v>608</v>
      </c>
      <c r="GQ253" s="141" t="s">
        <v>608</v>
      </c>
      <c r="GR253" s="141" t="s">
        <v>608</v>
      </c>
      <c r="GS253" s="141" t="s">
        <v>608</v>
      </c>
      <c r="GT253" s="141" t="s">
        <v>608</v>
      </c>
      <c r="GU253" s="141" t="s">
        <v>608</v>
      </c>
      <c r="GV253" s="125">
        <v>1139.8680336714874</v>
      </c>
      <c r="GW253" s="141" t="s">
        <v>608</v>
      </c>
      <c r="GX253" s="141" t="s">
        <v>608</v>
      </c>
      <c r="GY253" s="125">
        <v>2194.1064762163001</v>
      </c>
    </row>
    <row r="254" spans="1:207" s="41" customFormat="1" ht="15" customHeight="1">
      <c r="A254" s="61" t="s">
        <v>769</v>
      </c>
      <c r="B254" s="59">
        <v>2009</v>
      </c>
      <c r="C254" s="41" t="s">
        <v>765</v>
      </c>
      <c r="D254" s="68" t="s">
        <v>608</v>
      </c>
      <c r="E254" s="68" t="s">
        <v>608</v>
      </c>
      <c r="F254" s="49">
        <v>12992.766166545993</v>
      </c>
      <c r="G254" s="125">
        <v>46711.6</v>
      </c>
      <c r="H254" s="130">
        <v>36.542499999999997</v>
      </c>
      <c r="I254" s="115">
        <v>0.2781486004878016</v>
      </c>
      <c r="J254" s="124">
        <v>0.10241765984012527</v>
      </c>
      <c r="K254" s="124">
        <v>0.17573094062708181</v>
      </c>
      <c r="L254" s="49">
        <v>6704.418742195995</v>
      </c>
      <c r="M254" s="125">
        <v>6288.3474233879951</v>
      </c>
      <c r="N254" s="125">
        <v>326.75667666999999</v>
      </c>
      <c r="O254" s="125">
        <v>1338.4644136279949</v>
      </c>
      <c r="P254" s="125">
        <v>1665.2210902979948</v>
      </c>
      <c r="Q254" s="125" t="s">
        <v>608</v>
      </c>
      <c r="R254" s="125" t="s">
        <v>608</v>
      </c>
      <c r="S254" s="49">
        <v>1177.4979873299999</v>
      </c>
      <c r="T254" s="125" t="s">
        <v>608</v>
      </c>
      <c r="U254" s="125" t="s">
        <v>608</v>
      </c>
      <c r="V254" s="49">
        <v>3445.6283457600002</v>
      </c>
      <c r="W254" s="125">
        <v>4623.1263330900001</v>
      </c>
      <c r="X254" s="125">
        <v>0</v>
      </c>
      <c r="Y254" s="125">
        <v>0</v>
      </c>
      <c r="Z254" s="125">
        <v>0</v>
      </c>
      <c r="AA254" s="115">
        <v>0</v>
      </c>
      <c r="AB254" s="115">
        <v>0.27977392599704065</v>
      </c>
      <c r="AC254" s="115">
        <v>0.72022607400295935</v>
      </c>
      <c r="AD254" s="115">
        <v>0</v>
      </c>
      <c r="AE254" s="115">
        <v>1</v>
      </c>
      <c r="AF254" s="115">
        <v>0.81674814070875668</v>
      </c>
      <c r="AG254" s="115">
        <v>3.9806270818785475E-2</v>
      </c>
      <c r="AH254" s="115">
        <v>0.14344558847245792</v>
      </c>
      <c r="AI254" s="115">
        <v>0</v>
      </c>
      <c r="AJ254" s="115">
        <v>1</v>
      </c>
      <c r="AK254" s="125">
        <v>12992.766165583991</v>
      </c>
      <c r="AL254" s="125">
        <v>6704.418742195995</v>
      </c>
      <c r="AM254" s="125">
        <v>1504.2546639999998</v>
      </c>
      <c r="AN254" s="125">
        <v>8208.6734061959942</v>
      </c>
      <c r="AO254" s="125">
        <v>4784.0927593879951</v>
      </c>
      <c r="AP254" s="125">
        <v>12992.766165583989</v>
      </c>
      <c r="AQ254" s="115">
        <v>0.631787973521729</v>
      </c>
      <c r="AR254" s="115">
        <v>0.36821202647827095</v>
      </c>
      <c r="AS254" s="49">
        <v>8208.673406195996</v>
      </c>
      <c r="AT254" s="49">
        <v>496.42441926699996</v>
      </c>
      <c r="AU254" s="125">
        <v>0</v>
      </c>
      <c r="AV254" s="125">
        <v>4287.6683410529931</v>
      </c>
      <c r="AW254" s="125">
        <v>12992.766166515989</v>
      </c>
      <c r="AX254" s="49">
        <v>688.55368822999958</v>
      </c>
      <c r="AY254" s="49">
        <v>1340.219320666007</v>
      </c>
      <c r="AZ254" s="125">
        <v>2028.7730088960066</v>
      </c>
      <c r="BA254" s="49">
        <v>3105.4469480843713</v>
      </c>
      <c r="BB254" s="49">
        <v>2993.7267287100003</v>
      </c>
      <c r="BC254" s="127">
        <v>6099.1736767943712</v>
      </c>
      <c r="BD254" s="49">
        <v>4414.672770721605</v>
      </c>
      <c r="BE254" s="49">
        <v>450.14671013400027</v>
      </c>
      <c r="BF254" s="125">
        <v>4864.8194808556054</v>
      </c>
      <c r="BG254" s="107">
        <v>6.4077221930369896</v>
      </c>
      <c r="BH254" s="107">
        <v>2.7854817859229546</v>
      </c>
      <c r="BI254" s="107">
        <v>5.0739697123420529</v>
      </c>
      <c r="BJ254" s="49">
        <v>12992.766166545984</v>
      </c>
      <c r="BK254" s="141" t="s">
        <v>608</v>
      </c>
      <c r="BL254" s="141" t="s">
        <v>608</v>
      </c>
      <c r="BM254" s="141" t="s">
        <v>608</v>
      </c>
      <c r="BN254" s="141" t="s">
        <v>608</v>
      </c>
      <c r="BO254" s="141" t="s">
        <v>608</v>
      </c>
      <c r="BP254" s="141" t="s">
        <v>608</v>
      </c>
      <c r="BQ254" s="141" t="s">
        <v>608</v>
      </c>
      <c r="BR254" s="141" t="s">
        <v>608</v>
      </c>
      <c r="BS254" s="141" t="s">
        <v>608</v>
      </c>
      <c r="BT254" s="141" t="s">
        <v>608</v>
      </c>
      <c r="BU254" s="130" t="s">
        <v>608</v>
      </c>
      <c r="BV254" s="130" t="s">
        <v>608</v>
      </c>
      <c r="BW254" s="137">
        <v>5.0739697123420529</v>
      </c>
      <c r="BX254" s="49">
        <v>5423.6229286559956</v>
      </c>
      <c r="BY254" s="49">
        <v>3281.4748968070012</v>
      </c>
      <c r="BZ254" s="125">
        <v>0</v>
      </c>
      <c r="CA254" s="125">
        <v>0</v>
      </c>
      <c r="CB254" s="125">
        <v>8705.0978254629972</v>
      </c>
      <c r="CC254" s="49">
        <v>3213.7653292099999</v>
      </c>
      <c r="CD254" s="49">
        <v>837.83016691299997</v>
      </c>
      <c r="CE254" s="49">
        <v>0</v>
      </c>
      <c r="CF254" s="49">
        <v>236.07284495999997</v>
      </c>
      <c r="CG254" s="125">
        <v>4287.6683410830001</v>
      </c>
      <c r="CH254" s="115">
        <v>1.8169560040866783E-2</v>
      </c>
      <c r="CI254" s="115">
        <v>0.98183043995913355</v>
      </c>
      <c r="CJ254" s="125">
        <v>12992.766166545996</v>
      </c>
      <c r="CK254" s="149">
        <v>2359.1800850865561</v>
      </c>
      <c r="CL254" s="149">
        <v>10633.586081459436</v>
      </c>
      <c r="CM254" s="126">
        <v>12992.766166545993</v>
      </c>
      <c r="CN254" s="125" t="s">
        <v>608</v>
      </c>
      <c r="CO254" s="125" t="s">
        <v>608</v>
      </c>
      <c r="CP254" s="126">
        <v>2359.1800850865561</v>
      </c>
      <c r="CQ254" s="126">
        <v>10633.586081459436</v>
      </c>
      <c r="CR254" s="126">
        <v>3283.1025602695063</v>
      </c>
      <c r="CS254" s="126">
        <v>7350.4835211899299</v>
      </c>
      <c r="CT254" s="125">
        <v>2625.3252559809607</v>
      </c>
      <c r="CU254" s="126">
        <v>4725.1582652089692</v>
      </c>
      <c r="CV254" s="125">
        <v>749.75235881299898</v>
      </c>
      <c r="CW254" s="125">
        <v>297.88721777300009</v>
      </c>
      <c r="CX254" s="125">
        <v>1047.6395765859991</v>
      </c>
      <c r="CY254" s="125">
        <v>311.9732597619992</v>
      </c>
      <c r="CZ254" s="125">
        <v>713.72201781477781</v>
      </c>
      <c r="DA254" s="125">
        <v>1025.695277576777</v>
      </c>
      <c r="DB254" s="125">
        <v>2073.3348541627761</v>
      </c>
      <c r="DC254" s="141" t="s">
        <v>608</v>
      </c>
      <c r="DD254" s="141" t="s">
        <v>608</v>
      </c>
      <c r="DE254" s="125">
        <v>486.6081951687778</v>
      </c>
      <c r="DF254" s="141" t="s">
        <v>608</v>
      </c>
      <c r="DG254" s="141" t="s">
        <v>608</v>
      </c>
      <c r="DH254" s="125">
        <v>1586.7280455609989</v>
      </c>
      <c r="DI254" s="50">
        <v>2073.3362407297768</v>
      </c>
      <c r="DJ254" s="113">
        <v>0.66999572792105166</v>
      </c>
      <c r="DK254" s="115">
        <v>0.31183471203808161</v>
      </c>
      <c r="DL254" s="115">
        <v>1.816956004086678E-2</v>
      </c>
      <c r="DM254" s="125">
        <v>684.23860879194717</v>
      </c>
      <c r="DN254" s="125">
        <v>1054.5697369906245</v>
      </c>
      <c r="DO254" s="49">
        <v>1738.8083457825717</v>
      </c>
      <c r="DP254" s="125">
        <v>277.62075007780231</v>
      </c>
      <c r="DQ254" s="125">
        <v>431.69822020618909</v>
      </c>
      <c r="DR254" s="49">
        <v>709.31897028399135</v>
      </c>
      <c r="DS254" s="49">
        <v>2448.1273160665633</v>
      </c>
      <c r="DT254" s="125">
        <v>557.59066991575889</v>
      </c>
      <c r="DU254" s="125">
        <v>1229.5311098533632</v>
      </c>
      <c r="DV254" s="49">
        <v>1787.121779769122</v>
      </c>
      <c r="DW254" s="125">
        <v>250.89376159381163</v>
      </c>
      <c r="DX254" s="125">
        <v>300.79746723587937</v>
      </c>
      <c r="DY254" s="49">
        <v>551.691228829691</v>
      </c>
      <c r="DZ254" s="49">
        <v>2338.8130085988132</v>
      </c>
      <c r="EA254" s="125">
        <v>869.54887806656222</v>
      </c>
      <c r="EB254" s="125">
        <v>373.64057628947643</v>
      </c>
      <c r="EC254" s="49">
        <v>1243.1894543560386</v>
      </c>
      <c r="ED254" s="125">
        <v>231.30428601398245</v>
      </c>
      <c r="EE254" s="125">
        <v>174.37367395295652</v>
      </c>
      <c r="EF254" s="49">
        <v>405.67795996693894</v>
      </c>
      <c r="EG254" s="49">
        <v>1648.8674143229775</v>
      </c>
      <c r="EH254" s="125">
        <v>992.52479063572514</v>
      </c>
      <c r="EI254" s="125">
        <v>322.34152354024417</v>
      </c>
      <c r="EJ254" s="49">
        <v>1314.8663141759694</v>
      </c>
      <c r="EK254" s="125">
        <v>196.59766393060255</v>
      </c>
      <c r="EL254" s="125">
        <v>111.09109007721021</v>
      </c>
      <c r="EM254" s="49">
        <v>307.68875400781275</v>
      </c>
      <c r="EN254" s="49">
        <v>1622.5550681837822</v>
      </c>
      <c r="EO254" s="141" t="s">
        <v>608</v>
      </c>
      <c r="EP254" s="141" t="s">
        <v>608</v>
      </c>
      <c r="EQ254" s="141" t="s">
        <v>608</v>
      </c>
      <c r="ER254" s="141" t="s">
        <v>608</v>
      </c>
      <c r="ES254" s="141" t="s">
        <v>608</v>
      </c>
      <c r="ET254" s="141" t="s">
        <v>608</v>
      </c>
      <c r="EU254" s="141" t="s">
        <v>608</v>
      </c>
      <c r="EV254" s="125">
        <v>2242.5356334849657</v>
      </c>
      <c r="EW254" s="125">
        <v>408.54637289432958</v>
      </c>
      <c r="EX254" s="49">
        <v>2651.0820063792953</v>
      </c>
      <c r="EY254" s="125">
        <v>574.8827827791572</v>
      </c>
      <c r="EZ254" s="125">
        <v>58.633085335881113</v>
      </c>
      <c r="FA254" s="49">
        <v>633.5158681150383</v>
      </c>
      <c r="FB254" s="49">
        <v>3284.5978744943336</v>
      </c>
      <c r="FC254" s="125">
        <v>2158.0146423433825</v>
      </c>
      <c r="FD254" s="125">
        <v>0</v>
      </c>
      <c r="FE254" s="49">
        <v>2158.0146423433825</v>
      </c>
      <c r="FF254" s="125">
        <v>426.22016698909351</v>
      </c>
      <c r="FG254" s="125">
        <v>0</v>
      </c>
      <c r="FH254" s="49">
        <v>426.22016698909351</v>
      </c>
      <c r="FI254" s="49">
        <v>2584.2348093324763</v>
      </c>
      <c r="FJ254" s="141" t="s">
        <v>608</v>
      </c>
      <c r="FK254" s="141" t="s">
        <v>608</v>
      </c>
      <c r="FL254" s="125">
        <v>554.63657593947426</v>
      </c>
      <c r="FM254" s="125"/>
      <c r="FN254" s="125"/>
      <c r="FO254" s="125">
        <v>1893.4907401270889</v>
      </c>
      <c r="FP254" s="141" t="s">
        <v>608</v>
      </c>
      <c r="FQ254" s="141" t="s">
        <v>608</v>
      </c>
      <c r="FR254" s="125">
        <v>799.86990832616891</v>
      </c>
      <c r="FS254" s="141" t="s">
        <v>608</v>
      </c>
      <c r="FT254" s="141" t="s">
        <v>608</v>
      </c>
      <c r="FU254" s="125">
        <v>1538.9431002726442</v>
      </c>
      <c r="FV254" s="141" t="s">
        <v>608</v>
      </c>
      <c r="FW254" s="141" t="s">
        <v>608</v>
      </c>
      <c r="FX254" s="125">
        <v>496.39397117789974</v>
      </c>
      <c r="FY254" s="141" t="s">
        <v>608</v>
      </c>
      <c r="FZ254" s="141" t="s">
        <v>608</v>
      </c>
      <c r="GA254" s="125">
        <v>1152.4734431450779</v>
      </c>
      <c r="GB254" s="141" t="s">
        <v>608</v>
      </c>
      <c r="GC254" s="141" t="s">
        <v>608</v>
      </c>
      <c r="GD254" s="125">
        <v>384.99175196991462</v>
      </c>
      <c r="GE254" s="141" t="s">
        <v>608</v>
      </c>
      <c r="GF254" s="141" t="s">
        <v>608</v>
      </c>
      <c r="GG254" s="125">
        <v>1237.5633162138674</v>
      </c>
      <c r="GH254" s="141" t="s">
        <v>608</v>
      </c>
      <c r="GI254" s="141" t="s">
        <v>608</v>
      </c>
      <c r="GJ254" s="125">
        <v>423.93626098692641</v>
      </c>
      <c r="GK254" s="141" t="s">
        <v>608</v>
      </c>
      <c r="GL254" s="141" t="s">
        <v>608</v>
      </c>
      <c r="GM254" s="125">
        <v>2860.6616135074073</v>
      </c>
      <c r="GN254" s="141" t="s">
        <v>608</v>
      </c>
      <c r="GO254" s="141" t="s">
        <v>608</v>
      </c>
      <c r="GP254" s="141" t="s">
        <v>608</v>
      </c>
      <c r="GQ254" s="141" t="s">
        <v>608</v>
      </c>
      <c r="GR254" s="141" t="s">
        <v>608</v>
      </c>
      <c r="GS254" s="141" t="s">
        <v>608</v>
      </c>
      <c r="GT254" s="141" t="s">
        <v>608</v>
      </c>
      <c r="GU254" s="141" t="s">
        <v>608</v>
      </c>
      <c r="GV254" s="125">
        <v>0</v>
      </c>
      <c r="GW254" s="141" t="s">
        <v>608</v>
      </c>
      <c r="GX254" s="141" t="s">
        <v>608</v>
      </c>
      <c r="GY254" s="125">
        <v>2584.2348093324763</v>
      </c>
    </row>
    <row r="255" spans="1:207" s="41" customFormat="1" ht="15" customHeight="1">
      <c r="A255" s="61" t="s">
        <v>770</v>
      </c>
      <c r="B255" s="59" t="s">
        <v>583</v>
      </c>
      <c r="C255" s="41" t="s">
        <v>765</v>
      </c>
      <c r="D255" s="68" t="s">
        <v>608</v>
      </c>
      <c r="E255" s="68" t="s">
        <v>608</v>
      </c>
      <c r="F255" s="132" t="s">
        <v>608</v>
      </c>
      <c r="G255" s="132" t="s">
        <v>608</v>
      </c>
      <c r="H255" s="141" t="s">
        <v>608</v>
      </c>
      <c r="I255" s="143" t="s">
        <v>608</v>
      </c>
      <c r="J255" s="143" t="s">
        <v>608</v>
      </c>
      <c r="K255" s="143" t="s">
        <v>608</v>
      </c>
      <c r="L255" s="132" t="s">
        <v>608</v>
      </c>
      <c r="M255" s="132" t="s">
        <v>608</v>
      </c>
      <c r="N255" s="132" t="s">
        <v>608</v>
      </c>
      <c r="O255" s="132" t="s">
        <v>608</v>
      </c>
      <c r="P255" s="132" t="s">
        <v>608</v>
      </c>
      <c r="Q255" s="125" t="s">
        <v>608</v>
      </c>
      <c r="R255" s="125" t="s">
        <v>608</v>
      </c>
      <c r="S255" s="132" t="s">
        <v>608</v>
      </c>
      <c r="T255" s="125" t="s">
        <v>608</v>
      </c>
      <c r="U255" s="125" t="s">
        <v>608</v>
      </c>
      <c r="V255" s="132" t="s">
        <v>608</v>
      </c>
      <c r="W255" s="132" t="s">
        <v>608</v>
      </c>
      <c r="X255" s="132" t="s">
        <v>608</v>
      </c>
      <c r="Y255" s="132" t="s">
        <v>608</v>
      </c>
      <c r="Z255" s="132" t="s">
        <v>608</v>
      </c>
      <c r="AA255" s="143" t="s">
        <v>608</v>
      </c>
      <c r="AB255" s="143" t="s">
        <v>608</v>
      </c>
      <c r="AC255" s="143" t="s">
        <v>608</v>
      </c>
      <c r="AD255" s="143" t="s">
        <v>608</v>
      </c>
      <c r="AE255" s="115" t="s">
        <v>608</v>
      </c>
      <c r="AF255" s="143" t="s">
        <v>608</v>
      </c>
      <c r="AG255" s="143" t="s">
        <v>608</v>
      </c>
      <c r="AH255" s="143" t="s">
        <v>608</v>
      </c>
      <c r="AI255" s="143" t="s">
        <v>608</v>
      </c>
      <c r="AJ255" s="143" t="s">
        <v>608</v>
      </c>
      <c r="AK255" s="132" t="s">
        <v>608</v>
      </c>
      <c r="AL255" s="132" t="s">
        <v>608</v>
      </c>
      <c r="AM255" s="132" t="s">
        <v>608</v>
      </c>
      <c r="AN255" s="132" t="s">
        <v>608</v>
      </c>
      <c r="AO255" s="132" t="s">
        <v>608</v>
      </c>
      <c r="AP255" s="132" t="s">
        <v>608</v>
      </c>
      <c r="AQ255" s="143" t="s">
        <v>608</v>
      </c>
      <c r="AR255" s="143" t="s">
        <v>608</v>
      </c>
      <c r="AS255" s="132" t="s">
        <v>608</v>
      </c>
      <c r="AT255" s="132" t="s">
        <v>608</v>
      </c>
      <c r="AU255" s="132" t="s">
        <v>608</v>
      </c>
      <c r="AV255" s="132" t="s">
        <v>608</v>
      </c>
      <c r="AW255" s="132" t="s">
        <v>608</v>
      </c>
      <c r="AX255" s="132" t="s">
        <v>608</v>
      </c>
      <c r="AY255" s="132" t="s">
        <v>608</v>
      </c>
      <c r="AZ255" s="132" t="s">
        <v>608</v>
      </c>
      <c r="BA255" s="132" t="s">
        <v>608</v>
      </c>
      <c r="BB255" s="132" t="s">
        <v>608</v>
      </c>
      <c r="BC255" s="132" t="s">
        <v>608</v>
      </c>
      <c r="BD255" s="132" t="s">
        <v>608</v>
      </c>
      <c r="BE255" s="132" t="s">
        <v>608</v>
      </c>
      <c r="BF255" s="132" t="s">
        <v>608</v>
      </c>
      <c r="BG255" s="141" t="s">
        <v>608</v>
      </c>
      <c r="BH255" s="141" t="s">
        <v>608</v>
      </c>
      <c r="BI255" s="107" t="s">
        <v>608</v>
      </c>
      <c r="BJ255" s="141" t="s">
        <v>608</v>
      </c>
      <c r="BK255" s="141" t="s">
        <v>608</v>
      </c>
      <c r="BL255" s="141" t="s">
        <v>608</v>
      </c>
      <c r="BM255" s="141" t="s">
        <v>608</v>
      </c>
      <c r="BN255" s="141" t="s">
        <v>608</v>
      </c>
      <c r="BO255" s="141" t="s">
        <v>608</v>
      </c>
      <c r="BP255" s="141" t="s">
        <v>608</v>
      </c>
      <c r="BQ255" s="141" t="s">
        <v>608</v>
      </c>
      <c r="BR255" s="141" t="s">
        <v>608</v>
      </c>
      <c r="BS255" s="141" t="s">
        <v>608</v>
      </c>
      <c r="BT255" s="141" t="s">
        <v>608</v>
      </c>
      <c r="BU255" s="130" t="s">
        <v>608</v>
      </c>
      <c r="BV255" s="130" t="s">
        <v>608</v>
      </c>
      <c r="BW255" s="137" t="s">
        <v>608</v>
      </c>
      <c r="BX255" s="141" t="s">
        <v>608</v>
      </c>
      <c r="BY255" s="141" t="s">
        <v>608</v>
      </c>
      <c r="BZ255" s="141" t="s">
        <v>608</v>
      </c>
      <c r="CA255" s="141" t="s">
        <v>608</v>
      </c>
      <c r="CB255" s="141" t="s">
        <v>608</v>
      </c>
      <c r="CC255" s="141" t="s">
        <v>608</v>
      </c>
      <c r="CD255" s="141" t="s">
        <v>608</v>
      </c>
      <c r="CE255" s="141" t="s">
        <v>608</v>
      </c>
      <c r="CF255" s="141" t="s">
        <v>608</v>
      </c>
      <c r="CG255" s="141" t="s">
        <v>608</v>
      </c>
      <c r="CH255" s="143" t="s">
        <v>608</v>
      </c>
      <c r="CI255" s="143" t="s">
        <v>608</v>
      </c>
      <c r="CJ255" s="141" t="s">
        <v>608</v>
      </c>
      <c r="CK255" s="141" t="s">
        <v>608</v>
      </c>
      <c r="CL255" s="141" t="s">
        <v>608</v>
      </c>
      <c r="CM255" s="141" t="s">
        <v>608</v>
      </c>
      <c r="CN255" s="125" t="s">
        <v>608</v>
      </c>
      <c r="CO255" s="125" t="s">
        <v>608</v>
      </c>
      <c r="CP255" s="141" t="s">
        <v>608</v>
      </c>
      <c r="CQ255" s="141" t="s">
        <v>608</v>
      </c>
      <c r="CR255" s="141" t="s">
        <v>608</v>
      </c>
      <c r="CS255" s="141" t="s">
        <v>608</v>
      </c>
      <c r="CT255" s="141" t="s">
        <v>608</v>
      </c>
      <c r="CU255" s="141" t="s">
        <v>608</v>
      </c>
      <c r="CV255" s="141" t="s">
        <v>608</v>
      </c>
      <c r="CW255" s="141" t="s">
        <v>608</v>
      </c>
      <c r="CX255" s="141" t="s">
        <v>608</v>
      </c>
      <c r="CY255" s="141" t="s">
        <v>608</v>
      </c>
      <c r="CZ255" s="141" t="s">
        <v>608</v>
      </c>
      <c r="DA255" s="141" t="s">
        <v>608</v>
      </c>
      <c r="DB255" s="141" t="s">
        <v>608</v>
      </c>
      <c r="DC255" s="141" t="s">
        <v>608</v>
      </c>
      <c r="DD255" s="141" t="s">
        <v>608</v>
      </c>
      <c r="DE255" s="141" t="s">
        <v>608</v>
      </c>
      <c r="DF255" s="141" t="s">
        <v>608</v>
      </c>
      <c r="DG255" s="141" t="s">
        <v>608</v>
      </c>
      <c r="DH255" s="141" t="s">
        <v>608</v>
      </c>
      <c r="DI255" s="141" t="s">
        <v>608</v>
      </c>
      <c r="DJ255" s="143" t="s">
        <v>608</v>
      </c>
      <c r="DK255" s="143" t="s">
        <v>608</v>
      </c>
      <c r="DL255" s="143" t="s">
        <v>608</v>
      </c>
      <c r="DM255" s="141" t="s">
        <v>608</v>
      </c>
      <c r="DN255" s="141" t="s">
        <v>608</v>
      </c>
      <c r="DO255" s="141" t="s">
        <v>608</v>
      </c>
      <c r="DP255" s="141" t="s">
        <v>608</v>
      </c>
      <c r="DQ255" s="141" t="s">
        <v>608</v>
      </c>
      <c r="DR255" s="141" t="s">
        <v>608</v>
      </c>
      <c r="DS255" s="141" t="s">
        <v>608</v>
      </c>
      <c r="DT255" s="141" t="s">
        <v>608</v>
      </c>
      <c r="DU255" s="141" t="s">
        <v>608</v>
      </c>
      <c r="DV255" s="141" t="s">
        <v>608</v>
      </c>
      <c r="DW255" s="141" t="s">
        <v>608</v>
      </c>
      <c r="DX255" s="141" t="s">
        <v>608</v>
      </c>
      <c r="DY255" s="141" t="s">
        <v>608</v>
      </c>
      <c r="DZ255" s="141" t="s">
        <v>608</v>
      </c>
      <c r="EA255" s="141" t="s">
        <v>608</v>
      </c>
      <c r="EB255" s="141" t="s">
        <v>608</v>
      </c>
      <c r="EC255" s="141" t="s">
        <v>608</v>
      </c>
      <c r="ED255" s="141" t="s">
        <v>608</v>
      </c>
      <c r="EE255" s="141" t="s">
        <v>608</v>
      </c>
      <c r="EF255" s="141" t="s">
        <v>608</v>
      </c>
      <c r="EG255" s="141" t="s">
        <v>608</v>
      </c>
      <c r="EH255" s="141" t="s">
        <v>608</v>
      </c>
      <c r="EI255" s="141" t="s">
        <v>608</v>
      </c>
      <c r="EJ255" s="141" t="s">
        <v>608</v>
      </c>
      <c r="EK255" s="141" t="s">
        <v>608</v>
      </c>
      <c r="EL255" s="141" t="s">
        <v>608</v>
      </c>
      <c r="EM255" s="141" t="s">
        <v>608</v>
      </c>
      <c r="EN255" s="141" t="s">
        <v>608</v>
      </c>
      <c r="EO255" s="141" t="s">
        <v>608</v>
      </c>
      <c r="EP255" s="141" t="s">
        <v>608</v>
      </c>
      <c r="EQ255" s="141" t="s">
        <v>608</v>
      </c>
      <c r="ER255" s="141" t="s">
        <v>608</v>
      </c>
      <c r="ES255" s="141" t="s">
        <v>608</v>
      </c>
      <c r="ET255" s="141" t="s">
        <v>608</v>
      </c>
      <c r="EU255" s="141" t="s">
        <v>608</v>
      </c>
      <c r="EV255" s="141" t="s">
        <v>608</v>
      </c>
      <c r="EW255" s="141" t="s">
        <v>608</v>
      </c>
      <c r="EX255" s="141" t="s">
        <v>608</v>
      </c>
      <c r="EY255" s="141" t="s">
        <v>608</v>
      </c>
      <c r="EZ255" s="141" t="s">
        <v>608</v>
      </c>
      <c r="FA255" s="141" t="s">
        <v>608</v>
      </c>
      <c r="FB255" s="141" t="s">
        <v>608</v>
      </c>
      <c r="FC255" s="141" t="s">
        <v>608</v>
      </c>
      <c r="FD255" s="141" t="s">
        <v>608</v>
      </c>
      <c r="FE255" s="141" t="s">
        <v>608</v>
      </c>
      <c r="FF255" s="141" t="s">
        <v>608</v>
      </c>
      <c r="FG255" s="141" t="s">
        <v>608</v>
      </c>
      <c r="FH255" s="141" t="s">
        <v>608</v>
      </c>
      <c r="FI255" s="141" t="s">
        <v>608</v>
      </c>
      <c r="FJ255" s="141" t="s">
        <v>608</v>
      </c>
      <c r="FK255" s="141" t="s">
        <v>608</v>
      </c>
      <c r="FL255" s="141" t="s">
        <v>608</v>
      </c>
      <c r="FM255" s="141" t="s">
        <v>608</v>
      </c>
      <c r="FN255" s="141" t="s">
        <v>608</v>
      </c>
      <c r="FO255" s="141" t="s">
        <v>608</v>
      </c>
      <c r="FP255" s="141" t="s">
        <v>608</v>
      </c>
      <c r="FQ255" s="141" t="s">
        <v>608</v>
      </c>
      <c r="FR255" s="141" t="s">
        <v>608</v>
      </c>
      <c r="FS255" s="141" t="s">
        <v>608</v>
      </c>
      <c r="FT255" s="141" t="s">
        <v>608</v>
      </c>
      <c r="FU255" s="141" t="s">
        <v>608</v>
      </c>
      <c r="FV255" s="141" t="s">
        <v>608</v>
      </c>
      <c r="FW255" s="141" t="s">
        <v>608</v>
      </c>
      <c r="FX255" s="141" t="s">
        <v>608</v>
      </c>
      <c r="FY255" s="141" t="s">
        <v>608</v>
      </c>
      <c r="FZ255" s="141" t="s">
        <v>608</v>
      </c>
      <c r="GA255" s="141" t="s">
        <v>608</v>
      </c>
      <c r="GB255" s="141" t="s">
        <v>608</v>
      </c>
      <c r="GC255" s="141" t="s">
        <v>608</v>
      </c>
      <c r="GD255" s="141" t="s">
        <v>608</v>
      </c>
      <c r="GE255" s="141" t="s">
        <v>608</v>
      </c>
      <c r="GF255" s="141" t="s">
        <v>608</v>
      </c>
      <c r="GG255" s="141" t="s">
        <v>608</v>
      </c>
      <c r="GH255" s="141" t="s">
        <v>608</v>
      </c>
      <c r="GI255" s="141" t="s">
        <v>608</v>
      </c>
      <c r="GJ255" s="141" t="s">
        <v>608</v>
      </c>
      <c r="GK255" s="141" t="s">
        <v>608</v>
      </c>
      <c r="GL255" s="141" t="s">
        <v>608</v>
      </c>
      <c r="GM255" s="141" t="s">
        <v>608</v>
      </c>
      <c r="GN255" s="141" t="s">
        <v>608</v>
      </c>
      <c r="GO255" s="141" t="s">
        <v>608</v>
      </c>
      <c r="GP255" s="141" t="s">
        <v>608</v>
      </c>
      <c r="GQ255" s="141" t="s">
        <v>608</v>
      </c>
      <c r="GR255" s="141" t="s">
        <v>608</v>
      </c>
      <c r="GS255" s="141" t="s">
        <v>608</v>
      </c>
      <c r="GT255" s="141" t="s">
        <v>608</v>
      </c>
      <c r="GU255" s="141" t="s">
        <v>608</v>
      </c>
      <c r="GV255" s="141" t="s">
        <v>608</v>
      </c>
      <c r="GW255" s="141" t="s">
        <v>608</v>
      </c>
      <c r="GX255" s="141" t="s">
        <v>608</v>
      </c>
      <c r="GY255" s="141" t="s">
        <v>608</v>
      </c>
    </row>
    <row r="256" spans="1:207" s="41" customFormat="1" ht="15" customHeight="1">
      <c r="A256" s="61" t="s">
        <v>771</v>
      </c>
      <c r="B256" s="59">
        <v>2010</v>
      </c>
      <c r="C256" s="41" t="s">
        <v>765</v>
      </c>
      <c r="D256" s="68" t="s">
        <v>608</v>
      </c>
      <c r="E256" s="68" t="s">
        <v>608</v>
      </c>
      <c r="F256" s="125">
        <v>14627.479946609999</v>
      </c>
      <c r="G256" s="125">
        <v>51657.599999999999</v>
      </c>
      <c r="H256" s="130">
        <v>37.592799999999997</v>
      </c>
      <c r="I256" s="115">
        <v>0.28316220549560955</v>
      </c>
      <c r="J256" s="124">
        <v>9.0723076378306358E-2</v>
      </c>
      <c r="K256" s="124">
        <v>0.19243912911730318</v>
      </c>
      <c r="L256" s="125">
        <v>7814.3971731999991</v>
      </c>
      <c r="M256" s="125">
        <v>6813.0827734099985</v>
      </c>
      <c r="N256" s="125">
        <v>304.49309713000002</v>
      </c>
      <c r="O256" s="125">
        <v>850.29818771000009</v>
      </c>
      <c r="P256" s="125">
        <v>1154.7912848400001</v>
      </c>
      <c r="Q256" s="125" t="s">
        <v>608</v>
      </c>
      <c r="R256" s="125" t="s">
        <v>608</v>
      </c>
      <c r="S256" s="125">
        <v>1822.05328596</v>
      </c>
      <c r="T256" s="125" t="s">
        <v>608</v>
      </c>
      <c r="U256" s="125" t="s">
        <v>608</v>
      </c>
      <c r="V256" s="125">
        <v>3836.2382026099986</v>
      </c>
      <c r="W256" s="125">
        <v>5658.2914885699984</v>
      </c>
      <c r="X256" s="125">
        <v>0</v>
      </c>
      <c r="Y256" s="125">
        <v>0</v>
      </c>
      <c r="Z256" s="125">
        <v>0</v>
      </c>
      <c r="AA256" s="115">
        <v>0</v>
      </c>
      <c r="AB256" s="115">
        <v>0.18143424416084419</v>
      </c>
      <c r="AC256" s="115">
        <v>0.81856575583915581</v>
      </c>
      <c r="AD256" s="115">
        <v>0</v>
      </c>
      <c r="AE256" s="115">
        <v>1</v>
      </c>
      <c r="AF256" s="115">
        <v>0.78608203828453926</v>
      </c>
      <c r="AG256" s="115">
        <v>3.063020078585358E-2</v>
      </c>
      <c r="AH256" s="115">
        <v>0.18328776092960714</v>
      </c>
      <c r="AI256" s="115">
        <v>0</v>
      </c>
      <c r="AJ256" s="115">
        <v>1</v>
      </c>
      <c r="AK256" s="125">
        <v>14627.479946609998</v>
      </c>
      <c r="AL256" s="125">
        <v>7814.3971731999991</v>
      </c>
      <c r="AM256" s="125">
        <v>2126.5463830899998</v>
      </c>
      <c r="AN256" s="125">
        <v>9940.9435562899998</v>
      </c>
      <c r="AO256" s="125">
        <v>4686.5363903199986</v>
      </c>
      <c r="AP256" s="125">
        <v>14627.479946609998</v>
      </c>
      <c r="AQ256" s="115">
        <v>0.67960739598168929</v>
      </c>
      <c r="AR256" s="115">
        <v>0.32039260401831077</v>
      </c>
      <c r="AS256" s="125">
        <v>9940.9435562899962</v>
      </c>
      <c r="AT256" s="125">
        <v>287.75480131</v>
      </c>
      <c r="AU256" s="125">
        <v>0</v>
      </c>
      <c r="AV256" s="125">
        <v>4398.7815890099992</v>
      </c>
      <c r="AW256" s="125">
        <v>14627.479946609996</v>
      </c>
      <c r="AX256" s="49">
        <v>700.43076182320101</v>
      </c>
      <c r="AY256" s="49">
        <v>1057.2692143298098</v>
      </c>
      <c r="AZ256" s="125">
        <v>1757.6999761530108</v>
      </c>
      <c r="BA256" s="49">
        <v>3785.4261207403069</v>
      </c>
      <c r="BB256" s="49">
        <v>3161.7972039580654</v>
      </c>
      <c r="BC256" s="127">
        <v>6947.2233246983724</v>
      </c>
      <c r="BD256" s="49">
        <v>5454.068436784426</v>
      </c>
      <c r="BE256" s="49">
        <v>468.48820896519476</v>
      </c>
      <c r="BF256" s="125">
        <v>5922.5566457496207</v>
      </c>
      <c r="BG256" s="107">
        <v>6.5095741016857964</v>
      </c>
      <c r="BH256" s="107">
        <v>2.911250193125519</v>
      </c>
      <c r="BI256" s="107">
        <v>5.3566977345208242</v>
      </c>
      <c r="BJ256" s="49">
        <v>14627.479946601004</v>
      </c>
      <c r="BK256" s="49">
        <v>860.01115379320117</v>
      </c>
      <c r="BL256" s="49">
        <v>897.68882235980959</v>
      </c>
      <c r="BM256" s="125">
        <v>1757.6999761530108</v>
      </c>
      <c r="BN256" s="49">
        <v>3914.6187670405452</v>
      </c>
      <c r="BO256" s="49">
        <v>3032.6045576578263</v>
      </c>
      <c r="BP256" s="125">
        <v>6947.2233246983715</v>
      </c>
      <c r="BQ256" s="49">
        <v>5454.068436784426</v>
      </c>
      <c r="BR256" s="49">
        <v>468.48820896519459</v>
      </c>
      <c r="BS256" s="125">
        <v>5922.5566457496207</v>
      </c>
      <c r="BT256" s="125">
        <v>14627.479946601003</v>
      </c>
      <c r="BU256" s="130" t="s">
        <v>608</v>
      </c>
      <c r="BV256" s="130" t="s">
        <v>608</v>
      </c>
      <c r="BW256" s="137">
        <v>5.3566977345208242</v>
      </c>
      <c r="BX256" s="125">
        <v>6349.3128078299997</v>
      </c>
      <c r="BY256" s="125">
        <v>3879.3855497700006</v>
      </c>
      <c r="BZ256" s="125">
        <v>0</v>
      </c>
      <c r="CA256" s="125">
        <v>0</v>
      </c>
      <c r="CB256" s="125">
        <v>10228.6983576</v>
      </c>
      <c r="CC256" s="125">
        <v>3758.1710371499994</v>
      </c>
      <c r="CD256" s="125">
        <v>538.3993152999999</v>
      </c>
      <c r="CE256" s="125">
        <v>0</v>
      </c>
      <c r="CF256" s="125">
        <v>102.21123656</v>
      </c>
      <c r="CG256" s="125">
        <v>4398.7815890099992</v>
      </c>
      <c r="CH256" s="115">
        <v>6.9876176165046136E-3</v>
      </c>
      <c r="CI256" s="115">
        <v>0.99301238238349532</v>
      </c>
      <c r="CJ256" s="125">
        <v>14627.479946609999</v>
      </c>
      <c r="CK256" s="126">
        <v>2251.0758047949203</v>
      </c>
      <c r="CL256" s="126">
        <v>12376.404141815079</v>
      </c>
      <c r="CM256" s="126">
        <v>14627.479946609999</v>
      </c>
      <c r="CN256" s="125" t="s">
        <v>608</v>
      </c>
      <c r="CO256" s="125" t="s">
        <v>608</v>
      </c>
      <c r="CP256" s="126">
        <v>2251.0758047949203</v>
      </c>
      <c r="CQ256" s="126">
        <v>12376.404141815079</v>
      </c>
      <c r="CR256" s="126">
        <v>3765.3999999999996</v>
      </c>
      <c r="CS256" s="126">
        <v>8611.0041418150795</v>
      </c>
      <c r="CT256" s="125">
        <v>3215.7509177633783</v>
      </c>
      <c r="CU256" s="126">
        <v>5395.2532240517012</v>
      </c>
      <c r="CV256" s="125">
        <v>689.87411896200047</v>
      </c>
      <c r="CW256" s="125">
        <v>769.3593202339996</v>
      </c>
      <c r="CX256" s="125">
        <v>1459.2334391960001</v>
      </c>
      <c r="CY256" s="125">
        <v>332.03790725400017</v>
      </c>
      <c r="CZ256" s="125">
        <v>657.78102179200096</v>
      </c>
      <c r="DA256" s="125">
        <v>989.81892904600113</v>
      </c>
      <c r="DB256" s="125">
        <v>2449.0523682420012</v>
      </c>
      <c r="DC256" s="141" t="s">
        <v>608</v>
      </c>
      <c r="DD256" s="141" t="s">
        <v>608</v>
      </c>
      <c r="DE256" s="125">
        <v>395.327594256</v>
      </c>
      <c r="DF256" s="141" t="s">
        <v>608</v>
      </c>
      <c r="DG256" s="141" t="s">
        <v>608</v>
      </c>
      <c r="DH256" s="125">
        <v>2053.7247739860013</v>
      </c>
      <c r="DI256" s="50">
        <v>2449.0523682420012</v>
      </c>
      <c r="DJ256" s="113">
        <v>0.69927960215529528</v>
      </c>
      <c r="DK256" s="115">
        <v>0.29373278022820015</v>
      </c>
      <c r="DL256" s="115">
        <v>6.9876176165046136E-3</v>
      </c>
      <c r="DM256" s="125">
        <v>701.76448978502094</v>
      </c>
      <c r="DN256" s="125">
        <v>1070.24964040904</v>
      </c>
      <c r="DO256" s="49">
        <v>1772.014130194061</v>
      </c>
      <c r="DP256" s="125">
        <v>364.38919059595935</v>
      </c>
      <c r="DQ256" s="125">
        <v>760.89641002558085</v>
      </c>
      <c r="DR256" s="49">
        <v>1125.2856006215402</v>
      </c>
      <c r="DS256" s="49">
        <v>2897.2997308156009</v>
      </c>
      <c r="DT256" s="125">
        <v>585.13169152198918</v>
      </c>
      <c r="DU256" s="125">
        <v>1218.355418626626</v>
      </c>
      <c r="DV256" s="49">
        <v>1803.4871101486151</v>
      </c>
      <c r="DW256" s="125">
        <v>349.01007680664861</v>
      </c>
      <c r="DX256" s="125">
        <v>806.0132628132875</v>
      </c>
      <c r="DY256" s="49">
        <v>1155.023339619936</v>
      </c>
      <c r="DZ256" s="49">
        <v>2958.5104497685511</v>
      </c>
      <c r="EA256" s="125">
        <v>1193.7148454731403</v>
      </c>
      <c r="EB256" s="125">
        <v>1080.4373840727176</v>
      </c>
      <c r="EC256" s="49">
        <v>2274.1522295458581</v>
      </c>
      <c r="ED256" s="125">
        <v>327.15277959109085</v>
      </c>
      <c r="EE256" s="125">
        <v>892.01753577424518</v>
      </c>
      <c r="EF256" s="49">
        <v>1219.1703153653361</v>
      </c>
      <c r="EG256" s="49">
        <v>3493.3225449111942</v>
      </c>
      <c r="EH256" s="125">
        <v>1385.628008605265</v>
      </c>
      <c r="EI256" s="125">
        <v>310.58313182978151</v>
      </c>
      <c r="EJ256" s="49">
        <v>1696.2111404350464</v>
      </c>
      <c r="EK256" s="125">
        <v>283.00235055843808</v>
      </c>
      <c r="EL256" s="125">
        <v>1026.1812491565242</v>
      </c>
      <c r="EM256" s="49">
        <v>1309.1835997149624</v>
      </c>
      <c r="EN256" s="49">
        <v>3005.3947401500091</v>
      </c>
      <c r="EO256" s="125">
        <v>620.59878778397376</v>
      </c>
      <c r="EP256" s="125">
        <v>538.42260634644936</v>
      </c>
      <c r="EQ256" s="49">
        <v>1159.0213941304232</v>
      </c>
      <c r="ER256" s="125">
        <v>239.88341962859548</v>
      </c>
      <c r="ES256" s="125">
        <v>1187.5310655715148</v>
      </c>
      <c r="ET256" s="49">
        <v>1427.4144852001102</v>
      </c>
      <c r="EU256" s="49">
        <v>2586.4358793305337</v>
      </c>
      <c r="EV256" s="125">
        <v>2674.2357711287191</v>
      </c>
      <c r="EW256" s="125">
        <v>468.48820896519476</v>
      </c>
      <c r="EX256" s="49">
        <v>3142.7239800939137</v>
      </c>
      <c r="EY256" s="125">
        <v>813.93718905209232</v>
      </c>
      <c r="EZ256" s="125">
        <v>1577.7419330688774</v>
      </c>
      <c r="FA256" s="49">
        <v>2391.6791221209696</v>
      </c>
      <c r="FB256" s="49">
        <v>5534.4031022148829</v>
      </c>
      <c r="FC256" s="125">
        <v>2779.8699600776235</v>
      </c>
      <c r="FD256" s="125">
        <v>0</v>
      </c>
      <c r="FE256" s="49">
        <v>2779.8699600776235</v>
      </c>
      <c r="FF256" s="125">
        <v>469.76624310951081</v>
      </c>
      <c r="FG256" s="125">
        <v>0</v>
      </c>
      <c r="FH256" s="49">
        <v>469.76624310951081</v>
      </c>
      <c r="FI256" s="49">
        <v>3249.6362031871345</v>
      </c>
      <c r="FJ256" s="141" t="s">
        <v>608</v>
      </c>
      <c r="FK256" s="141" t="s">
        <v>608</v>
      </c>
      <c r="FL256" s="125">
        <v>769.14121655394501</v>
      </c>
      <c r="FM256" s="125"/>
      <c r="FN256" s="125"/>
      <c r="FO256" s="125">
        <v>2128.1585142616559</v>
      </c>
      <c r="FP256" s="141" t="s">
        <v>608</v>
      </c>
      <c r="FQ256" s="141" t="s">
        <v>608</v>
      </c>
      <c r="FR256" s="125">
        <v>1171.3112842338169</v>
      </c>
      <c r="FS256" s="141" t="s">
        <v>608</v>
      </c>
      <c r="FT256" s="141" t="s">
        <v>608</v>
      </c>
      <c r="FU256" s="125">
        <v>1787.1991655347342</v>
      </c>
      <c r="FV256" s="141" t="s">
        <v>608</v>
      </c>
      <c r="FW256" s="141" t="s">
        <v>608</v>
      </c>
      <c r="FX256" s="125">
        <v>1627.8789046963732</v>
      </c>
      <c r="FY256" s="141" t="s">
        <v>608</v>
      </c>
      <c r="FZ256" s="141" t="s">
        <v>608</v>
      </c>
      <c r="GA256" s="125">
        <v>1865.443640214821</v>
      </c>
      <c r="GB256" s="141" t="s">
        <v>608</v>
      </c>
      <c r="GC256" s="141" t="s">
        <v>608</v>
      </c>
      <c r="GD256" s="125">
        <v>1195.585316320396</v>
      </c>
      <c r="GE256" s="141" t="s">
        <v>608</v>
      </c>
      <c r="GF256" s="141" t="s">
        <v>608</v>
      </c>
      <c r="GG256" s="125">
        <v>1809.809423829613</v>
      </c>
      <c r="GH256" s="141" t="s">
        <v>608</v>
      </c>
      <c r="GI256" s="141" t="s">
        <v>608</v>
      </c>
      <c r="GJ256" s="125">
        <v>1453.2900319027324</v>
      </c>
      <c r="GK256" s="141" t="s">
        <v>608</v>
      </c>
      <c r="GL256" s="141" t="s">
        <v>608</v>
      </c>
      <c r="GM256" s="125">
        <v>1133.1458474278013</v>
      </c>
      <c r="GN256" s="141" t="s">
        <v>608</v>
      </c>
      <c r="GO256" s="141" t="s">
        <v>608</v>
      </c>
      <c r="GP256" s="125">
        <v>1298.2682503841284</v>
      </c>
      <c r="GQ256" s="141" t="s">
        <v>608</v>
      </c>
      <c r="GR256" s="141" t="s">
        <v>608</v>
      </c>
      <c r="GS256" s="125">
        <v>4236.134851830755</v>
      </c>
      <c r="GT256" s="141" t="s">
        <v>608</v>
      </c>
      <c r="GU256" s="141" t="s">
        <v>608</v>
      </c>
      <c r="GV256" s="125">
        <v>0</v>
      </c>
      <c r="GW256" s="141" t="s">
        <v>608</v>
      </c>
      <c r="GX256" s="141" t="s">
        <v>608</v>
      </c>
      <c r="GY256" s="125">
        <v>3249.6362031871345</v>
      </c>
    </row>
    <row r="257" spans="1:207" s="41" customFormat="1" ht="15" customHeight="1">
      <c r="A257" s="61" t="s">
        <v>772</v>
      </c>
      <c r="B257" s="59" t="s">
        <v>586</v>
      </c>
      <c r="C257" s="41" t="s">
        <v>765</v>
      </c>
      <c r="D257" s="68" t="s">
        <v>608</v>
      </c>
      <c r="E257" s="68" t="s">
        <v>608</v>
      </c>
      <c r="F257" s="125">
        <v>14459.139977849001</v>
      </c>
      <c r="G257" s="125">
        <v>52985.22</v>
      </c>
      <c r="H257" s="141" t="s">
        <v>608</v>
      </c>
      <c r="I257" s="115">
        <v>0.27289006213145856</v>
      </c>
      <c r="J257" s="124">
        <v>7.853739919084983E-2</v>
      </c>
      <c r="K257" s="124">
        <v>0.19435266294060871</v>
      </c>
      <c r="L257" s="125">
        <v>8144.3437463379996</v>
      </c>
      <c r="M257" s="125">
        <v>6314.7962315109999</v>
      </c>
      <c r="N257" s="125">
        <v>384.14392187600004</v>
      </c>
      <c r="O257" s="125">
        <v>565.34447157499983</v>
      </c>
      <c r="P257" s="125">
        <v>949.48839345099987</v>
      </c>
      <c r="Q257" s="125" t="s">
        <v>608</v>
      </c>
      <c r="R257" s="125" t="s">
        <v>608</v>
      </c>
      <c r="S257" s="125">
        <v>1769.3309352799999</v>
      </c>
      <c r="T257" s="125" t="s">
        <v>608</v>
      </c>
      <c r="U257" s="125" t="s">
        <v>608</v>
      </c>
      <c r="V257" s="125">
        <v>3595.9769027800003</v>
      </c>
      <c r="W257" s="125">
        <v>5365.30783806</v>
      </c>
      <c r="X257" s="125">
        <v>0</v>
      </c>
      <c r="Y257" s="125">
        <v>0</v>
      </c>
      <c r="Z257" s="125">
        <v>0</v>
      </c>
      <c r="AA257" s="115">
        <v>0</v>
      </c>
      <c r="AB257" s="115">
        <v>0.13585696001732803</v>
      </c>
      <c r="AC257" s="115">
        <v>0.86414303998267183</v>
      </c>
      <c r="AD257" s="115">
        <v>0</v>
      </c>
      <c r="AE257" s="115">
        <v>0.99999999999999989</v>
      </c>
      <c r="AF257" s="115">
        <v>0.79088048254944632</v>
      </c>
      <c r="AG257" s="115">
        <v>3.7303426741821022E-2</v>
      </c>
      <c r="AH257" s="115">
        <v>0.17181609070873269</v>
      </c>
      <c r="AI257" s="115">
        <v>0</v>
      </c>
      <c r="AJ257" s="115">
        <v>1</v>
      </c>
      <c r="AK257" s="125">
        <v>14459.139977848999</v>
      </c>
      <c r="AL257" s="125">
        <v>8144.3437463379996</v>
      </c>
      <c r="AM257" s="125">
        <v>2153.4748571559999</v>
      </c>
      <c r="AN257" s="125">
        <v>10297.818603493999</v>
      </c>
      <c r="AO257" s="125">
        <v>4161.3213743550004</v>
      </c>
      <c r="AP257" s="125">
        <v>14459.139977848999</v>
      </c>
      <c r="AQ257" s="115">
        <v>0.71220132174319983</v>
      </c>
      <c r="AR257" s="115">
        <v>0.28779867825680011</v>
      </c>
      <c r="AS257" s="125">
        <v>10297.818603494003</v>
      </c>
      <c r="AT257" s="125">
        <v>157.80956985999998</v>
      </c>
      <c r="AU257" s="125">
        <v>0</v>
      </c>
      <c r="AV257" s="125">
        <v>4003.5118044950023</v>
      </c>
      <c r="AW257" s="125">
        <v>14459.139977849005</v>
      </c>
      <c r="AX257" s="125">
        <v>665.79209423877137</v>
      </c>
      <c r="AY257" s="125">
        <v>1070.1365160815881</v>
      </c>
      <c r="AZ257" s="125">
        <v>1735.9286103203594</v>
      </c>
      <c r="BA257" s="125">
        <v>4049.968721468877</v>
      </c>
      <c r="BB257" s="125">
        <v>2548.1755898767483</v>
      </c>
      <c r="BC257" s="127">
        <v>6598.1443113456253</v>
      </c>
      <c r="BD257" s="125">
        <v>5581.3130503953071</v>
      </c>
      <c r="BE257" s="125">
        <v>543.0092683888779</v>
      </c>
      <c r="BF257" s="125">
        <v>6124.322318784185</v>
      </c>
      <c r="BG257" s="107">
        <v>6.4682302242307808</v>
      </c>
      <c r="BH257" s="107">
        <v>3.0929281871869985</v>
      </c>
      <c r="BI257" s="107">
        <v>5.4968227592520948</v>
      </c>
      <c r="BJ257" s="49">
        <v>14458.395240450171</v>
      </c>
      <c r="BK257" s="141" t="s">
        <v>608</v>
      </c>
      <c r="BL257" s="141" t="s">
        <v>608</v>
      </c>
      <c r="BM257" s="141" t="s">
        <v>608</v>
      </c>
      <c r="BN257" s="141" t="s">
        <v>608</v>
      </c>
      <c r="BO257" s="141" t="s">
        <v>608</v>
      </c>
      <c r="BP257" s="141" t="s">
        <v>608</v>
      </c>
      <c r="BQ257" s="141" t="s">
        <v>608</v>
      </c>
      <c r="BR257" s="141" t="s">
        <v>608</v>
      </c>
      <c r="BS257" s="141" t="s">
        <v>608</v>
      </c>
      <c r="BT257" s="141" t="s">
        <v>608</v>
      </c>
      <c r="BU257" s="130" t="s">
        <v>608</v>
      </c>
      <c r="BV257" s="130" t="s">
        <v>608</v>
      </c>
      <c r="BW257" s="137">
        <v>5.4968227592520948</v>
      </c>
      <c r="BX257" s="125">
        <v>6470.8476649159929</v>
      </c>
      <c r="BY257" s="125">
        <v>3984.7805084380029</v>
      </c>
      <c r="BZ257" s="125">
        <v>0</v>
      </c>
      <c r="CA257" s="125">
        <v>0</v>
      </c>
      <c r="CB257" s="125">
        <v>10455.628173353996</v>
      </c>
      <c r="CC257" s="125">
        <v>3412.1050234660015</v>
      </c>
      <c r="CD257" s="125">
        <v>490.83490171500006</v>
      </c>
      <c r="CE257" s="125">
        <v>0</v>
      </c>
      <c r="CF257" s="125">
        <v>100.571879314</v>
      </c>
      <c r="CG257" s="125">
        <v>4003.5118044950013</v>
      </c>
      <c r="CH257" s="115">
        <v>6.9555920661998781E-3</v>
      </c>
      <c r="CI257" s="115">
        <v>0.99304440793379989</v>
      </c>
      <c r="CJ257" s="125">
        <v>14459.139977848998</v>
      </c>
      <c r="CK257" s="126">
        <v>2236.6629673306884</v>
      </c>
      <c r="CL257" s="126">
        <v>12222.477010518312</v>
      </c>
      <c r="CM257" s="126">
        <v>14459.139977849001</v>
      </c>
      <c r="CN257" s="125" t="s">
        <v>608</v>
      </c>
      <c r="CO257" s="125" t="s">
        <v>608</v>
      </c>
      <c r="CP257" s="126">
        <v>2236.6629673306884</v>
      </c>
      <c r="CQ257" s="126">
        <v>12222.477010518312</v>
      </c>
      <c r="CR257" s="126">
        <v>2945.8999999999996</v>
      </c>
      <c r="CS257" s="126">
        <v>9276.5770105183128</v>
      </c>
      <c r="CT257" s="125">
        <v>3577.3497958325115</v>
      </c>
      <c r="CU257" s="126">
        <v>5699.2272146858013</v>
      </c>
      <c r="CV257" s="125">
        <v>352.872455194</v>
      </c>
      <c r="CW257" s="125">
        <v>553.5919067870002</v>
      </c>
      <c r="CX257" s="125">
        <v>906.46436198100014</v>
      </c>
      <c r="CY257" s="125">
        <v>183.35053891999968</v>
      </c>
      <c r="CZ257" s="125">
        <v>310.94524332399976</v>
      </c>
      <c r="DA257" s="125">
        <v>494.29578224399944</v>
      </c>
      <c r="DB257" s="125">
        <v>1400.7601442249995</v>
      </c>
      <c r="DC257" s="141" t="s">
        <v>608</v>
      </c>
      <c r="DD257" s="141" t="s">
        <v>608</v>
      </c>
      <c r="DE257" s="125">
        <v>168.05610234</v>
      </c>
      <c r="DF257" s="141" t="s">
        <v>608</v>
      </c>
      <c r="DG257" s="141" t="s">
        <v>608</v>
      </c>
      <c r="DH257" s="125">
        <v>1232.7040418849995</v>
      </c>
      <c r="DI257" s="50">
        <v>1400.7601442249995</v>
      </c>
      <c r="DJ257" s="113">
        <v>0.72311549576058665</v>
      </c>
      <c r="DK257" s="115">
        <v>0.26992891217321346</v>
      </c>
      <c r="DL257" s="115">
        <v>6.9555920661998807E-3</v>
      </c>
      <c r="DM257" s="125">
        <v>715.75575897113902</v>
      </c>
      <c r="DN257" s="125">
        <v>1059.3903130778542</v>
      </c>
      <c r="DO257" s="49">
        <v>1775.1460720489931</v>
      </c>
      <c r="DP257" s="125">
        <v>458.84615385009874</v>
      </c>
      <c r="DQ257" s="125">
        <v>659.56920467646944</v>
      </c>
      <c r="DR257" s="49">
        <v>1118.4153585265681</v>
      </c>
      <c r="DS257" s="49">
        <v>2893.5614305755612</v>
      </c>
      <c r="DT257" s="125">
        <v>610.29295979753169</v>
      </c>
      <c r="DU257" s="125">
        <v>1200.868215889315</v>
      </c>
      <c r="DV257" s="49">
        <v>1811.1611756868467</v>
      </c>
      <c r="DW257" s="125">
        <v>362.39118992311012</v>
      </c>
      <c r="DX257" s="125">
        <v>783.95233082992252</v>
      </c>
      <c r="DY257" s="49">
        <v>1146.3435207530326</v>
      </c>
      <c r="DZ257" s="49">
        <v>2957.5046964398794</v>
      </c>
      <c r="EA257" s="125">
        <v>1252.4388809990587</v>
      </c>
      <c r="EB257" s="125">
        <v>1063.1102248049215</v>
      </c>
      <c r="EC257" s="49">
        <v>2315.5491058039802</v>
      </c>
      <c r="ED257" s="125">
        <v>340.23530906228865</v>
      </c>
      <c r="EE257" s="125">
        <v>836.89678783154875</v>
      </c>
      <c r="EF257" s="49">
        <v>1177.1320968938373</v>
      </c>
      <c r="EG257" s="49">
        <v>3492.6812026978178</v>
      </c>
      <c r="EH257" s="125">
        <v>1456.4764753703885</v>
      </c>
      <c r="EI257" s="125">
        <v>318.74836655229086</v>
      </c>
      <c r="EJ257" s="49">
        <v>1775.2248419226794</v>
      </c>
      <c r="EK257" s="125">
        <v>293.51320142470462</v>
      </c>
      <c r="EL257" s="125">
        <v>929.77848658121593</v>
      </c>
      <c r="EM257" s="49">
        <v>1223.2916880059206</v>
      </c>
      <c r="EN257" s="49">
        <v>2998.5165299286</v>
      </c>
      <c r="EO257" s="125">
        <v>674.27240312475033</v>
      </c>
      <c r="EP257" s="125">
        <v>529.78689242095572</v>
      </c>
      <c r="EQ257" s="49">
        <v>1204.0592955457059</v>
      </c>
      <c r="ER257" s="125">
        <v>249.8473569596091</v>
      </c>
      <c r="ES257" s="125">
        <v>1034.5124297246425</v>
      </c>
      <c r="ET257" s="49">
        <v>1284.3597866842515</v>
      </c>
      <c r="EU257" s="49">
        <v>2488.4190822299574</v>
      </c>
      <c r="EV257" s="125">
        <v>2862.6023299319736</v>
      </c>
      <c r="EW257" s="125">
        <v>487.26746861237103</v>
      </c>
      <c r="EX257" s="49">
        <v>3349.8697985443446</v>
      </c>
      <c r="EY257" s="125">
        <v>846.0457690659963</v>
      </c>
      <c r="EZ257" s="125">
        <v>1368.1121747521941</v>
      </c>
      <c r="FA257" s="49">
        <v>2214.1579438181902</v>
      </c>
      <c r="FB257" s="49">
        <v>5564.0277423625348</v>
      </c>
      <c r="FC257" s="125">
        <v>3078.852250493158</v>
      </c>
      <c r="FD257" s="125">
        <v>55.741799784291757</v>
      </c>
      <c r="FE257" s="49">
        <v>3134.5940502774497</v>
      </c>
      <c r="FF257" s="125">
        <v>0</v>
      </c>
      <c r="FG257" s="125">
        <v>6.5664004799162417</v>
      </c>
      <c r="FH257" s="49">
        <v>6.5664004799162417</v>
      </c>
      <c r="FI257" s="49">
        <v>3141.1604507573661</v>
      </c>
      <c r="FJ257" s="141" t="s">
        <v>608</v>
      </c>
      <c r="FK257" s="141" t="s">
        <v>608</v>
      </c>
      <c r="FL257" s="125">
        <v>322.4417529438461</v>
      </c>
      <c r="FM257" s="125"/>
      <c r="FN257" s="125"/>
      <c r="FO257" s="125">
        <v>2571.1196776317151</v>
      </c>
      <c r="FP257" s="141" t="s">
        <v>608</v>
      </c>
      <c r="FQ257" s="141" t="s">
        <v>608</v>
      </c>
      <c r="FR257" s="125">
        <v>1123.0843863529831</v>
      </c>
      <c r="FS257" s="141" t="s">
        <v>608</v>
      </c>
      <c r="FT257" s="141" t="s">
        <v>608</v>
      </c>
      <c r="FU257" s="125">
        <v>1834.4203100868963</v>
      </c>
      <c r="FV257" s="141" t="s">
        <v>608</v>
      </c>
      <c r="FW257" s="141" t="s">
        <v>608</v>
      </c>
      <c r="FX257" s="125">
        <v>1548.3780193166631</v>
      </c>
      <c r="FY257" s="141" t="s">
        <v>608</v>
      </c>
      <c r="FZ257" s="141" t="s">
        <v>608</v>
      </c>
      <c r="GA257" s="125">
        <v>1944.3031833811547</v>
      </c>
      <c r="GB257" s="141" t="s">
        <v>608</v>
      </c>
      <c r="GC257" s="141" t="s">
        <v>608</v>
      </c>
      <c r="GD257" s="125">
        <v>1087.6098719530819</v>
      </c>
      <c r="GE257" s="141" t="s">
        <v>608</v>
      </c>
      <c r="GF257" s="141" t="s">
        <v>608</v>
      </c>
      <c r="GG257" s="125">
        <v>1910.9066579755181</v>
      </c>
      <c r="GH257" s="141" t="s">
        <v>608</v>
      </c>
      <c r="GI257" s="141" t="s">
        <v>608</v>
      </c>
      <c r="GJ257" s="125">
        <v>1289.4948643339569</v>
      </c>
      <c r="GK257" s="141" t="s">
        <v>608</v>
      </c>
      <c r="GL257" s="141" t="s">
        <v>608</v>
      </c>
      <c r="GM257" s="125">
        <v>1198.9242178960005</v>
      </c>
      <c r="GN257" s="141" t="s">
        <v>608</v>
      </c>
      <c r="GO257" s="141" t="s">
        <v>608</v>
      </c>
      <c r="GP257" s="125">
        <v>1074.1758409602101</v>
      </c>
      <c r="GQ257" s="141" t="s">
        <v>608</v>
      </c>
      <c r="GR257" s="141" t="s">
        <v>608</v>
      </c>
      <c r="GS257" s="125">
        <v>4489.851901402325</v>
      </c>
      <c r="GT257" s="141" t="s">
        <v>608</v>
      </c>
      <c r="GU257" s="141" t="s">
        <v>608</v>
      </c>
      <c r="GV257" s="125">
        <v>0</v>
      </c>
      <c r="GW257" s="141" t="s">
        <v>608</v>
      </c>
      <c r="GX257" s="141" t="s">
        <v>608</v>
      </c>
      <c r="GY257" s="125">
        <v>3141.1604507573661</v>
      </c>
    </row>
    <row r="258" spans="1:207" s="41" customFormat="1" ht="15" customHeight="1">
      <c r="A258" s="61" t="s">
        <v>773</v>
      </c>
      <c r="B258" s="59">
        <v>2011</v>
      </c>
      <c r="C258" s="41" t="s">
        <v>765</v>
      </c>
      <c r="D258" s="68" t="s">
        <v>608</v>
      </c>
      <c r="E258" s="68" t="s">
        <v>608</v>
      </c>
      <c r="F258" s="125">
        <v>16444.581645869002</v>
      </c>
      <c r="G258" s="125">
        <v>55666</v>
      </c>
      <c r="H258" s="130">
        <v>38.587600000000002</v>
      </c>
      <c r="I258" s="115">
        <v>0.29541518423937418</v>
      </c>
      <c r="J258" s="124">
        <v>8.6679810066629531E-2</v>
      </c>
      <c r="K258" s="124">
        <v>0.2087353741727446</v>
      </c>
      <c r="L258" s="125">
        <v>8802.8723873040017</v>
      </c>
      <c r="M258" s="125">
        <v>7641.7092585649989</v>
      </c>
      <c r="N258" s="125">
        <v>349.98236681599997</v>
      </c>
      <c r="O258" s="125">
        <v>694.81933912500017</v>
      </c>
      <c r="P258" s="125">
        <v>1044.8017059410001</v>
      </c>
      <c r="Q258" s="125" t="s">
        <v>608</v>
      </c>
      <c r="R258" s="125" t="s">
        <v>608</v>
      </c>
      <c r="S258" s="125">
        <v>2466.6085845799998</v>
      </c>
      <c r="T258" s="125" t="s">
        <v>608</v>
      </c>
      <c r="U258" s="125" t="s">
        <v>608</v>
      </c>
      <c r="V258" s="125">
        <v>4130.2989680439987</v>
      </c>
      <c r="W258" s="125">
        <v>6596.9075526239985</v>
      </c>
      <c r="X258" s="125">
        <v>0</v>
      </c>
      <c r="Y258" s="125">
        <v>0</v>
      </c>
      <c r="Z258" s="125">
        <v>0</v>
      </c>
      <c r="AA258" s="115">
        <v>0</v>
      </c>
      <c r="AB258" s="115">
        <v>0.14400047727175122</v>
      </c>
      <c r="AC258" s="115">
        <v>0.85599952272824864</v>
      </c>
      <c r="AD258" s="115">
        <v>0</v>
      </c>
      <c r="AE258" s="115">
        <v>0.99999999999999989</v>
      </c>
      <c r="AF258" s="115">
        <v>0.75759715665911964</v>
      </c>
      <c r="AG258" s="115">
        <v>3.0120355528842901E-2</v>
      </c>
      <c r="AH258" s="115">
        <v>0.21228248781203751</v>
      </c>
      <c r="AI258" s="115">
        <v>0</v>
      </c>
      <c r="AJ258" s="115">
        <v>1</v>
      </c>
      <c r="AK258" s="125">
        <v>16444.581645869002</v>
      </c>
      <c r="AL258" s="125">
        <v>8802.8723873040017</v>
      </c>
      <c r="AM258" s="125">
        <v>2816.5909513959996</v>
      </c>
      <c r="AN258" s="125">
        <v>11619.463338700001</v>
      </c>
      <c r="AO258" s="125">
        <v>4825.1183071689993</v>
      </c>
      <c r="AP258" s="125">
        <v>16444.581645869002</v>
      </c>
      <c r="AQ258" s="115">
        <v>0.70658309155702326</v>
      </c>
      <c r="AR258" s="115">
        <v>0.29341690844297663</v>
      </c>
      <c r="AS258" s="125">
        <v>11619.463338700014</v>
      </c>
      <c r="AT258" s="125">
        <v>338.17440934000001</v>
      </c>
      <c r="AU258" s="125">
        <v>0</v>
      </c>
      <c r="AV258" s="125">
        <v>4486.9438978289963</v>
      </c>
      <c r="AW258" s="125">
        <v>16444.58164586901</v>
      </c>
      <c r="AX258" s="125">
        <v>613.09838322128098</v>
      </c>
      <c r="AY258" s="125">
        <v>1218.7003258071054</v>
      </c>
      <c r="AZ258" s="125">
        <v>1831.7987090283864</v>
      </c>
      <c r="BA258" s="125">
        <v>4249.6813469705148</v>
      </c>
      <c r="BB258" s="125">
        <v>2609.7185845745503</v>
      </c>
      <c r="BC258" s="127">
        <v>6859.3999315450656</v>
      </c>
      <c r="BD258" s="125">
        <v>6756.6836085092391</v>
      </c>
      <c r="BE258" s="125">
        <v>996.69939678630931</v>
      </c>
      <c r="BF258" s="125">
        <v>7753.3830052955482</v>
      </c>
      <c r="BG258" s="107">
        <v>6.7820806812364918</v>
      </c>
      <c r="BH258" s="107">
        <v>3.6703744090165533</v>
      </c>
      <c r="BI258" s="107">
        <v>5.8690534468590974</v>
      </c>
      <c r="BJ258" s="49">
        <v>16444.581645868999</v>
      </c>
      <c r="BK258" s="49">
        <v>741.15538477128098</v>
      </c>
      <c r="BL258" s="49">
        <v>1090.6433242571054</v>
      </c>
      <c r="BM258" s="125">
        <v>1831.7987090283864</v>
      </c>
      <c r="BN258" s="49">
        <v>4459.7987547605153</v>
      </c>
      <c r="BO258" s="49">
        <v>2399.6011767845503</v>
      </c>
      <c r="BP258" s="125">
        <v>6859.3999315450656</v>
      </c>
      <c r="BQ258" s="49">
        <v>6756.6836085092391</v>
      </c>
      <c r="BR258" s="49">
        <v>996.69939678630931</v>
      </c>
      <c r="BS258" s="125">
        <v>7753.3830052955482</v>
      </c>
      <c r="BT258" s="125">
        <v>16444.581645868999</v>
      </c>
      <c r="BU258" s="130" t="s">
        <v>608</v>
      </c>
      <c r="BV258" s="130" t="s">
        <v>608</v>
      </c>
      <c r="BW258" s="137">
        <v>5.8690534468590974</v>
      </c>
      <c r="BX258" s="125">
        <v>7532.377278533002</v>
      </c>
      <c r="BY258" s="125">
        <v>4425.2604695070013</v>
      </c>
      <c r="BZ258" s="125">
        <v>0</v>
      </c>
      <c r="CA258" s="125">
        <v>0</v>
      </c>
      <c r="CB258" s="125">
        <v>11957.637748040004</v>
      </c>
      <c r="CC258" s="125">
        <v>3948.0584720229986</v>
      </c>
      <c r="CD258" s="125">
        <v>439.94492978499994</v>
      </c>
      <c r="CE258" s="125">
        <v>0</v>
      </c>
      <c r="CF258" s="125">
        <v>98.940496021000001</v>
      </c>
      <c r="CG258" s="125">
        <v>4486.9438978289991</v>
      </c>
      <c r="CH258" s="115">
        <v>6.0166015865690675E-3</v>
      </c>
      <c r="CI258" s="115">
        <v>0.99398339841343097</v>
      </c>
      <c r="CJ258" s="125">
        <v>16444.581645869002</v>
      </c>
      <c r="CK258" s="126">
        <v>2200.3823112499872</v>
      </c>
      <c r="CL258" s="126">
        <v>14244.199334619016</v>
      </c>
      <c r="CM258" s="126">
        <v>16444.581645869002</v>
      </c>
      <c r="CN258" s="125" t="s">
        <v>608</v>
      </c>
      <c r="CO258" s="125" t="s">
        <v>608</v>
      </c>
      <c r="CP258" s="126">
        <v>2200.3823112499872</v>
      </c>
      <c r="CQ258" s="126">
        <v>14244.199334619016</v>
      </c>
      <c r="CR258" s="126">
        <v>3637.9489827599991</v>
      </c>
      <c r="CS258" s="126">
        <v>10606.250351859017</v>
      </c>
      <c r="CT258" s="125">
        <v>4000.8736573063361</v>
      </c>
      <c r="CU258" s="126">
        <v>6605.3766945526804</v>
      </c>
      <c r="CV258" s="125">
        <v>715.32392534999985</v>
      </c>
      <c r="CW258" s="125">
        <v>804.59274809399983</v>
      </c>
      <c r="CX258" s="125">
        <v>1519.9166734439996</v>
      </c>
      <c r="CY258" s="125">
        <v>394.77290719000001</v>
      </c>
      <c r="CZ258" s="125">
        <v>635.90204525299998</v>
      </c>
      <c r="DA258" s="125">
        <v>1030.6749524429999</v>
      </c>
      <c r="DB258" s="125">
        <v>2550.5916258869993</v>
      </c>
      <c r="DC258" s="141" t="s">
        <v>608</v>
      </c>
      <c r="DD258" s="141" t="s">
        <v>608</v>
      </c>
      <c r="DE258" s="125">
        <v>336.077462787</v>
      </c>
      <c r="DF258" s="141" t="s">
        <v>608</v>
      </c>
      <c r="DG258" s="141" t="s">
        <v>608</v>
      </c>
      <c r="DH258" s="125">
        <v>2214.5141630999992</v>
      </c>
      <c r="DI258" s="50">
        <v>2550.5916258869993</v>
      </c>
      <c r="DJ258" s="113">
        <v>0.72714758000814506</v>
      </c>
      <c r="DK258" s="115">
        <v>0.26683581840528592</v>
      </c>
      <c r="DL258" s="115">
        <v>6.0166015865690675E-3</v>
      </c>
      <c r="DM258" s="125">
        <v>613.28599477753914</v>
      </c>
      <c r="DN258" s="125">
        <v>1218.7003258071077</v>
      </c>
      <c r="DO258" s="49">
        <v>1831.9863205846468</v>
      </c>
      <c r="DP258" s="49">
        <v>426.36326686431698</v>
      </c>
      <c r="DQ258" s="125">
        <v>919.21165929982669</v>
      </c>
      <c r="DR258" s="49">
        <v>1345.5749261641436</v>
      </c>
      <c r="DS258" s="49">
        <v>3177.5612467487904</v>
      </c>
      <c r="DT258" s="125">
        <v>1312.2007356187405</v>
      </c>
      <c r="DU258" s="125">
        <v>1168.835853172777</v>
      </c>
      <c r="DV258" s="49">
        <v>2481.0365887915177</v>
      </c>
      <c r="DW258" s="125">
        <v>414.23907151657346</v>
      </c>
      <c r="DX258" s="125">
        <v>999.3694324720384</v>
      </c>
      <c r="DY258" s="49">
        <v>1413.6085039886118</v>
      </c>
      <c r="DZ258" s="49">
        <v>3894.6450927801297</v>
      </c>
      <c r="EA258" s="49">
        <v>1532.9763384321341</v>
      </c>
      <c r="EB258" s="125">
        <v>781.59357719428044</v>
      </c>
      <c r="EC258" s="49">
        <v>2314.5699156264145</v>
      </c>
      <c r="ED258" s="125">
        <v>368.34738600543568</v>
      </c>
      <c r="EE258" s="125">
        <v>1116.0688399354603</v>
      </c>
      <c r="EF258" s="49">
        <v>1484.4162259408961</v>
      </c>
      <c r="EG258" s="49">
        <v>3798.9861415673104</v>
      </c>
      <c r="EH258" s="125">
        <v>703.00930205208817</v>
      </c>
      <c r="EI258" s="125">
        <v>573.69318321969195</v>
      </c>
      <c r="EJ258" s="49">
        <v>1276.70248527178</v>
      </c>
      <c r="EK258" s="49">
        <v>323.95061242690167</v>
      </c>
      <c r="EL258" s="125">
        <v>1270.0461510454479</v>
      </c>
      <c r="EM258" s="49">
        <v>1593.9967634723496</v>
      </c>
      <c r="EN258" s="49">
        <v>2870.6992487441294</v>
      </c>
      <c r="EO258" s="125">
        <v>701.4631362109501</v>
      </c>
      <c r="EP258" s="125">
        <v>85.595970987801223</v>
      </c>
      <c r="EQ258" s="49">
        <v>787.05910719875135</v>
      </c>
      <c r="ER258" s="125">
        <v>295.97840491923188</v>
      </c>
      <c r="ES258" s="125">
        <v>1459.2853864443055</v>
      </c>
      <c r="ET258" s="49">
        <v>1755.2637913635374</v>
      </c>
      <c r="EU258" s="49">
        <v>2542.3228985622886</v>
      </c>
      <c r="EV258" s="125">
        <v>3690.0622372213961</v>
      </c>
      <c r="EW258" s="125">
        <v>996.69939678630931</v>
      </c>
      <c r="EX258" s="49">
        <v>4686.7616340077057</v>
      </c>
      <c r="EY258" s="125">
        <v>986.23386121913961</v>
      </c>
      <c r="EZ258" s="125">
        <v>484.26078436326344</v>
      </c>
      <c r="FA258" s="49">
        <v>1470.4946455824031</v>
      </c>
      <c r="FB258" s="49">
        <v>6157.2562795901085</v>
      </c>
      <c r="FC258" s="125">
        <v>3066.4655946098742</v>
      </c>
      <c r="FD258" s="125">
        <v>0</v>
      </c>
      <c r="FE258" s="49">
        <v>3066.4655946098742</v>
      </c>
      <c r="FF258" s="125">
        <v>471.77774891299947</v>
      </c>
      <c r="FG258" s="125">
        <v>0</v>
      </c>
      <c r="FH258" s="49">
        <v>471.77774891299947</v>
      </c>
      <c r="FI258" s="49">
        <v>3538.2433435228736</v>
      </c>
      <c r="FJ258" s="141" t="s">
        <v>608</v>
      </c>
      <c r="FK258" s="141" t="s">
        <v>608</v>
      </c>
      <c r="FL258" s="125">
        <v>1136.5392488949701</v>
      </c>
      <c r="FM258" s="125"/>
      <c r="FN258" s="125"/>
      <c r="FO258" s="125">
        <v>2041.0219978538239</v>
      </c>
      <c r="FP258" s="141" t="s">
        <v>608</v>
      </c>
      <c r="FQ258" s="141" t="s">
        <v>608</v>
      </c>
      <c r="FR258" s="125">
        <v>1587.2732804012453</v>
      </c>
      <c r="FS258" s="141" t="s">
        <v>608</v>
      </c>
      <c r="FT258" s="141" t="s">
        <v>608</v>
      </c>
      <c r="FU258" s="49">
        <v>2307.3718123788835</v>
      </c>
      <c r="FV258" s="141" t="s">
        <v>608</v>
      </c>
      <c r="FW258" s="141" t="s">
        <v>608</v>
      </c>
      <c r="FX258" s="125">
        <v>1425.79136638765</v>
      </c>
      <c r="FY258" s="141" t="s">
        <v>608</v>
      </c>
      <c r="FZ258" s="141" t="s">
        <v>608</v>
      </c>
      <c r="GA258" s="125">
        <v>2373.1947751796611</v>
      </c>
      <c r="GB258" s="141" t="s">
        <v>608</v>
      </c>
      <c r="GC258" s="141" t="s">
        <v>608</v>
      </c>
      <c r="GD258" s="125">
        <v>1438.1124749881014</v>
      </c>
      <c r="GE258" s="141" t="s">
        <v>608</v>
      </c>
      <c r="GF258" s="141" t="s">
        <v>608</v>
      </c>
      <c r="GG258" s="125">
        <v>1432.5867737560268</v>
      </c>
      <c r="GH258" s="141" t="s">
        <v>608</v>
      </c>
      <c r="GI258" s="141" t="s">
        <v>608</v>
      </c>
      <c r="GJ258" s="125">
        <v>1301.4101055319802</v>
      </c>
      <c r="GK258" s="141" t="s">
        <v>608</v>
      </c>
      <c r="GL258" s="141" t="s">
        <v>608</v>
      </c>
      <c r="GM258" s="125">
        <v>1240.9127930303077</v>
      </c>
      <c r="GN258" s="141" t="s">
        <v>608</v>
      </c>
      <c r="GO258" s="141" t="s">
        <v>608</v>
      </c>
      <c r="GP258" s="125">
        <v>0</v>
      </c>
      <c r="GQ258" s="141" t="s">
        <v>608</v>
      </c>
      <c r="GR258" s="141" t="s">
        <v>608</v>
      </c>
      <c r="GS258" s="125">
        <v>6157.2562795901331</v>
      </c>
      <c r="GT258" s="141" t="s">
        <v>608</v>
      </c>
      <c r="GU258" s="141" t="s">
        <v>608</v>
      </c>
      <c r="GV258" s="125">
        <v>0</v>
      </c>
      <c r="GW258" s="141" t="s">
        <v>608</v>
      </c>
      <c r="GX258" s="141" t="s">
        <v>608</v>
      </c>
      <c r="GY258" s="125">
        <v>3538.2433435228722</v>
      </c>
    </row>
    <row r="259" spans="1:207" s="41" customFormat="1" ht="15" customHeight="1">
      <c r="A259" s="61" t="s">
        <v>774</v>
      </c>
      <c r="B259" s="59" t="s">
        <v>589</v>
      </c>
      <c r="C259" s="41" t="s">
        <v>765</v>
      </c>
      <c r="D259" s="68" t="s">
        <v>608</v>
      </c>
      <c r="E259" s="68" t="s">
        <v>608</v>
      </c>
      <c r="F259" s="125">
        <v>17312.2</v>
      </c>
      <c r="G259" s="125">
        <v>56683.99</v>
      </c>
      <c r="H259" s="141" t="s">
        <v>608</v>
      </c>
      <c r="I259" s="115">
        <v>0.30541604428340352</v>
      </c>
      <c r="J259" s="124">
        <v>8.5113205235887598E-2</v>
      </c>
      <c r="K259" s="124">
        <v>0.22030283904751591</v>
      </c>
      <c r="L259" s="125">
        <v>9697.717304971</v>
      </c>
      <c r="M259" s="125">
        <v>7614.4826950289998</v>
      </c>
      <c r="N259" s="125">
        <v>323.31803599</v>
      </c>
      <c r="O259" s="125">
        <v>675.78030322500001</v>
      </c>
      <c r="P259" s="125">
        <v>999.09833921500001</v>
      </c>
      <c r="Q259" s="125" t="s">
        <v>608</v>
      </c>
      <c r="R259" s="125" t="s">
        <v>608</v>
      </c>
      <c r="S259" s="125">
        <v>2466.6085845799998</v>
      </c>
      <c r="T259" s="125" t="s">
        <v>608</v>
      </c>
      <c r="U259" s="125" t="s">
        <v>608</v>
      </c>
      <c r="V259" s="125">
        <v>4148.7757712339999</v>
      </c>
      <c r="W259" s="125">
        <v>6615.3843558139997</v>
      </c>
      <c r="X259" s="125">
        <v>0</v>
      </c>
      <c r="Y259" s="125">
        <v>0</v>
      </c>
      <c r="Z259" s="125">
        <v>0</v>
      </c>
      <c r="AA259" s="115">
        <v>0</v>
      </c>
      <c r="AB259" s="115">
        <v>0.14007098120437503</v>
      </c>
      <c r="AC259" s="115">
        <v>0.85992901879562489</v>
      </c>
      <c r="AD259" s="115">
        <v>0</v>
      </c>
      <c r="AE259" s="115">
        <v>0.99999999999999989</v>
      </c>
      <c r="AF259" s="115">
        <v>0.77658502779185123</v>
      </c>
      <c r="AG259" s="115">
        <v>2.589103580449768E-2</v>
      </c>
      <c r="AH259" s="115">
        <v>0.19752393640365104</v>
      </c>
      <c r="AI259" s="115">
        <v>0</v>
      </c>
      <c r="AJ259" s="115">
        <v>1</v>
      </c>
      <c r="AK259" s="125">
        <v>17312.2</v>
      </c>
      <c r="AL259" s="125">
        <v>9697.717304971</v>
      </c>
      <c r="AM259" s="125">
        <v>2789.9266205699996</v>
      </c>
      <c r="AN259" s="125">
        <v>12487.643925541</v>
      </c>
      <c r="AO259" s="125">
        <v>4824.5560744590002</v>
      </c>
      <c r="AP259" s="125">
        <v>17312.2</v>
      </c>
      <c r="AQ259" s="115">
        <v>0.72132045179359061</v>
      </c>
      <c r="AR259" s="115">
        <v>0.27867954820640933</v>
      </c>
      <c r="AS259" s="49">
        <v>12487.569531069999</v>
      </c>
      <c r="AT259" s="49">
        <v>276.68877868999994</v>
      </c>
      <c r="AU259" s="125">
        <v>0</v>
      </c>
      <c r="AV259" s="49">
        <v>4547.9416902399998</v>
      </c>
      <c r="AW259" s="125">
        <v>17312.2</v>
      </c>
      <c r="AX259" s="49">
        <v>734.44951948479195</v>
      </c>
      <c r="AY259" s="49">
        <v>839.33337702016797</v>
      </c>
      <c r="AZ259" s="125">
        <v>1573.7828965049598</v>
      </c>
      <c r="BA259" s="49">
        <v>4398.0856853781397</v>
      </c>
      <c r="BB259" s="49">
        <v>2741.902240151288</v>
      </c>
      <c r="BC259" s="127">
        <v>7139.9879255294272</v>
      </c>
      <c r="BD259" s="49">
        <v>7355.0413268453449</v>
      </c>
      <c r="BE259" s="49">
        <v>1243.387851120267</v>
      </c>
      <c r="BF259" s="125">
        <v>8598.4291779656123</v>
      </c>
      <c r="BG259" s="107">
        <v>6.8291935416645195</v>
      </c>
      <c r="BH259" s="107">
        <v>4.1719250467700979</v>
      </c>
      <c r="BI259" s="107">
        <v>6.0886671580442169</v>
      </c>
      <c r="BJ259" s="49">
        <v>17312.199999999997</v>
      </c>
      <c r="BK259" s="49">
        <v>785.388298174792</v>
      </c>
      <c r="BL259" s="49">
        <v>788.39459833016804</v>
      </c>
      <c r="BM259" s="125">
        <v>1573.78289650496</v>
      </c>
      <c r="BN259" s="49">
        <v>4617.2455215381397</v>
      </c>
      <c r="BO259" s="49">
        <v>2522.7424039912871</v>
      </c>
      <c r="BP259" s="125">
        <v>7139.9879255294272</v>
      </c>
      <c r="BQ259" s="49">
        <v>7361.6314906853504</v>
      </c>
      <c r="BR259" s="49">
        <v>1236.7976872802701</v>
      </c>
      <c r="BS259" s="125">
        <v>8598.4291779656196</v>
      </c>
      <c r="BT259" s="125">
        <v>17312.200000000004</v>
      </c>
      <c r="BU259" s="130" t="s">
        <v>608</v>
      </c>
      <c r="BV259" s="130" t="s">
        <v>608</v>
      </c>
      <c r="BW259" s="137">
        <v>6.0886671580442169</v>
      </c>
      <c r="BX259" s="49">
        <v>8178.3857149279911</v>
      </c>
      <c r="BY259" s="49">
        <v>4585.872594832008</v>
      </c>
      <c r="BZ259" s="125">
        <v>0</v>
      </c>
      <c r="CA259" s="125">
        <v>0</v>
      </c>
      <c r="CB259" s="125">
        <v>12764.25830976</v>
      </c>
      <c r="CC259" s="49">
        <v>4050.9634941590007</v>
      </c>
      <c r="CD259" s="49">
        <v>399.09152453500002</v>
      </c>
      <c r="CE259" s="125">
        <v>0</v>
      </c>
      <c r="CF259" s="49">
        <v>97.886671546000002</v>
      </c>
      <c r="CG259" s="125">
        <v>4547.9416902400008</v>
      </c>
      <c r="CH259" s="115">
        <v>5.6542017505574107E-3</v>
      </c>
      <c r="CI259" s="115">
        <v>0.99434579824944269</v>
      </c>
      <c r="CJ259" s="125">
        <v>17312.2</v>
      </c>
      <c r="CK259" s="119">
        <v>2117.4456903</v>
      </c>
      <c r="CL259" s="119">
        <v>15194.7543097</v>
      </c>
      <c r="CM259" s="126">
        <v>17312.2</v>
      </c>
      <c r="CN259" s="125" t="s">
        <v>608</v>
      </c>
      <c r="CO259" s="125" t="s">
        <v>608</v>
      </c>
      <c r="CP259" s="126">
        <v>2117.4456903</v>
      </c>
      <c r="CQ259" s="126">
        <v>15194.754309700002</v>
      </c>
      <c r="CR259" s="126">
        <v>3219.2000000000007</v>
      </c>
      <c r="CS259" s="126">
        <v>11975.554309700001</v>
      </c>
      <c r="CT259" s="125">
        <v>4475.3121488787638</v>
      </c>
      <c r="CU259" s="126">
        <v>7500.2421608212371</v>
      </c>
      <c r="CV259" s="125">
        <v>302.84493369400002</v>
      </c>
      <c r="CW259" s="125">
        <v>221.38794233799999</v>
      </c>
      <c r="CX259" s="125">
        <v>524.23287603200004</v>
      </c>
      <c r="CY259" s="125">
        <v>553.56109237800001</v>
      </c>
      <c r="CZ259" s="125">
        <v>328.53352103399999</v>
      </c>
      <c r="DA259" s="125">
        <v>882.09461341199994</v>
      </c>
      <c r="DB259" s="125">
        <v>1406.3274894440001</v>
      </c>
      <c r="DC259" s="141" t="s">
        <v>608</v>
      </c>
      <c r="DD259" s="141" t="s">
        <v>608</v>
      </c>
      <c r="DE259" s="49">
        <v>162.68740227800001</v>
      </c>
      <c r="DF259" s="141" t="s">
        <v>608</v>
      </c>
      <c r="DG259" s="141" t="s">
        <v>608</v>
      </c>
      <c r="DH259" s="50">
        <v>1243.6400974399992</v>
      </c>
      <c r="DI259" s="50">
        <v>1406.3274997179992</v>
      </c>
      <c r="DJ259" s="113">
        <v>0.73729845483300793</v>
      </c>
      <c r="DK259" s="115">
        <v>0.2570473434164347</v>
      </c>
      <c r="DL259" s="115">
        <v>5.6542017505574107E-3</v>
      </c>
      <c r="DM259" s="125">
        <v>316.52895704770998</v>
      </c>
      <c r="DN259" s="125">
        <v>654.97005360208198</v>
      </c>
      <c r="DO259" s="49">
        <v>971.4990106497919</v>
      </c>
      <c r="DP259" s="49">
        <v>224.83550645767301</v>
      </c>
      <c r="DQ259" s="125">
        <v>326.47784772265902</v>
      </c>
      <c r="DR259" s="49">
        <v>551.313354180332</v>
      </c>
      <c r="DS259" s="49">
        <v>1522.8123648301239</v>
      </c>
      <c r="DT259" s="125">
        <v>1073.56230688358</v>
      </c>
      <c r="DU259" s="125">
        <v>1156.94690612708</v>
      </c>
      <c r="DV259" s="49">
        <v>2230.50921301066</v>
      </c>
      <c r="DW259" s="125">
        <v>384.90448908425901</v>
      </c>
      <c r="DX259" s="125">
        <v>549.28779354929202</v>
      </c>
      <c r="DY259" s="49">
        <v>934.19228263355103</v>
      </c>
      <c r="DZ259" s="49">
        <v>3164.7014956442108</v>
      </c>
      <c r="EA259" s="49">
        <v>1527.3305123171899</v>
      </c>
      <c r="EB259" s="125">
        <v>773.82793332190295</v>
      </c>
      <c r="EC259" s="49">
        <v>2301.1584456390929</v>
      </c>
      <c r="ED259" s="125">
        <v>350.76499254029699</v>
      </c>
      <c r="EE259" s="125">
        <v>394.935895140799</v>
      </c>
      <c r="EF259" s="49">
        <v>745.70088768109599</v>
      </c>
      <c r="EG259" s="49">
        <v>3046.8593333201889</v>
      </c>
      <c r="EH259" s="125">
        <v>1029.3208336806399</v>
      </c>
      <c r="EI259" s="125">
        <v>568.14190588548399</v>
      </c>
      <c r="EJ259" s="49">
        <v>1597.4627395661239</v>
      </c>
      <c r="EK259" s="49">
        <v>313.403334102842</v>
      </c>
      <c r="EL259" s="125">
        <v>285.85353888316399</v>
      </c>
      <c r="EM259" s="49">
        <v>599.25687298600599</v>
      </c>
      <c r="EN259" s="49">
        <v>2196.71961255213</v>
      </c>
      <c r="EO259" s="125">
        <v>823.57268990032105</v>
      </c>
      <c r="EP259" s="125">
        <v>198.837963650136</v>
      </c>
      <c r="EQ259" s="49">
        <v>1022.410653550457</v>
      </c>
      <c r="ER259" s="125">
        <v>291.13422892403702</v>
      </c>
      <c r="ES259" s="125">
        <v>218.29201581623801</v>
      </c>
      <c r="ET259" s="49">
        <v>509.42624474027502</v>
      </c>
      <c r="EU259" s="49">
        <v>1531.8368982907321</v>
      </c>
      <c r="EV259" s="125">
        <v>4079.3096440020799</v>
      </c>
      <c r="EW259" s="125">
        <v>1017.45202913312</v>
      </c>
      <c r="EX259" s="49">
        <v>5096.7616731352</v>
      </c>
      <c r="EY259" s="125">
        <v>1036.99362056429</v>
      </c>
      <c r="EZ259" s="125">
        <v>748.23482488931802</v>
      </c>
      <c r="FA259" s="49">
        <v>1785.2284454536079</v>
      </c>
      <c r="FB259" s="49">
        <v>6881.9901185888084</v>
      </c>
      <c r="FC259" s="125">
        <v>3642.85327288383</v>
      </c>
      <c r="FD259" s="125">
        <v>307.09544014454002</v>
      </c>
      <c r="FE259" s="49">
        <v>3949.9487130283701</v>
      </c>
      <c r="FF259" s="125">
        <v>508.18349379011499</v>
      </c>
      <c r="FG259" s="125">
        <v>26.240253663648598</v>
      </c>
      <c r="FH259" s="49">
        <v>534.42374745376355</v>
      </c>
      <c r="FI259" s="49">
        <v>4484.3724604821336</v>
      </c>
      <c r="FJ259" s="141" t="s">
        <v>608</v>
      </c>
      <c r="FK259" s="141" t="s">
        <v>608</v>
      </c>
      <c r="FL259" s="125">
        <v>674.26256876788204</v>
      </c>
      <c r="FM259" s="125"/>
      <c r="FN259" s="125"/>
      <c r="FO259" s="125">
        <v>848.54979606224197</v>
      </c>
      <c r="FP259" s="141" t="s">
        <v>608</v>
      </c>
      <c r="FQ259" s="141" t="s">
        <v>608</v>
      </c>
      <c r="FR259" s="125">
        <v>1066.2203420165399</v>
      </c>
      <c r="FS259" s="141" t="s">
        <v>608</v>
      </c>
      <c r="FT259" s="141" t="s">
        <v>608</v>
      </c>
      <c r="FU259" s="49">
        <v>2098.4811536276702</v>
      </c>
      <c r="FV259" s="141" t="s">
        <v>608</v>
      </c>
      <c r="FW259" s="141" t="s">
        <v>608</v>
      </c>
      <c r="FX259" s="125">
        <v>636.69451749573898</v>
      </c>
      <c r="FY259" s="141" t="s">
        <v>608</v>
      </c>
      <c r="FZ259" s="141" t="s">
        <v>608</v>
      </c>
      <c r="GA259" s="125">
        <v>2410.1648158244502</v>
      </c>
      <c r="GB259" s="141" t="s">
        <v>608</v>
      </c>
      <c r="GC259" s="141" t="s">
        <v>608</v>
      </c>
      <c r="GD259" s="125">
        <v>329.33993887470001</v>
      </c>
      <c r="GE259" s="141" t="s">
        <v>608</v>
      </c>
      <c r="GF259" s="141" t="s">
        <v>608</v>
      </c>
      <c r="GG259" s="125">
        <v>1867.37967367743</v>
      </c>
      <c r="GH259" s="141" t="s">
        <v>608</v>
      </c>
      <c r="GI259" s="141" t="s">
        <v>608</v>
      </c>
      <c r="GJ259" s="125">
        <v>0</v>
      </c>
      <c r="GK259" s="141" t="s">
        <v>608</v>
      </c>
      <c r="GL259" s="141" t="s">
        <v>608</v>
      </c>
      <c r="GM259" s="125">
        <v>1531.83689829073</v>
      </c>
      <c r="GN259" s="141" t="s">
        <v>608</v>
      </c>
      <c r="GO259" s="141" t="s">
        <v>608</v>
      </c>
      <c r="GP259" s="125">
        <v>0</v>
      </c>
      <c r="GQ259" s="141" t="s">
        <v>608</v>
      </c>
      <c r="GR259" s="141" t="s">
        <v>608</v>
      </c>
      <c r="GS259" s="125">
        <v>6881.9901185888102</v>
      </c>
      <c r="GT259" s="141" t="s">
        <v>608</v>
      </c>
      <c r="GU259" s="141" t="s">
        <v>608</v>
      </c>
      <c r="GV259" s="125">
        <v>0</v>
      </c>
      <c r="GW259" s="141" t="s">
        <v>608</v>
      </c>
      <c r="GX259" s="141" t="s">
        <v>608</v>
      </c>
      <c r="GY259" s="125">
        <v>4484.37246048213</v>
      </c>
    </row>
    <row r="260" spans="1:207" s="41" customFormat="1" ht="15" customHeight="1">
      <c r="A260" s="61" t="s">
        <v>775</v>
      </c>
      <c r="B260" s="59">
        <v>2012</v>
      </c>
      <c r="C260" s="41" t="s">
        <v>765</v>
      </c>
      <c r="D260" s="68" t="s">
        <v>608</v>
      </c>
      <c r="E260" s="68" t="s">
        <v>608</v>
      </c>
      <c r="F260" s="125">
        <v>19121.856032012001</v>
      </c>
      <c r="G260" s="125">
        <v>58954.6</v>
      </c>
      <c r="H260" s="130">
        <v>41.6937</v>
      </c>
      <c r="I260" s="115">
        <v>0.32434883846234225</v>
      </c>
      <c r="J260" s="124">
        <v>0.10612037526576377</v>
      </c>
      <c r="K260" s="124">
        <v>0.21822858079169408</v>
      </c>
      <c r="L260" s="125">
        <v>10096.831780443006</v>
      </c>
      <c r="M260" s="125">
        <v>9025.0311843419968</v>
      </c>
      <c r="N260" s="49">
        <v>302.13832411899995</v>
      </c>
      <c r="O260" s="49">
        <v>1520.9960597629999</v>
      </c>
      <c r="P260" s="125">
        <v>1823.1343838819998</v>
      </c>
      <c r="Q260" s="125" t="s">
        <v>608</v>
      </c>
      <c r="R260" s="125" t="s">
        <v>608</v>
      </c>
      <c r="S260" s="49">
        <v>2466.6085845799998</v>
      </c>
      <c r="T260" s="125" t="s">
        <v>608</v>
      </c>
      <c r="U260" s="125" t="s">
        <v>608</v>
      </c>
      <c r="V260" s="49">
        <v>4735.2882158799976</v>
      </c>
      <c r="W260" s="125">
        <v>7201.8968004599974</v>
      </c>
      <c r="X260" s="125">
        <v>0</v>
      </c>
      <c r="Y260" s="125">
        <v>0</v>
      </c>
      <c r="Z260" s="125">
        <v>0</v>
      </c>
      <c r="AA260" s="115">
        <v>0</v>
      </c>
      <c r="AB260" s="115">
        <v>0.24311492137346616</v>
      </c>
      <c r="AC260" s="115">
        <v>0.75688507862653387</v>
      </c>
      <c r="AD260" s="115">
        <v>0</v>
      </c>
      <c r="AE260" s="115">
        <v>1</v>
      </c>
      <c r="AF260" s="115">
        <v>0.78479421908664682</v>
      </c>
      <c r="AG260" s="115">
        <v>2.3484238946359377E-2</v>
      </c>
      <c r="AH260" s="115">
        <v>0.19172154196699376</v>
      </c>
      <c r="AI260" s="115">
        <v>0</v>
      </c>
      <c r="AJ260" s="115">
        <v>1</v>
      </c>
      <c r="AK260" s="125">
        <v>19121.862964785003</v>
      </c>
      <c r="AL260" s="125">
        <v>10096.831780443006</v>
      </c>
      <c r="AM260" s="125">
        <v>2768.746908699</v>
      </c>
      <c r="AN260" s="125">
        <v>12865.578689142007</v>
      </c>
      <c r="AO260" s="125">
        <v>6256.2842756429973</v>
      </c>
      <c r="AP260" s="125">
        <v>19121.862964785003</v>
      </c>
      <c r="AQ260" s="115">
        <v>0.67282035818556873</v>
      </c>
      <c r="AR260" s="115">
        <v>0.32717964181443132</v>
      </c>
      <c r="AS260" s="49">
        <v>12865.578689142018</v>
      </c>
      <c r="AT260" s="49">
        <v>1266.0164826399878</v>
      </c>
      <c r="AU260" s="125">
        <v>0</v>
      </c>
      <c r="AV260" s="125">
        <v>4990.2677930029986</v>
      </c>
      <c r="AW260" s="125">
        <v>19121.862964785003</v>
      </c>
      <c r="AX260" s="49">
        <v>1238.1095467653215</v>
      </c>
      <c r="AY260" s="49">
        <v>1073.6625951954243</v>
      </c>
      <c r="AZ260" s="125">
        <v>2311.772141960746</v>
      </c>
      <c r="BA260" s="49">
        <v>4243.7040796606034</v>
      </c>
      <c r="BB260" s="49">
        <v>2640.3868125107647</v>
      </c>
      <c r="BC260" s="127">
        <v>6884.0908921713681</v>
      </c>
      <c r="BD260" s="49">
        <v>7383.7750626513498</v>
      </c>
      <c r="BE260" s="49">
        <v>2542.2248680015377</v>
      </c>
      <c r="BF260" s="125">
        <v>9925.999930652888</v>
      </c>
      <c r="BG260" s="107">
        <v>6.6600232949445948</v>
      </c>
      <c r="BH260" s="107">
        <v>5.2901897915502918</v>
      </c>
      <c r="BI260" s="107">
        <v>6.2118416599586395</v>
      </c>
      <c r="BJ260" s="49">
        <v>19121.862964785003</v>
      </c>
      <c r="BK260" s="49">
        <v>1196.6587113054247</v>
      </c>
      <c r="BL260" s="49">
        <v>1115.1134306553213</v>
      </c>
      <c r="BM260" s="125">
        <v>2311.772141960746</v>
      </c>
      <c r="BN260" s="49">
        <v>4831.4314576406059</v>
      </c>
      <c r="BO260" s="49">
        <v>2052.6594345307649</v>
      </c>
      <c r="BP260" s="125">
        <v>6884.0908921713708</v>
      </c>
      <c r="BQ260" s="49">
        <v>8103.5000283598001</v>
      </c>
      <c r="BR260" s="49">
        <v>1822.4949278116401</v>
      </c>
      <c r="BS260" s="125">
        <v>9925.9949561714402</v>
      </c>
      <c r="BT260" s="125">
        <v>19121.857990303557</v>
      </c>
      <c r="BU260" s="130" t="s">
        <v>608</v>
      </c>
      <c r="BV260" s="130" t="s">
        <v>608</v>
      </c>
      <c r="BW260" s="137">
        <v>6.2118416599586395</v>
      </c>
      <c r="BX260" s="49">
        <v>9244.9111864169899</v>
      </c>
      <c r="BY260" s="49">
        <v>4886.6839853650145</v>
      </c>
      <c r="BZ260" s="125">
        <v>0</v>
      </c>
      <c r="CA260" s="125">
        <v>0</v>
      </c>
      <c r="CB260" s="125">
        <v>14131.595171782004</v>
      </c>
      <c r="CC260" s="49">
        <v>4140.273596046999</v>
      </c>
      <c r="CD260" s="49">
        <v>754.98957712299989</v>
      </c>
      <c r="CE260" s="125">
        <v>0</v>
      </c>
      <c r="CF260" s="49">
        <v>95.004619833000007</v>
      </c>
      <c r="CG260" s="125">
        <v>4990.2677930029986</v>
      </c>
      <c r="CH260" s="115">
        <v>4.9683785754872471E-3</v>
      </c>
      <c r="CI260" s="115">
        <v>0.99503198398204862</v>
      </c>
      <c r="CJ260" s="125">
        <v>19121.862964785003</v>
      </c>
      <c r="CK260" s="82">
        <v>2112.9</v>
      </c>
      <c r="CL260" s="82">
        <v>17008.962964785002</v>
      </c>
      <c r="CM260" s="126">
        <v>19121.862964785003</v>
      </c>
      <c r="CN260" s="125" t="s">
        <v>608</v>
      </c>
      <c r="CO260" s="125" t="s">
        <v>608</v>
      </c>
      <c r="CP260" s="126">
        <v>2112.9</v>
      </c>
      <c r="CQ260" s="126">
        <v>17008.956032012</v>
      </c>
      <c r="CR260" s="126">
        <v>3209.7999999999993</v>
      </c>
      <c r="CS260" s="126">
        <v>13799.156032012001</v>
      </c>
      <c r="CT260" s="125">
        <v>4924.0868955634651</v>
      </c>
      <c r="CU260" s="126">
        <v>8875.0691364485356</v>
      </c>
      <c r="CV260" s="49">
        <v>612.86763793299963</v>
      </c>
      <c r="CW260" s="49">
        <v>695.40347232299973</v>
      </c>
      <c r="CX260" s="125">
        <v>1308.2711102559992</v>
      </c>
      <c r="CY260" s="125">
        <v>437.82412042600004</v>
      </c>
      <c r="CZ260" s="125">
        <v>581.36611521899977</v>
      </c>
      <c r="DA260" s="125">
        <v>1019.1902356449998</v>
      </c>
      <c r="DB260" s="125">
        <v>2327.4613459009988</v>
      </c>
      <c r="DC260" s="125">
        <v>0</v>
      </c>
      <c r="DD260" s="125">
        <v>199.57358869299995</v>
      </c>
      <c r="DE260" s="49">
        <v>199.57358869299995</v>
      </c>
      <c r="DF260" s="49">
        <v>1308.271110255999</v>
      </c>
      <c r="DG260" s="49">
        <v>819.61664695199966</v>
      </c>
      <c r="DH260" s="50">
        <v>2127.8877572079987</v>
      </c>
      <c r="DI260" s="50">
        <v>2327.4613459009988</v>
      </c>
      <c r="DJ260" s="113">
        <v>0.73902815838639146</v>
      </c>
      <c r="DK260" s="115">
        <v>0.2560034648394437</v>
      </c>
      <c r="DL260" s="115">
        <v>4.968376774164807E-3</v>
      </c>
      <c r="DM260" s="49">
        <v>1073.82497647582</v>
      </c>
      <c r="DN260" s="49">
        <v>1238.1095467653213</v>
      </c>
      <c r="DO260" s="49">
        <v>2311.9345232411415</v>
      </c>
      <c r="DP260" s="49">
        <v>449.75864800283063</v>
      </c>
      <c r="DQ260" s="49">
        <v>901.2137104746696</v>
      </c>
      <c r="DR260" s="49">
        <v>1350.9723584775002</v>
      </c>
      <c r="DS260" s="49">
        <v>3662.9068817186417</v>
      </c>
      <c r="DT260" s="49">
        <v>1555.788313840475</v>
      </c>
      <c r="DU260" s="49">
        <v>1111.9683774037496</v>
      </c>
      <c r="DV260" s="49">
        <v>2667.7566912442244</v>
      </c>
      <c r="DW260" s="49">
        <v>413.56404132113909</v>
      </c>
      <c r="DX260" s="49">
        <v>771.18425521042354</v>
      </c>
      <c r="DY260" s="49">
        <v>1184.7482965315626</v>
      </c>
      <c r="DZ260" s="49">
        <v>3852.504987775787</v>
      </c>
      <c r="EA260" s="49">
        <v>1074.2802542653069</v>
      </c>
      <c r="EB260" s="49">
        <v>817.60737183810102</v>
      </c>
      <c r="EC260" s="49">
        <v>1891.8876261034079</v>
      </c>
      <c r="ED260" s="49">
        <v>364.1624140527104</v>
      </c>
      <c r="EE260" s="49">
        <v>629.14043599262504</v>
      </c>
      <c r="EF260" s="49">
        <v>993.30285004533539</v>
      </c>
      <c r="EG260" s="49">
        <v>2885.1904761487431</v>
      </c>
      <c r="EH260" s="49">
        <v>866.37404409069177</v>
      </c>
      <c r="EI260" s="49">
        <v>407.58614224715751</v>
      </c>
      <c r="EJ260" s="49">
        <v>1273.9601863378493</v>
      </c>
      <c r="EK260" s="49">
        <v>329.31443091864213</v>
      </c>
      <c r="EL260" s="49">
        <v>546.21686385919634</v>
      </c>
      <c r="EM260" s="49">
        <v>875.53129477783841</v>
      </c>
      <c r="EN260" s="49">
        <v>2149.4914811156877</v>
      </c>
      <c r="EO260" s="49">
        <v>748.44004348400131</v>
      </c>
      <c r="EP260" s="49">
        <v>303.22492102175994</v>
      </c>
      <c r="EQ260" s="49">
        <v>1051.6649645057612</v>
      </c>
      <c r="ER260" s="49">
        <v>296.59415822559362</v>
      </c>
      <c r="ES260" s="49">
        <v>510.65912089193768</v>
      </c>
      <c r="ET260" s="49">
        <v>807.25327911753129</v>
      </c>
      <c r="EU260" s="49">
        <v>1858.9182436232925</v>
      </c>
      <c r="EV260" s="49">
        <v>3940.2182007106912</v>
      </c>
      <c r="EW260" s="49">
        <v>3110.2628611675145</v>
      </c>
      <c r="EX260" s="49">
        <v>7050.4810618782058</v>
      </c>
      <c r="EY260" s="49">
        <v>903.54283688438318</v>
      </c>
      <c r="EZ260" s="49">
        <v>1253.7166693594029</v>
      </c>
      <c r="FA260" s="49">
        <v>2157.2595062437858</v>
      </c>
      <c r="FB260" s="49">
        <v>9207.7405681219916</v>
      </c>
      <c r="FC260" s="145">
        <v>3596.3608593274776</v>
      </c>
      <c r="FD260" s="49">
        <v>500</v>
      </c>
      <c r="FE260" s="49">
        <v>4096.3608593274776</v>
      </c>
      <c r="FF260" s="49">
        <v>444.22603140963469</v>
      </c>
      <c r="FG260" s="49">
        <v>34.999999999999993</v>
      </c>
      <c r="FH260" s="49">
        <v>479.22603140963469</v>
      </c>
      <c r="FI260" s="49">
        <v>4575.5868907371123</v>
      </c>
      <c r="FJ260" s="141" t="s">
        <v>608</v>
      </c>
      <c r="FK260" s="141" t="s">
        <v>608</v>
      </c>
      <c r="FL260" s="49">
        <v>1229.0792926514857</v>
      </c>
      <c r="FM260" s="49"/>
      <c r="FN260" s="49"/>
      <c r="FO260" s="49">
        <v>2439.2276571992898</v>
      </c>
      <c r="FP260" s="141" t="s">
        <v>608</v>
      </c>
      <c r="FQ260" s="141" t="s">
        <v>608</v>
      </c>
      <c r="FR260" s="49">
        <v>860.04224480889786</v>
      </c>
      <c r="FS260" s="141" t="s">
        <v>608</v>
      </c>
      <c r="FT260" s="141" t="s">
        <v>608</v>
      </c>
      <c r="FU260" s="49">
        <v>2994.9079080720649</v>
      </c>
      <c r="FV260" s="141" t="s">
        <v>608</v>
      </c>
      <c r="FW260" s="141" t="s">
        <v>608</v>
      </c>
      <c r="FX260" s="49">
        <v>561.69015389258129</v>
      </c>
      <c r="FY260" s="141" t="s">
        <v>608</v>
      </c>
      <c r="FZ260" s="141" t="s">
        <v>608</v>
      </c>
      <c r="GA260" s="49">
        <v>2324.2898541282402</v>
      </c>
      <c r="GB260" s="141" t="s">
        <v>608</v>
      </c>
      <c r="GC260" s="141" t="s">
        <v>608</v>
      </c>
      <c r="GD260" s="49">
        <v>242.09375776181534</v>
      </c>
      <c r="GE260" s="141" t="s">
        <v>608</v>
      </c>
      <c r="GF260" s="141" t="s">
        <v>608</v>
      </c>
      <c r="GG260" s="49">
        <v>1907.8244237924966</v>
      </c>
      <c r="GH260" s="141" t="s">
        <v>608</v>
      </c>
      <c r="GI260" s="141" t="s">
        <v>608</v>
      </c>
      <c r="GJ260" s="49">
        <v>242.09375776181531</v>
      </c>
      <c r="GK260" s="141" t="s">
        <v>608</v>
      </c>
      <c r="GL260" s="141" t="s">
        <v>608</v>
      </c>
      <c r="GM260" s="49">
        <v>1618.6372881894554</v>
      </c>
      <c r="GN260" s="141" t="s">
        <v>608</v>
      </c>
      <c r="GO260" s="141" t="s">
        <v>608</v>
      </c>
      <c r="GP260" s="49">
        <v>2213.4286423901922</v>
      </c>
      <c r="GQ260" s="141" t="s">
        <v>608</v>
      </c>
      <c r="GR260" s="141" t="s">
        <v>608</v>
      </c>
      <c r="GS260" s="49">
        <v>7003.0622581730686</v>
      </c>
      <c r="GT260" s="141" t="s">
        <v>608</v>
      </c>
      <c r="GU260" s="141" t="s">
        <v>608</v>
      </c>
      <c r="GV260" s="125">
        <v>0</v>
      </c>
      <c r="GW260" s="141" t="s">
        <v>608</v>
      </c>
      <c r="GX260" s="141" t="s">
        <v>608</v>
      </c>
      <c r="GY260" s="49">
        <v>4588.0091975792466</v>
      </c>
    </row>
    <row r="261" spans="1:207" s="41" customFormat="1" ht="15" customHeight="1">
      <c r="A261" s="61" t="s">
        <v>776</v>
      </c>
      <c r="B261" s="59" t="s">
        <v>592</v>
      </c>
      <c r="C261" s="41" t="s">
        <v>765</v>
      </c>
      <c r="D261" s="68" t="s">
        <v>608</v>
      </c>
      <c r="E261" s="68" t="s">
        <v>608</v>
      </c>
      <c r="F261" s="125">
        <v>21647.294016968004</v>
      </c>
      <c r="G261" s="125">
        <v>60230.8</v>
      </c>
      <c r="H261" s="141" t="s">
        <v>608</v>
      </c>
      <c r="I261" s="115">
        <v>0.35940571961468226</v>
      </c>
      <c r="J261" s="124">
        <v>0.12709683554228071</v>
      </c>
      <c r="K261" s="124">
        <v>0.23230888407240155</v>
      </c>
      <c r="L261" s="125">
        <v>10273.689391176003</v>
      </c>
      <c r="M261" s="125">
        <v>11373.604625792002</v>
      </c>
      <c r="N261" s="49">
        <v>265.38595903199996</v>
      </c>
      <c r="O261" s="49">
        <v>1419.3627971980002</v>
      </c>
      <c r="P261" s="125">
        <v>1684.7487562300003</v>
      </c>
      <c r="Q261" s="125" t="s">
        <v>608</v>
      </c>
      <c r="R261" s="125" t="s">
        <v>608</v>
      </c>
      <c r="S261" s="49">
        <v>3453.0745845799997</v>
      </c>
      <c r="T261" s="125" t="s">
        <v>608</v>
      </c>
      <c r="U261" s="125" t="s">
        <v>608</v>
      </c>
      <c r="V261" s="49">
        <v>6235.7812849820011</v>
      </c>
      <c r="W261" s="125">
        <v>9688.8558695620013</v>
      </c>
      <c r="X261" s="125">
        <v>0</v>
      </c>
      <c r="Y261" s="125">
        <v>0</v>
      </c>
      <c r="Z261" s="125">
        <v>0</v>
      </c>
      <c r="AA261" s="115">
        <v>0</v>
      </c>
      <c r="AB261" s="115">
        <v>0.1854129435005748</v>
      </c>
      <c r="AC261" s="115">
        <v>0.8145870564994252</v>
      </c>
      <c r="AD261" s="115">
        <v>0</v>
      </c>
      <c r="AE261" s="115">
        <v>1</v>
      </c>
      <c r="AF261" s="115">
        <v>0.73424666252560855</v>
      </c>
      <c r="AG261" s="115">
        <v>1.8966774960878865E-2</v>
      </c>
      <c r="AH261" s="115">
        <v>0.24678656251351253</v>
      </c>
      <c r="AI261" s="115">
        <v>0</v>
      </c>
      <c r="AJ261" s="115">
        <v>0.99999999999999989</v>
      </c>
      <c r="AK261" s="125">
        <v>21647.294016968008</v>
      </c>
      <c r="AL261" s="125">
        <v>10273.689391176003</v>
      </c>
      <c r="AM261" s="125">
        <v>3718.4605436119996</v>
      </c>
      <c r="AN261" s="125">
        <v>13992.149934788004</v>
      </c>
      <c r="AO261" s="125">
        <v>7655.1440821800015</v>
      </c>
      <c r="AP261" s="125">
        <v>21647.294016968004</v>
      </c>
      <c r="AQ261" s="115">
        <v>0.64636946880383306</v>
      </c>
      <c r="AR261" s="115">
        <v>0.35363053119616694</v>
      </c>
      <c r="AS261" s="49">
        <v>13992.149934788024</v>
      </c>
      <c r="AT261" s="49">
        <v>1239.63907485</v>
      </c>
      <c r="AU261" s="125">
        <v>0</v>
      </c>
      <c r="AV261" s="125">
        <v>6415.505007329999</v>
      </c>
      <c r="AW261" s="125">
        <v>21647.294016968022</v>
      </c>
      <c r="AX261" s="49">
        <v>1431.1476042882687</v>
      </c>
      <c r="AY261" s="49">
        <v>1401.4822328750161</v>
      </c>
      <c r="AZ261" s="125">
        <v>2832.6298371632847</v>
      </c>
      <c r="BA261" s="49">
        <v>3890.7944232328118</v>
      </c>
      <c r="BB261" s="49">
        <v>2563.7246467431255</v>
      </c>
      <c r="BC261" s="127">
        <v>6454.5190699759369</v>
      </c>
      <c r="BD261" s="49">
        <v>8670.2092305196747</v>
      </c>
      <c r="BE261" s="49">
        <v>3689.9372025591629</v>
      </c>
      <c r="BF261" s="125">
        <v>12360.146433078837</v>
      </c>
      <c r="BG261" s="107">
        <v>6.9939371125173126</v>
      </c>
      <c r="BH261" s="107">
        <v>5.8405387795924835</v>
      </c>
      <c r="BI261" s="107">
        <v>6.5860602473643315</v>
      </c>
      <c r="BJ261" s="49">
        <v>21647.295340218057</v>
      </c>
      <c r="BK261" s="49">
        <v>1650.6694667082688</v>
      </c>
      <c r="BL261" s="49">
        <v>1181.9603704550154</v>
      </c>
      <c r="BM261" s="125">
        <v>2832.6298371632843</v>
      </c>
      <c r="BN261" s="49">
        <v>4384.6471907428086</v>
      </c>
      <c r="BO261" s="49">
        <v>2069.8718792331169</v>
      </c>
      <c r="BP261" s="125">
        <v>6454.519069975926</v>
      </c>
      <c r="BQ261" s="49">
        <v>9196.473675439589</v>
      </c>
      <c r="BR261" s="49">
        <v>3163.6727576391627</v>
      </c>
      <c r="BS261" s="125">
        <v>12360.146433078751</v>
      </c>
      <c r="BT261" s="125">
        <v>21647.295340217963</v>
      </c>
      <c r="BU261" s="130" t="s">
        <v>608</v>
      </c>
      <c r="BV261" s="130" t="s">
        <v>608</v>
      </c>
      <c r="BW261" s="137">
        <v>6.5860602473643315</v>
      </c>
      <c r="BX261" s="49">
        <v>10499.807710606014</v>
      </c>
      <c r="BY261" s="49">
        <v>4731.9812990320006</v>
      </c>
      <c r="BZ261" s="125">
        <v>0</v>
      </c>
      <c r="CA261" s="125">
        <v>0</v>
      </c>
      <c r="CB261" s="125">
        <v>15231.789009638014</v>
      </c>
      <c r="CC261" s="49">
        <v>5644.040806205001</v>
      </c>
      <c r="CD261" s="49">
        <v>679.72372234799991</v>
      </c>
      <c r="CE261" s="125">
        <v>0</v>
      </c>
      <c r="CF261" s="49">
        <v>91.740478776999993</v>
      </c>
      <c r="CG261" s="125">
        <v>6415.5050073300008</v>
      </c>
      <c r="CH261" s="115">
        <v>4.2379652027218825E-3</v>
      </c>
      <c r="CI261" s="115">
        <v>0.99576203479727865</v>
      </c>
      <c r="CJ261" s="125">
        <v>21647.294016968015</v>
      </c>
      <c r="CK261" s="82">
        <v>3230.3970902440001</v>
      </c>
      <c r="CL261" s="82">
        <v>18416.898249973961</v>
      </c>
      <c r="CM261" s="126">
        <v>21647.295340217963</v>
      </c>
      <c r="CN261" s="125" t="s">
        <v>608</v>
      </c>
      <c r="CO261" s="125" t="s">
        <v>608</v>
      </c>
      <c r="CP261" s="126">
        <v>3230.3970902440001</v>
      </c>
      <c r="CQ261" s="126">
        <v>18416.896926724003</v>
      </c>
      <c r="CR261" s="126">
        <v>3841.3999999999996</v>
      </c>
      <c r="CS261" s="126">
        <v>14575.496926724003</v>
      </c>
      <c r="CT261" s="125">
        <v>5387.7745473286341</v>
      </c>
      <c r="CU261" s="126">
        <v>9187.722379395369</v>
      </c>
      <c r="CV261" s="49">
        <v>413.626996663</v>
      </c>
      <c r="CW261" s="49">
        <v>174.77975256100001</v>
      </c>
      <c r="CX261" s="125">
        <v>588.40674922400001</v>
      </c>
      <c r="CY261" s="125">
        <v>223.88086752599997</v>
      </c>
      <c r="CZ261" s="125">
        <v>438.47355968500005</v>
      </c>
      <c r="DA261" s="125">
        <v>662.35442721100003</v>
      </c>
      <c r="DB261" s="125">
        <v>1250.7611764349999</v>
      </c>
      <c r="DC261" s="125">
        <v>0</v>
      </c>
      <c r="DD261" s="125">
        <v>192.971337363</v>
      </c>
      <c r="DE261" s="49">
        <v>192.971337363</v>
      </c>
      <c r="DF261" s="49">
        <v>588.40643847800015</v>
      </c>
      <c r="DG261" s="49">
        <v>469.3834005939998</v>
      </c>
      <c r="DH261" s="50">
        <v>1057.7898390719999</v>
      </c>
      <c r="DI261" s="50">
        <v>1250.7611764349999</v>
      </c>
      <c r="DJ261" s="113">
        <v>0.70363478214407438</v>
      </c>
      <c r="DK261" s="115">
        <v>0.29212725265320372</v>
      </c>
      <c r="DL261" s="115">
        <v>4.2379652027218799E-3</v>
      </c>
      <c r="DM261" s="141" t="s">
        <v>608</v>
      </c>
      <c r="DN261" s="141" t="s">
        <v>608</v>
      </c>
      <c r="DO261" s="141" t="s">
        <v>608</v>
      </c>
      <c r="DP261" s="141" t="s">
        <v>608</v>
      </c>
      <c r="DQ261" s="141" t="s">
        <v>608</v>
      </c>
      <c r="DR261" s="141" t="s">
        <v>608</v>
      </c>
      <c r="DS261" s="141" t="s">
        <v>608</v>
      </c>
      <c r="DT261" s="141" t="s">
        <v>608</v>
      </c>
      <c r="DU261" s="141" t="s">
        <v>608</v>
      </c>
      <c r="DV261" s="141" t="s">
        <v>608</v>
      </c>
      <c r="DW261" s="141" t="s">
        <v>608</v>
      </c>
      <c r="DX261" s="141" t="s">
        <v>608</v>
      </c>
      <c r="DY261" s="141" t="s">
        <v>608</v>
      </c>
      <c r="DZ261" s="141" t="s">
        <v>608</v>
      </c>
      <c r="EA261" s="141" t="s">
        <v>608</v>
      </c>
      <c r="EB261" s="141" t="s">
        <v>608</v>
      </c>
      <c r="EC261" s="141" t="s">
        <v>608</v>
      </c>
      <c r="ED261" s="141" t="s">
        <v>608</v>
      </c>
      <c r="EE261" s="141" t="s">
        <v>608</v>
      </c>
      <c r="EF261" s="141" t="s">
        <v>608</v>
      </c>
      <c r="EG261" s="141" t="s">
        <v>608</v>
      </c>
      <c r="EH261" s="141" t="s">
        <v>608</v>
      </c>
      <c r="EI261" s="141" t="s">
        <v>608</v>
      </c>
      <c r="EJ261" s="141" t="s">
        <v>608</v>
      </c>
      <c r="EK261" s="141" t="s">
        <v>608</v>
      </c>
      <c r="EL261" s="141" t="s">
        <v>608</v>
      </c>
      <c r="EM261" s="141" t="s">
        <v>608</v>
      </c>
      <c r="EN261" s="141" t="s">
        <v>608</v>
      </c>
      <c r="EO261" s="141" t="s">
        <v>608</v>
      </c>
      <c r="EP261" s="141" t="s">
        <v>608</v>
      </c>
      <c r="EQ261" s="141" t="s">
        <v>608</v>
      </c>
      <c r="ER261" s="141" t="s">
        <v>608</v>
      </c>
      <c r="ES261" s="141" t="s">
        <v>608</v>
      </c>
      <c r="ET261" s="141" t="s">
        <v>608</v>
      </c>
      <c r="EU261" s="141" t="s">
        <v>608</v>
      </c>
      <c r="EV261" s="141" t="s">
        <v>608</v>
      </c>
      <c r="EW261" s="141" t="s">
        <v>608</v>
      </c>
      <c r="EX261" s="141" t="s">
        <v>608</v>
      </c>
      <c r="EY261" s="141" t="s">
        <v>608</v>
      </c>
      <c r="EZ261" s="141" t="s">
        <v>608</v>
      </c>
      <c r="FA261" s="141" t="s">
        <v>608</v>
      </c>
      <c r="FB261" s="141" t="s">
        <v>608</v>
      </c>
      <c r="FC261" s="141" t="s">
        <v>608</v>
      </c>
      <c r="FD261" s="141" t="s">
        <v>608</v>
      </c>
      <c r="FE261" s="141" t="s">
        <v>608</v>
      </c>
      <c r="FF261" s="141" t="s">
        <v>608</v>
      </c>
      <c r="FG261" s="141" t="s">
        <v>608</v>
      </c>
      <c r="FH261" s="141" t="s">
        <v>608</v>
      </c>
      <c r="FI261" s="141" t="s">
        <v>608</v>
      </c>
      <c r="FJ261" s="141" t="s">
        <v>608</v>
      </c>
      <c r="FK261" s="141" t="s">
        <v>608</v>
      </c>
      <c r="FL261" s="141" t="s">
        <v>608</v>
      </c>
      <c r="FM261" s="141" t="s">
        <v>608</v>
      </c>
      <c r="FN261" s="141" t="s">
        <v>608</v>
      </c>
      <c r="FO261" s="141" t="s">
        <v>608</v>
      </c>
      <c r="FP261" s="141" t="s">
        <v>608</v>
      </c>
      <c r="FQ261" s="141" t="s">
        <v>608</v>
      </c>
      <c r="FR261" s="141" t="s">
        <v>608</v>
      </c>
      <c r="FS261" s="141" t="s">
        <v>608</v>
      </c>
      <c r="FT261" s="141" t="s">
        <v>608</v>
      </c>
      <c r="FU261" s="141" t="s">
        <v>608</v>
      </c>
      <c r="FV261" s="141" t="s">
        <v>608</v>
      </c>
      <c r="FW261" s="141" t="s">
        <v>608</v>
      </c>
      <c r="FX261" s="141" t="s">
        <v>608</v>
      </c>
      <c r="FY261" s="141" t="s">
        <v>608</v>
      </c>
      <c r="FZ261" s="141" t="s">
        <v>608</v>
      </c>
      <c r="GA261" s="141" t="s">
        <v>608</v>
      </c>
      <c r="GB261" s="141" t="s">
        <v>608</v>
      </c>
      <c r="GC261" s="141" t="s">
        <v>608</v>
      </c>
      <c r="GD261" s="141" t="s">
        <v>608</v>
      </c>
      <c r="GE261" s="141" t="s">
        <v>608</v>
      </c>
      <c r="GF261" s="141" t="s">
        <v>608</v>
      </c>
      <c r="GG261" s="141" t="s">
        <v>608</v>
      </c>
      <c r="GH261" s="141" t="s">
        <v>608</v>
      </c>
      <c r="GI261" s="141" t="s">
        <v>608</v>
      </c>
      <c r="GJ261" s="141" t="s">
        <v>608</v>
      </c>
      <c r="GK261" s="141" t="s">
        <v>608</v>
      </c>
      <c r="GL261" s="141" t="s">
        <v>608</v>
      </c>
      <c r="GM261" s="141" t="s">
        <v>608</v>
      </c>
      <c r="GN261" s="141" t="s">
        <v>608</v>
      </c>
      <c r="GO261" s="141" t="s">
        <v>608</v>
      </c>
      <c r="GP261" s="141" t="s">
        <v>608</v>
      </c>
      <c r="GQ261" s="141" t="s">
        <v>608</v>
      </c>
      <c r="GR261" s="141" t="s">
        <v>608</v>
      </c>
      <c r="GS261" s="141" t="s">
        <v>608</v>
      </c>
      <c r="GT261" s="141" t="s">
        <v>608</v>
      </c>
      <c r="GU261" s="141" t="s">
        <v>608</v>
      </c>
      <c r="GV261" s="141" t="s">
        <v>608</v>
      </c>
      <c r="GW261" s="141" t="s">
        <v>608</v>
      </c>
      <c r="GX261" s="141" t="s">
        <v>608</v>
      </c>
      <c r="GY261" s="141" t="s">
        <v>608</v>
      </c>
    </row>
    <row r="262" spans="1:207" s="41" customFormat="1" ht="15" customHeight="1">
      <c r="A262" s="61" t="s">
        <v>777</v>
      </c>
      <c r="B262" s="59">
        <v>2013</v>
      </c>
      <c r="C262" s="41" t="s">
        <v>765</v>
      </c>
      <c r="D262" s="68" t="s">
        <v>608</v>
      </c>
      <c r="E262" s="68" t="s">
        <v>608</v>
      </c>
      <c r="F262" s="125">
        <v>23093.24429436422</v>
      </c>
      <c r="G262" s="125">
        <v>60230.8</v>
      </c>
      <c r="H262" s="130">
        <v>42.6723</v>
      </c>
      <c r="I262" s="115">
        <v>0.38341254465097957</v>
      </c>
      <c r="J262" s="124">
        <v>0.13580850652191237</v>
      </c>
      <c r="K262" s="124">
        <v>0.24760403812906717</v>
      </c>
      <c r="L262" s="125">
        <v>10798.642178996219</v>
      </c>
      <c r="M262" s="125">
        <v>12294.602115367999</v>
      </c>
      <c r="N262" s="49">
        <v>225.77191442800003</v>
      </c>
      <c r="O262" s="49">
        <v>2017.6034599779998</v>
      </c>
      <c r="P262" s="125">
        <v>2243.375374406</v>
      </c>
      <c r="Q262" s="125" t="s">
        <v>608</v>
      </c>
      <c r="R262" s="125" t="s">
        <v>608</v>
      </c>
      <c r="S262" s="49">
        <v>3888.9752063200003</v>
      </c>
      <c r="T262" s="125" t="s">
        <v>608</v>
      </c>
      <c r="U262" s="125" t="s">
        <v>608</v>
      </c>
      <c r="V262" s="49">
        <v>6162.2515346420005</v>
      </c>
      <c r="W262" s="125">
        <v>10051.226740962</v>
      </c>
      <c r="X262" s="125">
        <v>0</v>
      </c>
      <c r="Y262" s="125">
        <v>0</v>
      </c>
      <c r="Z262" s="125">
        <v>0</v>
      </c>
      <c r="AA262" s="115">
        <v>0</v>
      </c>
      <c r="AB262" s="115">
        <v>0.24665516213979399</v>
      </c>
      <c r="AC262" s="115">
        <v>0.75334483786020601</v>
      </c>
      <c r="AD262" s="115">
        <v>0</v>
      </c>
      <c r="AE262" s="115">
        <v>1</v>
      </c>
      <c r="AF262" s="115">
        <v>0.72409041043282008</v>
      </c>
      <c r="AG262" s="115">
        <v>1.5138873524335092E-2</v>
      </c>
      <c r="AH262" s="115">
        <v>0.2607707160428448</v>
      </c>
      <c r="AI262" s="115">
        <v>0</v>
      </c>
      <c r="AJ262" s="115">
        <v>1</v>
      </c>
      <c r="AK262" s="125">
        <v>23093.244294364216</v>
      </c>
      <c r="AL262" s="125">
        <v>10798.642178996219</v>
      </c>
      <c r="AM262" s="125">
        <v>4114.7471207480003</v>
      </c>
      <c r="AN262" s="125">
        <v>14913.38929974422</v>
      </c>
      <c r="AO262" s="125">
        <v>8179.8549946200001</v>
      </c>
      <c r="AP262" s="125">
        <v>23093.24429436422</v>
      </c>
      <c r="AQ262" s="115">
        <v>0.64579013280449948</v>
      </c>
      <c r="AR262" s="115">
        <v>0.35420986719550052</v>
      </c>
      <c r="AS262" s="49">
        <v>14913.389299744231</v>
      </c>
      <c r="AT262" s="49">
        <v>1938.71354619</v>
      </c>
      <c r="AU262" s="125">
        <v>0</v>
      </c>
      <c r="AV262" s="125">
        <v>6241.1414484299985</v>
      </c>
      <c r="AW262" s="125">
        <v>23093.244294364231</v>
      </c>
      <c r="AX262" s="49">
        <v>1575.0861585742675</v>
      </c>
      <c r="AY262" s="49">
        <v>1064.2085936798071</v>
      </c>
      <c r="AZ262" s="125">
        <v>2639.2947522540744</v>
      </c>
      <c r="BA262" s="49">
        <v>3532.8184986710389</v>
      </c>
      <c r="BB262" s="49">
        <v>3379.4950827750026</v>
      </c>
      <c r="BC262" s="127">
        <v>6912.313581446042</v>
      </c>
      <c r="BD262" s="49">
        <v>9805.4846449587149</v>
      </c>
      <c r="BE262" s="49">
        <v>3736.1513157053873</v>
      </c>
      <c r="BF262" s="125">
        <v>13541.635960664102</v>
      </c>
      <c r="BG262" s="107">
        <v>7.272792029831181</v>
      </c>
      <c r="BH262" s="107">
        <v>5.7304756016576066</v>
      </c>
      <c r="BI262" s="107">
        <v>6.7264883326343803</v>
      </c>
      <c r="BJ262" s="49">
        <v>23093.244294364216</v>
      </c>
      <c r="BK262" s="49">
        <v>1820.8724667742649</v>
      </c>
      <c r="BL262" s="49">
        <v>818.4222854798096</v>
      </c>
      <c r="BM262" s="125">
        <v>2639.2947522540744</v>
      </c>
      <c r="BN262" s="49">
        <v>4566.6050988809893</v>
      </c>
      <c r="BO262" s="49">
        <v>2345.7084825650531</v>
      </c>
      <c r="BP262" s="125">
        <v>6912.313581446042</v>
      </c>
      <c r="BQ262" s="49">
        <v>10464.6252802787</v>
      </c>
      <c r="BR262" s="49">
        <v>3077.0106803854028</v>
      </c>
      <c r="BS262" s="125">
        <v>13541.635960664104</v>
      </c>
      <c r="BT262" s="125">
        <v>23093.24429436422</v>
      </c>
      <c r="BU262" s="130" t="s">
        <v>608</v>
      </c>
      <c r="BV262" s="130" t="s">
        <v>608</v>
      </c>
      <c r="BW262" s="137">
        <v>6.7264883326343803</v>
      </c>
      <c r="BX262" s="49">
        <v>11518.507027609014</v>
      </c>
      <c r="BY262" s="49">
        <v>5333.5958183252187</v>
      </c>
      <c r="BZ262" s="125">
        <v>0</v>
      </c>
      <c r="CA262" s="125">
        <v>0</v>
      </c>
      <c r="CB262" s="125">
        <v>16852.102845934234</v>
      </c>
      <c r="CC262" s="49">
        <v>5572.6149319749984</v>
      </c>
      <c r="CD262" s="49">
        <v>578.88991378799983</v>
      </c>
      <c r="CE262" s="125">
        <v>0</v>
      </c>
      <c r="CF262" s="49">
        <v>89.636602666999991</v>
      </c>
      <c r="CG262" s="125">
        <v>6241.1414484299985</v>
      </c>
      <c r="CH262" s="115">
        <v>3.8815075753074382E-3</v>
      </c>
      <c r="CI262" s="115">
        <v>0.99611849242469297</v>
      </c>
      <c r="CJ262" s="125">
        <v>23093.244294364231</v>
      </c>
      <c r="CK262" s="82">
        <v>3156.3</v>
      </c>
      <c r="CL262" s="82">
        <v>19936.944294364221</v>
      </c>
      <c r="CM262" s="126">
        <v>23093.24429436422</v>
      </c>
      <c r="CN262" s="125" t="s">
        <v>608</v>
      </c>
      <c r="CO262" s="125" t="s">
        <v>608</v>
      </c>
      <c r="CP262" s="126">
        <v>3156.3</v>
      </c>
      <c r="CQ262" s="126">
        <v>19936.944294364221</v>
      </c>
      <c r="CR262" s="126">
        <v>4386.5</v>
      </c>
      <c r="CS262" s="126">
        <v>15550.444294364221</v>
      </c>
      <c r="CT262" s="125">
        <v>5824.4256476939263</v>
      </c>
      <c r="CU262" s="126">
        <v>9726.0186466702944</v>
      </c>
      <c r="CV262" s="49">
        <v>1083.6191343909984</v>
      </c>
      <c r="CW262" s="49">
        <v>431.41803814299988</v>
      </c>
      <c r="CX262" s="125">
        <v>1515.0371725339983</v>
      </c>
      <c r="CY262" s="125">
        <v>476.66</v>
      </c>
      <c r="CZ262" s="125">
        <v>933.6371781280003</v>
      </c>
      <c r="DA262" s="125">
        <v>1410.2971781280003</v>
      </c>
      <c r="DB262" s="125">
        <v>2925.3343506619985</v>
      </c>
      <c r="DC262" s="125">
        <v>0</v>
      </c>
      <c r="DD262" s="125">
        <v>422.08317752900007</v>
      </c>
      <c r="DE262" s="49">
        <v>422.08317752900007</v>
      </c>
      <c r="DF262" s="49">
        <v>1515.0371725339994</v>
      </c>
      <c r="DG262" s="49">
        <v>988.21231720299988</v>
      </c>
      <c r="DH262" s="50">
        <v>2503.2494897369993</v>
      </c>
      <c r="DI262" s="50">
        <v>2925.3326672659996</v>
      </c>
      <c r="DJ262" s="113">
        <v>0.7297416781775824</v>
      </c>
      <c r="DK262" s="115">
        <v>0.26637681424711018</v>
      </c>
      <c r="DL262" s="115">
        <v>3.881507575307436E-3</v>
      </c>
      <c r="DM262" s="49">
        <v>1623.1179287168004</v>
      </c>
      <c r="DN262" s="49">
        <v>591.22524479189201</v>
      </c>
      <c r="DO262" s="49">
        <v>2214.3431735086924</v>
      </c>
      <c r="DP262" s="49">
        <v>644.92166492923491</v>
      </c>
      <c r="DQ262" s="49">
        <v>1130.0367882229307</v>
      </c>
      <c r="DR262" s="49">
        <v>1774.9584531521655</v>
      </c>
      <c r="DS262" s="49">
        <v>3989.3016266608579</v>
      </c>
      <c r="DT262" s="49">
        <v>1160.5927659732033</v>
      </c>
      <c r="DU262" s="49">
        <v>577.81653888344863</v>
      </c>
      <c r="DV262" s="49">
        <v>1738.4093048566519</v>
      </c>
      <c r="DW262" s="49">
        <v>712.54482339611945</v>
      </c>
      <c r="DX262" s="49">
        <v>1535.2268461752892</v>
      </c>
      <c r="DY262" s="49">
        <v>2247.7716695714089</v>
      </c>
      <c r="DZ262" s="49">
        <v>3986.1809744280608</v>
      </c>
      <c r="EA262" s="49">
        <v>1074.1657202788017</v>
      </c>
      <c r="EB262" s="49">
        <v>630.5218584936805</v>
      </c>
      <c r="EC262" s="49">
        <v>1704.6875787724821</v>
      </c>
      <c r="ED262" s="49">
        <v>799.32015852705001</v>
      </c>
      <c r="EE262" s="49">
        <v>1711.7825289272585</v>
      </c>
      <c r="EF262" s="49">
        <v>2511.1026874543086</v>
      </c>
      <c r="EG262" s="49">
        <v>4215.7902662267907</v>
      </c>
      <c r="EH262" s="49">
        <v>1040.1432870973242</v>
      </c>
      <c r="EI262" s="49">
        <v>575.87671434565834</v>
      </c>
      <c r="EJ262" s="49">
        <v>1616.0200014429824</v>
      </c>
      <c r="EK262" s="49">
        <v>810.68475703070942</v>
      </c>
      <c r="EL262" s="49">
        <v>1839.5821739162434</v>
      </c>
      <c r="EM262" s="49">
        <v>2650.2669309469529</v>
      </c>
      <c r="EN262" s="49">
        <v>4266.2869323899358</v>
      </c>
      <c r="EO262" s="49">
        <v>1026.1449305751494</v>
      </c>
      <c r="EP262" s="49">
        <v>767.64542397884679</v>
      </c>
      <c r="EQ262" s="49">
        <v>1793.7903545539962</v>
      </c>
      <c r="ER262" s="49">
        <v>772.62081035846313</v>
      </c>
      <c r="ES262" s="49">
        <v>1774.3357973142572</v>
      </c>
      <c r="ET262" s="49">
        <v>2546.9566076727206</v>
      </c>
      <c r="EU262" s="49">
        <v>4340.7469622267163</v>
      </c>
      <c r="EV262" s="49">
        <v>9259.1261101035816</v>
      </c>
      <c r="EW262" s="49">
        <v>3074.2192827536956</v>
      </c>
      <c r="EX262" s="49">
        <v>12333.345392857278</v>
      </c>
      <c r="EY262" s="49">
        <v>2975.4444390360563</v>
      </c>
      <c r="EZ262" s="49">
        <v>4668.1424845480306</v>
      </c>
      <c r="FA262" s="49">
        <v>7643.5869235840873</v>
      </c>
      <c r="FB262" s="49">
        <v>19976.932316441365</v>
      </c>
      <c r="FC262" s="145">
        <v>13436.61143300211</v>
      </c>
      <c r="FD262" s="49">
        <v>2403.8502756073931</v>
      </c>
      <c r="FE262" s="49">
        <v>15840.461708609502</v>
      </c>
      <c r="FF262" s="49">
        <v>1637.9505379224584</v>
      </c>
      <c r="FG262" s="49">
        <v>1798.4068487374873</v>
      </c>
      <c r="FH262" s="49">
        <v>3436.3573866599454</v>
      </c>
      <c r="FI262" s="49">
        <v>19276.819095269449</v>
      </c>
      <c r="FJ262" s="141" t="s">
        <v>608</v>
      </c>
      <c r="FK262" s="141" t="s">
        <v>608</v>
      </c>
      <c r="FL262" s="49">
        <v>431.37966666666676</v>
      </c>
      <c r="FM262" s="49"/>
      <c r="FN262" s="49"/>
      <c r="FO262" s="49">
        <v>3557.9219599941912</v>
      </c>
      <c r="FP262" s="141" t="s">
        <v>608</v>
      </c>
      <c r="FQ262" s="141" t="s">
        <v>608</v>
      </c>
      <c r="FR262" s="49">
        <v>841.11574570258642</v>
      </c>
      <c r="FS262" s="141" t="s">
        <v>608</v>
      </c>
      <c r="FT262" s="141" t="s">
        <v>608</v>
      </c>
      <c r="FU262" s="49">
        <v>3145.0652287254743</v>
      </c>
      <c r="FV262" s="141" t="s">
        <v>608</v>
      </c>
      <c r="FW262" s="141" t="s">
        <v>608</v>
      </c>
      <c r="FX262" s="49">
        <v>955.75571398963768</v>
      </c>
      <c r="FY262" s="141" t="s">
        <v>608</v>
      </c>
      <c r="FZ262" s="141" t="s">
        <v>608</v>
      </c>
      <c r="GA262" s="49">
        <v>3260.0345522371531</v>
      </c>
      <c r="GB262" s="141" t="s">
        <v>608</v>
      </c>
      <c r="GC262" s="141" t="s">
        <v>608</v>
      </c>
      <c r="GD262" s="49">
        <v>936.29927461139948</v>
      </c>
      <c r="GE262" s="141" t="s">
        <v>608</v>
      </c>
      <c r="GF262" s="141" t="s">
        <v>608</v>
      </c>
      <c r="GG262" s="49">
        <v>3329.9876577785362</v>
      </c>
      <c r="GH262" s="141" t="s">
        <v>608</v>
      </c>
      <c r="GI262" s="141" t="s">
        <v>608</v>
      </c>
      <c r="GJ262" s="49">
        <v>912.89356458906354</v>
      </c>
      <c r="GK262" s="141" t="s">
        <v>608</v>
      </c>
      <c r="GL262" s="141" t="s">
        <v>608</v>
      </c>
      <c r="GM262" s="49">
        <v>3427.853397637653</v>
      </c>
      <c r="GN262" s="141" t="s">
        <v>608</v>
      </c>
      <c r="GO262" s="141" t="s">
        <v>608</v>
      </c>
      <c r="GP262" s="49">
        <v>1732.9364826240235</v>
      </c>
      <c r="GQ262" s="141" t="s">
        <v>608</v>
      </c>
      <c r="GR262" s="141" t="s">
        <v>608</v>
      </c>
      <c r="GS262" s="49">
        <v>18243.995833817342</v>
      </c>
      <c r="GT262" s="141" t="s">
        <v>608</v>
      </c>
      <c r="GU262" s="141" t="s">
        <v>608</v>
      </c>
      <c r="GV262" s="125">
        <v>0</v>
      </c>
      <c r="GW262" s="141" t="s">
        <v>608</v>
      </c>
      <c r="GX262" s="141" t="s">
        <v>608</v>
      </c>
      <c r="GY262" s="49">
        <v>19276.819095269449</v>
      </c>
    </row>
    <row r="263" spans="1:207" s="41" customFormat="1" ht="15" customHeight="1">
      <c r="A263" s="61" t="s">
        <v>778</v>
      </c>
      <c r="B263" s="59" t="s">
        <v>595</v>
      </c>
      <c r="C263" s="41" t="s">
        <v>765</v>
      </c>
      <c r="D263" s="68" t="s">
        <v>608</v>
      </c>
      <c r="E263" s="68" t="s">
        <v>608</v>
      </c>
      <c r="F263" s="125">
        <v>23544.628570133998</v>
      </c>
      <c r="G263" s="125">
        <v>62325.8</v>
      </c>
      <c r="H263" s="139">
        <v>43.402299999999997</v>
      </c>
      <c r="I263" s="115">
        <v>0.37776696921875047</v>
      </c>
      <c r="J263" s="124">
        <v>0.12389921127188094</v>
      </c>
      <c r="K263" s="124">
        <v>0.25386775794686978</v>
      </c>
      <c r="L263" s="125">
        <v>10560.857037325017</v>
      </c>
      <c r="M263" s="125">
        <v>12983.771532808996</v>
      </c>
      <c r="N263" s="49">
        <v>186.77824286000001</v>
      </c>
      <c r="O263" s="49">
        <v>1785.1032215910002</v>
      </c>
      <c r="P263" s="125">
        <v>1971.8814644510003</v>
      </c>
      <c r="Q263" s="125" t="s">
        <v>608</v>
      </c>
      <c r="R263" s="125" t="s">
        <v>608</v>
      </c>
      <c r="S263" s="49">
        <v>5074.8758280599995</v>
      </c>
      <c r="T263" s="125" t="s">
        <v>608</v>
      </c>
      <c r="U263" s="125" t="s">
        <v>608</v>
      </c>
      <c r="V263" s="49">
        <v>5937.0142402979973</v>
      </c>
      <c r="W263" s="125">
        <v>11011.890068357996</v>
      </c>
      <c r="X263" s="125">
        <v>0</v>
      </c>
      <c r="Y263" s="125">
        <v>0</v>
      </c>
      <c r="Z263" s="125">
        <v>0</v>
      </c>
      <c r="AA263" s="115">
        <v>0</v>
      </c>
      <c r="AB263" s="115">
        <v>0.23116758200079557</v>
      </c>
      <c r="AC263" s="115">
        <v>0.76883241799920443</v>
      </c>
      <c r="AD263" s="115">
        <v>0</v>
      </c>
      <c r="AE263" s="115">
        <v>1</v>
      </c>
      <c r="AF263" s="115">
        <v>0.66745771041499324</v>
      </c>
      <c r="AG263" s="115">
        <v>1.1804589144050023E-2</v>
      </c>
      <c r="AH263" s="115">
        <v>0.32073770044095667</v>
      </c>
      <c r="AI263" s="115">
        <v>0</v>
      </c>
      <c r="AJ263" s="115">
        <v>1</v>
      </c>
      <c r="AK263" s="125">
        <v>23544.628570134013</v>
      </c>
      <c r="AL263" s="125">
        <v>10560.857037325017</v>
      </c>
      <c r="AM263" s="125">
        <v>5261.6540709199999</v>
      </c>
      <c r="AN263" s="125">
        <v>15822.511108245017</v>
      </c>
      <c r="AO263" s="125">
        <v>7722.1174618889972</v>
      </c>
      <c r="AP263" s="125">
        <v>23544.628570134013</v>
      </c>
      <c r="AQ263" s="115">
        <v>0.67202211583476068</v>
      </c>
      <c r="AR263" s="115">
        <v>0.32797788416523932</v>
      </c>
      <c r="AS263" s="49">
        <v>15822.511108245004</v>
      </c>
      <c r="AT263" s="49">
        <v>1815.8203920899998</v>
      </c>
      <c r="AU263" s="125">
        <v>0</v>
      </c>
      <c r="AV263" s="125">
        <v>5906.2970697989958</v>
      </c>
      <c r="AW263" s="125">
        <v>23544.628570133998</v>
      </c>
      <c r="AX263" s="49">
        <v>1361.3713880217326</v>
      </c>
      <c r="AY263" s="49">
        <v>1148.9002397058152</v>
      </c>
      <c r="AZ263" s="125">
        <v>2510.2716277275476</v>
      </c>
      <c r="BA263" s="49">
        <v>3834.3333310710796</v>
      </c>
      <c r="BB263" s="49">
        <v>3106.0996821271847</v>
      </c>
      <c r="BC263" s="127">
        <v>6940.4330131982642</v>
      </c>
      <c r="BD263" s="49">
        <v>10626.806391605716</v>
      </c>
      <c r="BE263" s="49">
        <v>3467.1175376024853</v>
      </c>
      <c r="BF263" s="125">
        <v>14093.923929208202</v>
      </c>
      <c r="BG263" s="107">
        <v>7.4081331219606774</v>
      </c>
      <c r="BH263" s="107">
        <v>5.6442193543420771</v>
      </c>
      <c r="BI263" s="107">
        <v>6.8296084166071935</v>
      </c>
      <c r="BJ263" s="49">
        <v>23544.628570134013</v>
      </c>
      <c r="BK263" s="49">
        <v>1686.7280138817246</v>
      </c>
      <c r="BL263" s="49">
        <v>823.54361384581421</v>
      </c>
      <c r="BM263" s="125">
        <v>2510.2716277275385</v>
      </c>
      <c r="BN263" s="49">
        <v>4745.2267771810129</v>
      </c>
      <c r="BO263" s="49">
        <v>2195.2062360172354</v>
      </c>
      <c r="BP263" s="125">
        <v>6940.4330131982479</v>
      </c>
      <c r="BQ263" s="49">
        <v>11206.376709265729</v>
      </c>
      <c r="BR263" s="49">
        <v>2887.547219942493</v>
      </c>
      <c r="BS263" s="125">
        <v>14093.923929208222</v>
      </c>
      <c r="BT263" s="125">
        <v>23544.628570134009</v>
      </c>
      <c r="BU263" s="130" t="s">
        <v>608</v>
      </c>
      <c r="BV263" s="130" t="s">
        <v>608</v>
      </c>
      <c r="BW263" s="137">
        <v>6.8296084166071935</v>
      </c>
      <c r="BX263" s="49">
        <v>12866.860426436007</v>
      </c>
      <c r="BY263" s="49">
        <v>4771.4811243302747</v>
      </c>
      <c r="BZ263" s="125">
        <v>0</v>
      </c>
      <c r="CA263" s="125">
        <v>0</v>
      </c>
      <c r="CB263" s="125">
        <v>17638.341550766283</v>
      </c>
      <c r="CC263" s="49">
        <v>5348.8852701739979</v>
      </c>
      <c r="CD263" s="49">
        <v>469.28282950099998</v>
      </c>
      <c r="CE263" s="125">
        <v>0</v>
      </c>
      <c r="CF263" s="49">
        <v>88.128970123999991</v>
      </c>
      <c r="CG263" s="125">
        <v>5906.2970697989986</v>
      </c>
      <c r="CH263" s="115">
        <v>3.7430605397525889E-3</v>
      </c>
      <c r="CI263" s="115">
        <v>0.99625736632751583</v>
      </c>
      <c r="CJ263" s="125">
        <v>23544.638620565282</v>
      </c>
      <c r="CK263" s="82">
        <v>3103.2274133299998</v>
      </c>
      <c r="CL263" s="82">
        <v>20441.401156804</v>
      </c>
      <c r="CM263" s="126">
        <v>23544.628570134002</v>
      </c>
      <c r="CN263" s="125" t="s">
        <v>608</v>
      </c>
      <c r="CO263" s="125" t="s">
        <v>608</v>
      </c>
      <c r="CP263" s="126">
        <v>3103.2274133299998</v>
      </c>
      <c r="CQ263" s="126">
        <v>20441.401156804</v>
      </c>
      <c r="CR263" s="126">
        <v>4666.6000000000004</v>
      </c>
      <c r="CS263" s="126">
        <v>15774.801156804</v>
      </c>
      <c r="CT263" s="125">
        <v>6351.1404354377537</v>
      </c>
      <c r="CU263" s="126">
        <v>9423.6607213662464</v>
      </c>
      <c r="CV263" s="49">
        <v>782.29968153699974</v>
      </c>
      <c r="CW263" s="49">
        <v>364.40746898000003</v>
      </c>
      <c r="CX263" s="125">
        <v>1146.7071505169997</v>
      </c>
      <c r="CY263" s="125">
        <v>255.7566463549999</v>
      </c>
      <c r="CZ263" s="125">
        <v>497.48340546000026</v>
      </c>
      <c r="DA263" s="125">
        <v>753.24005181500013</v>
      </c>
      <c r="DB263" s="125">
        <v>1899.947202332</v>
      </c>
      <c r="DC263" s="125">
        <v>0</v>
      </c>
      <c r="DD263" s="125">
        <v>198.29729597600002</v>
      </c>
      <c r="DE263" s="49">
        <v>198.29729597600002</v>
      </c>
      <c r="DF263" s="49">
        <v>1146.7071505169993</v>
      </c>
      <c r="DG263" s="49">
        <v>554.94275583899991</v>
      </c>
      <c r="DH263" s="50">
        <v>1701.6499063559991</v>
      </c>
      <c r="DI263" s="50">
        <v>1899.9472023319991</v>
      </c>
      <c r="DJ263" s="113">
        <v>0.74914471336841459</v>
      </c>
      <c r="DK263" s="115">
        <v>0.24711222768962213</v>
      </c>
      <c r="DL263" s="115">
        <v>3.7430589419632431E-3</v>
      </c>
      <c r="DM263" s="49">
        <v>794.15491398078086</v>
      </c>
      <c r="DN263" s="49">
        <v>687.14142896884186</v>
      </c>
      <c r="DO263" s="49">
        <v>1481.2963429496226</v>
      </c>
      <c r="DP263" s="49">
        <v>305.11525274971962</v>
      </c>
      <c r="DQ263" s="49">
        <v>480.67005908355071</v>
      </c>
      <c r="DR263" s="49">
        <v>785.78531183327027</v>
      </c>
      <c r="DS263" s="49">
        <v>2267.0816547828927</v>
      </c>
      <c r="DT263" s="49">
        <v>1106.4972385628255</v>
      </c>
      <c r="DU263" s="49">
        <v>935.05886704847126</v>
      </c>
      <c r="DV263" s="49">
        <v>2041.5561056112967</v>
      </c>
      <c r="DW263" s="49">
        <v>613.2801760505256</v>
      </c>
      <c r="DX263" s="49">
        <v>839.43662483605476</v>
      </c>
      <c r="DY263" s="49">
        <v>1452.7168008865804</v>
      </c>
      <c r="DZ263" s="49">
        <v>3494.2729064978771</v>
      </c>
      <c r="EA263" s="49">
        <v>926.24395397709429</v>
      </c>
      <c r="EB263" s="49">
        <v>571.52242512271766</v>
      </c>
      <c r="EC263" s="49">
        <v>1497.766379099812</v>
      </c>
      <c r="ED263" s="49">
        <v>547.39147395806447</v>
      </c>
      <c r="EE263" s="49">
        <v>747.35864341685226</v>
      </c>
      <c r="EF263" s="49">
        <v>1294.7501173749167</v>
      </c>
      <c r="EG263" s="49">
        <v>2792.5164964747287</v>
      </c>
      <c r="EH263" s="49">
        <v>829.89128317293591</v>
      </c>
      <c r="EI263" s="49">
        <v>456.56356925563068</v>
      </c>
      <c r="EJ263" s="49">
        <v>1286.4548524285665</v>
      </c>
      <c r="EK263" s="49">
        <v>516.38174388062419</v>
      </c>
      <c r="EL263" s="49">
        <v>697.05924367970886</v>
      </c>
      <c r="EM263" s="49">
        <v>1213.440987560333</v>
      </c>
      <c r="EN263" s="49">
        <v>2499.8958399888998</v>
      </c>
      <c r="EO263" s="49">
        <v>715.5031346534887</v>
      </c>
      <c r="EP263" s="49">
        <v>1385.5915423841377</v>
      </c>
      <c r="EQ263" s="49">
        <v>2101.0946770376263</v>
      </c>
      <c r="ER263" s="49">
        <v>484.92305090229399</v>
      </c>
      <c r="ES263" s="49">
        <v>630.2950754772022</v>
      </c>
      <c r="ET263" s="49">
        <v>1115.2181263794962</v>
      </c>
      <c r="EU263" s="49">
        <v>3216.3128034171223</v>
      </c>
      <c r="EV263" s="49">
        <v>4773.5281803604057</v>
      </c>
      <c r="EW263" s="49">
        <v>3455.8370903845821</v>
      </c>
      <c r="EX263" s="49">
        <v>8229.3652707449874</v>
      </c>
      <c r="EY263" s="49">
        <v>1739.2417110213951</v>
      </c>
      <c r="EZ263" s="49">
        <v>1135.4123726203045</v>
      </c>
      <c r="FA263" s="49">
        <v>2874.6540836416998</v>
      </c>
      <c r="FB263" s="49">
        <v>11104.019354386688</v>
      </c>
      <c r="FC263" s="145">
        <v>6676.702456422242</v>
      </c>
      <c r="FD263" s="49">
        <v>230.40253627111929</v>
      </c>
      <c r="FE263" s="49">
        <v>6907.1049926933611</v>
      </c>
      <c r="FF263" s="49">
        <v>2397.6408542394647</v>
      </c>
      <c r="FG263" s="49">
        <v>186.89306882538483</v>
      </c>
      <c r="FH263" s="49">
        <v>2584.5339230648497</v>
      </c>
      <c r="FI263" s="49">
        <v>9491.6389157582107</v>
      </c>
      <c r="FJ263" s="49">
        <v>455.16906956543778</v>
      </c>
      <c r="FK263" s="49">
        <v>218.65025335777136</v>
      </c>
      <c r="FL263" s="49">
        <v>673.81932292320914</v>
      </c>
      <c r="FM263" s="49">
        <v>1026.1272733841849</v>
      </c>
      <c r="FN263" s="49">
        <v>567.1350584754997</v>
      </c>
      <c r="FO263" s="49">
        <v>1593.2623318596848</v>
      </c>
      <c r="FP263" s="49">
        <v>304.84836024818964</v>
      </c>
      <c r="FQ263" s="49">
        <v>359.75282837407241</v>
      </c>
      <c r="FR263" s="49">
        <v>664.60118862226204</v>
      </c>
      <c r="FS263" s="49">
        <v>1736.7077453631071</v>
      </c>
      <c r="FT263" s="49">
        <v>1092.963972512508</v>
      </c>
      <c r="FU263" s="49">
        <v>2829.6717178756153</v>
      </c>
      <c r="FV263" s="49">
        <v>0</v>
      </c>
      <c r="FW263" s="49">
        <v>313.51005413837515</v>
      </c>
      <c r="FX263" s="49">
        <v>313.51005413837515</v>
      </c>
      <c r="FY263" s="49">
        <v>1497.766379099812</v>
      </c>
      <c r="FZ263" s="49">
        <v>981.24006323654271</v>
      </c>
      <c r="GA263" s="49">
        <v>2479.0064423363547</v>
      </c>
      <c r="GB263" s="49">
        <v>0</v>
      </c>
      <c r="GC263" s="49">
        <v>313.26705675137038</v>
      </c>
      <c r="GD263" s="49">
        <v>313.26705675137038</v>
      </c>
      <c r="GE263" s="49">
        <v>1286.4548524285665</v>
      </c>
      <c r="GF263" s="49">
        <v>900.17393080896341</v>
      </c>
      <c r="GG263" s="49">
        <v>2186.6287832375301</v>
      </c>
      <c r="GH263" s="49">
        <v>739.11704704589386</v>
      </c>
      <c r="GI263" s="49">
        <v>313.26705675137038</v>
      </c>
      <c r="GJ263" s="49">
        <v>1052.3841037972643</v>
      </c>
      <c r="GK263" s="49">
        <v>1361.9776299917323</v>
      </c>
      <c r="GL263" s="49">
        <v>801.95106962812724</v>
      </c>
      <c r="GM263" s="49">
        <v>2163.9286996198598</v>
      </c>
      <c r="GN263" s="49">
        <v>1604.0929364704175</v>
      </c>
      <c r="GO263" s="49">
        <v>224.57301110586306</v>
      </c>
      <c r="GP263" s="49">
        <v>1828.6659475762806</v>
      </c>
      <c r="GQ263" s="49">
        <v>6625.2723342745703</v>
      </c>
      <c r="GR263" s="49">
        <v>2650.0810725358369</v>
      </c>
      <c r="GS263" s="49">
        <v>9275.3534068104073</v>
      </c>
      <c r="GT263" s="49">
        <v>0</v>
      </c>
      <c r="GU263" s="49">
        <v>0</v>
      </c>
      <c r="GV263" s="125">
        <v>0</v>
      </c>
      <c r="GW263" s="125">
        <v>6907.1049926933611</v>
      </c>
      <c r="GX263" s="125">
        <v>2584.5339230648501</v>
      </c>
      <c r="GY263" s="49">
        <v>9491.6389157582107</v>
      </c>
    </row>
    <row r="264" spans="1:207" s="41" customFormat="1" ht="15" customHeight="1">
      <c r="A264" s="61" t="s">
        <v>779</v>
      </c>
      <c r="B264" s="59">
        <v>2014</v>
      </c>
      <c r="C264" s="41" t="s">
        <v>765</v>
      </c>
      <c r="D264" s="68" t="s">
        <v>608</v>
      </c>
      <c r="E264" s="68" t="s">
        <v>608</v>
      </c>
      <c r="F264" s="125">
        <v>23725.700694175983</v>
      </c>
      <c r="G264" s="125">
        <v>65312</v>
      </c>
      <c r="H264" s="139">
        <v>44.203299999999999</v>
      </c>
      <c r="I264" s="115">
        <v>0.36326709784076405</v>
      </c>
      <c r="J264" s="124">
        <v>0.11724097358923324</v>
      </c>
      <c r="K264" s="124">
        <v>0.24602612425153106</v>
      </c>
      <c r="L264" s="125">
        <v>10160.133489995997</v>
      </c>
      <c r="M264" s="125">
        <v>13565.567204180003</v>
      </c>
      <c r="N264" s="49">
        <v>647.5482873200001</v>
      </c>
      <c r="O264" s="49">
        <v>1058.2536774989997</v>
      </c>
      <c r="P264" s="125">
        <v>1705.8019648189997</v>
      </c>
      <c r="Q264" s="125" t="s">
        <v>608</v>
      </c>
      <c r="R264" s="125" t="s">
        <v>608</v>
      </c>
      <c r="S264" s="49">
        <v>5260.7764498000006</v>
      </c>
      <c r="T264" s="125" t="s">
        <v>608</v>
      </c>
      <c r="U264" s="125" t="s">
        <v>608</v>
      </c>
      <c r="V264" s="49">
        <v>6598.9887895610018</v>
      </c>
      <c r="W264" s="125">
        <v>11859.765239361002</v>
      </c>
      <c r="X264" s="125">
        <v>0</v>
      </c>
      <c r="Y264" s="125">
        <v>0</v>
      </c>
      <c r="Z264" s="125">
        <v>0</v>
      </c>
      <c r="AA264" s="115">
        <v>0</v>
      </c>
      <c r="AB264" s="115">
        <v>0.13820297346615384</v>
      </c>
      <c r="AC264" s="115">
        <v>0.86179702653384616</v>
      </c>
      <c r="AD264" s="115">
        <v>0</v>
      </c>
      <c r="AE264" s="115">
        <v>1</v>
      </c>
      <c r="AF264" s="115">
        <v>0.63230294695296108</v>
      </c>
      <c r="AG264" s="115">
        <v>4.0299341614943696E-2</v>
      </c>
      <c r="AH264" s="115">
        <v>0.32739771143209528</v>
      </c>
      <c r="AI264" s="115">
        <v>0</v>
      </c>
      <c r="AJ264" s="115">
        <v>1</v>
      </c>
      <c r="AK264" s="125">
        <v>23725.700694175997</v>
      </c>
      <c r="AL264" s="125">
        <v>10160.133489995997</v>
      </c>
      <c r="AM264" s="125">
        <v>5908.3247371200005</v>
      </c>
      <c r="AN264" s="125">
        <v>16068.458227115996</v>
      </c>
      <c r="AO264" s="125">
        <v>7657.2424670600012</v>
      </c>
      <c r="AP264" s="125">
        <v>23725.700694175997</v>
      </c>
      <c r="AQ264" s="115">
        <v>0.67725958589119173</v>
      </c>
      <c r="AR264" s="115">
        <v>0.32274041410880827</v>
      </c>
      <c r="AS264" s="49">
        <v>16068.458227116</v>
      </c>
      <c r="AT264" s="49">
        <v>1204.57723799</v>
      </c>
      <c r="AU264" s="125">
        <v>0</v>
      </c>
      <c r="AV264" s="125">
        <v>6452.6652290700022</v>
      </c>
      <c r="AW264" s="125">
        <v>23725.700694176005</v>
      </c>
      <c r="AX264" s="49">
        <v>1178.8693150515569</v>
      </c>
      <c r="AY264" s="49">
        <v>826.71967618771066</v>
      </c>
      <c r="AZ264" s="125">
        <v>2005.5889912392677</v>
      </c>
      <c r="BA264" s="49">
        <v>3980.4635529104548</v>
      </c>
      <c r="BB264" s="49">
        <v>4308.5470565786982</v>
      </c>
      <c r="BC264" s="127">
        <v>8289.0106094891526</v>
      </c>
      <c r="BD264" s="49">
        <v>10909.125358604226</v>
      </c>
      <c r="BE264" s="49">
        <v>2521.9757348433268</v>
      </c>
      <c r="BF264" s="125">
        <v>13431.101093447553</v>
      </c>
      <c r="BG264" s="107">
        <v>7.4818181114978533</v>
      </c>
      <c r="BH264" s="107">
        <v>4.8082380598247774</v>
      </c>
      <c r="BI264" s="107">
        <v>6.618945778467836</v>
      </c>
      <c r="BJ264" s="49">
        <v>23725.700694175972</v>
      </c>
      <c r="BK264" s="49">
        <v>1427.4773352015595</v>
      </c>
      <c r="BL264" s="49">
        <v>578.11165603770644</v>
      </c>
      <c r="BM264" s="125">
        <v>2005.5889912392659</v>
      </c>
      <c r="BN264" s="49">
        <v>4436.4327712904123</v>
      </c>
      <c r="BO264" s="49">
        <v>3852.5778381987343</v>
      </c>
      <c r="BP264" s="125">
        <v>8289.0106094891471</v>
      </c>
      <c r="BQ264" s="49">
        <v>11409.125358604246</v>
      </c>
      <c r="BR264" s="49">
        <v>2021.9757348433263</v>
      </c>
      <c r="BS264" s="125">
        <v>13431.101093447573</v>
      </c>
      <c r="BT264" s="125">
        <v>23725.700694175983</v>
      </c>
      <c r="BU264" s="130" t="s">
        <v>608</v>
      </c>
      <c r="BV264" s="130" t="s">
        <v>608</v>
      </c>
      <c r="BW264" s="137">
        <v>6.618945778467836</v>
      </c>
      <c r="BX264" s="49">
        <v>12906.469341942988</v>
      </c>
      <c r="BY264" s="49">
        <v>4366.5661231629974</v>
      </c>
      <c r="BZ264" s="125">
        <v>0</v>
      </c>
      <c r="CA264" s="125">
        <v>0</v>
      </c>
      <c r="CB264" s="125">
        <v>17273.035465105986</v>
      </c>
      <c r="CC264" s="49">
        <v>6012.4567885570004</v>
      </c>
      <c r="CD264" s="49">
        <v>353.67643950899998</v>
      </c>
      <c r="CE264" s="125">
        <v>0</v>
      </c>
      <c r="CF264" s="49">
        <v>86.532001004000008</v>
      </c>
      <c r="CG264" s="125">
        <v>6452.6652290700013</v>
      </c>
      <c r="CH264" s="115">
        <v>3.6471842125716976E-3</v>
      </c>
      <c r="CI264" s="115">
        <v>0.9963528157874284</v>
      </c>
      <c r="CJ264" s="125">
        <v>23725.700694175986</v>
      </c>
      <c r="CK264" s="82">
        <v>3046.9943909519998</v>
      </c>
      <c r="CL264" s="82">
        <v>20678.706303223982</v>
      </c>
      <c r="CM264" s="126">
        <v>23725.700694175983</v>
      </c>
      <c r="CN264" s="125" t="s">
        <v>608</v>
      </c>
      <c r="CO264" s="125" t="s">
        <v>608</v>
      </c>
      <c r="CP264" s="126">
        <v>3046.9943909519998</v>
      </c>
      <c r="CQ264" s="126">
        <v>20678.706303223982</v>
      </c>
      <c r="CR264" s="126">
        <v>4650.4486369269544</v>
      </c>
      <c r="CS264" s="126">
        <v>16028.257666297028</v>
      </c>
      <c r="CT264" s="125">
        <v>6906.6636094556288</v>
      </c>
      <c r="CU264" s="126">
        <v>9121.5940568413989</v>
      </c>
      <c r="CV264" s="49">
        <v>782.75767357499956</v>
      </c>
      <c r="CW264" s="49">
        <v>230.98673241900008</v>
      </c>
      <c r="CX264" s="125">
        <v>1013.7444059939996</v>
      </c>
      <c r="CY264" s="125">
        <v>312.75654447399972</v>
      </c>
      <c r="CZ264" s="125">
        <v>435.94466837000135</v>
      </c>
      <c r="DA264" s="125">
        <v>748.70121284400102</v>
      </c>
      <c r="DB264" s="125">
        <v>1762.4456188380007</v>
      </c>
      <c r="DC264" s="125">
        <v>0</v>
      </c>
      <c r="DD264" s="125">
        <v>138.98525799900003</v>
      </c>
      <c r="DE264" s="49">
        <v>138.98525799900003</v>
      </c>
      <c r="DF264" s="49">
        <v>1013.7444059939982</v>
      </c>
      <c r="DG264" s="49">
        <v>609.71594004500002</v>
      </c>
      <c r="DH264" s="50">
        <v>1623.4603460389981</v>
      </c>
      <c r="DI264" s="50">
        <v>1762.445604037998</v>
      </c>
      <c r="DJ264" s="113">
        <v>0.72803057274283356</v>
      </c>
      <c r="DK264" s="115">
        <v>0.26832224304459479</v>
      </c>
      <c r="DL264" s="115">
        <v>3.6471842125716972E-3</v>
      </c>
      <c r="DM264" s="49">
        <v>1178.7433775061863</v>
      </c>
      <c r="DN264" s="49">
        <v>826.71967618541532</v>
      </c>
      <c r="DO264" s="49">
        <v>2005.4630536916015</v>
      </c>
      <c r="DP264" s="49">
        <v>638.96297466502062</v>
      </c>
      <c r="DQ264" s="49">
        <v>902.96965673664738</v>
      </c>
      <c r="DR264" s="49">
        <v>1541.932631401668</v>
      </c>
      <c r="DS264" s="49">
        <v>3547.3956850932695</v>
      </c>
      <c r="DT264" s="49">
        <v>1012.3896185036015</v>
      </c>
      <c r="DU264" s="49">
        <v>468.33967703949122</v>
      </c>
      <c r="DV264" s="49">
        <v>1480.7292955430926</v>
      </c>
      <c r="DW264" s="49">
        <v>601.99547352999548</v>
      </c>
      <c r="DX264" s="49">
        <v>833.2151537339339</v>
      </c>
      <c r="DY264" s="49">
        <v>1435.2106272639294</v>
      </c>
      <c r="DZ264" s="49">
        <v>2915.939922807022</v>
      </c>
      <c r="EA264" s="49">
        <v>929.25273770989895</v>
      </c>
      <c r="EB264" s="49">
        <v>572.52523010905747</v>
      </c>
      <c r="EC264" s="49">
        <v>1501.7779678189563</v>
      </c>
      <c r="ED264" s="49">
        <v>564.61524088709427</v>
      </c>
      <c r="EE264" s="49">
        <v>791.61164551407967</v>
      </c>
      <c r="EF264" s="49">
        <v>1356.2268864011739</v>
      </c>
      <c r="EG264" s="49">
        <v>2858.0048542201303</v>
      </c>
      <c r="EH264" s="49">
        <v>815.96794354259157</v>
      </c>
      <c r="EI264" s="49">
        <v>1266.6491144965985</v>
      </c>
      <c r="EJ264" s="49">
        <v>2082.6170580391899</v>
      </c>
      <c r="EK264" s="49">
        <v>524.4109603768934</v>
      </c>
      <c r="EL264" s="49">
        <v>714.52441931918543</v>
      </c>
      <c r="EM264" s="49">
        <v>1238.9353796960788</v>
      </c>
      <c r="EN264" s="49">
        <v>3321.5524377352685</v>
      </c>
      <c r="EO264" s="49">
        <v>1222.3519562330216</v>
      </c>
      <c r="EP264" s="49">
        <v>2001.0330349335818</v>
      </c>
      <c r="EQ264" s="49">
        <v>3223.3849911666034</v>
      </c>
      <c r="ER264" s="49">
        <v>475.89713242970436</v>
      </c>
      <c r="ES264" s="49">
        <v>569.51396802462273</v>
      </c>
      <c r="ET264" s="49">
        <v>1045.411100454327</v>
      </c>
      <c r="EU264" s="49">
        <v>4268.7960916209304</v>
      </c>
      <c r="EV264" s="49">
        <v>4961.5300257260005</v>
      </c>
      <c r="EW264" s="49">
        <v>2069.5208276305166</v>
      </c>
      <c r="EX264" s="49">
        <v>7031.0508533565171</v>
      </c>
      <c r="EY264" s="49">
        <v>1635.2834815955994</v>
      </c>
      <c r="EZ264" s="49">
        <v>1014.6854079665619</v>
      </c>
      <c r="FA264" s="49">
        <v>2649.9688895621612</v>
      </c>
      <c r="FB264" s="49">
        <v>9681.0197429186774</v>
      </c>
      <c r="FC264" s="145">
        <v>5948.2225670921089</v>
      </c>
      <c r="FD264" s="49">
        <v>452.45490721280993</v>
      </c>
      <c r="FE264" s="49">
        <v>6400.6774743049191</v>
      </c>
      <c r="FF264" s="49">
        <v>2563.2723844599745</v>
      </c>
      <c r="FG264" s="49">
        <v>271.41127410374344</v>
      </c>
      <c r="FH264" s="49">
        <v>2834.6836585637179</v>
      </c>
      <c r="FI264" s="49">
        <v>9235.3611328686366</v>
      </c>
      <c r="FJ264" s="49">
        <v>246.72637531587011</v>
      </c>
      <c r="FK264" s="49">
        <v>394.51255857458608</v>
      </c>
      <c r="FL264" s="49">
        <v>641.23893389045622</v>
      </c>
      <c r="FM264" s="49">
        <v>1758.7366783757234</v>
      </c>
      <c r="FN264" s="49">
        <v>1147.4200728270821</v>
      </c>
      <c r="FO264" s="49">
        <v>2906.1567512028055</v>
      </c>
      <c r="FP264" s="49">
        <v>0</v>
      </c>
      <c r="FQ264" s="49">
        <v>350.4568747091281</v>
      </c>
      <c r="FR264" s="49">
        <v>350.4568747091281</v>
      </c>
      <c r="FS264" s="49">
        <v>1480.7292955430935</v>
      </c>
      <c r="FT264" s="49">
        <v>1084.7537525548007</v>
      </c>
      <c r="FU264" s="49">
        <v>2565.4830480978944</v>
      </c>
      <c r="FV264" s="49">
        <v>218.06934115778688</v>
      </c>
      <c r="FW264" s="49">
        <v>350.10181101772946</v>
      </c>
      <c r="FX264" s="49">
        <v>568.17115217551634</v>
      </c>
      <c r="FY264" s="49">
        <v>1283.7086266611761</v>
      </c>
      <c r="FZ264" s="49">
        <v>1006.1250753834451</v>
      </c>
      <c r="GA264" s="49">
        <v>2289.8337020446211</v>
      </c>
      <c r="GB264" s="49">
        <v>725.72364079152464</v>
      </c>
      <c r="GC264" s="49">
        <v>330.47557031352858</v>
      </c>
      <c r="GD264" s="49">
        <v>1056.1992111050531</v>
      </c>
      <c r="GE264" s="49">
        <v>1356.8934172476697</v>
      </c>
      <c r="GF264" s="49">
        <v>908.45980938255104</v>
      </c>
      <c r="GG264" s="49">
        <v>2265.3532266302209</v>
      </c>
      <c r="GH264" s="49">
        <v>1575.025458655123</v>
      </c>
      <c r="GI264" s="49">
        <v>243.38873341854566</v>
      </c>
      <c r="GJ264" s="49">
        <v>1818.4141920736686</v>
      </c>
      <c r="GK264" s="49">
        <v>1648.3595325114832</v>
      </c>
      <c r="GL264" s="49">
        <v>802.02236703578092</v>
      </c>
      <c r="GM264" s="49">
        <v>2450.3818995472639</v>
      </c>
      <c r="GN264" s="49">
        <v>228.85169206823923</v>
      </c>
      <c r="GO264" s="49">
        <v>45.833037507380674</v>
      </c>
      <c r="GP264" s="49">
        <v>274.68472957561988</v>
      </c>
      <c r="GQ264" s="49">
        <v>6802.1991612882694</v>
      </c>
      <c r="GR264" s="49">
        <v>2604.1358520547801</v>
      </c>
      <c r="GS264" s="49">
        <v>9406.3350133430504</v>
      </c>
      <c r="GT264" s="49">
        <v>0</v>
      </c>
      <c r="GU264" s="49">
        <v>0</v>
      </c>
      <c r="GV264" s="125">
        <v>0</v>
      </c>
      <c r="GW264" s="125">
        <v>6400.6774743049182</v>
      </c>
      <c r="GX264" s="125">
        <v>2834.6836585637202</v>
      </c>
      <c r="GY264" s="49">
        <v>9235.3611328686384</v>
      </c>
    </row>
    <row r="265" spans="1:207" s="41" customFormat="1" ht="15" customHeight="1">
      <c r="A265" s="61" t="s">
        <v>780</v>
      </c>
      <c r="B265" s="57" t="s">
        <v>598</v>
      </c>
      <c r="C265" s="38" t="s">
        <v>765</v>
      </c>
      <c r="D265" s="68" t="s">
        <v>608</v>
      </c>
      <c r="E265" s="68" t="s">
        <v>608</v>
      </c>
      <c r="F265" s="125">
        <v>23499.860744083999</v>
      </c>
      <c r="G265" s="125">
        <v>68889.611187775372</v>
      </c>
      <c r="H265" s="139">
        <v>44.830599999999997</v>
      </c>
      <c r="I265" s="115">
        <v>0.34112343412752644</v>
      </c>
      <c r="J265" s="124">
        <v>0.11040398746694693</v>
      </c>
      <c r="K265" s="124">
        <v>0.2307194466605795</v>
      </c>
      <c r="L265" s="125">
        <v>6343.973057276</v>
      </c>
      <c r="M265" s="125">
        <v>17155.887686808001</v>
      </c>
      <c r="N265" s="49">
        <v>853.52284509000003</v>
      </c>
      <c r="O265" s="49">
        <v>552.78793921999988</v>
      </c>
      <c r="P265" s="125">
        <v>1406.3107843099999</v>
      </c>
      <c r="Q265" s="125" t="s">
        <v>608</v>
      </c>
      <c r="R265" s="125" t="s">
        <v>608</v>
      </c>
      <c r="S265" s="117">
        <v>8696.6770715400016</v>
      </c>
      <c r="T265" s="125" t="s">
        <v>608</v>
      </c>
      <c r="U265" s="125" t="s">
        <v>608</v>
      </c>
      <c r="V265" s="49">
        <v>7052.8998309579993</v>
      </c>
      <c r="W265" s="125">
        <v>15749.576902498</v>
      </c>
      <c r="X265" s="125">
        <v>0</v>
      </c>
      <c r="Y265" s="125">
        <v>0</v>
      </c>
      <c r="Z265" s="125">
        <v>0</v>
      </c>
      <c r="AA265" s="115">
        <v>0</v>
      </c>
      <c r="AB265" s="115">
        <v>7.2680861471527733E-2</v>
      </c>
      <c r="AC265" s="115">
        <v>0.92731913852847225</v>
      </c>
      <c r="AD265" s="115">
        <v>0</v>
      </c>
      <c r="AE265" s="115">
        <v>1</v>
      </c>
      <c r="AF265" s="115">
        <v>0.39913829223395986</v>
      </c>
      <c r="AG265" s="115">
        <v>5.3700362169913293E-2</v>
      </c>
      <c r="AH265" s="115">
        <v>0.54716134559612695</v>
      </c>
      <c r="AI265" s="115">
        <v>0</v>
      </c>
      <c r="AJ265" s="115">
        <v>1</v>
      </c>
      <c r="AK265" s="125">
        <v>23499.860744083999</v>
      </c>
      <c r="AL265" s="125">
        <v>6343.973057276</v>
      </c>
      <c r="AM265" s="125">
        <v>9550.1999166300011</v>
      </c>
      <c r="AN265" s="125">
        <v>15894.172973906001</v>
      </c>
      <c r="AO265" s="125">
        <v>7605.6877701779995</v>
      </c>
      <c r="AP265" s="125">
        <v>23499.860744083999</v>
      </c>
      <c r="AQ265" s="115">
        <v>0.67635179403806889</v>
      </c>
      <c r="AR265" s="115">
        <v>0.32364820596193117</v>
      </c>
      <c r="AS265" s="49">
        <v>15894.172973906001</v>
      </c>
      <c r="AT265" s="49">
        <v>780.54862795999986</v>
      </c>
      <c r="AU265" s="125">
        <v>0</v>
      </c>
      <c r="AV265" s="125">
        <v>6825.1391422179986</v>
      </c>
      <c r="AW265" s="125">
        <v>23499.860744083999</v>
      </c>
      <c r="AX265" s="49">
        <v>1101.0980424453503</v>
      </c>
      <c r="AY265" s="49">
        <v>778.48240830375869</v>
      </c>
      <c r="AZ265" s="125">
        <v>1879.5804507491089</v>
      </c>
      <c r="BA265" s="49">
        <v>3781.7466261467375</v>
      </c>
      <c r="BB265" s="49">
        <v>3619.7243110143918</v>
      </c>
      <c r="BC265" s="127">
        <v>7401.4709371611298</v>
      </c>
      <c r="BD265" s="49">
        <v>11011.328305313915</v>
      </c>
      <c r="BE265" s="49">
        <v>3207.4810508893297</v>
      </c>
      <c r="BF265" s="125">
        <v>14218.809356203245</v>
      </c>
      <c r="BG265" s="107">
        <v>7.5920117302773331</v>
      </c>
      <c r="BH265" s="107">
        <v>5.5093773187575845</v>
      </c>
      <c r="BI265" s="107">
        <v>6.9179708393143855</v>
      </c>
      <c r="BJ265" s="49">
        <v>23499.860744113481</v>
      </c>
      <c r="BK265" s="49">
        <v>1332.4369448953482</v>
      </c>
      <c r="BL265" s="49">
        <v>547.14350585376019</v>
      </c>
      <c r="BM265" s="125">
        <v>1879.5804507491084</v>
      </c>
      <c r="BN265" s="49">
        <v>3830.9563516867452</v>
      </c>
      <c r="BO265" s="49">
        <v>3570.5145854743928</v>
      </c>
      <c r="BP265" s="125">
        <v>7401.470937161138</v>
      </c>
      <c r="BQ265" s="49">
        <v>11511.328305283907</v>
      </c>
      <c r="BR265" s="49">
        <v>2707.4810508893297</v>
      </c>
      <c r="BS265" s="125">
        <v>14218.809356173237</v>
      </c>
      <c r="BT265" s="125">
        <v>23499.860744083482</v>
      </c>
      <c r="BU265" s="130" t="s">
        <v>608</v>
      </c>
      <c r="BV265" s="130" t="s">
        <v>608</v>
      </c>
      <c r="BW265" s="137">
        <v>6.9179708393143855</v>
      </c>
      <c r="BX265" s="49">
        <v>12245.406469379001</v>
      </c>
      <c r="BY265" s="49">
        <v>4429.3151324870005</v>
      </c>
      <c r="BZ265" s="125">
        <v>0</v>
      </c>
      <c r="CA265" s="125">
        <v>0</v>
      </c>
      <c r="CB265" s="125">
        <v>16674.721601866</v>
      </c>
      <c r="CC265" s="49">
        <v>6552.8998309579983</v>
      </c>
      <c r="CD265" s="49">
        <v>272.23931125999997</v>
      </c>
      <c r="CE265" s="125">
        <v>0</v>
      </c>
      <c r="CF265" s="49">
        <v>0</v>
      </c>
      <c r="CG265" s="125">
        <v>6825.1391422179986</v>
      </c>
      <c r="CH265" s="115">
        <v>0</v>
      </c>
      <c r="CI265" s="115">
        <v>1</v>
      </c>
      <c r="CJ265" s="125">
        <v>23499.860744083999</v>
      </c>
      <c r="CK265" s="82">
        <v>2952.4968918909999</v>
      </c>
      <c r="CL265" s="82">
        <v>20547.363852192499</v>
      </c>
      <c r="CM265" s="126">
        <v>23499.860744083497</v>
      </c>
      <c r="CN265" s="125" t="s">
        <v>608</v>
      </c>
      <c r="CO265" s="125" t="s">
        <v>608</v>
      </c>
      <c r="CP265" s="126">
        <v>2952.4968918909999</v>
      </c>
      <c r="CQ265" s="126">
        <v>20547.363852192997</v>
      </c>
      <c r="CR265" s="126">
        <v>5665.1679380036749</v>
      </c>
      <c r="CS265" s="126">
        <v>14882.195914189322</v>
      </c>
      <c r="CT265" s="125">
        <v>7527.5446796485003</v>
      </c>
      <c r="CU265" s="126">
        <v>7354.6512345408219</v>
      </c>
      <c r="CV265" s="49">
        <v>2591.6220736160044</v>
      </c>
      <c r="CW265" s="49">
        <v>314.48043641900023</v>
      </c>
      <c r="CX265" s="125">
        <v>2906.1025100350048</v>
      </c>
      <c r="CY265" s="125">
        <v>330.50894264699969</v>
      </c>
      <c r="CZ265" s="125">
        <v>445.23633799999942</v>
      </c>
      <c r="DA265" s="125">
        <v>775.74528064699916</v>
      </c>
      <c r="DB265" s="125">
        <v>3681.847790682004</v>
      </c>
      <c r="DC265" s="125">
        <v>0</v>
      </c>
      <c r="DD265" s="125">
        <v>182.69695290800001</v>
      </c>
      <c r="DE265" s="49">
        <v>182.69695290800001</v>
      </c>
      <c r="DF265" s="49">
        <v>2906.1025100350043</v>
      </c>
      <c r="DG265" s="49">
        <v>593.04832773899966</v>
      </c>
      <c r="DH265" s="50">
        <v>3499.1508377740038</v>
      </c>
      <c r="DI265" s="50">
        <v>3681.847790682004</v>
      </c>
      <c r="DJ265" s="113">
        <v>0.70956682609550348</v>
      </c>
      <c r="DK265" s="115">
        <v>0.29043317390449652</v>
      </c>
      <c r="DL265" s="115">
        <v>0</v>
      </c>
      <c r="DM265" s="49">
        <v>506.65680697057121</v>
      </c>
      <c r="DN265" s="49">
        <v>413.96766961026282</v>
      </c>
      <c r="DO265" s="49">
        <v>920.62447658083397</v>
      </c>
      <c r="DP265" s="49">
        <v>416.84372488543067</v>
      </c>
      <c r="DQ265" s="49">
        <v>485.3986271251465</v>
      </c>
      <c r="DR265" s="49">
        <v>902.24235201057718</v>
      </c>
      <c r="DS265" s="49">
        <v>1822.8668285914111</v>
      </c>
      <c r="DT265" s="49">
        <v>851.92705096606585</v>
      </c>
      <c r="DU265" s="49">
        <v>464.11612602758692</v>
      </c>
      <c r="DV265" s="49">
        <v>1316.0431769936527</v>
      </c>
      <c r="DW265" s="49">
        <v>803.73110210953178</v>
      </c>
      <c r="DX265" s="49">
        <v>903.58527220710016</v>
      </c>
      <c r="DY265" s="49">
        <v>1707.3163743166319</v>
      </c>
      <c r="DZ265" s="49">
        <v>3023.3595513102846</v>
      </c>
      <c r="EA265" s="49">
        <v>755.00055897685377</v>
      </c>
      <c r="EB265" s="49">
        <v>566.10922913126979</v>
      </c>
      <c r="EC265" s="49">
        <v>1321.1097881081237</v>
      </c>
      <c r="ED265" s="49">
        <v>760.96233346939516</v>
      </c>
      <c r="EE265" s="49">
        <v>860.51346876343939</v>
      </c>
      <c r="EF265" s="49">
        <v>1621.4758022328347</v>
      </c>
      <c r="EG265" s="49">
        <v>2942.5855903409583</v>
      </c>
      <c r="EH265" s="49">
        <v>654.38295264539863</v>
      </c>
      <c r="EI265" s="49">
        <v>1250.5204638394853</v>
      </c>
      <c r="EJ265" s="49">
        <v>1904.903416484884</v>
      </c>
      <c r="EK265" s="49">
        <v>722.78711150788627</v>
      </c>
      <c r="EL265" s="49">
        <v>782.49703903057582</v>
      </c>
      <c r="EM265" s="49">
        <v>1505.2841505384622</v>
      </c>
      <c r="EN265" s="49">
        <v>3410.1875670233462</v>
      </c>
      <c r="EO265" s="49">
        <v>1060.1419796046882</v>
      </c>
      <c r="EP265" s="49">
        <v>1973.8933693343213</v>
      </c>
      <c r="EQ265" s="49">
        <v>3034.0353489390095</v>
      </c>
      <c r="ER265" s="49">
        <v>675.40573173239068</v>
      </c>
      <c r="ES265" s="49">
        <v>638.38007057703737</v>
      </c>
      <c r="ET265" s="49">
        <v>1313.7858023094282</v>
      </c>
      <c r="EU265" s="49">
        <v>4347.8211512484377</v>
      </c>
      <c r="EV265" s="49">
        <v>4174.325763023975</v>
      </c>
      <c r="EW265" s="49">
        <v>2270.6209597908573</v>
      </c>
      <c r="EX265" s="49">
        <v>6444.9467228148324</v>
      </c>
      <c r="EY265" s="49">
        <v>2646.0374229941117</v>
      </c>
      <c r="EZ265" s="49">
        <v>1326.2862689247131</v>
      </c>
      <c r="FA265" s="49">
        <v>3972.3236919188248</v>
      </c>
      <c r="FB265" s="49">
        <v>10417.270414733657</v>
      </c>
      <c r="FC265" s="145">
        <v>7621.3378604331729</v>
      </c>
      <c r="FD265" s="49">
        <v>936.86009109849078</v>
      </c>
      <c r="FE265" s="49">
        <v>8558.1979515316634</v>
      </c>
      <c r="FF265" s="49">
        <v>5294.9507882735106</v>
      </c>
      <c r="FG265" s="49">
        <v>436.0921774988513</v>
      </c>
      <c r="FH265" s="49">
        <v>5731.0429657723616</v>
      </c>
      <c r="FI265" s="49">
        <v>14289.240917304025</v>
      </c>
      <c r="FJ265" s="49">
        <v>243.27401341940552</v>
      </c>
      <c r="FK265" s="49">
        <v>195.92254653071791</v>
      </c>
      <c r="FL265" s="49">
        <v>439.1965599501234</v>
      </c>
      <c r="FM265" s="49">
        <v>677.35046316142859</v>
      </c>
      <c r="FN265" s="49">
        <v>706.31980547985859</v>
      </c>
      <c r="FO265" s="49">
        <v>1383.6702686412873</v>
      </c>
      <c r="FP265" s="49">
        <v>0</v>
      </c>
      <c r="FQ265" s="49">
        <v>345.69971653937273</v>
      </c>
      <c r="FR265" s="49">
        <v>345.69971653937273</v>
      </c>
      <c r="FS265" s="49">
        <v>1316.0431769936499</v>
      </c>
      <c r="FT265" s="49">
        <v>1361.6166577772631</v>
      </c>
      <c r="FU265" s="49">
        <v>2677.6598347709132</v>
      </c>
      <c r="FV265" s="49">
        <v>215.01796781662526</v>
      </c>
      <c r="FW265" s="49">
        <v>345.2029502830656</v>
      </c>
      <c r="FX265" s="49">
        <v>560.22091809969083</v>
      </c>
      <c r="FY265" s="49">
        <v>1106.0918202914968</v>
      </c>
      <c r="FZ265" s="49">
        <v>1276.2728519497712</v>
      </c>
      <c r="GA265" s="49">
        <v>2382.3646722412677</v>
      </c>
      <c r="GB265" s="49">
        <v>715.56882600277493</v>
      </c>
      <c r="GC265" s="49">
        <v>325.85133317956934</v>
      </c>
      <c r="GD265" s="49">
        <v>1041.4201591823444</v>
      </c>
      <c r="GE265" s="49">
        <v>1189.3345904821072</v>
      </c>
      <c r="GF265" s="49">
        <v>1179.4328173588926</v>
      </c>
      <c r="GG265" s="49">
        <v>2368.767407841</v>
      </c>
      <c r="GH265" s="49">
        <v>1552.9866398524669</v>
      </c>
      <c r="GI265" s="49">
        <v>239.98307405923634</v>
      </c>
      <c r="GJ265" s="49">
        <v>1792.9697139117031</v>
      </c>
      <c r="GK265" s="49">
        <v>1481.0487090865452</v>
      </c>
      <c r="GL265" s="49">
        <v>1073.8027282501912</v>
      </c>
      <c r="GM265" s="49">
        <v>2554.8514373367361</v>
      </c>
      <c r="GN265" s="49">
        <v>225.64944479886509</v>
      </c>
      <c r="GO265" s="49">
        <v>45.191710725486615</v>
      </c>
      <c r="GP265" s="49">
        <v>270.84115552435173</v>
      </c>
      <c r="GQ265" s="49">
        <v>6219.2972780159698</v>
      </c>
      <c r="GR265" s="49">
        <v>3927.1319811933349</v>
      </c>
      <c r="GS265" s="49">
        <v>10146.429259209304</v>
      </c>
      <c r="GT265" s="49">
        <v>0</v>
      </c>
      <c r="GU265" s="49">
        <v>0</v>
      </c>
      <c r="GV265" s="125">
        <v>0</v>
      </c>
      <c r="GW265" s="125">
        <v>8558.1979515316634</v>
      </c>
      <c r="GX265" s="125">
        <v>5731.0429657723698</v>
      </c>
      <c r="GY265" s="49">
        <v>14289.240917304032</v>
      </c>
    </row>
    <row r="266" spans="1:207" s="41" customFormat="1" ht="15" customHeight="1">
      <c r="A266" s="66" t="s">
        <v>781</v>
      </c>
      <c r="B266" s="59">
        <v>2015</v>
      </c>
      <c r="C266" s="41" t="s">
        <v>765</v>
      </c>
      <c r="D266" s="68" t="s">
        <v>608</v>
      </c>
      <c r="E266" s="68" t="s">
        <v>608</v>
      </c>
      <c r="F266" s="125">
        <v>23693.713291655</v>
      </c>
      <c r="G266" s="125">
        <v>68889.611187775372</v>
      </c>
      <c r="H266" s="139">
        <v>45.469099999999997</v>
      </c>
      <c r="I266" s="115">
        <v>0.34393739321698347</v>
      </c>
      <c r="J266" s="124">
        <v>0.10819604295140305</v>
      </c>
      <c r="K266" s="124">
        <v>0.23574135026558038</v>
      </c>
      <c r="L266" s="125">
        <v>6711.7023699040001</v>
      </c>
      <c r="M266" s="125">
        <v>16982.010921750996</v>
      </c>
      <c r="N266" s="49">
        <v>895.84989749299996</v>
      </c>
      <c r="O266" s="49">
        <v>303.95905512699994</v>
      </c>
      <c r="P266" s="125">
        <v>1199.8089526199999</v>
      </c>
      <c r="Q266" s="125" t="s">
        <v>608</v>
      </c>
      <c r="R266" s="125" t="s">
        <v>608</v>
      </c>
      <c r="S266" s="117">
        <v>8632.5776932799981</v>
      </c>
      <c r="T266" s="125" t="s">
        <v>608</v>
      </c>
      <c r="U266" s="125" t="s">
        <v>608</v>
      </c>
      <c r="V266" s="49">
        <v>7149.6242758509998</v>
      </c>
      <c r="W266" s="125">
        <v>15782.201969130998</v>
      </c>
      <c r="X266" s="125">
        <v>0</v>
      </c>
      <c r="Y266" s="125">
        <v>0</v>
      </c>
      <c r="Z266" s="125">
        <v>0</v>
      </c>
      <c r="AA266" s="115">
        <v>0</v>
      </c>
      <c r="AB266" s="115">
        <v>4.0780258518571741E-2</v>
      </c>
      <c r="AC266" s="115">
        <v>0.95921974148142819</v>
      </c>
      <c r="AD266" s="115">
        <v>0</v>
      </c>
      <c r="AE266" s="115">
        <v>0.99999999999999989</v>
      </c>
      <c r="AF266" s="115">
        <v>0.41327885836845918</v>
      </c>
      <c r="AG266" s="115">
        <v>5.5162729587889016E-2</v>
      </c>
      <c r="AH266" s="115">
        <v>0.53155841204365173</v>
      </c>
      <c r="AI266" s="115">
        <v>0</v>
      </c>
      <c r="AJ266" s="115">
        <v>1</v>
      </c>
      <c r="AK266" s="125">
        <v>23693.713291654996</v>
      </c>
      <c r="AL266" s="125">
        <v>6711.7023699040001</v>
      </c>
      <c r="AM266" s="125">
        <v>9528.4275907729989</v>
      </c>
      <c r="AN266" s="125">
        <v>16240.129960676999</v>
      </c>
      <c r="AO266" s="125">
        <v>7453.583330978</v>
      </c>
      <c r="AP266" s="125">
        <v>23693.713291655</v>
      </c>
      <c r="AQ266" s="115">
        <v>0.68541936676497317</v>
      </c>
      <c r="AR266" s="115">
        <v>0.31458063323502677</v>
      </c>
      <c r="AS266" s="49">
        <v>16240.129960676986</v>
      </c>
      <c r="AT266" s="49">
        <v>579.00754346000008</v>
      </c>
      <c r="AU266" s="125">
        <v>0</v>
      </c>
      <c r="AV266" s="125">
        <v>6874.5757875179979</v>
      </c>
      <c r="AW266" s="125">
        <v>23693.713291654985</v>
      </c>
      <c r="AX266" s="49">
        <v>1034.3434129464624</v>
      </c>
      <c r="AY266" s="49">
        <v>518.83442147268499</v>
      </c>
      <c r="AZ266" s="125">
        <v>1553.1778344191475</v>
      </c>
      <c r="BA266" s="49">
        <v>3790.8242278498215</v>
      </c>
      <c r="BB266" s="49">
        <v>3547.4227916775271</v>
      </c>
      <c r="BC266" s="127">
        <v>7338.247019527349</v>
      </c>
      <c r="BD266" s="49">
        <v>11414.962319880713</v>
      </c>
      <c r="BE266" s="49">
        <v>3387.3261178690418</v>
      </c>
      <c r="BF266" s="125">
        <v>14802.288437749754</v>
      </c>
      <c r="BG266" s="107">
        <v>7.6761101963608569</v>
      </c>
      <c r="BH266" s="107">
        <v>5.804007369089299</v>
      </c>
      <c r="BI266" s="107">
        <v>7.0871829034766858</v>
      </c>
      <c r="BJ266" s="49">
        <v>23693.713291696251</v>
      </c>
      <c r="BK266" s="49">
        <v>1108.9390485364618</v>
      </c>
      <c r="BL266" s="49">
        <v>444.23878588268508</v>
      </c>
      <c r="BM266" s="125">
        <v>1553.1778344191468</v>
      </c>
      <c r="BN266" s="49">
        <v>3795.2361357498226</v>
      </c>
      <c r="BO266" s="49">
        <v>3543.0108837775269</v>
      </c>
      <c r="BP266" s="125">
        <v>7338.247019527349</v>
      </c>
      <c r="BQ266" s="49">
        <v>11914.962319850703</v>
      </c>
      <c r="BR266" s="49">
        <v>2887.3261178690409</v>
      </c>
      <c r="BS266" s="125">
        <v>14802.288437719744</v>
      </c>
      <c r="BT266" s="125">
        <v>23693.713291666238</v>
      </c>
      <c r="BU266" s="130" t="s">
        <v>608</v>
      </c>
      <c r="BV266" s="130" t="s">
        <v>608</v>
      </c>
      <c r="BW266" s="137">
        <v>7.0871829034766858</v>
      </c>
      <c r="BX266" s="49">
        <v>12181.309297723985</v>
      </c>
      <c r="BY266" s="49">
        <v>4637.8282064130008</v>
      </c>
      <c r="BZ266" s="125">
        <v>0</v>
      </c>
      <c r="CA266" s="125">
        <v>0</v>
      </c>
      <c r="CB266" s="125">
        <v>16819.137504136987</v>
      </c>
      <c r="CC266" s="49">
        <v>6649.6242758509989</v>
      </c>
      <c r="CD266" s="49">
        <v>224.95151166699998</v>
      </c>
      <c r="CE266" s="125">
        <v>0</v>
      </c>
      <c r="CF266" s="49">
        <v>0</v>
      </c>
      <c r="CG266" s="125">
        <v>6874.5757875179988</v>
      </c>
      <c r="CH266" s="115">
        <v>0</v>
      </c>
      <c r="CI266" s="115">
        <v>0.99999999999999933</v>
      </c>
      <c r="CJ266" s="125">
        <v>23693.713291654985</v>
      </c>
      <c r="CK266" s="82">
        <v>2911.0364436839996</v>
      </c>
      <c r="CL266" s="82">
        <v>20782.676847971004</v>
      </c>
      <c r="CM266" s="126">
        <v>23693.713291655004</v>
      </c>
      <c r="CN266" s="125" t="s">
        <v>608</v>
      </c>
      <c r="CO266" s="125" t="s">
        <v>608</v>
      </c>
      <c r="CP266" s="126">
        <v>2911.0364436839996</v>
      </c>
      <c r="CQ266" s="126">
        <v>20782.676847971001</v>
      </c>
      <c r="CR266" s="126">
        <v>5881.5405648805317</v>
      </c>
      <c r="CS266" s="126">
        <v>14901.136283090469</v>
      </c>
      <c r="CT266" s="125">
        <v>8087.0057011878416</v>
      </c>
      <c r="CU266" s="126">
        <v>6814.1305819026275</v>
      </c>
      <c r="CV266" s="49">
        <v>575.96695609800042</v>
      </c>
      <c r="CW266" s="49">
        <v>100.11269526999999</v>
      </c>
      <c r="CX266" s="125">
        <v>676.07965136800044</v>
      </c>
      <c r="CY266" s="125">
        <v>430.54204827899997</v>
      </c>
      <c r="CZ266" s="125">
        <v>350.76076446200011</v>
      </c>
      <c r="DA266" s="125">
        <v>781.30281274100003</v>
      </c>
      <c r="DB266" s="125">
        <v>1457.3824641090005</v>
      </c>
      <c r="DC266" s="125">
        <v>0</v>
      </c>
      <c r="DD266" s="125">
        <v>59.623443210999994</v>
      </c>
      <c r="DE266" s="49">
        <v>59.623443210999994</v>
      </c>
      <c r="DF266" s="49">
        <v>676.0796513680009</v>
      </c>
      <c r="DG266" s="49">
        <v>721.67936953000083</v>
      </c>
      <c r="DH266" s="50">
        <v>1397.7590208980018</v>
      </c>
      <c r="DI266" s="50">
        <v>1457.3824641090018</v>
      </c>
      <c r="DJ266" s="113">
        <v>0.70985654705549039</v>
      </c>
      <c r="DK266" s="115">
        <v>0.29014345294450955</v>
      </c>
      <c r="DL266" s="115">
        <v>0</v>
      </c>
      <c r="DM266" s="49">
        <v>893.24882259454603</v>
      </c>
      <c r="DN266" s="49">
        <v>419.93684403000032</v>
      </c>
      <c r="DO266" s="49">
        <v>1313.1856666245462</v>
      </c>
      <c r="DP266" s="49">
        <v>825.65747225898622</v>
      </c>
      <c r="DQ266" s="49">
        <v>985.72819577641337</v>
      </c>
      <c r="DR266" s="49">
        <v>1811.3856680353997</v>
      </c>
      <c r="DS266" s="49">
        <v>3124.5713346599459</v>
      </c>
      <c r="DT266" s="49">
        <v>797.83002826122924</v>
      </c>
      <c r="DU266" s="49">
        <v>519.76047717866822</v>
      </c>
      <c r="DV266" s="49">
        <v>1317.5905054398975</v>
      </c>
      <c r="DW266" s="49">
        <v>781.38222654745175</v>
      </c>
      <c r="DX266" s="49">
        <v>884.00509814862835</v>
      </c>
      <c r="DY266" s="49">
        <v>1665.3873246960802</v>
      </c>
      <c r="DZ266" s="49">
        <v>2982.9778301359775</v>
      </c>
      <c r="EA266" s="49">
        <v>717.19578763234153</v>
      </c>
      <c r="EB266" s="49">
        <v>1194.5608646697726</v>
      </c>
      <c r="EC266" s="49">
        <v>1911.7566523021142</v>
      </c>
      <c r="ED266" s="49">
        <v>739.80336471766464</v>
      </c>
      <c r="EE266" s="49">
        <v>809.63436682606505</v>
      </c>
      <c r="EF266" s="49">
        <v>1549.4377315437296</v>
      </c>
      <c r="EG266" s="49">
        <v>3461.1943838458437</v>
      </c>
      <c r="EH266" s="49">
        <v>1124.286411165954</v>
      </c>
      <c r="EI266" s="49">
        <v>1907.0381656070044</v>
      </c>
      <c r="EJ266" s="49">
        <v>3031.3245767729586</v>
      </c>
      <c r="EK266" s="49">
        <v>688.73731571059523</v>
      </c>
      <c r="EL266" s="49">
        <v>670.44556758793772</v>
      </c>
      <c r="EM266" s="49">
        <v>1359.1828832985329</v>
      </c>
      <c r="EN266" s="49">
        <v>4390.5074600714916</v>
      </c>
      <c r="EO266" s="49">
        <v>934.69589499932181</v>
      </c>
      <c r="EP266" s="49">
        <v>241.92253640384348</v>
      </c>
      <c r="EQ266" s="49">
        <v>1176.6184314031652</v>
      </c>
      <c r="ER266" s="49">
        <v>629.75848886824826</v>
      </c>
      <c r="ES266" s="49">
        <v>434.83576800852961</v>
      </c>
      <c r="ET266" s="49">
        <v>1064.5942568767778</v>
      </c>
      <c r="EU266" s="49">
        <v>2241.212688279943</v>
      </c>
      <c r="EV266" s="49">
        <v>5461.8560057542918</v>
      </c>
      <c r="EW266" s="49">
        <v>2397.6430143987895</v>
      </c>
      <c r="EX266" s="49">
        <v>7859.4990201530818</v>
      </c>
      <c r="EY266" s="49">
        <v>2449.2665917692298</v>
      </c>
      <c r="EZ266" s="49">
        <v>1218.8930953196777</v>
      </c>
      <c r="FA266" s="49">
        <v>3668.1596870889075</v>
      </c>
      <c r="FB266" s="49">
        <v>11527.65870724199</v>
      </c>
      <c r="FC266" s="145">
        <v>6093.5001296589398</v>
      </c>
      <c r="FD266" s="49">
        <v>989.68310347026886</v>
      </c>
      <c r="FE266" s="49">
        <v>7083.1832331292089</v>
      </c>
      <c r="FF266" s="49">
        <v>4969.450041541596</v>
      </c>
      <c r="FG266" s="49">
        <v>343.00676512378732</v>
      </c>
      <c r="FH266" s="49">
        <v>5312.4568066653828</v>
      </c>
      <c r="FI266" s="49">
        <v>12395.640039794591</v>
      </c>
      <c r="FJ266" s="49">
        <v>0</v>
      </c>
      <c r="FK266" s="49">
        <v>419.6675087892657</v>
      </c>
      <c r="FL266" s="49">
        <v>419.6675087892657</v>
      </c>
      <c r="FM266" s="49">
        <v>1313.1856666245453</v>
      </c>
      <c r="FN266" s="49">
        <v>1391.7181592461352</v>
      </c>
      <c r="FO266" s="49">
        <v>2704.9038258706805</v>
      </c>
      <c r="FP266" s="49">
        <v>211.99857723157049</v>
      </c>
      <c r="FQ266" s="49">
        <v>357.48205181474896</v>
      </c>
      <c r="FR266" s="49">
        <v>569.48062904631945</v>
      </c>
      <c r="FS266" s="49">
        <v>1105.5919282083262</v>
      </c>
      <c r="FT266" s="49">
        <v>1307.9052728813308</v>
      </c>
      <c r="FU266" s="49">
        <v>2413.4972010896572</v>
      </c>
      <c r="FV266" s="49">
        <v>705.52044819448827</v>
      </c>
      <c r="FW266" s="49">
        <v>338.40217986390758</v>
      </c>
      <c r="FX266" s="49">
        <v>1043.9226280583957</v>
      </c>
      <c r="FY266" s="49">
        <v>1206.2362041076274</v>
      </c>
      <c r="FZ266" s="49">
        <v>1211.0355516798268</v>
      </c>
      <c r="GA266" s="49">
        <v>2417.2717557874539</v>
      </c>
      <c r="GB266" s="49">
        <v>1531.1788193865725</v>
      </c>
      <c r="GC266" s="49">
        <v>253.739726080569</v>
      </c>
      <c r="GD266" s="49">
        <v>1784.9185454671415</v>
      </c>
      <c r="GE266" s="49">
        <v>1500.1457573863881</v>
      </c>
      <c r="GF266" s="49">
        <v>1105.443157217964</v>
      </c>
      <c r="GG266" s="49">
        <v>2605.5889146043519</v>
      </c>
      <c r="GH266" s="49">
        <v>0</v>
      </c>
      <c r="GI266" s="49">
        <v>39.482567233131952</v>
      </c>
      <c r="GJ266" s="49">
        <v>39.482567233131952</v>
      </c>
      <c r="GK266" s="49">
        <v>1176.6184314031634</v>
      </c>
      <c r="GL266" s="49">
        <v>1025.1116896436463</v>
      </c>
      <c r="GM266" s="49">
        <v>2201.7301210468095</v>
      </c>
      <c r="GN266" s="49">
        <v>462.33859887264094</v>
      </c>
      <c r="GO266" s="49">
        <v>107.40623263293094</v>
      </c>
      <c r="GP266" s="49">
        <v>569.74483150557194</v>
      </c>
      <c r="GQ266" s="49">
        <v>7397.1604212804359</v>
      </c>
      <c r="GR266" s="49">
        <v>3560.753454455979</v>
      </c>
      <c r="GS266" s="49">
        <v>10957.913875736414</v>
      </c>
      <c r="GT266" s="49">
        <v>0</v>
      </c>
      <c r="GU266" s="49">
        <v>0</v>
      </c>
      <c r="GV266" s="125">
        <v>0</v>
      </c>
      <c r="GW266" s="125">
        <v>7083.1832331292153</v>
      </c>
      <c r="GX266" s="125">
        <v>5312.4568066653865</v>
      </c>
      <c r="GY266" s="49">
        <v>12395.640039794602</v>
      </c>
    </row>
    <row r="267" spans="1:207" s="41" customFormat="1" ht="15" customHeight="1">
      <c r="A267" s="61" t="s">
        <v>782</v>
      </c>
      <c r="B267" s="57" t="s">
        <v>601</v>
      </c>
      <c r="C267" s="38" t="s">
        <v>765</v>
      </c>
      <c r="D267" s="68" t="s">
        <v>608</v>
      </c>
      <c r="E267" s="68" t="s">
        <v>608</v>
      </c>
      <c r="F267" s="125">
        <v>25494.823021315999</v>
      </c>
      <c r="G267" s="125">
        <v>72418.424643710285</v>
      </c>
      <c r="H267" s="139">
        <v>45.895800000000001</v>
      </c>
      <c r="I267" s="115">
        <v>0.35204884871146236</v>
      </c>
      <c r="J267" s="124">
        <v>0.11793571770288129</v>
      </c>
      <c r="K267" s="124">
        <v>0.234113131008581</v>
      </c>
      <c r="L267" s="125">
        <v>6645.1904187249984</v>
      </c>
      <c r="M267" s="125">
        <v>18849.632602590998</v>
      </c>
      <c r="N267" s="49">
        <v>740.43540230299993</v>
      </c>
      <c r="O267" s="49">
        <v>232.76192272400004</v>
      </c>
      <c r="P267" s="125">
        <v>973.19732502700003</v>
      </c>
      <c r="Q267" s="125" t="s">
        <v>608</v>
      </c>
      <c r="R267" s="125" t="s">
        <v>608</v>
      </c>
      <c r="S267" s="117">
        <v>9568.4783150200001</v>
      </c>
      <c r="T267" s="125" t="s">
        <v>608</v>
      </c>
      <c r="U267" s="125" t="s">
        <v>608</v>
      </c>
      <c r="V267" s="49">
        <v>8307.9569625439981</v>
      </c>
      <c r="W267" s="125">
        <v>17876.435277564</v>
      </c>
      <c r="X267" s="125">
        <v>0</v>
      </c>
      <c r="Y267" s="125">
        <v>0</v>
      </c>
      <c r="Z267" s="125">
        <v>0</v>
      </c>
      <c r="AA267" s="115">
        <v>0</v>
      </c>
      <c r="AB267" s="115">
        <v>2.7253200327842925E-2</v>
      </c>
      <c r="AC267" s="115">
        <v>0.97274679967215716</v>
      </c>
      <c r="AD267" s="115">
        <v>0</v>
      </c>
      <c r="AE267" s="115">
        <v>1</v>
      </c>
      <c r="AF267" s="115">
        <v>0.39195172834853148</v>
      </c>
      <c r="AG267" s="115">
        <v>4.3672929950257781E-2</v>
      </c>
      <c r="AH267" s="115">
        <v>0.56437534170121084</v>
      </c>
      <c r="AI267" s="115">
        <v>0</v>
      </c>
      <c r="AJ267" s="115">
        <v>1</v>
      </c>
      <c r="AK267" s="125">
        <v>25494.823021315999</v>
      </c>
      <c r="AL267" s="125">
        <v>6645.1904187249984</v>
      </c>
      <c r="AM267" s="125">
        <v>10308.913717322999</v>
      </c>
      <c r="AN267" s="125">
        <v>16954.104136047998</v>
      </c>
      <c r="AO267" s="125">
        <v>8540.7188852679974</v>
      </c>
      <c r="AP267" s="125">
        <v>25494.823021315995</v>
      </c>
      <c r="AQ267" s="115">
        <v>0.66500183672084412</v>
      </c>
      <c r="AR267" s="115">
        <v>0.33499816327915588</v>
      </c>
      <c r="AS267" s="49">
        <v>16951.526558142989</v>
      </c>
      <c r="AT267" s="49">
        <v>549.20972554000014</v>
      </c>
      <c r="AU267" s="125">
        <v>2.5775779049999996</v>
      </c>
      <c r="AV267" s="125">
        <v>7991.5091597279934</v>
      </c>
      <c r="AW267" s="125">
        <v>25494.823021315984</v>
      </c>
      <c r="AX267" s="49">
        <v>954.12085218639061</v>
      </c>
      <c r="AY267" s="49">
        <v>464.61199888898619</v>
      </c>
      <c r="AZ267" s="125">
        <v>1418.7328510753769</v>
      </c>
      <c r="BA267" s="49">
        <v>4151.0059594738414</v>
      </c>
      <c r="BB267" s="49">
        <v>3778.7197619442582</v>
      </c>
      <c r="BC267" s="127">
        <v>7929.7257214180991</v>
      </c>
      <c r="BD267" s="49">
        <v>11848.977324387764</v>
      </c>
      <c r="BE267" s="49">
        <v>4297.3871244427401</v>
      </c>
      <c r="BF267" s="125">
        <v>16146.364448830504</v>
      </c>
      <c r="BG267" s="107">
        <v>7.6572261178177481</v>
      </c>
      <c r="BH267" s="107">
        <v>6.1921348025340253</v>
      </c>
      <c r="BI267" s="107">
        <v>7.1664232181614587</v>
      </c>
      <c r="BJ267" s="49">
        <v>25494.82302132398</v>
      </c>
      <c r="BK267" s="49">
        <v>998.91753693559815</v>
      </c>
      <c r="BL267" s="49">
        <v>419.8153141397778</v>
      </c>
      <c r="BM267" s="125">
        <v>1418.7328510753759</v>
      </c>
      <c r="BN267" s="49">
        <v>4152.8414223601185</v>
      </c>
      <c r="BO267" s="49">
        <v>3776.8842990579815</v>
      </c>
      <c r="BP267" s="125">
        <v>7929.7257214181</v>
      </c>
      <c r="BQ267" s="49">
        <v>12348.977324387273</v>
      </c>
      <c r="BR267" s="49">
        <v>3797.387124442741</v>
      </c>
      <c r="BS267" s="125">
        <v>16146.364448830014</v>
      </c>
      <c r="BT267" s="125">
        <v>25494.823021323493</v>
      </c>
      <c r="BU267" s="130" t="s">
        <v>608</v>
      </c>
      <c r="BV267" s="130" t="s">
        <v>608</v>
      </c>
      <c r="BW267" s="137">
        <v>7.1664232181614587</v>
      </c>
      <c r="BX267" s="49">
        <v>12948.550879065</v>
      </c>
      <c r="BY267" s="49">
        <v>4552.1854046179988</v>
      </c>
      <c r="BZ267" s="125">
        <v>0</v>
      </c>
      <c r="CA267" s="125">
        <v>0</v>
      </c>
      <c r="CB267" s="125">
        <v>17500.736283683</v>
      </c>
      <c r="CC267" s="49">
        <v>7807.9569625439999</v>
      </c>
      <c r="CD267" s="49">
        <v>186.12977508900002</v>
      </c>
      <c r="CE267" s="125">
        <v>0</v>
      </c>
      <c r="CF267" s="49">
        <v>0</v>
      </c>
      <c r="CG267" s="125">
        <v>7994.0867376329998</v>
      </c>
      <c r="CH267" s="115">
        <v>0</v>
      </c>
      <c r="CI267" s="115">
        <v>1</v>
      </c>
      <c r="CJ267" s="125">
        <v>25494.823021315999</v>
      </c>
      <c r="CK267" s="82">
        <v>2883.9721098999989</v>
      </c>
      <c r="CL267" s="82">
        <v>22610.850911415997</v>
      </c>
      <c r="CM267" s="126">
        <v>25494.823021315995</v>
      </c>
      <c r="CN267" s="125" t="s">
        <v>608</v>
      </c>
      <c r="CO267" s="125" t="s">
        <v>608</v>
      </c>
      <c r="CP267" s="126">
        <v>2883.9721098999989</v>
      </c>
      <c r="CQ267" s="126">
        <v>22610.850911416001</v>
      </c>
      <c r="CR267" s="126">
        <v>5325.3</v>
      </c>
      <c r="CS267" s="126">
        <v>17285.550911416001</v>
      </c>
      <c r="CT267" s="125">
        <v>8743.7266798606852</v>
      </c>
      <c r="CU267" s="126">
        <v>8541.8242315553161</v>
      </c>
      <c r="CV267" s="49">
        <v>517.67533675399966</v>
      </c>
      <c r="CW267" s="49">
        <v>55.270310372000047</v>
      </c>
      <c r="CX267" s="125">
        <v>572.9456471259997</v>
      </c>
      <c r="CY267" s="125">
        <v>433.97343201199942</v>
      </c>
      <c r="CZ267" s="125">
        <v>398.17951649999901</v>
      </c>
      <c r="DA267" s="125">
        <v>832.15294851199837</v>
      </c>
      <c r="DB267" s="125">
        <v>1405.0985956379982</v>
      </c>
      <c r="DC267" s="125">
        <v>0</v>
      </c>
      <c r="DD267" s="125">
        <v>99.622356357000015</v>
      </c>
      <c r="DE267" s="49">
        <v>99.622356357000015</v>
      </c>
      <c r="DF267" s="49">
        <v>572.94564712599947</v>
      </c>
      <c r="DG267" s="49">
        <v>732.5305921550007</v>
      </c>
      <c r="DH267" s="50">
        <v>1305.4762392810003</v>
      </c>
      <c r="DI267" s="50">
        <v>1405.0985956380002</v>
      </c>
      <c r="DJ267" s="113">
        <v>0.68644274443681319</v>
      </c>
      <c r="DK267" s="115">
        <v>0.31355725556318681</v>
      </c>
      <c r="DL267" s="115">
        <v>0</v>
      </c>
      <c r="DM267" s="49">
        <v>426.2108374633562</v>
      </c>
      <c r="DN267" s="49">
        <v>317.22862116456372</v>
      </c>
      <c r="DO267" s="49">
        <v>743.43945862791998</v>
      </c>
      <c r="DP267" s="49">
        <v>469.52290045142405</v>
      </c>
      <c r="DQ267" s="49">
        <v>568.66919271815766</v>
      </c>
      <c r="DR267" s="49">
        <v>1038.1920931695818</v>
      </c>
      <c r="DS267" s="49">
        <v>1781.6315517975017</v>
      </c>
      <c r="DT267" s="49">
        <v>803.08687173273108</v>
      </c>
      <c r="DU267" s="49">
        <v>515.61617207607401</v>
      </c>
      <c r="DV267" s="49">
        <v>1318.703043808805</v>
      </c>
      <c r="DW267" s="49">
        <v>907.0222231591024</v>
      </c>
      <c r="DX267" s="49">
        <v>998.53633402691491</v>
      </c>
      <c r="DY267" s="49">
        <v>1905.5585571860174</v>
      </c>
      <c r="DZ267" s="49">
        <v>3224.2616009948224</v>
      </c>
      <c r="EA267" s="49">
        <v>728.56712187631388</v>
      </c>
      <c r="EB267" s="49">
        <v>1184.1428406822924</v>
      </c>
      <c r="EC267" s="49">
        <v>1912.7099625586063</v>
      </c>
      <c r="ED267" s="49">
        <v>864.8113378826057</v>
      </c>
      <c r="EE267" s="49">
        <v>832.02274662390948</v>
      </c>
      <c r="EF267" s="49">
        <v>1696.8340845065152</v>
      </c>
      <c r="EG267" s="49">
        <v>3609.5440470651215</v>
      </c>
      <c r="EH267" s="49">
        <v>1136.9003138008527</v>
      </c>
      <c r="EI267" s="49">
        <v>1889.5077673453959</v>
      </c>
      <c r="EJ267" s="49">
        <v>3026.4080811462486</v>
      </c>
      <c r="EK267" s="49">
        <v>812.49356023178359</v>
      </c>
      <c r="EL267" s="49">
        <v>717.5631422119518</v>
      </c>
      <c r="EM267" s="49">
        <v>1530.0567024437355</v>
      </c>
      <c r="EN267" s="49">
        <v>4556.4647835899841</v>
      </c>
      <c r="EO267" s="49">
        <v>948.63513426852205</v>
      </c>
      <c r="EP267" s="49">
        <v>239.67334701650259</v>
      </c>
      <c r="EQ267" s="49">
        <v>1188.3084812850248</v>
      </c>
      <c r="ER267" s="49">
        <v>751.13851538690551</v>
      </c>
      <c r="ES267" s="49">
        <v>484.23650809900488</v>
      </c>
      <c r="ET267" s="49">
        <v>1235.3750234859103</v>
      </c>
      <c r="EU267" s="49">
        <v>2423.6835047709351</v>
      </c>
      <c r="EV267" s="49">
        <v>5532.3080752229407</v>
      </c>
      <c r="EW267" s="49">
        <v>2380.0003483107389</v>
      </c>
      <c r="EX267" s="49">
        <v>7912.3084235336792</v>
      </c>
      <c r="EY267" s="49">
        <v>3035.8164682549332</v>
      </c>
      <c r="EZ267" s="49">
        <v>1818.7840082733062</v>
      </c>
      <c r="FA267" s="49">
        <v>4854.6004765282396</v>
      </c>
      <c r="FB267" s="49">
        <v>12766.908900061919</v>
      </c>
      <c r="FC267" s="145">
        <v>7191.5000295054697</v>
      </c>
      <c r="FD267" s="49">
        <v>2200.6370953333421</v>
      </c>
      <c r="FE267" s="49">
        <v>9392.1371248388114</v>
      </c>
      <c r="FF267" s="49">
        <v>5054.947459547011</v>
      </c>
      <c r="FG267" s="49">
        <v>376.63926912680444</v>
      </c>
      <c r="FH267" s="49">
        <v>5431.5867286738157</v>
      </c>
      <c r="FI267" s="49">
        <v>14823.723853512627</v>
      </c>
      <c r="FJ267" s="49">
        <v>0</v>
      </c>
      <c r="FK267" s="49">
        <v>182.60787157735567</v>
      </c>
      <c r="FL267" s="49">
        <v>182.60787157735567</v>
      </c>
      <c r="FM267" s="49">
        <v>743.43945862791691</v>
      </c>
      <c r="FN267" s="49">
        <v>855.58422159222653</v>
      </c>
      <c r="FO267" s="49">
        <v>1599.0236802201434</v>
      </c>
      <c r="FP267" s="49">
        <v>210.0275952919439</v>
      </c>
      <c r="FQ267" s="49">
        <v>354.15848862357774</v>
      </c>
      <c r="FR267" s="49">
        <v>564.18608391552164</v>
      </c>
      <c r="FS267" s="49">
        <v>1108.6754485168544</v>
      </c>
      <c r="FT267" s="49">
        <v>1551.4000685624349</v>
      </c>
      <c r="FU267" s="49">
        <v>2660.0755170792891</v>
      </c>
      <c r="FV267" s="49">
        <v>698.96112086509015</v>
      </c>
      <c r="FW267" s="49">
        <v>335.25600504730278</v>
      </c>
      <c r="FX267" s="49">
        <v>1034.2171259123929</v>
      </c>
      <c r="FY267" s="49">
        <v>1213.7488416935116</v>
      </c>
      <c r="FZ267" s="49">
        <v>1361.5780794592097</v>
      </c>
      <c r="GA267" s="49">
        <v>2575.3269211527213</v>
      </c>
      <c r="GB267" s="49">
        <v>1516.9432247955151</v>
      </c>
      <c r="GC267" s="49">
        <v>251.38067054349196</v>
      </c>
      <c r="GD267" s="49">
        <v>1768.3238953390071</v>
      </c>
      <c r="GE267" s="49">
        <v>1509.4648563507344</v>
      </c>
      <c r="GF267" s="49">
        <v>1278.6760319002408</v>
      </c>
      <c r="GG267" s="49">
        <v>2788.140888250975</v>
      </c>
      <c r="GH267" s="49">
        <v>0</v>
      </c>
      <c r="GI267" s="49">
        <v>39.115492001010985</v>
      </c>
      <c r="GJ267" s="49">
        <v>39.115492001010985</v>
      </c>
      <c r="GK267" s="49">
        <v>1188.3084812850243</v>
      </c>
      <c r="GL267" s="49">
        <v>1196.2595314848979</v>
      </c>
      <c r="GM267" s="49">
        <v>2384.5680127699225</v>
      </c>
      <c r="GN267" s="49">
        <v>458.04016894792113</v>
      </c>
      <c r="GO267" s="49">
        <v>106.43278897807643</v>
      </c>
      <c r="GP267" s="49">
        <v>564.47295792599755</v>
      </c>
      <c r="GQ267" s="49">
        <v>7454.268254585767</v>
      </c>
      <c r="GR267" s="49">
        <v>4748.1676875501807</v>
      </c>
      <c r="GS267" s="49">
        <v>12202.435942135948</v>
      </c>
      <c r="GT267" s="49">
        <v>0</v>
      </c>
      <c r="GU267" s="49">
        <v>0</v>
      </c>
      <c r="GV267" s="125">
        <v>0</v>
      </c>
      <c r="GW267" s="125">
        <v>9392.1371248387914</v>
      </c>
      <c r="GX267" s="125">
        <v>5431.5867286738176</v>
      </c>
      <c r="GY267" s="49">
        <v>14823.723853512609</v>
      </c>
    </row>
    <row r="268" spans="1:207" s="41" customFormat="1" ht="15" customHeight="1">
      <c r="A268" s="61" t="s">
        <v>783</v>
      </c>
      <c r="B268" s="59">
        <v>2016</v>
      </c>
      <c r="C268" s="41" t="s">
        <v>765</v>
      </c>
      <c r="D268" s="68" t="s">
        <v>608</v>
      </c>
      <c r="E268" s="68" t="s">
        <v>608</v>
      </c>
      <c r="F268" s="125">
        <v>26144.257884634</v>
      </c>
      <c r="G268" s="125">
        <v>75759.444606573292</v>
      </c>
      <c r="H268" s="139">
        <v>46.612099999999998</v>
      </c>
      <c r="I268" s="115">
        <v>0.34509569097825177</v>
      </c>
      <c r="J268" s="124">
        <v>0.11329428814796624</v>
      </c>
      <c r="K268" s="124">
        <v>0.23180140283028589</v>
      </c>
      <c r="L268" s="125">
        <v>6925.1342962970002</v>
      </c>
      <c r="M268" s="125">
        <v>19219.123588336999</v>
      </c>
      <c r="N268" s="49">
        <v>631.63230439000006</v>
      </c>
      <c r="O268" s="49">
        <v>149.34009359700002</v>
      </c>
      <c r="P268" s="125">
        <v>780.97239798700002</v>
      </c>
      <c r="Q268" s="125" t="s">
        <v>608</v>
      </c>
      <c r="R268" s="125" t="s">
        <v>608</v>
      </c>
      <c r="S268" s="117">
        <v>10004.37893676</v>
      </c>
      <c r="T268" s="125" t="s">
        <v>608</v>
      </c>
      <c r="U268" s="125" t="s">
        <v>608</v>
      </c>
      <c r="V268" s="49">
        <v>8433.7722535899993</v>
      </c>
      <c r="W268" s="125">
        <v>18438.15119035</v>
      </c>
      <c r="X268" s="125">
        <v>0</v>
      </c>
      <c r="Y268" s="125">
        <v>0</v>
      </c>
      <c r="Z268" s="125">
        <v>0</v>
      </c>
      <c r="AA268" s="115">
        <v>0</v>
      </c>
      <c r="AB268" s="115">
        <v>1.7399293817462875E-2</v>
      </c>
      <c r="AC268" s="115">
        <v>0.98260070618253714</v>
      </c>
      <c r="AD268" s="115">
        <v>0</v>
      </c>
      <c r="AE268" s="115">
        <v>1</v>
      </c>
      <c r="AF268" s="115">
        <v>0.3943441093594946</v>
      </c>
      <c r="AG268" s="115">
        <v>3.5967602628377587E-2</v>
      </c>
      <c r="AH268" s="115">
        <v>0.5696882880121279</v>
      </c>
      <c r="AI268" s="115">
        <v>0</v>
      </c>
      <c r="AJ268" s="115">
        <v>1</v>
      </c>
      <c r="AK268" s="125">
        <v>26144.257884634</v>
      </c>
      <c r="AL268" s="125">
        <v>6925.1342962970002</v>
      </c>
      <c r="AM268" s="125">
        <v>10636.011241149999</v>
      </c>
      <c r="AN268" s="125">
        <v>17561.145537446999</v>
      </c>
      <c r="AO268" s="125">
        <v>8583.1123471869996</v>
      </c>
      <c r="AP268" s="125">
        <v>26144.257884633997</v>
      </c>
      <c r="AQ268" s="115">
        <v>0.67170181746747426</v>
      </c>
      <c r="AR268" s="115">
        <v>0.32829818253252585</v>
      </c>
      <c r="AS268" s="49">
        <v>17558.970136640026</v>
      </c>
      <c r="AT268" s="49">
        <v>599.41190789999996</v>
      </c>
      <c r="AU268" s="125">
        <v>2.1754008069999999</v>
      </c>
      <c r="AV268" s="125">
        <v>7983.7004392870012</v>
      </c>
      <c r="AW268" s="125">
        <v>26144.257884634026</v>
      </c>
      <c r="AX268" s="49">
        <v>798.64498039347598</v>
      </c>
      <c r="AY268" s="49">
        <v>507.65371847949399</v>
      </c>
      <c r="AZ268" s="125">
        <v>1306.2986988729699</v>
      </c>
      <c r="BA268" s="49">
        <v>3925.9571388172608</v>
      </c>
      <c r="BB268" s="49">
        <v>3543.9479345424807</v>
      </c>
      <c r="BC268" s="127">
        <v>7469.9050733597414</v>
      </c>
      <c r="BD268" s="49">
        <v>12669.310238334743</v>
      </c>
      <c r="BE268" s="49">
        <v>4698.7438773623053</v>
      </c>
      <c r="BF268" s="125">
        <v>17368.05411569705</v>
      </c>
      <c r="BG268" s="107">
        <v>11.470591687343001</v>
      </c>
      <c r="BH268" s="107">
        <v>5.890311768299993</v>
      </c>
      <c r="BI268" s="107">
        <v>9.6385959318984327</v>
      </c>
      <c r="BJ268" s="49">
        <v>26144.257887929762</v>
      </c>
      <c r="BK268" s="49">
        <v>872.64450745347597</v>
      </c>
      <c r="BL268" s="49">
        <v>433.65419141949332</v>
      </c>
      <c r="BM268" s="125">
        <v>1306.2986988729692</v>
      </c>
      <c r="BN268" s="49">
        <v>4021.4273020472588</v>
      </c>
      <c r="BO268" s="49">
        <v>3448.4777713124895</v>
      </c>
      <c r="BP268" s="125">
        <v>7469.9050733597487</v>
      </c>
      <c r="BQ268" s="49">
        <v>13264.310238334789</v>
      </c>
      <c r="BR268" s="49">
        <v>4103.7438773623162</v>
      </c>
      <c r="BS268" s="125">
        <v>17368.054115697105</v>
      </c>
      <c r="BT268" s="125">
        <v>26144.25788463666</v>
      </c>
      <c r="BU268" s="130">
        <v>11.248800087377742</v>
      </c>
      <c r="BV268" s="130">
        <v>5.8604367415585843</v>
      </c>
      <c r="BW268" s="137">
        <v>9.6385959318984327</v>
      </c>
      <c r="BX268" s="49">
        <v>13386.841752710006</v>
      </c>
      <c r="BY268" s="49">
        <v>4771.5402918300033</v>
      </c>
      <c r="BZ268" s="125">
        <v>0</v>
      </c>
      <c r="CA268" s="125">
        <v>0</v>
      </c>
      <c r="CB268" s="125">
        <v>18158.382044540009</v>
      </c>
      <c r="CC268" s="49">
        <v>7838.7722535900002</v>
      </c>
      <c r="CD268" s="49">
        <v>147.10358650400008</v>
      </c>
      <c r="CE268" s="125">
        <v>0</v>
      </c>
      <c r="CF268" s="49">
        <v>0</v>
      </c>
      <c r="CG268" s="125">
        <v>7985.8758400940005</v>
      </c>
      <c r="CH268" s="115">
        <v>0</v>
      </c>
      <c r="CI268" s="115">
        <v>1.0000000000000002</v>
      </c>
      <c r="CJ268" s="125">
        <v>26144.257884634011</v>
      </c>
      <c r="CK268" s="82">
        <v>2839.6533767309998</v>
      </c>
      <c r="CL268" s="82">
        <v>23304.604507903005</v>
      </c>
      <c r="CM268" s="126">
        <v>26144.257884634004</v>
      </c>
      <c r="CN268" s="125" t="s">
        <v>608</v>
      </c>
      <c r="CO268" s="125" t="s">
        <v>608</v>
      </c>
      <c r="CP268" s="126">
        <v>2839.6533767309998</v>
      </c>
      <c r="CQ268" s="126">
        <v>23304.604507903001</v>
      </c>
      <c r="CR268" s="126">
        <v>6047.4</v>
      </c>
      <c r="CS268" s="126">
        <v>17257.204507902999</v>
      </c>
      <c r="CT268" s="125">
        <v>9373.7456203921301</v>
      </c>
      <c r="CU268" s="126">
        <v>7883.4588875108693</v>
      </c>
      <c r="CV268" s="49">
        <v>479.03663306499982</v>
      </c>
      <c r="CW268" s="49">
        <v>260.90442312300024</v>
      </c>
      <c r="CX268" s="125">
        <v>739.94105618800006</v>
      </c>
      <c r="CY268" s="125">
        <v>478.00297819999997</v>
      </c>
      <c r="CZ268" s="125">
        <v>433.50351764299933</v>
      </c>
      <c r="DA268" s="125">
        <v>911.50649584299936</v>
      </c>
      <c r="DB268" s="125">
        <v>1651.4475520309993</v>
      </c>
      <c r="DC268" s="125">
        <v>0</v>
      </c>
      <c r="DD268" s="125">
        <v>71.319778620000008</v>
      </c>
      <c r="DE268" s="49">
        <v>71.319778620000008</v>
      </c>
      <c r="DF268" s="49">
        <v>739.94105618799915</v>
      </c>
      <c r="DG268" s="49">
        <v>840.18671722299962</v>
      </c>
      <c r="DH268" s="50">
        <v>1580.1277734109988</v>
      </c>
      <c r="DI268" s="50">
        <v>1651.4475520309988</v>
      </c>
      <c r="DJ268" s="113">
        <v>0.69454570577856756</v>
      </c>
      <c r="DK268" s="115">
        <v>0.30545429422143239</v>
      </c>
      <c r="DL268" s="115">
        <v>0</v>
      </c>
      <c r="DM268" s="49">
        <v>426.2108374633562</v>
      </c>
      <c r="DN268" s="49">
        <v>317.22862116456372</v>
      </c>
      <c r="DO268" s="49">
        <v>743.43945862791998</v>
      </c>
      <c r="DP268" s="49">
        <v>469.52290045142405</v>
      </c>
      <c r="DQ268" s="49">
        <v>563.83261977204927</v>
      </c>
      <c r="DR268" s="49">
        <v>1033.3555202234734</v>
      </c>
      <c r="DS268" s="49">
        <v>1776.7949788513934</v>
      </c>
      <c r="DT268" s="49">
        <v>800.20784077233657</v>
      </c>
      <c r="DU268" s="49">
        <v>508.82973673825381</v>
      </c>
      <c r="DV268" s="49">
        <v>1309.0375775105904</v>
      </c>
      <c r="DW268" s="49">
        <v>928.82505810800774</v>
      </c>
      <c r="DX268" s="49">
        <v>1079.8427986262536</v>
      </c>
      <c r="DY268" s="49">
        <v>2008.6678567342615</v>
      </c>
      <c r="DZ268" s="49">
        <v>3317.7054342448519</v>
      </c>
      <c r="EA268" s="49">
        <v>738.13682707447049</v>
      </c>
      <c r="EB268" s="49">
        <v>1167.0829862082942</v>
      </c>
      <c r="EC268" s="49">
        <v>1905.2198132827648</v>
      </c>
      <c r="ED268" s="49">
        <v>884.09473271100114</v>
      </c>
      <c r="EE268" s="49">
        <v>978.17155051217344</v>
      </c>
      <c r="EF268" s="49">
        <v>1862.2662832231745</v>
      </c>
      <c r="EG268" s="49">
        <v>3767.4860965059393</v>
      </c>
      <c r="EH268" s="49">
        <v>1148.5149933488201</v>
      </c>
      <c r="EI268" s="49">
        <v>1860.8011654790744</v>
      </c>
      <c r="EJ268" s="49">
        <v>3009.3161588278945</v>
      </c>
      <c r="EK268" s="49">
        <v>834.71938624694883</v>
      </c>
      <c r="EL268" s="49">
        <v>841.79775934086604</v>
      </c>
      <c r="EM268" s="49">
        <v>1676.5171455878149</v>
      </c>
      <c r="EN268" s="49">
        <v>4685.8333044157098</v>
      </c>
      <c r="EO268" s="49">
        <v>1020.6537415957713</v>
      </c>
      <c r="EP268" s="49">
        <v>235.99022571392408</v>
      </c>
      <c r="EQ268" s="49">
        <v>1256.6439673096954</v>
      </c>
      <c r="ER268" s="49">
        <v>772.28689789200212</v>
      </c>
      <c r="ES268" s="49">
        <v>612.45535395416141</v>
      </c>
      <c r="ET268" s="49">
        <v>1384.7422518461635</v>
      </c>
      <c r="EU268" s="49">
        <v>2641.3862191558592</v>
      </c>
      <c r="EV268" s="49">
        <v>5830.4369187038146</v>
      </c>
      <c r="EW268" s="49">
        <v>2426.1977037292895</v>
      </c>
      <c r="EX268" s="49">
        <v>8256.6346224331046</v>
      </c>
      <c r="EY268" s="49">
        <v>3097.1277114903646</v>
      </c>
      <c r="EZ268" s="49">
        <v>2022.5215461687615</v>
      </c>
      <c r="FA268" s="49">
        <v>5119.6492576591263</v>
      </c>
      <c r="FB268" s="49">
        <v>13376.283880092231</v>
      </c>
      <c r="FC268" s="145">
        <v>7855.3843777602469</v>
      </c>
      <c r="FD268" s="49">
        <v>2551.443713113119</v>
      </c>
      <c r="FE268" s="49">
        <v>10406.828090873365</v>
      </c>
      <c r="FF268" s="49">
        <v>5108.2591368377234</v>
      </c>
      <c r="FG268" s="49">
        <v>543.57453293255651</v>
      </c>
      <c r="FH268" s="49">
        <v>5651.8336697702798</v>
      </c>
      <c r="FI268" s="49">
        <v>16058.661760643645</v>
      </c>
      <c r="FJ268" s="49">
        <v>0</v>
      </c>
      <c r="FK268" s="49">
        <v>182.60787157735567</v>
      </c>
      <c r="FL268" s="49">
        <v>182.60787157735567</v>
      </c>
      <c r="FM268" s="49">
        <v>743.43945862791691</v>
      </c>
      <c r="FN268" s="49">
        <v>850.74764864611802</v>
      </c>
      <c r="FO268" s="49">
        <v>1594.187107274035</v>
      </c>
      <c r="FP268" s="49">
        <v>206.80004779874753</v>
      </c>
      <c r="FQ268" s="49">
        <v>357.77151953205288</v>
      </c>
      <c r="FR268" s="49">
        <v>564.57156733080046</v>
      </c>
      <c r="FS268" s="49">
        <v>1102.2375297118406</v>
      </c>
      <c r="FT268" s="49">
        <v>1650.896337202207</v>
      </c>
      <c r="FU268" s="49">
        <v>2753.1338669140478</v>
      </c>
      <c r="FV268" s="49">
        <v>688.22000748732637</v>
      </c>
      <c r="FW268" s="49">
        <v>339.13477349658137</v>
      </c>
      <c r="FX268" s="49">
        <v>1027.3547809839079</v>
      </c>
      <c r="FY268" s="49">
        <v>1216.9998057954376</v>
      </c>
      <c r="FZ268" s="49">
        <v>1523.1315097265926</v>
      </c>
      <c r="GA268" s="49">
        <v>2740.1313155220305</v>
      </c>
      <c r="GB268" s="49">
        <v>1493.631972311267</v>
      </c>
      <c r="GC268" s="49">
        <v>256.54837259810222</v>
      </c>
      <c r="GD268" s="49">
        <v>1750.1803449093691</v>
      </c>
      <c r="GE268" s="49">
        <v>1515.6841865166275</v>
      </c>
      <c r="GF268" s="49">
        <v>1419.968772989713</v>
      </c>
      <c r="GG268" s="49">
        <v>2935.6529595063403</v>
      </c>
      <c r="GH268" s="49">
        <v>0</v>
      </c>
      <c r="GI268" s="49">
        <v>47.569868793510693</v>
      </c>
      <c r="GJ268" s="49">
        <v>47.569868793510693</v>
      </c>
      <c r="GK268" s="49">
        <v>1256.6439673096954</v>
      </c>
      <c r="GL268" s="49">
        <v>1337.1723830526532</v>
      </c>
      <c r="GM268" s="49">
        <v>2593.8163503623487</v>
      </c>
      <c r="GN268" s="49">
        <v>451.00134913466673</v>
      </c>
      <c r="GO268" s="49">
        <v>73.152531912529156</v>
      </c>
      <c r="GP268" s="49">
        <v>524.15388104719591</v>
      </c>
      <c r="GQ268" s="49">
        <v>7805.6332732984456</v>
      </c>
      <c r="GR268" s="49">
        <v>5046.4967257465951</v>
      </c>
      <c r="GS268" s="49">
        <v>12852.129999045041</v>
      </c>
      <c r="GT268" s="49">
        <v>0</v>
      </c>
      <c r="GU268" s="49">
        <v>0</v>
      </c>
      <c r="GV268" s="125">
        <v>0</v>
      </c>
      <c r="GW268" s="125">
        <v>10406.82809087336</v>
      </c>
      <c r="GX268" s="125">
        <v>5651.8336697702871</v>
      </c>
      <c r="GY268" s="49">
        <v>16058.661760643647</v>
      </c>
    </row>
    <row r="269" spans="1:207" s="41" customFormat="1" ht="15" customHeight="1">
      <c r="A269" s="61" t="s">
        <v>1141</v>
      </c>
      <c r="B269" s="59" t="s">
        <v>1105</v>
      </c>
      <c r="C269" s="41" t="s">
        <v>765</v>
      </c>
      <c r="D269" s="68" t="s">
        <v>608</v>
      </c>
      <c r="E269" s="68" t="s">
        <v>608</v>
      </c>
      <c r="F269" s="125">
        <v>28578.403161049999</v>
      </c>
      <c r="G269" s="125">
        <v>80024.521449558117</v>
      </c>
      <c r="H269" s="139">
        <v>47.410499999999999</v>
      </c>
      <c r="I269" s="115">
        <v>0.35712057558587007</v>
      </c>
      <c r="J269" s="124">
        <v>0.11892567125221536</v>
      </c>
      <c r="K269" s="124">
        <v>0.23819490433365539</v>
      </c>
      <c r="L269" s="125">
        <v>6913.8766310749988</v>
      </c>
      <c r="M269" s="125">
        <v>21664.526529975003</v>
      </c>
      <c r="N269" s="49">
        <v>507.27704144900014</v>
      </c>
      <c r="O269" s="49">
        <v>110.96377818799996</v>
      </c>
      <c r="P269" s="125">
        <v>618.24081963700007</v>
      </c>
      <c r="Q269" s="125" t="s">
        <v>608</v>
      </c>
      <c r="R269" s="125" t="s">
        <v>608</v>
      </c>
      <c r="S269" s="49">
        <v>11640.2795585</v>
      </c>
      <c r="T269" s="125" t="s">
        <v>608</v>
      </c>
      <c r="U269" s="125" t="s">
        <v>608</v>
      </c>
      <c r="V269" s="49">
        <v>9406.0061518380007</v>
      </c>
      <c r="W269" s="125">
        <v>21046.285710338001</v>
      </c>
      <c r="X269" s="125">
        <v>0</v>
      </c>
      <c r="Y269" s="125">
        <v>0</v>
      </c>
      <c r="Z269" s="125">
        <v>0</v>
      </c>
      <c r="AA269" s="115">
        <v>0</v>
      </c>
      <c r="AB269" s="115">
        <v>1.1659570115684584E-2</v>
      </c>
      <c r="AC269" s="115">
        <v>0.98834042988431547</v>
      </c>
      <c r="AD269" s="115">
        <v>0</v>
      </c>
      <c r="AE269" s="115">
        <v>1</v>
      </c>
      <c r="AF269" s="115">
        <v>0.36271546568817892</v>
      </c>
      <c r="AG269" s="115">
        <v>2.6612743926483263E-2</v>
      </c>
      <c r="AH269" s="115">
        <v>0.61067179038533781</v>
      </c>
      <c r="AI269" s="115">
        <v>0</v>
      </c>
      <c r="AJ269" s="115">
        <v>1</v>
      </c>
      <c r="AK269" s="125">
        <v>28578.403161050002</v>
      </c>
      <c r="AL269" s="125">
        <v>6913.8766310749988</v>
      </c>
      <c r="AM269" s="125">
        <v>12147.556599949001</v>
      </c>
      <c r="AN269" s="125">
        <v>19061.433231023999</v>
      </c>
      <c r="AO269" s="125">
        <v>9516.9699300259999</v>
      </c>
      <c r="AP269" s="125">
        <v>28578.403161049999</v>
      </c>
      <c r="AQ269" s="115">
        <v>0.66698734438049911</v>
      </c>
      <c r="AR269" s="115">
        <v>0.33301265561950094</v>
      </c>
      <c r="AS269" s="49">
        <v>19059.650925418049</v>
      </c>
      <c r="AT269" s="49">
        <v>598.67658996</v>
      </c>
      <c r="AU269" s="125">
        <v>1.782305606</v>
      </c>
      <c r="AV269" s="125">
        <v>8918.2933400660058</v>
      </c>
      <c r="AW269" s="125">
        <v>28578.403161050053</v>
      </c>
      <c r="AX269" s="49">
        <v>877.71969031498156</v>
      </c>
      <c r="AY269" s="49">
        <v>655.52659822251917</v>
      </c>
      <c r="AZ269" s="125">
        <v>1533.2462885375007</v>
      </c>
      <c r="BA269" s="49">
        <v>4227.7522503673845</v>
      </c>
      <c r="BB269" s="49">
        <v>3779.1225909085479</v>
      </c>
      <c r="BC269" s="127">
        <v>8006.8748412759323</v>
      </c>
      <c r="BD269" s="49">
        <v>13955.961294310757</v>
      </c>
      <c r="BE269" s="49">
        <v>5082.3207408907174</v>
      </c>
      <c r="BF269" s="125">
        <v>19038.282035201475</v>
      </c>
      <c r="BG269" s="107">
        <v>11.018916366521227</v>
      </c>
      <c r="BH269" s="107">
        <v>6.2802298944157302</v>
      </c>
      <c r="BI269" s="107">
        <v>9.4408738002971724</v>
      </c>
      <c r="BJ269" s="49">
        <v>28578.403165014908</v>
      </c>
      <c r="BK269" s="49">
        <v>878.47740395117512</v>
      </c>
      <c r="BL269" s="49">
        <v>654.76888458632584</v>
      </c>
      <c r="BM269" s="125">
        <v>1533.246288537501</v>
      </c>
      <c r="BN269" s="49">
        <v>4228.8888210816676</v>
      </c>
      <c r="BO269" s="49">
        <v>3777.9860201942624</v>
      </c>
      <c r="BP269" s="125">
        <v>8006.8748412759305</v>
      </c>
      <c r="BQ269" s="49">
        <v>14550.961294310753</v>
      </c>
      <c r="BR269" s="49">
        <v>4487.320740890731</v>
      </c>
      <c r="BS269" s="125">
        <v>19038.282035201482</v>
      </c>
      <c r="BT269" s="125">
        <v>28578.403161044014</v>
      </c>
      <c r="BU269" s="130">
        <v>10.89813870780174</v>
      </c>
      <c r="BV269" s="130">
        <v>6.2293101358346661</v>
      </c>
      <c r="BW269" s="137">
        <v>9.4408738002971724</v>
      </c>
      <c r="BX269" s="49">
        <v>15314.323801243996</v>
      </c>
      <c r="BY269" s="49">
        <v>4344.0037141339999</v>
      </c>
      <c r="BZ269" s="125">
        <v>0</v>
      </c>
      <c r="CA269" s="125">
        <v>0</v>
      </c>
      <c r="CB269" s="125">
        <v>19658.327515377998</v>
      </c>
      <c r="CC269" s="49">
        <v>8811.0061518380007</v>
      </c>
      <c r="CD269" s="49">
        <v>109.06949383399997</v>
      </c>
      <c r="CE269" s="125">
        <v>0</v>
      </c>
      <c r="CF269" s="49">
        <v>0</v>
      </c>
      <c r="CG269" s="125">
        <v>8920.075645672001</v>
      </c>
      <c r="CH269" s="115">
        <v>0</v>
      </c>
      <c r="CI269" s="115">
        <v>1</v>
      </c>
      <c r="CJ269" s="125">
        <v>28578.403161049999</v>
      </c>
      <c r="CK269" s="82">
        <v>2791.8331838230001</v>
      </c>
      <c r="CL269" s="82">
        <v>25786.569977226998</v>
      </c>
      <c r="CM269" s="126">
        <v>28578.403161049999</v>
      </c>
      <c r="CN269" s="125" t="s">
        <v>608</v>
      </c>
      <c r="CO269" s="125" t="s">
        <v>608</v>
      </c>
      <c r="CP269" s="126">
        <v>2791.8331838230001</v>
      </c>
      <c r="CQ269" s="126">
        <v>25786.569977226998</v>
      </c>
      <c r="CR269" s="126">
        <v>6513.6650923851821</v>
      </c>
      <c r="CS269" s="126">
        <v>19272.904884841817</v>
      </c>
      <c r="CT269" s="125">
        <v>9993.6387737104651</v>
      </c>
      <c r="CU269" s="126">
        <v>9279.2661111313519</v>
      </c>
      <c r="CV269" s="49">
        <v>443.45226119299997</v>
      </c>
      <c r="CW269" s="49">
        <v>136.80603107800002</v>
      </c>
      <c r="CX269" s="125">
        <v>580.25829227099996</v>
      </c>
      <c r="CY269" s="125">
        <v>474.12883196599989</v>
      </c>
      <c r="CZ269" s="125">
        <v>530.07502138000041</v>
      </c>
      <c r="DA269" s="125">
        <v>1004.2038533460003</v>
      </c>
      <c r="DB269" s="125">
        <v>1584.4621456170003</v>
      </c>
      <c r="DC269" s="125">
        <v>0</v>
      </c>
      <c r="DD269" s="125">
        <v>178.54567414399997</v>
      </c>
      <c r="DE269" s="49">
        <v>178.54567414399997</v>
      </c>
      <c r="DF269" s="49">
        <v>580.2582922709995</v>
      </c>
      <c r="DG269" s="49">
        <v>825.65817920200004</v>
      </c>
      <c r="DH269" s="50">
        <v>1405.9164714729995</v>
      </c>
      <c r="DI269" s="50">
        <v>1584.4621456169996</v>
      </c>
      <c r="DJ269" s="113">
        <v>0.68787354578896398</v>
      </c>
      <c r="DK269" s="115">
        <v>0.31212645421103608</v>
      </c>
      <c r="DL269" s="115">
        <v>0</v>
      </c>
      <c r="DM269" s="83" t="s">
        <v>608</v>
      </c>
      <c r="DN269" s="83" t="s">
        <v>608</v>
      </c>
      <c r="DO269" s="83" t="s">
        <v>608</v>
      </c>
      <c r="DP269" s="83" t="s">
        <v>608</v>
      </c>
      <c r="DQ269" s="83" t="s">
        <v>608</v>
      </c>
      <c r="DR269" s="83" t="s">
        <v>608</v>
      </c>
      <c r="DS269" s="83" t="s">
        <v>608</v>
      </c>
      <c r="DT269" s="83" t="s">
        <v>608</v>
      </c>
      <c r="DU269" s="83" t="s">
        <v>608</v>
      </c>
      <c r="DV269" s="83" t="s">
        <v>608</v>
      </c>
      <c r="DW269" s="83" t="s">
        <v>608</v>
      </c>
      <c r="DX269" s="83" t="s">
        <v>608</v>
      </c>
      <c r="DY269" s="83" t="s">
        <v>608</v>
      </c>
      <c r="DZ269" s="83" t="s">
        <v>608</v>
      </c>
      <c r="EA269" s="83" t="s">
        <v>608</v>
      </c>
      <c r="EB269" s="83" t="s">
        <v>608</v>
      </c>
      <c r="EC269" s="83" t="s">
        <v>608</v>
      </c>
      <c r="ED269" s="83" t="s">
        <v>608</v>
      </c>
      <c r="EE269" s="83" t="s">
        <v>608</v>
      </c>
      <c r="EF269" s="83" t="s">
        <v>608</v>
      </c>
      <c r="EG269" s="83" t="s">
        <v>608</v>
      </c>
      <c r="EH269" s="83" t="s">
        <v>608</v>
      </c>
      <c r="EI269" s="83" t="s">
        <v>608</v>
      </c>
      <c r="EJ269" s="83" t="s">
        <v>608</v>
      </c>
      <c r="EK269" s="83" t="s">
        <v>608</v>
      </c>
      <c r="EL269" s="83" t="s">
        <v>608</v>
      </c>
      <c r="EM269" s="83" t="s">
        <v>608</v>
      </c>
      <c r="EN269" s="83" t="s">
        <v>608</v>
      </c>
      <c r="EO269" s="83" t="s">
        <v>608</v>
      </c>
      <c r="EP269" s="83" t="s">
        <v>608</v>
      </c>
      <c r="EQ269" s="83" t="s">
        <v>608</v>
      </c>
      <c r="ER269" s="83" t="s">
        <v>608</v>
      </c>
      <c r="ES269" s="83" t="s">
        <v>608</v>
      </c>
      <c r="ET269" s="83" t="s">
        <v>608</v>
      </c>
      <c r="EU269" s="83" t="s">
        <v>608</v>
      </c>
      <c r="EV269" s="83" t="s">
        <v>608</v>
      </c>
      <c r="EW269" s="83" t="s">
        <v>608</v>
      </c>
      <c r="EX269" s="83" t="s">
        <v>608</v>
      </c>
      <c r="EY269" s="83" t="s">
        <v>608</v>
      </c>
      <c r="EZ269" s="83" t="s">
        <v>608</v>
      </c>
      <c r="FA269" s="83" t="s">
        <v>608</v>
      </c>
      <c r="FB269" s="83" t="s">
        <v>608</v>
      </c>
      <c r="FC269" s="83" t="s">
        <v>608</v>
      </c>
      <c r="FD269" s="83" t="s">
        <v>608</v>
      </c>
      <c r="FE269" s="83" t="s">
        <v>608</v>
      </c>
      <c r="FF269" s="83" t="s">
        <v>608</v>
      </c>
      <c r="FG269" s="83" t="s">
        <v>608</v>
      </c>
      <c r="FH269" s="83" t="s">
        <v>608</v>
      </c>
      <c r="FI269" s="83" t="s">
        <v>608</v>
      </c>
      <c r="FJ269" s="83" t="s">
        <v>608</v>
      </c>
      <c r="FK269" s="83" t="s">
        <v>608</v>
      </c>
      <c r="FL269" s="83" t="s">
        <v>608</v>
      </c>
      <c r="FM269" s="83" t="s">
        <v>608</v>
      </c>
      <c r="FN269" s="83" t="s">
        <v>608</v>
      </c>
      <c r="FO269" s="83" t="s">
        <v>608</v>
      </c>
      <c r="FP269" s="83" t="s">
        <v>608</v>
      </c>
      <c r="FQ269" s="83" t="s">
        <v>608</v>
      </c>
      <c r="FR269" s="83" t="s">
        <v>608</v>
      </c>
      <c r="FS269" s="83" t="s">
        <v>608</v>
      </c>
      <c r="FT269" s="83" t="s">
        <v>608</v>
      </c>
      <c r="FU269" s="83" t="s">
        <v>608</v>
      </c>
      <c r="FV269" s="83" t="s">
        <v>608</v>
      </c>
      <c r="FW269" s="83" t="s">
        <v>608</v>
      </c>
      <c r="FX269" s="83" t="s">
        <v>608</v>
      </c>
      <c r="FY269" s="83" t="s">
        <v>608</v>
      </c>
      <c r="FZ269" s="83" t="s">
        <v>608</v>
      </c>
      <c r="GA269" s="83" t="s">
        <v>608</v>
      </c>
      <c r="GB269" s="83" t="s">
        <v>608</v>
      </c>
      <c r="GC269" s="83" t="s">
        <v>608</v>
      </c>
      <c r="GD269" s="83" t="s">
        <v>608</v>
      </c>
      <c r="GE269" s="83" t="s">
        <v>608</v>
      </c>
      <c r="GF269" s="83" t="s">
        <v>608</v>
      </c>
      <c r="GG269" s="83" t="s">
        <v>608</v>
      </c>
      <c r="GH269" s="83" t="s">
        <v>608</v>
      </c>
      <c r="GI269" s="83" t="s">
        <v>608</v>
      </c>
      <c r="GJ269" s="83" t="s">
        <v>608</v>
      </c>
      <c r="GK269" s="83" t="s">
        <v>608</v>
      </c>
      <c r="GL269" s="83" t="s">
        <v>608</v>
      </c>
      <c r="GM269" s="83" t="s">
        <v>608</v>
      </c>
      <c r="GN269" s="83" t="s">
        <v>608</v>
      </c>
      <c r="GO269" s="83" t="s">
        <v>608</v>
      </c>
      <c r="GP269" s="83" t="s">
        <v>608</v>
      </c>
      <c r="GQ269" s="83" t="s">
        <v>608</v>
      </c>
      <c r="GR269" s="83" t="s">
        <v>608</v>
      </c>
      <c r="GS269" s="83" t="s">
        <v>608</v>
      </c>
      <c r="GT269" s="83" t="s">
        <v>608</v>
      </c>
      <c r="GU269" s="83" t="s">
        <v>608</v>
      </c>
      <c r="GV269" s="83" t="s">
        <v>608</v>
      </c>
      <c r="GW269" s="83" t="s">
        <v>608</v>
      </c>
      <c r="GX269" s="83" t="s">
        <v>608</v>
      </c>
      <c r="GY269" s="83" t="s">
        <v>608</v>
      </c>
    </row>
    <row r="270" spans="1:207" s="41" customFormat="1" ht="15" customHeight="1">
      <c r="A270" s="61" t="s">
        <v>1131</v>
      </c>
      <c r="B270" s="59">
        <v>2017</v>
      </c>
      <c r="C270" s="41" t="s">
        <v>765</v>
      </c>
      <c r="D270" s="68" t="s">
        <v>608</v>
      </c>
      <c r="E270" s="68" t="s">
        <v>608</v>
      </c>
      <c r="F270" s="125">
        <v>28849.269484376982</v>
      </c>
      <c r="G270" s="125">
        <v>80024.521449558117</v>
      </c>
      <c r="H270" s="139">
        <v>48.189</v>
      </c>
      <c r="I270" s="115">
        <v>0.36050536712751918</v>
      </c>
      <c r="J270" s="124">
        <v>0.12538637687067872</v>
      </c>
      <c r="K270" s="124">
        <v>0.23511899025684058</v>
      </c>
      <c r="L270" s="125">
        <v>6863.7348152060003</v>
      </c>
      <c r="M270" s="125">
        <v>21985.534669171</v>
      </c>
      <c r="N270" s="49">
        <v>387.4504855109999</v>
      </c>
      <c r="O270" s="49">
        <v>243.43795522199997</v>
      </c>
      <c r="P270" s="125">
        <v>630.88844073299992</v>
      </c>
      <c r="Q270" s="125" t="s">
        <v>608</v>
      </c>
      <c r="R270" s="125" t="s">
        <v>608</v>
      </c>
      <c r="S270" s="49">
        <v>11564.09937829</v>
      </c>
      <c r="T270" s="125" t="s">
        <v>608</v>
      </c>
      <c r="U270" s="125" t="s">
        <v>608</v>
      </c>
      <c r="V270" s="49">
        <v>9790.5468501479991</v>
      </c>
      <c r="W270" s="125">
        <v>21354.646228438</v>
      </c>
      <c r="X270" s="125">
        <v>0</v>
      </c>
      <c r="Y270" s="125">
        <v>0</v>
      </c>
      <c r="Z270" s="125">
        <v>0</v>
      </c>
      <c r="AA270" s="115">
        <v>0</v>
      </c>
      <c r="AB270" s="115">
        <v>2.4261343817434982E-2</v>
      </c>
      <c r="AC270" s="115">
        <v>0.97573865618256506</v>
      </c>
      <c r="AD270" s="115">
        <v>0</v>
      </c>
      <c r="AE270" s="115">
        <v>1</v>
      </c>
      <c r="AF270" s="115">
        <v>0.36479569309223137</v>
      </c>
      <c r="AG270" s="115">
        <v>2.0592326511184526E-2</v>
      </c>
      <c r="AH270" s="115">
        <v>0.61461198039658416</v>
      </c>
      <c r="AI270" s="115">
        <v>0</v>
      </c>
      <c r="AJ270" s="115">
        <v>1</v>
      </c>
      <c r="AK270" s="125">
        <v>28849.269484377</v>
      </c>
      <c r="AL270" s="125">
        <v>6863.7348152060003</v>
      </c>
      <c r="AM270" s="125">
        <v>11951.549863800999</v>
      </c>
      <c r="AN270" s="125">
        <v>18815.284679007</v>
      </c>
      <c r="AO270" s="125">
        <v>10033.984805369999</v>
      </c>
      <c r="AP270" s="125">
        <v>28849.269484377</v>
      </c>
      <c r="AQ270" s="115">
        <v>0.65219275965362677</v>
      </c>
      <c r="AR270" s="115">
        <v>0.34780724034637311</v>
      </c>
      <c r="AS270" s="49">
        <v>18815.284679006985</v>
      </c>
      <c r="AT270" s="49">
        <v>633.30252202999998</v>
      </c>
      <c r="AU270" s="125">
        <v>0</v>
      </c>
      <c r="AV270" s="125">
        <v>9400.6822833400056</v>
      </c>
      <c r="AW270" s="125">
        <v>28849.269484376993</v>
      </c>
      <c r="AX270" s="49">
        <v>831.44204863625441</v>
      </c>
      <c r="AY270" s="49">
        <v>496.84376449794178</v>
      </c>
      <c r="AZ270" s="125">
        <v>1328.2858131341961</v>
      </c>
      <c r="BA270" s="49">
        <v>4162.5790454051985</v>
      </c>
      <c r="BB270" s="49">
        <v>4026.5611306645374</v>
      </c>
      <c r="BC270" s="127">
        <v>8189.1401760697354</v>
      </c>
      <c r="BD270" s="49">
        <v>13821.263584960054</v>
      </c>
      <c r="BE270" s="49">
        <v>5510.5799102000246</v>
      </c>
      <c r="BF270" s="125">
        <v>19331.843495160079</v>
      </c>
      <c r="BG270" s="55">
        <v>7.6360835115079864</v>
      </c>
      <c r="BH270" s="107">
        <v>1.8517441860465116</v>
      </c>
      <c r="BI270" s="107">
        <v>5.6242484134922286</v>
      </c>
      <c r="BJ270" s="49">
        <v>28849.269484364006</v>
      </c>
      <c r="BK270" s="49">
        <v>832.91268451625444</v>
      </c>
      <c r="BL270" s="49">
        <v>495.37312861794192</v>
      </c>
      <c r="BM270" s="125">
        <v>1328.2858131341964</v>
      </c>
      <c r="BN270" s="49">
        <v>4198.6742389152005</v>
      </c>
      <c r="BO270" s="49">
        <v>3990.4659371545372</v>
      </c>
      <c r="BP270" s="125">
        <v>8189.1401760697372</v>
      </c>
      <c r="BQ270" s="49">
        <v>14417.000277600055</v>
      </c>
      <c r="BR270" s="49">
        <v>4914.8432175600246</v>
      </c>
      <c r="BS270" s="125">
        <v>19331.843495160079</v>
      </c>
      <c r="BT270" s="125">
        <v>28849.269484364009</v>
      </c>
      <c r="BU270" s="130">
        <v>7.5903712007972102</v>
      </c>
      <c r="BV270" s="130">
        <v>1.673120728929385</v>
      </c>
      <c r="BW270" s="107">
        <v>5.6242484134922286</v>
      </c>
      <c r="BX270" s="49">
        <v>15528.103367263002</v>
      </c>
      <c r="BY270" s="49">
        <v>3920.4838337739989</v>
      </c>
      <c r="BZ270" s="125">
        <v>0</v>
      </c>
      <c r="CA270" s="125">
        <v>0</v>
      </c>
      <c r="CB270" s="125">
        <v>19448.587201037</v>
      </c>
      <c r="CC270" s="49">
        <v>9328.3572425609982</v>
      </c>
      <c r="CD270" s="49">
        <v>72.32504077900002</v>
      </c>
      <c r="CE270" s="125">
        <v>0</v>
      </c>
      <c r="CF270" s="49">
        <v>0</v>
      </c>
      <c r="CG270" s="125">
        <v>9400.6822833399983</v>
      </c>
      <c r="CH270" s="115">
        <v>0</v>
      </c>
      <c r="CI270" s="115">
        <v>1.0000000000000002</v>
      </c>
      <c r="CJ270" s="125">
        <v>28849.269484377</v>
      </c>
      <c r="CK270" s="82">
        <v>2879.5411226949996</v>
      </c>
      <c r="CL270" s="82">
        <v>25969.72836168197</v>
      </c>
      <c r="CM270" s="126">
        <v>28849.269484376993</v>
      </c>
      <c r="CN270" s="125" t="s">
        <v>608</v>
      </c>
      <c r="CO270" s="125" t="s">
        <v>608</v>
      </c>
      <c r="CP270" s="125">
        <v>2879.5411226949996</v>
      </c>
      <c r="CQ270" s="126">
        <v>25969.728361681995</v>
      </c>
      <c r="CR270" s="126">
        <v>6780.7715887286822</v>
      </c>
      <c r="CS270" s="126">
        <v>19188.956772953316</v>
      </c>
      <c r="CT270" s="125">
        <v>10792.442581771775</v>
      </c>
      <c r="CU270" s="126">
        <v>8396.5141911815408</v>
      </c>
      <c r="CV270" s="49">
        <v>446.32667589400012</v>
      </c>
      <c r="CW270" s="49">
        <v>89.450874154000005</v>
      </c>
      <c r="CX270" s="125">
        <v>535.77755004800008</v>
      </c>
      <c r="CY270" s="125">
        <v>517.57138067400012</v>
      </c>
      <c r="CZ270" s="125">
        <v>726.22163266000075</v>
      </c>
      <c r="DA270" s="125">
        <v>1243.793013334001</v>
      </c>
      <c r="DB270" s="125">
        <v>1779.5705633820012</v>
      </c>
      <c r="DC270" s="125">
        <v>0</v>
      </c>
      <c r="DD270" s="125">
        <v>304.172620413</v>
      </c>
      <c r="DE270" s="49">
        <v>304.172620413</v>
      </c>
      <c r="DF270" s="49">
        <v>535.77755004800008</v>
      </c>
      <c r="DG270" s="49">
        <v>939.62039292100178</v>
      </c>
      <c r="DH270" s="50">
        <v>1475.3979429690021</v>
      </c>
      <c r="DI270" s="50">
        <v>1779.5705633820021</v>
      </c>
      <c r="DJ270" s="113">
        <v>0.67414487606243101</v>
      </c>
      <c r="DK270" s="115">
        <v>0.32585512393756932</v>
      </c>
      <c r="DL270" s="115">
        <v>0</v>
      </c>
      <c r="DM270" s="83" t="s">
        <v>608</v>
      </c>
      <c r="DN270" s="83" t="s">
        <v>608</v>
      </c>
      <c r="DO270" s="83" t="s">
        <v>608</v>
      </c>
      <c r="DP270" s="83" t="s">
        <v>608</v>
      </c>
      <c r="DQ270" s="83" t="s">
        <v>608</v>
      </c>
      <c r="DR270" s="83" t="s">
        <v>608</v>
      </c>
      <c r="DS270" s="83" t="s">
        <v>608</v>
      </c>
      <c r="DT270" s="83" t="s">
        <v>608</v>
      </c>
      <c r="DU270" s="83" t="s">
        <v>608</v>
      </c>
      <c r="DV270" s="83" t="s">
        <v>608</v>
      </c>
      <c r="DW270" s="83" t="s">
        <v>608</v>
      </c>
      <c r="DX270" s="83" t="s">
        <v>608</v>
      </c>
      <c r="DY270" s="83" t="s">
        <v>608</v>
      </c>
      <c r="DZ270" s="83" t="s">
        <v>608</v>
      </c>
      <c r="EA270" s="83" t="s">
        <v>608</v>
      </c>
      <c r="EB270" s="83" t="s">
        <v>608</v>
      </c>
      <c r="EC270" s="83" t="s">
        <v>608</v>
      </c>
      <c r="ED270" s="83" t="s">
        <v>608</v>
      </c>
      <c r="EE270" s="83" t="s">
        <v>608</v>
      </c>
      <c r="EF270" s="83" t="s">
        <v>608</v>
      </c>
      <c r="EG270" s="83" t="s">
        <v>608</v>
      </c>
      <c r="EH270" s="83" t="s">
        <v>608</v>
      </c>
      <c r="EI270" s="83" t="s">
        <v>608</v>
      </c>
      <c r="EJ270" s="83" t="s">
        <v>608</v>
      </c>
      <c r="EK270" s="83" t="s">
        <v>608</v>
      </c>
      <c r="EL270" s="83" t="s">
        <v>608</v>
      </c>
      <c r="EM270" s="83" t="s">
        <v>608</v>
      </c>
      <c r="EN270" s="83" t="s">
        <v>608</v>
      </c>
      <c r="EO270" s="83" t="s">
        <v>608</v>
      </c>
      <c r="EP270" s="83" t="s">
        <v>608</v>
      </c>
      <c r="EQ270" s="83" t="s">
        <v>608</v>
      </c>
      <c r="ER270" s="83" t="s">
        <v>608</v>
      </c>
      <c r="ES270" s="83" t="s">
        <v>608</v>
      </c>
      <c r="ET270" s="83" t="s">
        <v>608</v>
      </c>
      <c r="EU270" s="83" t="s">
        <v>608</v>
      </c>
      <c r="EV270" s="83" t="s">
        <v>608</v>
      </c>
      <c r="EW270" s="83" t="s">
        <v>608</v>
      </c>
      <c r="EX270" s="83" t="s">
        <v>608</v>
      </c>
      <c r="EY270" s="83" t="s">
        <v>608</v>
      </c>
      <c r="EZ270" s="83" t="s">
        <v>608</v>
      </c>
      <c r="FA270" s="83" t="s">
        <v>608</v>
      </c>
      <c r="FB270" s="83" t="s">
        <v>608</v>
      </c>
      <c r="FC270" s="83" t="s">
        <v>608</v>
      </c>
      <c r="FD270" s="83" t="s">
        <v>608</v>
      </c>
      <c r="FE270" s="83" t="s">
        <v>608</v>
      </c>
      <c r="FF270" s="83" t="s">
        <v>608</v>
      </c>
      <c r="FG270" s="83" t="s">
        <v>608</v>
      </c>
      <c r="FH270" s="83" t="s">
        <v>608</v>
      </c>
      <c r="FI270" s="83" t="s">
        <v>608</v>
      </c>
      <c r="FJ270" s="83" t="s">
        <v>608</v>
      </c>
      <c r="FK270" s="83" t="s">
        <v>608</v>
      </c>
      <c r="FL270" s="83" t="s">
        <v>608</v>
      </c>
      <c r="FM270" s="83" t="s">
        <v>608</v>
      </c>
      <c r="FN270" s="83" t="s">
        <v>608</v>
      </c>
      <c r="FO270" s="83" t="s">
        <v>608</v>
      </c>
      <c r="FP270" s="83" t="s">
        <v>608</v>
      </c>
      <c r="FQ270" s="83" t="s">
        <v>608</v>
      </c>
      <c r="FR270" s="83" t="s">
        <v>608</v>
      </c>
      <c r="FS270" s="83" t="s">
        <v>608</v>
      </c>
      <c r="FT270" s="83" t="s">
        <v>608</v>
      </c>
      <c r="FU270" s="83" t="s">
        <v>608</v>
      </c>
      <c r="FV270" s="83" t="s">
        <v>608</v>
      </c>
      <c r="FW270" s="83" t="s">
        <v>608</v>
      </c>
      <c r="FX270" s="83" t="s">
        <v>608</v>
      </c>
      <c r="FY270" s="83" t="s">
        <v>608</v>
      </c>
      <c r="FZ270" s="83" t="s">
        <v>608</v>
      </c>
      <c r="GA270" s="83" t="s">
        <v>608</v>
      </c>
      <c r="GB270" s="83" t="s">
        <v>608</v>
      </c>
      <c r="GC270" s="83" t="s">
        <v>608</v>
      </c>
      <c r="GD270" s="83" t="s">
        <v>608</v>
      </c>
      <c r="GE270" s="83" t="s">
        <v>608</v>
      </c>
      <c r="GF270" s="83" t="s">
        <v>608</v>
      </c>
      <c r="GG270" s="83" t="s">
        <v>608</v>
      </c>
      <c r="GH270" s="83" t="s">
        <v>608</v>
      </c>
      <c r="GI270" s="83" t="s">
        <v>608</v>
      </c>
      <c r="GJ270" s="83" t="s">
        <v>608</v>
      </c>
      <c r="GK270" s="83" t="s">
        <v>608</v>
      </c>
      <c r="GL270" s="83" t="s">
        <v>608</v>
      </c>
      <c r="GM270" s="83" t="s">
        <v>608</v>
      </c>
      <c r="GN270" s="83" t="s">
        <v>608</v>
      </c>
      <c r="GO270" s="83" t="s">
        <v>608</v>
      </c>
      <c r="GP270" s="83" t="s">
        <v>608</v>
      </c>
      <c r="GQ270" s="83" t="s">
        <v>608</v>
      </c>
      <c r="GR270" s="83" t="s">
        <v>608</v>
      </c>
      <c r="GS270" s="83" t="s">
        <v>608</v>
      </c>
      <c r="GT270" s="83" t="s">
        <v>608</v>
      </c>
      <c r="GU270" s="83" t="s">
        <v>608</v>
      </c>
      <c r="GV270" s="83" t="s">
        <v>608</v>
      </c>
      <c r="GW270" s="83" t="s">
        <v>608</v>
      </c>
      <c r="GX270" s="83" t="s">
        <v>608</v>
      </c>
      <c r="GY270" s="83" t="s">
        <v>608</v>
      </c>
    </row>
    <row r="271" spans="1:207" s="41" customFormat="1" ht="15" customHeight="1">
      <c r="A271" s="69" t="s">
        <v>1197</v>
      </c>
      <c r="B271" s="59" t="s">
        <v>1161</v>
      </c>
      <c r="C271" s="41" t="s">
        <v>765</v>
      </c>
      <c r="D271" s="68">
        <v>29847.450337980998</v>
      </c>
      <c r="E271" s="68">
        <v>11474.960000000001</v>
      </c>
      <c r="F271" s="68">
        <v>29847.450337980998</v>
      </c>
      <c r="G271" s="125">
        <v>85536.894448667386</v>
      </c>
      <c r="H271" s="139">
        <v>49.3322</v>
      </c>
      <c r="I271" s="115">
        <v>0.3489424128659841</v>
      </c>
      <c r="J271" s="124">
        <v>0.10920706635070646</v>
      </c>
      <c r="K271" s="124">
        <v>0.23973534649094874</v>
      </c>
      <c r="L271" s="125">
        <v>6616.5960898099993</v>
      </c>
      <c r="M271" s="125">
        <v>23230.892248176515</v>
      </c>
      <c r="N271" s="49">
        <v>279.55950269900001</v>
      </c>
      <c r="O271" s="49">
        <v>191.77476586899996</v>
      </c>
      <c r="P271" s="125">
        <v>471.33426856799997</v>
      </c>
      <c r="Q271" s="125">
        <v>484.39595472328421</v>
      </c>
      <c r="R271" s="125">
        <v>12826.433483250714</v>
      </c>
      <c r="S271" s="49">
        <v>13310.829437973998</v>
      </c>
      <c r="T271" s="125">
        <v>8442.8551631150076</v>
      </c>
      <c r="U271" s="125">
        <v>1005.8733785195064</v>
      </c>
      <c r="V271" s="49">
        <v>9448.7285416345148</v>
      </c>
      <c r="W271" s="125">
        <v>22759.557979608515</v>
      </c>
      <c r="X271" s="125">
        <v>0</v>
      </c>
      <c r="Y271" s="125">
        <v>0</v>
      </c>
      <c r="Z271" s="125">
        <v>0</v>
      </c>
      <c r="AA271" s="115">
        <v>0</v>
      </c>
      <c r="AB271" s="115">
        <v>1.9892609312185543E-2</v>
      </c>
      <c r="AC271" s="115">
        <v>0.98010739068781438</v>
      </c>
      <c r="AD271" s="115">
        <v>0</v>
      </c>
      <c r="AE271" s="115">
        <v>0.99999999999999989</v>
      </c>
      <c r="AF271" s="115">
        <v>0.32744103486139153</v>
      </c>
      <c r="AG271" s="115">
        <v>1.3834795358004867E-2</v>
      </c>
      <c r="AH271" s="115">
        <v>0.65872416978060366</v>
      </c>
      <c r="AI271" s="115">
        <v>0</v>
      </c>
      <c r="AJ271" s="115">
        <v>1</v>
      </c>
      <c r="AK271" s="125">
        <v>29847.488337986513</v>
      </c>
      <c r="AL271" s="125">
        <v>6616.5960898099993</v>
      </c>
      <c r="AM271" s="125">
        <v>13590.388940672998</v>
      </c>
      <c r="AN271" s="125">
        <v>20206.985030482996</v>
      </c>
      <c r="AO271" s="125">
        <v>9640.5033075035153</v>
      </c>
      <c r="AP271" s="125">
        <v>29847.488337986513</v>
      </c>
      <c r="AQ271" s="115">
        <v>0.67700788762067554</v>
      </c>
      <c r="AR271" s="115">
        <v>0.32299211237932446</v>
      </c>
      <c r="AS271" s="49">
        <v>19695.387590436985</v>
      </c>
      <c r="AT271" s="49">
        <v>632.56720408599995</v>
      </c>
      <c r="AU271" s="125">
        <v>810.82943797400003</v>
      </c>
      <c r="AV271" s="125">
        <v>8708.6661034029948</v>
      </c>
      <c r="AW271" s="125">
        <v>29847.450335899979</v>
      </c>
      <c r="AX271" s="49">
        <v>1237.3604263861216</v>
      </c>
      <c r="AY271" s="49">
        <v>1093.5698873054646</v>
      </c>
      <c r="AZ271" s="125">
        <v>2330.930313691586</v>
      </c>
      <c r="BA271" s="49">
        <v>4736.0682333860077</v>
      </c>
      <c r="BB271" s="49">
        <v>3760.6810535935588</v>
      </c>
      <c r="BC271" s="127">
        <v>8496.749286979566</v>
      </c>
      <c r="BD271" s="49">
        <v>14233.552370708056</v>
      </c>
      <c r="BE271" s="49">
        <v>4786.2523666084226</v>
      </c>
      <c r="BF271" s="125">
        <v>19019.804737316477</v>
      </c>
      <c r="BG271" s="55">
        <v>10.967027216950207</v>
      </c>
      <c r="BH271" s="107">
        <v>5.7387258660093927</v>
      </c>
      <c r="BI271" s="107">
        <v>9.2783271194541577</v>
      </c>
      <c r="BJ271" s="49">
        <v>29847.484337987629</v>
      </c>
      <c r="BK271" s="49">
        <v>1242.5145258161219</v>
      </c>
      <c r="BL271" s="49">
        <v>1088.4157878754645</v>
      </c>
      <c r="BM271" s="125">
        <v>2330.9303136915864</v>
      </c>
      <c r="BN271" s="49">
        <v>3957.6519000724393</v>
      </c>
      <c r="BO271" s="49">
        <v>4539.0973869071331</v>
      </c>
      <c r="BP271" s="125">
        <v>8496.7492869795715</v>
      </c>
      <c r="BQ271" s="49">
        <v>14828.552370708045</v>
      </c>
      <c r="BR271" s="49">
        <v>4191.2523666084226</v>
      </c>
      <c r="BS271" s="49">
        <v>19019.804737316466</v>
      </c>
      <c r="BT271" s="125">
        <v>29847.484337987626</v>
      </c>
      <c r="BU271" s="130">
        <v>11.049867246376744</v>
      </c>
      <c r="BV271" s="130">
        <v>5.6646665247872265</v>
      </c>
      <c r="BW271" s="137">
        <v>9.2783271194541577</v>
      </c>
      <c r="BX271" s="49">
        <v>16272.492885020998</v>
      </c>
      <c r="BY271" s="49">
        <v>3756.1919095020007</v>
      </c>
      <c r="BZ271" s="125">
        <v>0</v>
      </c>
      <c r="CA271" s="125">
        <v>0</v>
      </c>
      <c r="CB271" s="125">
        <v>20028.722796598995</v>
      </c>
      <c r="CC271" s="49">
        <v>9782.288280236</v>
      </c>
      <c r="CD271" s="49">
        <v>36.477261140999985</v>
      </c>
      <c r="CE271" s="125">
        <v>0</v>
      </c>
      <c r="CF271" s="125">
        <v>0</v>
      </c>
      <c r="CG271" s="125">
        <v>9818.7655413770008</v>
      </c>
      <c r="CH271" s="115">
        <v>0</v>
      </c>
      <c r="CI271" s="115">
        <v>0.99999999993027888</v>
      </c>
      <c r="CJ271" s="125">
        <v>29847.488337975996</v>
      </c>
      <c r="CK271" s="82">
        <v>2800.8096516780001</v>
      </c>
      <c r="CL271" s="82">
        <v>27046.640686302992</v>
      </c>
      <c r="CM271" s="126">
        <v>29847.45033798099</v>
      </c>
      <c r="CN271" s="125" t="s">
        <v>608</v>
      </c>
      <c r="CO271" s="125" t="s">
        <v>608</v>
      </c>
      <c r="CP271" s="125">
        <v>2800.8096516780001</v>
      </c>
      <c r="CQ271" s="126">
        <v>27046.640686302999</v>
      </c>
      <c r="CR271" s="126">
        <v>6598.4295607885242</v>
      </c>
      <c r="CS271" s="126">
        <v>20448.211125514474</v>
      </c>
      <c r="CT271" s="125">
        <v>11346.177589079749</v>
      </c>
      <c r="CU271" s="126">
        <v>9102.0335364347247</v>
      </c>
      <c r="CV271" s="49">
        <v>454.30305316000005</v>
      </c>
      <c r="CW271" s="49">
        <v>363.66025598100009</v>
      </c>
      <c r="CX271" s="125">
        <v>817.96330914100008</v>
      </c>
      <c r="CY271" s="125">
        <v>510.37166916100028</v>
      </c>
      <c r="CZ271" s="125">
        <v>550.36368481755198</v>
      </c>
      <c r="DA271" s="125">
        <v>1060.7353539785522</v>
      </c>
      <c r="DB271" s="125">
        <v>1878.6986631195523</v>
      </c>
      <c r="DC271" s="125">
        <v>12.021420669999999</v>
      </c>
      <c r="DD271" s="125">
        <v>121.50134605155209</v>
      </c>
      <c r="DE271" s="49">
        <v>133.5227667215521</v>
      </c>
      <c r="DF271" s="49">
        <v>805.94188847100122</v>
      </c>
      <c r="DG271" s="49">
        <v>939.23400792699931</v>
      </c>
      <c r="DH271" s="50">
        <v>1745.1758963980005</v>
      </c>
      <c r="DI271" s="50">
        <v>1878.6986631195527</v>
      </c>
      <c r="DJ271" s="113">
        <v>0.67103503206223347</v>
      </c>
      <c r="DK271" s="115">
        <v>0.32896496786804541</v>
      </c>
      <c r="DL271" s="115">
        <v>0</v>
      </c>
      <c r="DM271" s="83" t="s">
        <v>608</v>
      </c>
      <c r="DN271" s="83" t="s">
        <v>608</v>
      </c>
      <c r="DO271" s="83" t="s">
        <v>608</v>
      </c>
      <c r="DP271" s="83" t="s">
        <v>608</v>
      </c>
      <c r="DQ271" s="83" t="s">
        <v>608</v>
      </c>
      <c r="DR271" s="83" t="s">
        <v>608</v>
      </c>
      <c r="DS271" s="83" t="s">
        <v>608</v>
      </c>
      <c r="DT271" s="83" t="s">
        <v>608</v>
      </c>
      <c r="DU271" s="83" t="s">
        <v>608</v>
      </c>
      <c r="DV271" s="83" t="s">
        <v>608</v>
      </c>
      <c r="DW271" s="83" t="s">
        <v>608</v>
      </c>
      <c r="DX271" s="83" t="s">
        <v>608</v>
      </c>
      <c r="DY271" s="83" t="s">
        <v>608</v>
      </c>
      <c r="DZ271" s="83" t="s">
        <v>608</v>
      </c>
      <c r="EA271" s="83" t="s">
        <v>608</v>
      </c>
      <c r="EB271" s="83" t="s">
        <v>608</v>
      </c>
      <c r="EC271" s="83" t="s">
        <v>608</v>
      </c>
      <c r="ED271" s="83" t="s">
        <v>608</v>
      </c>
      <c r="EE271" s="83" t="s">
        <v>608</v>
      </c>
      <c r="EF271" s="83" t="s">
        <v>608</v>
      </c>
      <c r="EG271" s="83" t="s">
        <v>608</v>
      </c>
      <c r="EH271" s="83" t="s">
        <v>608</v>
      </c>
      <c r="EI271" s="83" t="s">
        <v>608</v>
      </c>
      <c r="EJ271" s="83" t="s">
        <v>608</v>
      </c>
      <c r="EK271" s="83" t="s">
        <v>608</v>
      </c>
      <c r="EL271" s="83" t="s">
        <v>608</v>
      </c>
      <c r="EM271" s="83" t="s">
        <v>608</v>
      </c>
      <c r="EN271" s="83" t="s">
        <v>608</v>
      </c>
      <c r="EO271" s="83" t="s">
        <v>608</v>
      </c>
      <c r="EP271" s="83" t="s">
        <v>608</v>
      </c>
      <c r="EQ271" s="83" t="s">
        <v>608</v>
      </c>
      <c r="ER271" s="83" t="s">
        <v>608</v>
      </c>
      <c r="ES271" s="83" t="s">
        <v>608</v>
      </c>
      <c r="ET271" s="83" t="s">
        <v>608</v>
      </c>
      <c r="EU271" s="83" t="s">
        <v>608</v>
      </c>
      <c r="EV271" s="83" t="s">
        <v>608</v>
      </c>
      <c r="EW271" s="83" t="s">
        <v>608</v>
      </c>
      <c r="EX271" s="83" t="s">
        <v>608</v>
      </c>
      <c r="EY271" s="83" t="s">
        <v>608</v>
      </c>
      <c r="EZ271" s="83" t="s">
        <v>608</v>
      </c>
      <c r="FA271" s="83" t="s">
        <v>608</v>
      </c>
      <c r="FB271" s="83" t="s">
        <v>608</v>
      </c>
      <c r="FC271" s="83" t="s">
        <v>608</v>
      </c>
      <c r="FD271" s="83" t="s">
        <v>608</v>
      </c>
      <c r="FE271" s="83" t="s">
        <v>608</v>
      </c>
      <c r="FF271" s="83" t="s">
        <v>608</v>
      </c>
      <c r="FG271" s="83" t="s">
        <v>608</v>
      </c>
      <c r="FH271" s="83" t="s">
        <v>608</v>
      </c>
      <c r="FI271" s="83" t="s">
        <v>608</v>
      </c>
      <c r="FJ271" s="83" t="s">
        <v>608</v>
      </c>
      <c r="FK271" s="83" t="s">
        <v>608</v>
      </c>
      <c r="FL271" s="83" t="s">
        <v>608</v>
      </c>
      <c r="FM271" s="83" t="s">
        <v>608</v>
      </c>
      <c r="FN271" s="83" t="s">
        <v>608</v>
      </c>
      <c r="FO271" s="83" t="s">
        <v>608</v>
      </c>
      <c r="FP271" s="83" t="s">
        <v>608</v>
      </c>
      <c r="FQ271" s="83" t="s">
        <v>608</v>
      </c>
      <c r="FR271" s="83" t="s">
        <v>608</v>
      </c>
      <c r="FS271" s="83" t="s">
        <v>608</v>
      </c>
      <c r="FT271" s="83" t="s">
        <v>608</v>
      </c>
      <c r="FU271" s="83" t="s">
        <v>608</v>
      </c>
      <c r="FV271" s="83" t="s">
        <v>608</v>
      </c>
      <c r="FW271" s="83" t="s">
        <v>608</v>
      </c>
      <c r="FX271" s="83" t="s">
        <v>608</v>
      </c>
      <c r="FY271" s="83" t="s">
        <v>608</v>
      </c>
      <c r="FZ271" s="83" t="s">
        <v>608</v>
      </c>
      <c r="GA271" s="83" t="s">
        <v>608</v>
      </c>
      <c r="GB271" s="83" t="s">
        <v>608</v>
      </c>
      <c r="GC271" s="83" t="s">
        <v>608</v>
      </c>
      <c r="GD271" s="83" t="s">
        <v>608</v>
      </c>
      <c r="GE271" s="83" t="s">
        <v>608</v>
      </c>
      <c r="GF271" s="83" t="s">
        <v>608</v>
      </c>
      <c r="GG271" s="83" t="s">
        <v>608</v>
      </c>
      <c r="GH271" s="83" t="s">
        <v>608</v>
      </c>
      <c r="GI271" s="83" t="s">
        <v>608</v>
      </c>
      <c r="GJ271" s="83" t="s">
        <v>608</v>
      </c>
      <c r="GK271" s="83" t="s">
        <v>608</v>
      </c>
      <c r="GL271" s="83" t="s">
        <v>608</v>
      </c>
      <c r="GM271" s="83" t="s">
        <v>608</v>
      </c>
      <c r="GN271" s="83" t="s">
        <v>608</v>
      </c>
      <c r="GO271" s="83" t="s">
        <v>608</v>
      </c>
      <c r="GP271" s="83" t="s">
        <v>608</v>
      </c>
      <c r="GQ271" s="83" t="s">
        <v>608</v>
      </c>
      <c r="GR271" s="83" t="s">
        <v>608</v>
      </c>
      <c r="GS271" s="83" t="s">
        <v>608</v>
      </c>
      <c r="GT271" s="83" t="s">
        <v>608</v>
      </c>
      <c r="GU271" s="83" t="s">
        <v>608</v>
      </c>
      <c r="GV271" s="83" t="s">
        <v>608</v>
      </c>
      <c r="GW271" s="83" t="s">
        <v>608</v>
      </c>
      <c r="GX271" s="83" t="s">
        <v>608</v>
      </c>
      <c r="GY271" s="83" t="s">
        <v>608</v>
      </c>
    </row>
    <row r="272" spans="1:207" s="41" customFormat="1" ht="15" customHeight="1">
      <c r="A272" s="69" t="s">
        <v>1198</v>
      </c>
      <c r="B272" s="59">
        <v>2018</v>
      </c>
      <c r="C272" s="41" t="s">
        <v>765</v>
      </c>
      <c r="D272" s="68">
        <v>31497.693641741989</v>
      </c>
      <c r="E272" s="68">
        <v>11531</v>
      </c>
      <c r="F272" s="68">
        <v>31497.693641741989</v>
      </c>
      <c r="G272" s="125">
        <v>85536.894448667386</v>
      </c>
      <c r="H272" s="139">
        <v>50.202800000000003</v>
      </c>
      <c r="I272" s="115">
        <v>0.36823517903896386</v>
      </c>
      <c r="J272" s="124">
        <v>0.11273898085124176</v>
      </c>
      <c r="K272" s="124">
        <v>0.25549619818796782</v>
      </c>
      <c r="L272" s="125">
        <v>6790.0291126640022</v>
      </c>
      <c r="M272" s="125">
        <v>24707.664529074202</v>
      </c>
      <c r="N272" s="49">
        <v>171.78391601099997</v>
      </c>
      <c r="O272" s="49">
        <v>258.06118543100001</v>
      </c>
      <c r="P272" s="125">
        <v>429.84510144199999</v>
      </c>
      <c r="Q272" s="125">
        <v>689.07136746954359</v>
      </c>
      <c r="R272" s="125">
        <v>13907.696940274456</v>
      </c>
      <c r="S272" s="49">
        <v>14596.768307744</v>
      </c>
      <c r="T272" s="125">
        <v>8681.6141506195563</v>
      </c>
      <c r="U272" s="125">
        <v>999.43696926864629</v>
      </c>
      <c r="V272" s="49">
        <v>9681.0511198882032</v>
      </c>
      <c r="W272" s="125">
        <v>24277.819427632203</v>
      </c>
      <c r="X272" s="125">
        <v>0</v>
      </c>
      <c r="Y272" s="125">
        <v>0</v>
      </c>
      <c r="Z272" s="125">
        <v>0</v>
      </c>
      <c r="AA272" s="115">
        <v>0</v>
      </c>
      <c r="AB272" s="115">
        <v>2.5964208623831642E-2</v>
      </c>
      <c r="AC272" s="115">
        <v>0.97403579137616847</v>
      </c>
      <c r="AD272" s="115">
        <v>0</v>
      </c>
      <c r="AE272" s="115">
        <v>1</v>
      </c>
      <c r="AF272" s="115">
        <v>0.31495713965155847</v>
      </c>
      <c r="AG272" s="115">
        <v>7.9682384165420325E-3</v>
      </c>
      <c r="AH272" s="115">
        <v>0.67707462193189938</v>
      </c>
      <c r="AI272" s="115">
        <v>0</v>
      </c>
      <c r="AJ272" s="115">
        <v>0.99999999999999989</v>
      </c>
      <c r="AK272" s="125">
        <v>31497.693641738202</v>
      </c>
      <c r="AL272" s="125">
        <v>6790.0291126640022</v>
      </c>
      <c r="AM272" s="125">
        <v>14768.552223754999</v>
      </c>
      <c r="AN272" s="125">
        <v>21558.581336419003</v>
      </c>
      <c r="AO272" s="125">
        <v>9939.1123053192023</v>
      </c>
      <c r="AP272" s="125">
        <v>31497.693641738206</v>
      </c>
      <c r="AQ272" s="115">
        <v>0.68444952134055015</v>
      </c>
      <c r="AR272" s="115">
        <v>0.31555047865944991</v>
      </c>
      <c r="AS272" s="49">
        <v>21057.583028696004</v>
      </c>
      <c r="AT272" s="49">
        <v>773.66988615000002</v>
      </c>
      <c r="AU272" s="125">
        <v>796.76830774399991</v>
      </c>
      <c r="AV272" s="125">
        <v>8869.6724191729991</v>
      </c>
      <c r="AW272" s="125">
        <v>31497.693641763006</v>
      </c>
      <c r="AX272" s="49">
        <v>1201.4405906900076</v>
      </c>
      <c r="AY272" s="49">
        <v>1394.3270070320718</v>
      </c>
      <c r="AZ272" s="125">
        <v>2595.7675977220797</v>
      </c>
      <c r="BA272" s="49">
        <v>4672.7770397600016</v>
      </c>
      <c r="BB272" s="49">
        <v>3542.011680167052</v>
      </c>
      <c r="BC272" s="127">
        <v>8214.7887199270535</v>
      </c>
      <c r="BD272" s="49">
        <v>15684.362705976186</v>
      </c>
      <c r="BE272" s="49">
        <v>5002.7736181211176</v>
      </c>
      <c r="BF272" s="125">
        <v>20687.136324097304</v>
      </c>
      <c r="BG272" s="55">
        <v>10.910821286488414</v>
      </c>
      <c r="BH272" s="107">
        <v>5.9547676855590623</v>
      </c>
      <c r="BI272" s="107">
        <v>9.3469362004532677</v>
      </c>
      <c r="BJ272" s="49">
        <v>31497.692641746438</v>
      </c>
      <c r="BK272" s="49">
        <v>1209.2515393325084</v>
      </c>
      <c r="BL272" s="49">
        <v>1386.5160583895715</v>
      </c>
      <c r="BM272" s="125">
        <v>2595.7675977220797</v>
      </c>
      <c r="BN272" s="49">
        <v>4496.2550028037122</v>
      </c>
      <c r="BO272" s="49">
        <v>3718.5337171233477</v>
      </c>
      <c r="BP272" s="125">
        <v>8214.788719927059</v>
      </c>
      <c r="BQ272" s="49">
        <v>15829.975372696199</v>
      </c>
      <c r="BR272" s="49">
        <v>4857.160951401117</v>
      </c>
      <c r="BS272" s="49">
        <v>20687.136324097315</v>
      </c>
      <c r="BT272" s="125">
        <v>31497.692641746453</v>
      </c>
      <c r="BU272" s="130">
        <v>10.942319776530256</v>
      </c>
      <c r="BV272" s="130">
        <v>5.8981679815296149</v>
      </c>
      <c r="BW272" s="137">
        <v>9.3469362004532677</v>
      </c>
      <c r="BX272" s="49">
        <v>17396.810637377017</v>
      </c>
      <c r="BY272" s="49">
        <v>4138.6722752749974</v>
      </c>
      <c r="BZ272" s="125">
        <v>0</v>
      </c>
      <c r="CA272" s="125">
        <v>0</v>
      </c>
      <c r="CB272" s="125">
        <v>21535.482914824999</v>
      </c>
      <c r="CC272" s="49">
        <v>9959.9452019869987</v>
      </c>
      <c r="CD272" s="49">
        <v>2.2655249180000001</v>
      </c>
      <c r="CE272" s="125">
        <v>0</v>
      </c>
      <c r="CF272" s="125">
        <v>0</v>
      </c>
      <c r="CG272" s="125">
        <v>9962.2107269049993</v>
      </c>
      <c r="CH272" s="115">
        <v>0</v>
      </c>
      <c r="CI272" s="115">
        <v>0.9999999999306306</v>
      </c>
      <c r="CJ272" s="125">
        <v>31497.693641729998</v>
      </c>
      <c r="CK272" s="82">
        <v>2713.6760695839998</v>
      </c>
      <c r="CL272" s="82">
        <v>28784.017572157987</v>
      </c>
      <c r="CM272" s="126">
        <v>31497.693641741986</v>
      </c>
      <c r="CN272" s="125" t="s">
        <v>608</v>
      </c>
      <c r="CO272" s="125" t="s">
        <v>608</v>
      </c>
      <c r="CP272" s="125">
        <v>2713.6760695839998</v>
      </c>
      <c r="CQ272" s="126">
        <v>28784.017572157991</v>
      </c>
      <c r="CR272" s="126">
        <v>7627.6351875345126</v>
      </c>
      <c r="CS272" s="126">
        <v>21156.382384623477</v>
      </c>
      <c r="CT272" s="125">
        <v>11951.049136283234</v>
      </c>
      <c r="CU272" s="126">
        <v>9205.3332483402428</v>
      </c>
      <c r="CV272" s="49">
        <v>411.3248286110001</v>
      </c>
      <c r="CW272" s="49">
        <v>83.416436039000004</v>
      </c>
      <c r="CX272" s="125">
        <v>494.74126465000012</v>
      </c>
      <c r="CY272" s="125">
        <v>579.68838132900044</v>
      </c>
      <c r="CZ272" s="125">
        <v>633.55096032100005</v>
      </c>
      <c r="DA272" s="125">
        <v>1213.2393416500004</v>
      </c>
      <c r="DB272" s="125">
        <v>1707.9806063000005</v>
      </c>
      <c r="DC272" s="125">
        <v>38.876418151999999</v>
      </c>
      <c r="DD272" s="125">
        <v>232.85040967099994</v>
      </c>
      <c r="DE272" s="49">
        <v>271.72682782299995</v>
      </c>
      <c r="DF272" s="49">
        <v>455.86484649800019</v>
      </c>
      <c r="DG272" s="49">
        <v>980.38893197899949</v>
      </c>
      <c r="DH272" s="50">
        <v>1436.2537784769997</v>
      </c>
      <c r="DI272" s="50">
        <v>1707.9806062999996</v>
      </c>
      <c r="DJ272" s="113">
        <v>0.68371618435301362</v>
      </c>
      <c r="DK272" s="115">
        <v>0.31628381557761687</v>
      </c>
      <c r="DL272" s="115">
        <v>0</v>
      </c>
      <c r="DM272" s="83" t="s">
        <v>608</v>
      </c>
      <c r="DN272" s="83" t="s">
        <v>608</v>
      </c>
      <c r="DO272" s="83" t="s">
        <v>608</v>
      </c>
      <c r="DP272" s="83" t="s">
        <v>608</v>
      </c>
      <c r="DQ272" s="83" t="s">
        <v>608</v>
      </c>
      <c r="DR272" s="83" t="s">
        <v>608</v>
      </c>
      <c r="DS272" s="83" t="s">
        <v>608</v>
      </c>
      <c r="DT272" s="83" t="s">
        <v>608</v>
      </c>
      <c r="DU272" s="83" t="s">
        <v>608</v>
      </c>
      <c r="DV272" s="83" t="s">
        <v>608</v>
      </c>
      <c r="DW272" s="83" t="s">
        <v>608</v>
      </c>
      <c r="DX272" s="83" t="s">
        <v>608</v>
      </c>
      <c r="DY272" s="83" t="s">
        <v>608</v>
      </c>
      <c r="DZ272" s="83" t="s">
        <v>608</v>
      </c>
      <c r="EA272" s="83" t="s">
        <v>608</v>
      </c>
      <c r="EB272" s="83" t="s">
        <v>608</v>
      </c>
      <c r="EC272" s="83" t="s">
        <v>608</v>
      </c>
      <c r="ED272" s="83" t="s">
        <v>608</v>
      </c>
      <c r="EE272" s="83" t="s">
        <v>608</v>
      </c>
      <c r="EF272" s="83" t="s">
        <v>608</v>
      </c>
      <c r="EG272" s="83" t="s">
        <v>608</v>
      </c>
      <c r="EH272" s="83" t="s">
        <v>608</v>
      </c>
      <c r="EI272" s="83" t="s">
        <v>608</v>
      </c>
      <c r="EJ272" s="83" t="s">
        <v>608</v>
      </c>
      <c r="EK272" s="83" t="s">
        <v>608</v>
      </c>
      <c r="EL272" s="83" t="s">
        <v>608</v>
      </c>
      <c r="EM272" s="83" t="s">
        <v>608</v>
      </c>
      <c r="EN272" s="83" t="s">
        <v>608</v>
      </c>
      <c r="EO272" s="83" t="s">
        <v>608</v>
      </c>
      <c r="EP272" s="83" t="s">
        <v>608</v>
      </c>
      <c r="EQ272" s="83" t="s">
        <v>608</v>
      </c>
      <c r="ER272" s="83" t="s">
        <v>608</v>
      </c>
      <c r="ES272" s="83" t="s">
        <v>608</v>
      </c>
      <c r="ET272" s="83" t="s">
        <v>608</v>
      </c>
      <c r="EU272" s="83" t="s">
        <v>608</v>
      </c>
      <c r="EV272" s="83" t="s">
        <v>608</v>
      </c>
      <c r="EW272" s="83" t="s">
        <v>608</v>
      </c>
      <c r="EX272" s="83" t="s">
        <v>608</v>
      </c>
      <c r="EY272" s="83" t="s">
        <v>608</v>
      </c>
      <c r="EZ272" s="83" t="s">
        <v>608</v>
      </c>
      <c r="FA272" s="83" t="s">
        <v>608</v>
      </c>
      <c r="FB272" s="83" t="s">
        <v>608</v>
      </c>
      <c r="FC272" s="83" t="s">
        <v>608</v>
      </c>
      <c r="FD272" s="83" t="s">
        <v>608</v>
      </c>
      <c r="FE272" s="83" t="s">
        <v>608</v>
      </c>
      <c r="FF272" s="83" t="s">
        <v>608</v>
      </c>
      <c r="FG272" s="83" t="s">
        <v>608</v>
      </c>
      <c r="FH272" s="83" t="s">
        <v>608</v>
      </c>
      <c r="FI272" s="83" t="s">
        <v>608</v>
      </c>
      <c r="FJ272" s="83" t="s">
        <v>608</v>
      </c>
      <c r="FK272" s="83" t="s">
        <v>608</v>
      </c>
      <c r="FL272" s="83" t="s">
        <v>608</v>
      </c>
      <c r="FM272" s="83" t="s">
        <v>608</v>
      </c>
      <c r="FN272" s="83" t="s">
        <v>608</v>
      </c>
      <c r="FO272" s="83" t="s">
        <v>608</v>
      </c>
      <c r="FP272" s="83" t="s">
        <v>608</v>
      </c>
      <c r="FQ272" s="83" t="s">
        <v>608</v>
      </c>
      <c r="FR272" s="83" t="s">
        <v>608</v>
      </c>
      <c r="FS272" s="83" t="s">
        <v>608</v>
      </c>
      <c r="FT272" s="83" t="s">
        <v>608</v>
      </c>
      <c r="FU272" s="83" t="s">
        <v>608</v>
      </c>
      <c r="FV272" s="83" t="s">
        <v>608</v>
      </c>
      <c r="FW272" s="83" t="s">
        <v>608</v>
      </c>
      <c r="FX272" s="83" t="s">
        <v>608</v>
      </c>
      <c r="FY272" s="83" t="s">
        <v>608</v>
      </c>
      <c r="FZ272" s="83" t="s">
        <v>608</v>
      </c>
      <c r="GA272" s="83" t="s">
        <v>608</v>
      </c>
      <c r="GB272" s="83" t="s">
        <v>608</v>
      </c>
      <c r="GC272" s="83" t="s">
        <v>608</v>
      </c>
      <c r="GD272" s="83" t="s">
        <v>608</v>
      </c>
      <c r="GE272" s="83" t="s">
        <v>608</v>
      </c>
      <c r="GF272" s="83" t="s">
        <v>608</v>
      </c>
      <c r="GG272" s="83" t="s">
        <v>608</v>
      </c>
      <c r="GH272" s="83" t="s">
        <v>608</v>
      </c>
      <c r="GI272" s="83" t="s">
        <v>608</v>
      </c>
      <c r="GJ272" s="83" t="s">
        <v>608</v>
      </c>
      <c r="GK272" s="83" t="s">
        <v>608</v>
      </c>
      <c r="GL272" s="83" t="s">
        <v>608</v>
      </c>
      <c r="GM272" s="83" t="s">
        <v>608</v>
      </c>
      <c r="GN272" s="83" t="s">
        <v>608</v>
      </c>
      <c r="GO272" s="83" t="s">
        <v>608</v>
      </c>
      <c r="GP272" s="83" t="s">
        <v>608</v>
      </c>
      <c r="GQ272" s="83" t="s">
        <v>608</v>
      </c>
      <c r="GR272" s="83" t="s">
        <v>608</v>
      </c>
      <c r="GS272" s="83" t="s">
        <v>608</v>
      </c>
      <c r="GT272" s="83" t="s">
        <v>608</v>
      </c>
      <c r="GU272" s="83" t="s">
        <v>608</v>
      </c>
      <c r="GV272" s="83" t="s">
        <v>608</v>
      </c>
      <c r="GW272" s="83" t="s">
        <v>608</v>
      </c>
      <c r="GX272" s="83" t="s">
        <v>608</v>
      </c>
      <c r="GY272" s="83" t="s">
        <v>608</v>
      </c>
    </row>
    <row r="273" spans="1:207" s="41" customFormat="1" ht="15" customHeight="1">
      <c r="A273" s="69" t="s">
        <v>1199</v>
      </c>
      <c r="B273" s="59" t="s">
        <v>1164</v>
      </c>
      <c r="C273" s="41" t="s">
        <v>765</v>
      </c>
      <c r="D273" s="68">
        <v>34033.456916040981</v>
      </c>
      <c r="E273" s="68">
        <v>12492.890000000001</v>
      </c>
      <c r="F273" s="68">
        <v>34033.456916040981</v>
      </c>
      <c r="G273" s="125">
        <v>88906.1</v>
      </c>
      <c r="H273" s="139">
        <v>50.698399999999999</v>
      </c>
      <c r="I273" s="115">
        <v>0.38280227021589047</v>
      </c>
      <c r="J273" s="124">
        <v>0.11782520852277856</v>
      </c>
      <c r="K273" s="124">
        <v>0.26497706169306695</v>
      </c>
      <c r="L273" s="125">
        <v>6586.8056680030004</v>
      </c>
      <c r="M273" s="125">
        <v>27446.651248036134</v>
      </c>
      <c r="N273" s="49">
        <v>90.301617972000003</v>
      </c>
      <c r="O273" s="49">
        <v>214.07146819900001</v>
      </c>
      <c r="P273" s="125">
        <v>304.37308617100001</v>
      </c>
      <c r="Q273" s="125">
        <v>796.14306565887671</v>
      </c>
      <c r="R273" s="125">
        <v>15789.376792956124</v>
      </c>
      <c r="S273" s="49">
        <v>16585.519858615</v>
      </c>
      <c r="T273" s="125">
        <v>9562.9527377885024</v>
      </c>
      <c r="U273" s="125">
        <v>993.80556546163166</v>
      </c>
      <c r="V273" s="49">
        <v>10556.758303250133</v>
      </c>
      <c r="W273" s="125">
        <v>27142.278161865135</v>
      </c>
      <c r="X273" s="125">
        <v>0</v>
      </c>
      <c r="Y273" s="125">
        <v>0</v>
      </c>
      <c r="Z273" s="125">
        <v>0</v>
      </c>
      <c r="AA273" s="115">
        <v>0</v>
      </c>
      <c r="AB273" s="115">
        <v>1.9875113871584131E-2</v>
      </c>
      <c r="AC273" s="115">
        <v>0.98012488612841597</v>
      </c>
      <c r="AD273" s="115">
        <v>0</v>
      </c>
      <c r="AE273" s="115">
        <v>1</v>
      </c>
      <c r="AF273" s="115">
        <v>0.2831496901473074</v>
      </c>
      <c r="AG273" s="115">
        <v>3.8818323231819807E-3</v>
      </c>
      <c r="AH273" s="115">
        <v>0.71296847752951076</v>
      </c>
      <c r="AI273" s="115">
        <v>0</v>
      </c>
      <c r="AJ273" s="115">
        <v>1</v>
      </c>
      <c r="AK273" s="125">
        <v>34033.456916039133</v>
      </c>
      <c r="AL273" s="125">
        <v>6586.8056680030004</v>
      </c>
      <c r="AM273" s="125">
        <v>16675.821476587</v>
      </c>
      <c r="AN273" s="125">
        <v>23262.627144589998</v>
      </c>
      <c r="AO273" s="125">
        <v>10770.829771449133</v>
      </c>
      <c r="AP273" s="125">
        <v>34033.456916039133</v>
      </c>
      <c r="AQ273" s="115">
        <v>0.68352231164701027</v>
      </c>
      <c r="AR273" s="115">
        <v>0.31647768835298962</v>
      </c>
      <c r="AS273" s="49">
        <v>21772.557285974981</v>
      </c>
      <c r="AT273" s="49">
        <v>769.76441192600009</v>
      </c>
      <c r="AU273" s="125">
        <v>1785.519858615</v>
      </c>
      <c r="AV273" s="125">
        <v>9705.6153595210035</v>
      </c>
      <c r="AW273" s="125">
        <v>34033.456916036987</v>
      </c>
      <c r="AX273" s="49">
        <v>1122.0504565550816</v>
      </c>
      <c r="AY273" s="49">
        <v>1431.752465679531</v>
      </c>
      <c r="AZ273" s="125">
        <v>2553.8029222346127</v>
      </c>
      <c r="BA273" s="49">
        <v>4978.386586514629</v>
      </c>
      <c r="BB273" s="49">
        <v>4272.0429631117131</v>
      </c>
      <c r="BC273" s="127">
        <v>9250.4295496263421</v>
      </c>
      <c r="BD273" s="49">
        <v>17162.189105551297</v>
      </c>
      <c r="BE273" s="49">
        <v>5067.0343426585832</v>
      </c>
      <c r="BF273" s="125">
        <v>22229.223448209879</v>
      </c>
      <c r="BG273" s="55">
        <v>11.645714323470795</v>
      </c>
      <c r="BH273" s="107">
        <v>6.0298920982342716</v>
      </c>
      <c r="BI273" s="107">
        <v>9.8684318874265973</v>
      </c>
      <c r="BJ273" s="49">
        <v>34033.455920070832</v>
      </c>
      <c r="BK273" s="49">
        <v>1141.2508945950817</v>
      </c>
      <c r="BL273" s="49">
        <v>1412.5520276395312</v>
      </c>
      <c r="BM273" s="125">
        <v>2553.8029222346131</v>
      </c>
      <c r="BN273" s="49">
        <v>4807.0115264737433</v>
      </c>
      <c r="BO273" s="49">
        <v>4443.4180231526043</v>
      </c>
      <c r="BP273" s="125">
        <v>9250.4295496263476</v>
      </c>
      <c r="BQ273" s="49">
        <v>16298.60828086732</v>
      </c>
      <c r="BR273" s="49">
        <v>5930.6151673425602</v>
      </c>
      <c r="BS273" s="49">
        <v>22229.223448209879</v>
      </c>
      <c r="BT273" s="125">
        <v>34033.455920070839</v>
      </c>
      <c r="BU273" s="130">
        <v>11.888469504741099</v>
      </c>
      <c r="BV273" s="130">
        <v>6.0556636541663735</v>
      </c>
      <c r="BW273" s="137">
        <v>9.8684318874265973</v>
      </c>
      <c r="BX273" s="49">
        <v>18244.093881374985</v>
      </c>
      <c r="BY273" s="49">
        <v>4002.7778143970008</v>
      </c>
      <c r="BZ273" s="125">
        <v>0</v>
      </c>
      <c r="CA273" s="125">
        <v>0</v>
      </c>
      <c r="CB273" s="125">
        <v>22246.87169790499</v>
      </c>
      <c r="CC273" s="49">
        <v>11785.464079220001</v>
      </c>
      <c r="CD273" s="49">
        <v>1.1211389040000004</v>
      </c>
      <c r="CE273" s="125">
        <v>0</v>
      </c>
      <c r="CF273" s="125">
        <v>0</v>
      </c>
      <c r="CG273" s="125">
        <v>11786.585218124001</v>
      </c>
      <c r="CH273" s="115">
        <v>0</v>
      </c>
      <c r="CI273" s="115">
        <v>0.99999999993697408</v>
      </c>
      <c r="CJ273" s="125">
        <v>34033.45691602899</v>
      </c>
      <c r="CK273" s="82">
        <v>2648.962730063</v>
      </c>
      <c r="CL273" s="82">
        <v>31384.494185977972</v>
      </c>
      <c r="CM273" s="126">
        <v>34033.456916040974</v>
      </c>
      <c r="CN273" s="125" t="s">
        <v>608</v>
      </c>
      <c r="CO273" s="125" t="s">
        <v>608</v>
      </c>
      <c r="CP273" s="125">
        <v>2648.962730063</v>
      </c>
      <c r="CQ273" s="126">
        <v>31384.494185977979</v>
      </c>
      <c r="CR273" s="126">
        <v>8712.1198544234103</v>
      </c>
      <c r="CS273" s="126">
        <v>22672.374331554569</v>
      </c>
      <c r="CT273" s="125">
        <v>12899.729978717278</v>
      </c>
      <c r="CU273" s="126">
        <v>9772.6443528372911</v>
      </c>
      <c r="CV273" s="49">
        <v>847.37385855999946</v>
      </c>
      <c r="CW273" s="49">
        <v>360.517081292</v>
      </c>
      <c r="CX273" s="125">
        <v>1207.8909398519995</v>
      </c>
      <c r="CY273" s="125">
        <v>618.98857548699937</v>
      </c>
      <c r="CZ273" s="125">
        <v>577.19302124800015</v>
      </c>
      <c r="DA273" s="125">
        <v>1196.1815967349994</v>
      </c>
      <c r="DB273" s="125">
        <v>2404.0725365869989</v>
      </c>
      <c r="DC273" s="125">
        <v>38.393473614999998</v>
      </c>
      <c r="DD273" s="125">
        <v>154.91804610599996</v>
      </c>
      <c r="DE273" s="49">
        <v>193.31151972099997</v>
      </c>
      <c r="DF273" s="49">
        <v>1169.9186558149993</v>
      </c>
      <c r="DG273" s="49">
        <v>1041.2643281580001</v>
      </c>
      <c r="DH273" s="50">
        <v>2211.1829839729994</v>
      </c>
      <c r="DI273" s="50">
        <v>2404.4945036939994</v>
      </c>
      <c r="DJ273" s="113">
        <v>0.65367652045027425</v>
      </c>
      <c r="DK273" s="115">
        <v>0.34632347948669984</v>
      </c>
      <c r="DL273" s="115">
        <v>0</v>
      </c>
      <c r="DM273" s="83" t="s">
        <v>608</v>
      </c>
      <c r="DN273" s="83" t="s">
        <v>608</v>
      </c>
      <c r="DO273" s="83" t="s">
        <v>608</v>
      </c>
      <c r="DP273" s="83" t="s">
        <v>608</v>
      </c>
      <c r="DQ273" s="83" t="s">
        <v>608</v>
      </c>
      <c r="DR273" s="83" t="s">
        <v>608</v>
      </c>
      <c r="DS273" s="83" t="s">
        <v>608</v>
      </c>
      <c r="DT273" s="83" t="s">
        <v>608</v>
      </c>
      <c r="DU273" s="83" t="s">
        <v>608</v>
      </c>
      <c r="DV273" s="83" t="s">
        <v>608</v>
      </c>
      <c r="DW273" s="83" t="s">
        <v>608</v>
      </c>
      <c r="DX273" s="83" t="s">
        <v>608</v>
      </c>
      <c r="DY273" s="83" t="s">
        <v>608</v>
      </c>
      <c r="DZ273" s="83" t="s">
        <v>608</v>
      </c>
      <c r="EA273" s="83" t="s">
        <v>608</v>
      </c>
      <c r="EB273" s="83" t="s">
        <v>608</v>
      </c>
      <c r="EC273" s="83" t="s">
        <v>608</v>
      </c>
      <c r="ED273" s="83" t="s">
        <v>608</v>
      </c>
      <c r="EE273" s="83" t="s">
        <v>608</v>
      </c>
      <c r="EF273" s="83" t="s">
        <v>608</v>
      </c>
      <c r="EG273" s="83" t="s">
        <v>608</v>
      </c>
      <c r="EH273" s="83" t="s">
        <v>608</v>
      </c>
      <c r="EI273" s="83" t="s">
        <v>608</v>
      </c>
      <c r="EJ273" s="83" t="s">
        <v>608</v>
      </c>
      <c r="EK273" s="83" t="s">
        <v>608</v>
      </c>
      <c r="EL273" s="83" t="s">
        <v>608</v>
      </c>
      <c r="EM273" s="83" t="s">
        <v>608</v>
      </c>
      <c r="EN273" s="83" t="s">
        <v>608</v>
      </c>
      <c r="EO273" s="83" t="s">
        <v>608</v>
      </c>
      <c r="EP273" s="83" t="s">
        <v>608</v>
      </c>
      <c r="EQ273" s="83" t="s">
        <v>608</v>
      </c>
      <c r="ER273" s="83" t="s">
        <v>608</v>
      </c>
      <c r="ES273" s="83" t="s">
        <v>608</v>
      </c>
      <c r="ET273" s="83" t="s">
        <v>608</v>
      </c>
      <c r="EU273" s="83" t="s">
        <v>608</v>
      </c>
      <c r="EV273" s="83" t="s">
        <v>608</v>
      </c>
      <c r="EW273" s="83" t="s">
        <v>608</v>
      </c>
      <c r="EX273" s="83" t="s">
        <v>608</v>
      </c>
      <c r="EY273" s="83" t="s">
        <v>608</v>
      </c>
      <c r="EZ273" s="83" t="s">
        <v>608</v>
      </c>
      <c r="FA273" s="83" t="s">
        <v>608</v>
      </c>
      <c r="FB273" s="83" t="s">
        <v>608</v>
      </c>
      <c r="FC273" s="83" t="s">
        <v>608</v>
      </c>
      <c r="FD273" s="83" t="s">
        <v>608</v>
      </c>
      <c r="FE273" s="83" t="s">
        <v>608</v>
      </c>
      <c r="FF273" s="83" t="s">
        <v>608</v>
      </c>
      <c r="FG273" s="83" t="s">
        <v>608</v>
      </c>
      <c r="FH273" s="83" t="s">
        <v>608</v>
      </c>
      <c r="FI273" s="83" t="s">
        <v>608</v>
      </c>
      <c r="FJ273" s="83" t="s">
        <v>608</v>
      </c>
      <c r="FK273" s="83" t="s">
        <v>608</v>
      </c>
      <c r="FL273" s="83" t="s">
        <v>608</v>
      </c>
      <c r="FM273" s="83" t="s">
        <v>608</v>
      </c>
      <c r="FN273" s="83" t="s">
        <v>608</v>
      </c>
      <c r="FO273" s="83" t="s">
        <v>608</v>
      </c>
      <c r="FP273" s="83" t="s">
        <v>608</v>
      </c>
      <c r="FQ273" s="83" t="s">
        <v>608</v>
      </c>
      <c r="FR273" s="83" t="s">
        <v>608</v>
      </c>
      <c r="FS273" s="83" t="s">
        <v>608</v>
      </c>
      <c r="FT273" s="83" t="s">
        <v>608</v>
      </c>
      <c r="FU273" s="83" t="s">
        <v>608</v>
      </c>
      <c r="FV273" s="83" t="s">
        <v>608</v>
      </c>
      <c r="FW273" s="83" t="s">
        <v>608</v>
      </c>
      <c r="FX273" s="83" t="s">
        <v>608</v>
      </c>
      <c r="FY273" s="83" t="s">
        <v>608</v>
      </c>
      <c r="FZ273" s="83" t="s">
        <v>608</v>
      </c>
      <c r="GA273" s="83" t="s">
        <v>608</v>
      </c>
      <c r="GB273" s="83" t="s">
        <v>608</v>
      </c>
      <c r="GC273" s="83" t="s">
        <v>608</v>
      </c>
      <c r="GD273" s="83" t="s">
        <v>608</v>
      </c>
      <c r="GE273" s="83" t="s">
        <v>608</v>
      </c>
      <c r="GF273" s="83" t="s">
        <v>608</v>
      </c>
      <c r="GG273" s="83" t="s">
        <v>608</v>
      </c>
      <c r="GH273" s="83" t="s">
        <v>608</v>
      </c>
      <c r="GI273" s="83" t="s">
        <v>608</v>
      </c>
      <c r="GJ273" s="83" t="s">
        <v>608</v>
      </c>
      <c r="GK273" s="83" t="s">
        <v>608</v>
      </c>
      <c r="GL273" s="83" t="s">
        <v>608</v>
      </c>
      <c r="GM273" s="83" t="s">
        <v>608</v>
      </c>
      <c r="GN273" s="83" t="s">
        <v>608</v>
      </c>
      <c r="GO273" s="83" t="s">
        <v>608</v>
      </c>
      <c r="GP273" s="83" t="s">
        <v>608</v>
      </c>
      <c r="GQ273" s="83" t="s">
        <v>608</v>
      </c>
      <c r="GR273" s="83" t="s">
        <v>608</v>
      </c>
      <c r="GS273" s="83" t="s">
        <v>608</v>
      </c>
      <c r="GT273" s="83" t="s">
        <v>608</v>
      </c>
      <c r="GU273" s="83" t="s">
        <v>608</v>
      </c>
      <c r="GV273" s="83" t="s">
        <v>608</v>
      </c>
      <c r="GW273" s="83" t="s">
        <v>608</v>
      </c>
      <c r="GX273" s="83" t="s">
        <v>608</v>
      </c>
      <c r="GY273" s="83" t="s">
        <v>608</v>
      </c>
    </row>
    <row r="274" spans="1:207" s="41" customFormat="1" ht="15" customHeight="1">
      <c r="A274" s="69" t="s">
        <v>1268</v>
      </c>
      <c r="B274" s="59">
        <v>2019</v>
      </c>
      <c r="C274" s="41" t="s">
        <v>765</v>
      </c>
      <c r="D274" s="68">
        <v>35209.671204354971</v>
      </c>
      <c r="E274" s="68">
        <v>11487.73</v>
      </c>
      <c r="F274" s="68">
        <v>35209.671204354971</v>
      </c>
      <c r="G274" s="125">
        <v>88906.1</v>
      </c>
      <c r="H274" s="139">
        <v>52.902200000000001</v>
      </c>
      <c r="I274" s="115">
        <v>0.39603211932988813</v>
      </c>
      <c r="J274" s="124">
        <v>0.12978612099692818</v>
      </c>
      <c r="K274" s="124">
        <v>0.26624599833295998</v>
      </c>
      <c r="L274" s="125">
        <v>6857.227391667001</v>
      </c>
      <c r="M274" s="125">
        <v>28352.443812689751</v>
      </c>
      <c r="N274" s="49">
        <v>8.8172935219999999</v>
      </c>
      <c r="O274" s="49">
        <v>665.8589374500001</v>
      </c>
      <c r="P274" s="125">
        <v>674.6762309720001</v>
      </c>
      <c r="Q274" s="125">
        <v>797.91334538326396</v>
      </c>
      <c r="R274" s="125">
        <v>15713.225321817737</v>
      </c>
      <c r="S274" s="49">
        <v>16511.138667201001</v>
      </c>
      <c r="T274" s="125">
        <v>10002.471889807002</v>
      </c>
      <c r="U274" s="125">
        <v>1164.1570247097475</v>
      </c>
      <c r="V274" s="49">
        <v>11166.62891451675</v>
      </c>
      <c r="W274" s="125">
        <v>27677.767581717751</v>
      </c>
      <c r="X274" s="125">
        <v>0</v>
      </c>
      <c r="Y274" s="125">
        <v>0</v>
      </c>
      <c r="Z274" s="125">
        <v>0</v>
      </c>
      <c r="AA274" s="115">
        <v>0</v>
      </c>
      <c r="AB274" s="115">
        <v>5.6273790075290341E-2</v>
      </c>
      <c r="AC274" s="115">
        <v>0.94372620992470957</v>
      </c>
      <c r="AD274" s="115">
        <v>0</v>
      </c>
      <c r="AE274" s="115">
        <v>0.99999999999999989</v>
      </c>
      <c r="AF274" s="115">
        <v>0.29332992295523669</v>
      </c>
      <c r="AG274" s="115">
        <v>3.7717518783538781E-4</v>
      </c>
      <c r="AH274" s="115">
        <v>0.70629290185692795</v>
      </c>
      <c r="AI274" s="115">
        <v>0</v>
      </c>
      <c r="AJ274" s="115">
        <v>1</v>
      </c>
      <c r="AK274" s="125">
        <v>35209.671204356753</v>
      </c>
      <c r="AL274" s="125">
        <v>6857.227391667001</v>
      </c>
      <c r="AM274" s="125">
        <v>16519.955960723</v>
      </c>
      <c r="AN274" s="125">
        <v>23377.183352390002</v>
      </c>
      <c r="AO274" s="125">
        <v>11832.487851966751</v>
      </c>
      <c r="AP274" s="125">
        <v>35209.671204356753</v>
      </c>
      <c r="AQ274" s="115">
        <v>0.66394210887994232</v>
      </c>
      <c r="AR274" s="115">
        <v>0.33605789112005763</v>
      </c>
      <c r="AS274" s="49">
        <v>21959.754685188971</v>
      </c>
      <c r="AT274" s="49">
        <v>1860.85893745</v>
      </c>
      <c r="AU274" s="125">
        <v>1711.1386672009999</v>
      </c>
      <c r="AV274" s="125">
        <v>9677.9189145149976</v>
      </c>
      <c r="AW274" s="125">
        <v>35209.671204354971</v>
      </c>
      <c r="AX274" s="49">
        <v>1066.985986734169</v>
      </c>
      <c r="AY274" s="49">
        <v>459.86584109722759</v>
      </c>
      <c r="AZ274" s="125">
        <v>1526.8518278313966</v>
      </c>
      <c r="BA274" s="49">
        <v>4957.2352315797389</v>
      </c>
      <c r="BB274" s="49">
        <v>5346.6192794182052</v>
      </c>
      <c r="BC274" s="127">
        <v>10303.854510997944</v>
      </c>
      <c r="BD274" s="49">
        <v>17352.961133997116</v>
      </c>
      <c r="BE274" s="49">
        <v>6026.0027314517374</v>
      </c>
      <c r="BF274" s="125">
        <v>23378.963865448852</v>
      </c>
      <c r="BG274" s="55">
        <v>11.351010762173562</v>
      </c>
      <c r="BH274" s="48">
        <v>6.0225708473051691</v>
      </c>
      <c r="BI274" s="107">
        <v>9.5603464814229504</v>
      </c>
      <c r="BJ274" s="49">
        <v>35209.670204278191</v>
      </c>
      <c r="BK274" s="49">
        <v>1136.7095557141663</v>
      </c>
      <c r="BL274" s="49">
        <v>390.14227211722761</v>
      </c>
      <c r="BM274" s="125">
        <v>1526.8518278313938</v>
      </c>
      <c r="BN274" s="49">
        <v>5119.6443523737244</v>
      </c>
      <c r="BO274" s="49">
        <v>5184.2101586242161</v>
      </c>
      <c r="BP274" s="125">
        <v>10303.85451099794</v>
      </c>
      <c r="BQ274" s="49">
        <v>17270.548714472156</v>
      </c>
      <c r="BR274" s="49">
        <v>6108.4151509767098</v>
      </c>
      <c r="BS274" s="49">
        <v>23378.963865448866</v>
      </c>
      <c r="BT274" s="125">
        <v>35209.670204278198</v>
      </c>
      <c r="BU274" s="130">
        <v>11.301024728927034</v>
      </c>
      <c r="BV274" s="130">
        <v>6.0549468311086301</v>
      </c>
      <c r="BW274" s="137">
        <v>9.5603464814229504</v>
      </c>
      <c r="BX274" s="49">
        <v>18700.901084727982</v>
      </c>
      <c r="BY274" s="49">
        <v>4826.0025352180019</v>
      </c>
      <c r="BZ274" s="125">
        <v>0</v>
      </c>
      <c r="CA274" s="125">
        <v>0</v>
      </c>
      <c r="CB274" s="125">
        <v>23526.903622638987</v>
      </c>
      <c r="CC274" s="49">
        <v>11682.767581715998</v>
      </c>
      <c r="CD274" s="49">
        <v>0</v>
      </c>
      <c r="CE274" s="125">
        <v>0</v>
      </c>
      <c r="CF274" s="125">
        <v>0</v>
      </c>
      <c r="CG274" s="125">
        <v>11682.767581715998</v>
      </c>
      <c r="CH274" s="115">
        <v>0</v>
      </c>
      <c r="CI274" s="115">
        <v>0.99999999992351574</v>
      </c>
      <c r="CJ274" s="125">
        <v>35209.671204354985</v>
      </c>
      <c r="CK274" s="82">
        <v>2502.0170647259997</v>
      </c>
      <c r="CL274" s="82">
        <v>32707.654139628972</v>
      </c>
      <c r="CM274" s="126">
        <v>35209.671204354971</v>
      </c>
      <c r="CN274" s="125" t="s">
        <v>608</v>
      </c>
      <c r="CO274" s="125" t="s">
        <v>608</v>
      </c>
      <c r="CP274" s="125">
        <v>2502.0170647259997</v>
      </c>
      <c r="CQ274" s="126">
        <v>32707.654139628972</v>
      </c>
      <c r="CR274" s="126">
        <v>8781.7846326608214</v>
      </c>
      <c r="CS274" s="126">
        <v>23925.869506968149</v>
      </c>
      <c r="CT274" s="125">
        <v>13376.881059937001</v>
      </c>
      <c r="CU274" s="126">
        <v>10548.988447031148</v>
      </c>
      <c r="CV274" s="49">
        <v>334.54555620099995</v>
      </c>
      <c r="CW274" s="49">
        <v>42.335787734999982</v>
      </c>
      <c r="CX274" s="125">
        <v>376.88134393599995</v>
      </c>
      <c r="CY274" s="125">
        <v>684.67010401299967</v>
      </c>
      <c r="CZ274" s="125">
        <v>654.01585904499996</v>
      </c>
      <c r="DA274" s="125">
        <v>1338.6859630579997</v>
      </c>
      <c r="DB274" s="125">
        <v>1715.5673069939996</v>
      </c>
      <c r="DC274" s="125">
        <v>37.337677544000002</v>
      </c>
      <c r="DD274" s="125">
        <v>195.4326331019999</v>
      </c>
      <c r="DE274" s="49">
        <v>232.7703106459999</v>
      </c>
      <c r="DF274" s="49">
        <v>339.54366639199998</v>
      </c>
      <c r="DG274" s="49">
        <v>1143.2533299560002</v>
      </c>
      <c r="DH274" s="50">
        <v>1482.7969963480002</v>
      </c>
      <c r="DI274" s="50">
        <v>1715.5673069940001</v>
      </c>
      <c r="DJ274" s="113">
        <v>0.66819435726613707</v>
      </c>
      <c r="DK274" s="115">
        <v>0.33180564265737861</v>
      </c>
      <c r="DL274" s="115">
        <v>0</v>
      </c>
      <c r="DM274" s="83">
        <v>1049.5256472052374</v>
      </c>
      <c r="DN274" s="83">
        <v>459.86584109722781</v>
      </c>
      <c r="DO274" s="83">
        <v>1509.3914883024652</v>
      </c>
      <c r="DP274" s="83">
        <v>1326.696353273248</v>
      </c>
      <c r="DQ274" s="83">
        <v>1237.1813064781995</v>
      </c>
      <c r="DR274" s="83">
        <v>2563.8776597514475</v>
      </c>
      <c r="DS274" s="83">
        <v>4073.2691480539124</v>
      </c>
      <c r="DT274" s="83">
        <v>1049.0396139500804</v>
      </c>
      <c r="DU274" s="83">
        <v>544.7577452755196</v>
      </c>
      <c r="DV274" s="83">
        <v>1593.7973592255998</v>
      </c>
      <c r="DW274" s="83">
        <v>1267.7931426830046</v>
      </c>
      <c r="DX274" s="83">
        <v>1158.5919278890728</v>
      </c>
      <c r="DY274" s="83">
        <v>2426.3850705720774</v>
      </c>
      <c r="DZ274" s="83">
        <v>4020.1824297976773</v>
      </c>
      <c r="EA274" s="83">
        <v>896.13754176384998</v>
      </c>
      <c r="EB274" s="83">
        <v>2112.0166273334003</v>
      </c>
      <c r="EC274" s="83">
        <v>3008.1541690972504</v>
      </c>
      <c r="ED274" s="83">
        <v>1219.3192225045996</v>
      </c>
      <c r="EE274" s="83">
        <v>1080.8673275007743</v>
      </c>
      <c r="EF274" s="83">
        <v>2300.1865500053736</v>
      </c>
      <c r="EG274" s="83">
        <v>5308.3407191026236</v>
      </c>
      <c r="EH274" s="83">
        <v>1646.8554378438739</v>
      </c>
      <c r="EI274" s="83">
        <v>1992.6817130479046</v>
      </c>
      <c r="EJ274" s="83">
        <v>3639.5371508917788</v>
      </c>
      <c r="EK274" s="83">
        <v>1145.0062436652952</v>
      </c>
      <c r="EL274" s="83">
        <v>865.87602163142333</v>
      </c>
      <c r="EM274" s="83">
        <v>2010.8822652967185</v>
      </c>
      <c r="EN274" s="83">
        <v>5650.4194161884971</v>
      </c>
      <c r="EO274" s="83">
        <v>1360.1256593460689</v>
      </c>
      <c r="EP274" s="83">
        <v>697.16319376137426</v>
      </c>
      <c r="EQ274" s="83">
        <v>2057.2888531074432</v>
      </c>
      <c r="ER274" s="83">
        <v>1056.1076117865259</v>
      </c>
      <c r="ES274" s="83">
        <v>686.39980048268558</v>
      </c>
      <c r="ET274" s="83">
        <v>1742.5074122692115</v>
      </c>
      <c r="EU274" s="83">
        <v>3799.7962653766544</v>
      </c>
      <c r="EV274" s="83">
        <v>9403.00523420426</v>
      </c>
      <c r="EW274" s="83">
        <v>4467.5665983608633</v>
      </c>
      <c r="EX274" s="83">
        <v>13870.571832565123</v>
      </c>
      <c r="EY274" s="83">
        <v>3455.329332088204</v>
      </c>
      <c r="EZ274" s="83">
        <v>2339.9129256655106</v>
      </c>
      <c r="FA274" s="83">
        <v>5795.2422577537145</v>
      </c>
      <c r="FB274" s="83">
        <v>19665.81409031884</v>
      </c>
      <c r="FC274" s="83">
        <v>7948.6268507994564</v>
      </c>
      <c r="FD274" s="83">
        <v>1558.4361330908735</v>
      </c>
      <c r="FE274" s="83">
        <v>9507.0629838903296</v>
      </c>
      <c r="FF274" s="83">
        <v>6975.2116027607863</v>
      </c>
      <c r="FG274" s="83">
        <v>599.41407351698047</v>
      </c>
      <c r="FH274" s="83">
        <v>7574.6256762777666</v>
      </c>
      <c r="FI274" s="83">
        <v>17081.688660168096</v>
      </c>
      <c r="FJ274" s="58">
        <v>182.21141101882341</v>
      </c>
      <c r="FK274" s="58">
        <v>229.55365574796511</v>
      </c>
      <c r="FL274" s="58">
        <v>411.76506676678855</v>
      </c>
      <c r="FM274" s="58">
        <v>1327.1800772836418</v>
      </c>
      <c r="FN274" s="58">
        <v>2334.3240040034848</v>
      </c>
      <c r="FO274" s="58">
        <v>3661.5040812871266</v>
      </c>
      <c r="FP274" s="58">
        <v>191.22078098831426</v>
      </c>
      <c r="FQ274" s="58">
        <v>212.52743297556626</v>
      </c>
      <c r="FR274" s="58">
        <v>403.74821396388052</v>
      </c>
      <c r="FS274" s="58">
        <v>1402.5765782372835</v>
      </c>
      <c r="FT274" s="58">
        <v>2213.8576375965126</v>
      </c>
      <c r="FU274" s="58">
        <v>3616.4342158337959</v>
      </c>
      <c r="FV274" s="58">
        <v>1522.1945938461915</v>
      </c>
      <c r="FW274" s="58">
        <v>193.4053548767348</v>
      </c>
      <c r="FX274" s="58">
        <v>1715.5999487229265</v>
      </c>
      <c r="FY274" s="58">
        <v>1485.9595752510572</v>
      </c>
      <c r="FZ274" s="58">
        <v>2106.781195128638</v>
      </c>
      <c r="GA274" s="58">
        <v>3592.7407703796953</v>
      </c>
      <c r="GB274" s="58">
        <v>606.39027887309044</v>
      </c>
      <c r="GC274" s="58">
        <v>62.15500358453901</v>
      </c>
      <c r="GD274" s="58">
        <v>668.54528245762947</v>
      </c>
      <c r="GE274" s="58">
        <v>3033.1468720186886</v>
      </c>
      <c r="GF274" s="58">
        <v>1948.7272617121812</v>
      </c>
      <c r="GG274" s="58">
        <v>4981.8741337308693</v>
      </c>
      <c r="GH274" s="58">
        <v>0</v>
      </c>
      <c r="GI274" s="58">
        <v>0</v>
      </c>
      <c r="GJ274" s="58">
        <v>0</v>
      </c>
      <c r="GK274" s="58">
        <v>2057.2888531074395</v>
      </c>
      <c r="GL274" s="58">
        <v>1742.5074122692117</v>
      </c>
      <c r="GM274" s="58">
        <v>3799.7962653766513</v>
      </c>
      <c r="GN274" s="58">
        <v>0</v>
      </c>
      <c r="GO274" s="58">
        <v>0</v>
      </c>
      <c r="GP274" s="58">
        <v>0</v>
      </c>
      <c r="GQ274" s="58">
        <v>13870.571832565112</v>
      </c>
      <c r="GR274" s="58">
        <v>5795.2422577537</v>
      </c>
      <c r="GS274" s="58">
        <v>19665.81409031881</v>
      </c>
      <c r="GT274" s="58">
        <v>0</v>
      </c>
      <c r="GU274" s="58">
        <v>0</v>
      </c>
      <c r="GV274" s="58">
        <v>0</v>
      </c>
      <c r="GW274" s="58">
        <v>9507.062983890326</v>
      </c>
      <c r="GX274" s="58">
        <v>7574.6256762777839</v>
      </c>
      <c r="GY274" s="58">
        <v>17081.688660168111</v>
      </c>
    </row>
    <row r="275" spans="1:207" s="41" customFormat="1" ht="15" customHeight="1">
      <c r="A275" s="69" t="s">
        <v>1296</v>
      </c>
      <c r="B275" s="59" t="s">
        <v>1287</v>
      </c>
      <c r="C275" s="41" t="s">
        <v>765</v>
      </c>
      <c r="D275" s="68">
        <v>37785.302345888937</v>
      </c>
      <c r="E275" s="68">
        <v>10385.52</v>
      </c>
      <c r="F275" s="68">
        <v>37785.302345888937</v>
      </c>
      <c r="G275" s="125">
        <v>78829</v>
      </c>
      <c r="H275" s="139">
        <v>58.176099999999998</v>
      </c>
      <c r="I275" s="115">
        <v>0.47933250892297169</v>
      </c>
      <c r="J275" s="124">
        <v>0.14766175875573709</v>
      </c>
      <c r="K275" s="124">
        <v>0.33167075016723446</v>
      </c>
      <c r="L275" s="125">
        <v>7491.0124373019335</v>
      </c>
      <c r="M275" s="125">
        <v>30294.289908586099</v>
      </c>
      <c r="N275" s="49">
        <v>6.214137835999999</v>
      </c>
      <c r="O275" s="49">
        <v>178.75356521299997</v>
      </c>
      <c r="P275" s="125">
        <v>184.96770304899997</v>
      </c>
      <c r="Q275" s="125">
        <v>1091.8137034467418</v>
      </c>
      <c r="R275" s="125">
        <v>17264.20328634826</v>
      </c>
      <c r="S275" s="49">
        <v>18356.016989795004</v>
      </c>
      <c r="T275" s="125">
        <v>10791.999508676825</v>
      </c>
      <c r="U275" s="125">
        <v>961.30570706527271</v>
      </c>
      <c r="V275" s="49">
        <v>11753.305215742097</v>
      </c>
      <c r="W275" s="125">
        <v>30109.322205537101</v>
      </c>
      <c r="X275" s="125">
        <v>0</v>
      </c>
      <c r="Y275" s="125">
        <v>0</v>
      </c>
      <c r="Z275" s="125">
        <v>0</v>
      </c>
      <c r="AA275" s="115">
        <v>0</v>
      </c>
      <c r="AB275" s="115">
        <v>1.498094909642171E-2</v>
      </c>
      <c r="AC275" s="115">
        <v>0.98501905090357833</v>
      </c>
      <c r="AD275" s="115">
        <v>0</v>
      </c>
      <c r="AE275" s="115">
        <v>1</v>
      </c>
      <c r="AF275" s="115">
        <v>0.28975135821884507</v>
      </c>
      <c r="AG275" s="115">
        <v>2.4036201958151161E-4</v>
      </c>
      <c r="AH275" s="115">
        <v>0.71000827976157355</v>
      </c>
      <c r="AI275" s="115">
        <v>0</v>
      </c>
      <c r="AJ275" s="115">
        <v>1</v>
      </c>
      <c r="AK275" s="125">
        <v>37785.302345888034</v>
      </c>
      <c r="AL275" s="125">
        <v>7491.0124373019335</v>
      </c>
      <c r="AM275" s="125">
        <v>18362.231127631003</v>
      </c>
      <c r="AN275" s="125">
        <v>25853.243564932935</v>
      </c>
      <c r="AO275" s="125">
        <v>11932.058780955096</v>
      </c>
      <c r="AP275" s="125">
        <v>37785.302345888034</v>
      </c>
      <c r="AQ275" s="115">
        <v>0.68421428332824763</v>
      </c>
      <c r="AR275" s="115">
        <v>0.31578571667175231</v>
      </c>
      <c r="AS275" s="49">
        <v>24589.256575137926</v>
      </c>
      <c r="AT275" s="49">
        <v>1836.96978115</v>
      </c>
      <c r="AU275" s="125">
        <v>1556.016989795</v>
      </c>
      <c r="AV275" s="125">
        <v>9803.0589998059986</v>
      </c>
      <c r="AW275" s="125">
        <v>37785.302345888922</v>
      </c>
      <c r="AX275" s="49">
        <v>1085.093938610135</v>
      </c>
      <c r="AY275" s="49">
        <v>620.21064994269932</v>
      </c>
      <c r="AZ275" s="125">
        <v>1705.3045885528343</v>
      </c>
      <c r="BA275" s="49">
        <v>6578.8360233919111</v>
      </c>
      <c r="BB275" s="49">
        <v>4429.7900587113836</v>
      </c>
      <c r="BC275" s="127">
        <v>11008.626082103296</v>
      </c>
      <c r="BD275" s="49">
        <v>18189.312601098613</v>
      </c>
      <c r="BE275" s="49">
        <v>6882.0580723011708</v>
      </c>
      <c r="BF275" s="125">
        <v>25071.370673399782</v>
      </c>
      <c r="BG275" s="55">
        <v>12.69270526081759</v>
      </c>
      <c r="BH275" s="48">
        <v>6.5733275656748944</v>
      </c>
      <c r="BI275" s="107">
        <v>10.760293189771817</v>
      </c>
      <c r="BJ275" s="49">
        <v>37785.301344055915</v>
      </c>
      <c r="BK275" s="49">
        <v>1120.6248917701346</v>
      </c>
      <c r="BL275" s="49">
        <v>584.67969678269958</v>
      </c>
      <c r="BM275" s="125">
        <v>1705.304588552834</v>
      </c>
      <c r="BN275" s="49">
        <v>6498.5072763811813</v>
      </c>
      <c r="BO275" s="49">
        <v>4510.1188057221107</v>
      </c>
      <c r="BP275" s="125">
        <v>11008.626082103292</v>
      </c>
      <c r="BQ275" s="49">
        <v>18515.063186304564</v>
      </c>
      <c r="BR275" s="49">
        <v>6556.3074870952169</v>
      </c>
      <c r="BS275" s="49">
        <v>25071.370673399782</v>
      </c>
      <c r="BT275" s="125">
        <v>37785.301344055908</v>
      </c>
      <c r="BU275" s="130">
        <v>12.7050157022304</v>
      </c>
      <c r="BV275" s="130">
        <v>6.39815280203283</v>
      </c>
      <c r="BW275" s="137">
        <v>10.760293189771817</v>
      </c>
      <c r="BX275" s="49">
        <v>21091.65395333901</v>
      </c>
      <c r="BY275" s="49">
        <v>5042.5424003260023</v>
      </c>
      <c r="BZ275" s="125">
        <v>0</v>
      </c>
      <c r="CA275" s="125">
        <v>0</v>
      </c>
      <c r="CB275" s="125">
        <v>26134.196356287939</v>
      </c>
      <c r="CC275" s="49">
        <v>11625.322205537999</v>
      </c>
      <c r="CD275" s="49">
        <v>25.783784056999998</v>
      </c>
      <c r="CE275" s="125">
        <v>0</v>
      </c>
      <c r="CF275" s="125">
        <v>0</v>
      </c>
      <c r="CG275" s="125">
        <v>11651.105989594998</v>
      </c>
      <c r="CH275" s="115">
        <v>0</v>
      </c>
      <c r="CI275" s="115">
        <v>0.99999999993042465</v>
      </c>
      <c r="CJ275" s="125">
        <v>37785.302345882941</v>
      </c>
      <c r="CK275" s="82">
        <v>2275.1990449949999</v>
      </c>
      <c r="CL275" s="82">
        <v>35510.103300893927</v>
      </c>
      <c r="CM275" s="126">
        <v>37785.302345888929</v>
      </c>
      <c r="CN275" s="125" t="s">
        <v>608</v>
      </c>
      <c r="CO275" s="125" t="s">
        <v>608</v>
      </c>
      <c r="CP275" s="125">
        <v>2275.1990449949999</v>
      </c>
      <c r="CQ275" s="126">
        <v>35510.103300893934</v>
      </c>
      <c r="CR275" s="126">
        <v>7172.2686315777846</v>
      </c>
      <c r="CS275" s="126">
        <v>28337.834669316151</v>
      </c>
      <c r="CT275" s="125">
        <v>13152.440689166169</v>
      </c>
      <c r="CU275" s="126">
        <v>15185.393980149982</v>
      </c>
      <c r="CV275" s="49">
        <v>762.13901183299993</v>
      </c>
      <c r="CW275" s="49">
        <v>17.889156299999996</v>
      </c>
      <c r="CX275" s="125">
        <v>780.02816813299989</v>
      </c>
      <c r="CY275" s="125">
        <v>668.15065522400039</v>
      </c>
      <c r="CZ275" s="125">
        <v>515.95750604900002</v>
      </c>
      <c r="DA275" s="125">
        <v>1184.1081612730004</v>
      </c>
      <c r="DB275" s="125">
        <v>1964.1363294060002</v>
      </c>
      <c r="DC275" s="125">
        <v>0</v>
      </c>
      <c r="DD275" s="125">
        <v>18.358527911000003</v>
      </c>
      <c r="DE275" s="49">
        <v>18.358527911000003</v>
      </c>
      <c r="DF275" s="49">
        <v>780.02816813299978</v>
      </c>
      <c r="DG275" s="49">
        <v>1165.7496333620006</v>
      </c>
      <c r="DH275" s="50">
        <v>1945.7778014950004</v>
      </c>
      <c r="DI275" s="50">
        <v>1964.1363294060004</v>
      </c>
      <c r="DJ275" s="113">
        <v>0.69164978791041554</v>
      </c>
      <c r="DK275" s="115">
        <v>0.30835021202000906</v>
      </c>
      <c r="DL275" s="115">
        <v>0</v>
      </c>
      <c r="DM275" s="58" t="s">
        <v>608</v>
      </c>
      <c r="DN275" s="58" t="s">
        <v>608</v>
      </c>
      <c r="DO275" s="58" t="s">
        <v>608</v>
      </c>
      <c r="DP275" s="58" t="s">
        <v>608</v>
      </c>
      <c r="DQ275" s="58" t="s">
        <v>608</v>
      </c>
      <c r="DR275" s="58" t="s">
        <v>608</v>
      </c>
      <c r="DS275" s="58" t="s">
        <v>608</v>
      </c>
      <c r="DT275" s="58" t="s">
        <v>608</v>
      </c>
      <c r="DU275" s="58" t="s">
        <v>608</v>
      </c>
      <c r="DV275" s="58" t="s">
        <v>608</v>
      </c>
      <c r="DW275" s="58" t="s">
        <v>608</v>
      </c>
      <c r="DX275" s="58" t="s">
        <v>608</v>
      </c>
      <c r="DY275" s="58" t="s">
        <v>608</v>
      </c>
      <c r="DZ275" s="58" t="s">
        <v>608</v>
      </c>
      <c r="EA275" s="58" t="s">
        <v>608</v>
      </c>
      <c r="EB275" s="58" t="s">
        <v>608</v>
      </c>
      <c r="EC275" s="58" t="s">
        <v>608</v>
      </c>
      <c r="ED275" s="58" t="s">
        <v>608</v>
      </c>
      <c r="EE275" s="58" t="s">
        <v>608</v>
      </c>
      <c r="EF275" s="58" t="s">
        <v>608</v>
      </c>
      <c r="EG275" s="58" t="s">
        <v>608</v>
      </c>
      <c r="EH275" s="58" t="s">
        <v>608</v>
      </c>
      <c r="EI275" s="58" t="s">
        <v>608</v>
      </c>
      <c r="EJ275" s="58" t="s">
        <v>608</v>
      </c>
      <c r="EK275" s="58" t="s">
        <v>608</v>
      </c>
      <c r="EL275" s="58" t="s">
        <v>608</v>
      </c>
      <c r="EM275" s="58" t="s">
        <v>608</v>
      </c>
      <c r="EN275" s="58" t="s">
        <v>608</v>
      </c>
      <c r="EO275" s="58" t="s">
        <v>608</v>
      </c>
      <c r="EP275" s="58" t="s">
        <v>608</v>
      </c>
      <c r="EQ275" s="58" t="s">
        <v>608</v>
      </c>
      <c r="ER275" s="58" t="s">
        <v>608</v>
      </c>
      <c r="ES275" s="58" t="s">
        <v>608</v>
      </c>
      <c r="ET275" s="58" t="s">
        <v>608</v>
      </c>
      <c r="EU275" s="58" t="s">
        <v>608</v>
      </c>
      <c r="EV275" s="58" t="s">
        <v>608</v>
      </c>
      <c r="EW275" s="58" t="s">
        <v>608</v>
      </c>
      <c r="EX275" s="58" t="s">
        <v>608</v>
      </c>
      <c r="EY275" s="58" t="s">
        <v>608</v>
      </c>
      <c r="EZ275" s="58" t="s">
        <v>608</v>
      </c>
      <c r="FA275" s="58" t="s">
        <v>608</v>
      </c>
      <c r="FB275" s="58" t="s">
        <v>608</v>
      </c>
      <c r="FC275" s="58" t="s">
        <v>608</v>
      </c>
      <c r="FD275" s="58" t="s">
        <v>608</v>
      </c>
      <c r="FE275" s="58" t="s">
        <v>608</v>
      </c>
      <c r="FF275" s="58" t="s">
        <v>608</v>
      </c>
      <c r="FG275" s="58" t="s">
        <v>608</v>
      </c>
      <c r="FH275" s="58" t="s">
        <v>608</v>
      </c>
      <c r="FI275" s="58" t="s">
        <v>608</v>
      </c>
      <c r="FJ275" s="58" t="s">
        <v>608</v>
      </c>
      <c r="FK275" s="58" t="s">
        <v>608</v>
      </c>
      <c r="FL275" s="58" t="s">
        <v>608</v>
      </c>
      <c r="FM275" s="58" t="s">
        <v>608</v>
      </c>
      <c r="FN275" s="58" t="s">
        <v>608</v>
      </c>
      <c r="FO275" s="58" t="s">
        <v>608</v>
      </c>
      <c r="FP275" s="58" t="s">
        <v>608</v>
      </c>
      <c r="FQ275" s="58" t="s">
        <v>608</v>
      </c>
      <c r="FR275" s="58" t="s">
        <v>608</v>
      </c>
      <c r="FS275" s="58" t="s">
        <v>608</v>
      </c>
      <c r="FT275" s="58" t="s">
        <v>608</v>
      </c>
      <c r="FU275" s="58" t="s">
        <v>608</v>
      </c>
      <c r="FV275" s="58" t="s">
        <v>608</v>
      </c>
      <c r="FW275" s="58" t="s">
        <v>608</v>
      </c>
      <c r="FX275" s="58" t="s">
        <v>608</v>
      </c>
      <c r="FY275" s="58" t="s">
        <v>608</v>
      </c>
      <c r="FZ275" s="58" t="s">
        <v>608</v>
      </c>
      <c r="GA275" s="58" t="s">
        <v>608</v>
      </c>
      <c r="GB275" s="58" t="s">
        <v>608</v>
      </c>
      <c r="GC275" s="58" t="s">
        <v>608</v>
      </c>
      <c r="GD275" s="58" t="s">
        <v>608</v>
      </c>
      <c r="GE275" s="58" t="s">
        <v>608</v>
      </c>
      <c r="GF275" s="58" t="s">
        <v>608</v>
      </c>
      <c r="GG275" s="58" t="s">
        <v>608</v>
      </c>
      <c r="GH275" s="58" t="s">
        <v>608</v>
      </c>
      <c r="GI275" s="58" t="s">
        <v>608</v>
      </c>
      <c r="GJ275" s="58" t="s">
        <v>608</v>
      </c>
      <c r="GK275" s="58" t="s">
        <v>608</v>
      </c>
      <c r="GL275" s="58" t="s">
        <v>608</v>
      </c>
      <c r="GM275" s="58" t="s">
        <v>608</v>
      </c>
      <c r="GN275" s="58" t="s">
        <v>608</v>
      </c>
      <c r="GO275" s="58" t="s">
        <v>608</v>
      </c>
      <c r="GP275" s="58" t="s">
        <v>608</v>
      </c>
      <c r="GQ275" s="58" t="s">
        <v>608</v>
      </c>
      <c r="GR275" s="58" t="s">
        <v>608</v>
      </c>
      <c r="GS275" s="58" t="s">
        <v>608</v>
      </c>
      <c r="GT275" s="58" t="s">
        <v>608</v>
      </c>
      <c r="GU275" s="58" t="s">
        <v>608</v>
      </c>
      <c r="GV275" s="58" t="s">
        <v>608</v>
      </c>
      <c r="GW275" s="58" t="s">
        <v>608</v>
      </c>
      <c r="GX275" s="58" t="s">
        <v>608</v>
      </c>
      <c r="GY275" s="58" t="s">
        <v>608</v>
      </c>
    </row>
    <row r="276" spans="1:207" s="41" customFormat="1" ht="15" customHeight="1">
      <c r="A276" s="69" t="s">
        <v>1366</v>
      </c>
      <c r="B276" s="59">
        <v>2020</v>
      </c>
      <c r="C276" s="41" t="s">
        <v>765</v>
      </c>
      <c r="D276" s="68">
        <v>44086.134631243011</v>
      </c>
      <c r="E276" s="68">
        <v>12227.83</v>
      </c>
      <c r="F276" s="68">
        <v>44086.134631243011</v>
      </c>
      <c r="G276" s="125">
        <v>78829</v>
      </c>
      <c r="H276" s="139">
        <v>58.113100000000003</v>
      </c>
      <c r="I276" s="115">
        <v>0.55926289349405689</v>
      </c>
      <c r="J276" s="124">
        <v>0.16598291306350463</v>
      </c>
      <c r="K276" s="124">
        <v>0.39327998043055223</v>
      </c>
      <c r="L276" s="125">
        <v>8528</v>
      </c>
      <c r="M276" s="125">
        <v>35558.111746497372</v>
      </c>
      <c r="N276" s="49">
        <v>3.59724822</v>
      </c>
      <c r="O276" s="49">
        <v>259.837349238</v>
      </c>
      <c r="P276" s="125">
        <v>263.43459745799998</v>
      </c>
      <c r="Q276" s="125">
        <v>2091.0791255543099</v>
      </c>
      <c r="R276" s="125">
        <v>20073.848318830693</v>
      </c>
      <c r="S276" s="49">
        <v>22164.927444385001</v>
      </c>
      <c r="T276" s="125">
        <v>12233.052626813056</v>
      </c>
      <c r="U276" s="125">
        <v>896.69707784131299</v>
      </c>
      <c r="V276" s="49">
        <v>13129.749704654369</v>
      </c>
      <c r="W276" s="125">
        <v>35294.677149039373</v>
      </c>
      <c r="X276" s="125">
        <v>0</v>
      </c>
      <c r="Y276" s="125">
        <v>0</v>
      </c>
      <c r="Z276" s="125">
        <v>0</v>
      </c>
      <c r="AA276" s="115">
        <v>0</v>
      </c>
      <c r="AB276" s="115">
        <v>1.9405927023153788E-2</v>
      </c>
      <c r="AC276" s="115">
        <v>0.9805940729768462</v>
      </c>
      <c r="AD276" s="115">
        <v>0</v>
      </c>
      <c r="AE276" s="115">
        <v>1</v>
      </c>
      <c r="AF276" s="115">
        <v>0.27781646572044855</v>
      </c>
      <c r="AG276" s="115">
        <v>1.1718747499995011E-4</v>
      </c>
      <c r="AH276" s="115">
        <v>0.72206634680455151</v>
      </c>
      <c r="AI276" s="115">
        <v>0</v>
      </c>
      <c r="AJ276" s="115">
        <v>1</v>
      </c>
      <c r="AK276" s="125">
        <v>44086.111746497372</v>
      </c>
      <c r="AL276" s="125">
        <v>8528</v>
      </c>
      <c r="AM276" s="125">
        <v>22168.524692605002</v>
      </c>
      <c r="AN276" s="125">
        <v>30696.524692605002</v>
      </c>
      <c r="AO276" s="125">
        <v>13389.587053892368</v>
      </c>
      <c r="AP276" s="125">
        <v>44086.111746497372</v>
      </c>
      <c r="AQ276" s="115">
        <v>0.69628559826539549</v>
      </c>
      <c r="AR276" s="115">
        <v>0.30371440173460446</v>
      </c>
      <c r="AS276" s="49">
        <v>29143.026799635001</v>
      </c>
      <c r="AT276" s="49">
        <v>2719.0806248500003</v>
      </c>
      <c r="AU276" s="125">
        <v>1858.840777725</v>
      </c>
      <c r="AV276" s="125">
        <v>10365.186429033007</v>
      </c>
      <c r="AW276" s="125">
        <v>44086.134631243011</v>
      </c>
      <c r="AX276" s="49">
        <v>546.47626251940926</v>
      </c>
      <c r="AY276" s="49">
        <v>304.3351820216896</v>
      </c>
      <c r="AZ276" s="125">
        <v>850.81144454109881</v>
      </c>
      <c r="BA276" s="49">
        <v>5844.5873011403037</v>
      </c>
      <c r="BB276" s="49">
        <v>4650.7131419167163</v>
      </c>
      <c r="BC276" s="127">
        <v>10495.30044305702</v>
      </c>
      <c r="BD276" s="49">
        <v>24305.473015926938</v>
      </c>
      <c r="BE276" s="49">
        <v>8434.5387299937538</v>
      </c>
      <c r="BF276" s="125">
        <v>32740.011745920692</v>
      </c>
      <c r="BG276" s="55">
        <v>14.119344257015058</v>
      </c>
      <c r="BH276" s="48">
        <v>7.4197273562457484</v>
      </c>
      <c r="BI276" s="107">
        <v>12.084574118146861</v>
      </c>
      <c r="BJ276" s="49">
        <v>44086.123633518815</v>
      </c>
      <c r="BK276" s="49">
        <v>579.78821569940851</v>
      </c>
      <c r="BL276" s="49">
        <v>271.0232288416899</v>
      </c>
      <c r="BM276" s="125">
        <v>850.81144454109835</v>
      </c>
      <c r="BN276" s="49">
        <v>5756.3430107126742</v>
      </c>
      <c r="BO276" s="49">
        <v>4738.9574323443403</v>
      </c>
      <c r="BP276" s="125">
        <v>10495.300443057014</v>
      </c>
      <c r="BQ276" s="49">
        <v>25220.645200339815</v>
      </c>
      <c r="BR276" s="49">
        <v>7519.3665455809451</v>
      </c>
      <c r="BS276" s="49">
        <v>32740.011745920761</v>
      </c>
      <c r="BT276" s="125">
        <v>44086.123633518873</v>
      </c>
      <c r="BU276" s="130">
        <v>14.361861329469571</v>
      </c>
      <c r="BV276" s="130">
        <v>6.3489343691741755</v>
      </c>
      <c r="BW276" s="137">
        <v>12.084574118146861</v>
      </c>
      <c r="BX276" s="49">
        <v>25680.91846099999</v>
      </c>
      <c r="BY276" s="49">
        <v>5875.8689615719968</v>
      </c>
      <c r="BZ276" s="125">
        <v>0</v>
      </c>
      <c r="CA276" s="125">
        <v>0</v>
      </c>
      <c r="CB276" s="125">
        <v>31556.787422571986</v>
      </c>
      <c r="CC276" s="49">
        <v>12507.837426691005</v>
      </c>
      <c r="CD276" s="49">
        <v>21.509780061000001</v>
      </c>
      <c r="CE276" s="125">
        <v>0</v>
      </c>
      <c r="CF276" s="125">
        <v>0</v>
      </c>
      <c r="CG276" s="125">
        <v>12529.347206752005</v>
      </c>
      <c r="CH276" s="115">
        <v>0</v>
      </c>
      <c r="CI276" s="115">
        <v>0.99999999995647115</v>
      </c>
      <c r="CJ276" s="125">
        <v>44086.134629323991</v>
      </c>
      <c r="CK276" s="82">
        <v>2380.9125164820007</v>
      </c>
      <c r="CL276" s="82">
        <v>41705.222114761011</v>
      </c>
      <c r="CM276" s="126">
        <v>44086.134631243011</v>
      </c>
      <c r="CN276" s="125" t="s">
        <v>608</v>
      </c>
      <c r="CO276" s="125" t="s">
        <v>608</v>
      </c>
      <c r="CP276" s="125">
        <v>2380.9125164820007</v>
      </c>
      <c r="CQ276" s="126">
        <v>41705.222114761011</v>
      </c>
      <c r="CR276" s="126">
        <v>10751.6724920383</v>
      </c>
      <c r="CS276" s="126">
        <v>30953.549622722712</v>
      </c>
      <c r="CT276" s="125">
        <v>14126.629792903837</v>
      </c>
      <c r="CU276" s="126">
        <v>16826.919829818875</v>
      </c>
      <c r="CV276" s="49" t="s">
        <v>608</v>
      </c>
      <c r="CW276" s="49" t="s">
        <v>608</v>
      </c>
      <c r="CX276" s="125">
        <v>1722.7360687569999</v>
      </c>
      <c r="CY276" s="49" t="s">
        <v>608</v>
      </c>
      <c r="CZ276" s="49" t="s">
        <v>608</v>
      </c>
      <c r="DA276" s="125">
        <v>1439.2736557739997</v>
      </c>
      <c r="DB276" s="125">
        <v>3162.0097245309998</v>
      </c>
      <c r="DC276" s="125">
        <v>0</v>
      </c>
      <c r="DD276" s="125">
        <v>192.82206467900002</v>
      </c>
      <c r="DE276" s="49">
        <v>192.82206467900002</v>
      </c>
      <c r="DF276" s="49">
        <v>1722.7360687569999</v>
      </c>
      <c r="DG276" s="49">
        <v>1246.4515910949997</v>
      </c>
      <c r="DH276" s="50">
        <v>2969.1876598519993</v>
      </c>
      <c r="DI276" s="50">
        <v>3162.0097245309998</v>
      </c>
      <c r="DJ276" s="113">
        <v>0.71579846331568131</v>
      </c>
      <c r="DK276" s="115">
        <v>0.28420153664078984</v>
      </c>
      <c r="DL276" s="115">
        <v>0</v>
      </c>
      <c r="DM276" s="58">
        <v>563.61247949957908</v>
      </c>
      <c r="DN276" s="58">
        <v>494.3437575663753</v>
      </c>
      <c r="DO276" s="58">
        <v>1057.9562370659544</v>
      </c>
      <c r="DP276" s="58">
        <v>1568.1074311834816</v>
      </c>
      <c r="DQ276" s="58">
        <v>1343.9032040979807</v>
      </c>
      <c r="DR276" s="58">
        <v>2912.0106352814623</v>
      </c>
      <c r="DS276" s="58">
        <v>3969.9668723474169</v>
      </c>
      <c r="DT276" s="58">
        <v>699.88555614485051</v>
      </c>
      <c r="DU276" s="58">
        <v>1921.0692777882182</v>
      </c>
      <c r="DV276" s="58">
        <v>2620.9548339330686</v>
      </c>
      <c r="DW276" s="58">
        <v>1574.5177122915438</v>
      </c>
      <c r="DX276" s="58">
        <v>1261.3749595222555</v>
      </c>
      <c r="DY276" s="58">
        <v>2835.8926718137991</v>
      </c>
      <c r="DZ276" s="58">
        <v>5456.8475057468677</v>
      </c>
      <c r="EA276" s="58">
        <v>1560.1711520743725</v>
      </c>
      <c r="EB276" s="58">
        <v>1948.6479213636858</v>
      </c>
      <c r="EC276" s="58">
        <v>3508.8190734380582</v>
      </c>
      <c r="ED276" s="58">
        <v>1515.6338704022137</v>
      </c>
      <c r="EE276" s="58">
        <v>1065.4805151812682</v>
      </c>
      <c r="EF276" s="58">
        <v>2581.1143855834816</v>
      </c>
      <c r="EG276" s="58">
        <v>6089.9334590215403</v>
      </c>
      <c r="EH276" s="58">
        <v>1475.5955030882453</v>
      </c>
      <c r="EI276" s="58">
        <v>572.28736722012763</v>
      </c>
      <c r="EJ276" s="58">
        <v>2047.882870308373</v>
      </c>
      <c r="EK276" s="58">
        <v>1445.2575155418267</v>
      </c>
      <c r="EL276" s="58">
        <v>888.27797320655236</v>
      </c>
      <c r="EM276" s="58">
        <v>2333.5354887483791</v>
      </c>
      <c r="EN276" s="58">
        <v>4381.4183590567518</v>
      </c>
      <c r="EO276" s="58">
        <v>2153.1609591240376</v>
      </c>
      <c r="EP276" s="58">
        <v>20.399999999999999</v>
      </c>
      <c r="EQ276" s="58">
        <v>2173.5609591240377</v>
      </c>
      <c r="ER276" s="58">
        <v>1365.6657041685019</v>
      </c>
      <c r="ES276" s="58">
        <v>855.11825134226342</v>
      </c>
      <c r="ET276" s="58">
        <v>2220.7839555107653</v>
      </c>
      <c r="EU276" s="58">
        <v>4394.344914634803</v>
      </c>
      <c r="EV276" s="58">
        <v>9638.3500623254131</v>
      </c>
      <c r="EW276" s="58">
        <v>5144.802297588667</v>
      </c>
      <c r="EX276" s="58">
        <v>14783.15235991408</v>
      </c>
      <c r="EY276" s="58">
        <v>4826.8115675548052</v>
      </c>
      <c r="EZ276" s="58">
        <v>2978.7567876044459</v>
      </c>
      <c r="FA276" s="58">
        <v>7805.568355159251</v>
      </c>
      <c r="FB276" s="58">
        <v>22588.72071507333</v>
      </c>
      <c r="FC276" s="58">
        <v>14568.192793245535</v>
      </c>
      <c r="FD276" s="58">
        <v>3288.0364324050861</v>
      </c>
      <c r="FE276" s="58">
        <v>17856.229225650619</v>
      </c>
      <c r="FF276" s="58">
        <v>12415.409668810511</v>
      </c>
      <c r="FG276" s="58">
        <v>1732.5267990490956</v>
      </c>
      <c r="FH276" s="58">
        <v>14147.936467859607</v>
      </c>
      <c r="FI276" s="58">
        <v>32004.165693510226</v>
      </c>
      <c r="FJ276" s="125">
        <v>225.69782028492716</v>
      </c>
      <c r="FK276" s="125">
        <v>218.72193516091895</v>
      </c>
      <c r="FL276" s="125">
        <v>444.41975544584614</v>
      </c>
      <c r="FM276" s="125">
        <v>832.13941678102788</v>
      </c>
      <c r="FN276" s="125">
        <v>2691.8887001205471</v>
      </c>
      <c r="FO276" s="125">
        <v>3524.0281169015752</v>
      </c>
      <c r="FP276" s="125">
        <v>1437.3255400687626</v>
      </c>
      <c r="FQ276" s="125">
        <v>194.47054958709825</v>
      </c>
      <c r="FR276" s="125">
        <v>1631.7960896558609</v>
      </c>
      <c r="FS276" s="125">
        <v>1183.6292938643062</v>
      </c>
      <c r="FT276" s="125">
        <v>2639.0221222267023</v>
      </c>
      <c r="FU276" s="125">
        <v>3822.6514160910083</v>
      </c>
      <c r="FV276" s="125">
        <v>717.8891561283084</v>
      </c>
      <c r="FW276" s="125">
        <v>71.338149855196164</v>
      </c>
      <c r="FX276" s="125">
        <v>789.22730598350461</v>
      </c>
      <c r="FY276" s="125">
        <v>2790.9299173097534</v>
      </c>
      <c r="FZ276" s="125">
        <v>2507.0762357282847</v>
      </c>
      <c r="GA276" s="125">
        <v>5298.0061530380381</v>
      </c>
      <c r="GB276" s="125">
        <v>0</v>
      </c>
      <c r="GC276" s="125">
        <v>0</v>
      </c>
      <c r="GD276" s="125">
        <v>0</v>
      </c>
      <c r="GE276" s="125">
        <v>2047.8828703083716</v>
      </c>
      <c r="GF276" s="125">
        <v>2330.53548874838</v>
      </c>
      <c r="GG276" s="125">
        <v>4378.4183590567518</v>
      </c>
      <c r="GH276" s="125">
        <v>0</v>
      </c>
      <c r="GI276" s="125">
        <v>0</v>
      </c>
      <c r="GJ276" s="125">
        <v>0</v>
      </c>
      <c r="GK276" s="125">
        <v>2173.56095912404</v>
      </c>
      <c r="GL276" s="125">
        <v>2220.7839555107662</v>
      </c>
      <c r="GM276" s="125">
        <v>4394.3449146348066</v>
      </c>
      <c r="GN276" s="125">
        <v>0</v>
      </c>
      <c r="GO276" s="125">
        <v>0</v>
      </c>
      <c r="GP276" s="125">
        <v>0</v>
      </c>
      <c r="GQ276" s="125">
        <v>14783.152359914071</v>
      </c>
      <c r="GR276" s="125">
        <v>7805.5683551592529</v>
      </c>
      <c r="GS276" s="125">
        <v>22588.720715073323</v>
      </c>
      <c r="GT276" s="125">
        <v>0</v>
      </c>
      <c r="GU276" s="125">
        <v>0</v>
      </c>
      <c r="GV276" s="125">
        <v>0</v>
      </c>
      <c r="GW276" s="125">
        <v>17856.229225650652</v>
      </c>
      <c r="GX276" s="125">
        <v>14147.93646785961</v>
      </c>
      <c r="GY276" s="125">
        <v>32004.165693510262</v>
      </c>
    </row>
    <row r="277" spans="1:207" s="74" customFormat="1" ht="15" customHeight="1">
      <c r="A277" s="87" t="s">
        <v>784</v>
      </c>
      <c r="B277" s="170">
        <v>2006</v>
      </c>
      <c r="C277" s="81" t="s">
        <v>785</v>
      </c>
      <c r="D277" s="57" t="s">
        <v>608</v>
      </c>
      <c r="E277" s="57" t="s">
        <v>608</v>
      </c>
      <c r="F277" s="125">
        <v>12385.2</v>
      </c>
      <c r="G277" s="125">
        <v>46802.044000000002</v>
      </c>
      <c r="H277" s="130">
        <v>25000</v>
      </c>
      <c r="I277" s="115">
        <v>0.26462946789247066</v>
      </c>
      <c r="J277" s="124">
        <v>7.0020957204347742E-2</v>
      </c>
      <c r="K277" s="124">
        <v>0.19460851068812296</v>
      </c>
      <c r="L277" s="125">
        <v>5144.8120800000006</v>
      </c>
      <c r="M277" s="125">
        <v>7240.3879200000001</v>
      </c>
      <c r="N277" s="125">
        <v>156.05352000000002</v>
      </c>
      <c r="O277" s="125">
        <v>159.76908</v>
      </c>
      <c r="P277" s="125">
        <v>315.82260000000002</v>
      </c>
      <c r="Q277" s="125" t="s">
        <v>608</v>
      </c>
      <c r="R277" s="125" t="s">
        <v>608</v>
      </c>
      <c r="S277" s="125">
        <v>3807.2104800000002</v>
      </c>
      <c r="T277" s="125" t="s">
        <v>608</v>
      </c>
      <c r="U277" s="125" t="s">
        <v>608</v>
      </c>
      <c r="V277" s="125">
        <v>3117.35484</v>
      </c>
      <c r="W277" s="125">
        <v>6924.5653199999997</v>
      </c>
      <c r="X277" s="125">
        <v>0</v>
      </c>
      <c r="Y277" s="125">
        <v>0</v>
      </c>
      <c r="Z277" s="125">
        <v>0</v>
      </c>
      <c r="AA277" s="115">
        <v>0</v>
      </c>
      <c r="AB277" s="115">
        <v>4.8752834467120185E-2</v>
      </c>
      <c r="AC277" s="115">
        <v>0.9512471655328798</v>
      </c>
      <c r="AD277" s="115">
        <v>0</v>
      </c>
      <c r="AE277" s="115">
        <v>1</v>
      </c>
      <c r="AF277" s="115">
        <v>0.56486265977699213</v>
      </c>
      <c r="AG277" s="115">
        <v>1.7133532771280935E-2</v>
      </c>
      <c r="AH277" s="115">
        <v>0.41800380745172694</v>
      </c>
      <c r="AI277" s="115">
        <v>0</v>
      </c>
      <c r="AJ277" s="115">
        <v>1</v>
      </c>
      <c r="AK277" s="125">
        <v>12385.2</v>
      </c>
      <c r="AL277" s="125">
        <v>5144.8120800000006</v>
      </c>
      <c r="AM277" s="125">
        <v>3963.2640000000001</v>
      </c>
      <c r="AN277" s="125">
        <v>9108.0760800000007</v>
      </c>
      <c r="AO277" s="125">
        <v>3277.12392</v>
      </c>
      <c r="AP277" s="125">
        <v>12385.2</v>
      </c>
      <c r="AQ277" s="115">
        <v>0.73540000000000005</v>
      </c>
      <c r="AR277" s="115">
        <v>0.2646</v>
      </c>
      <c r="AS277" s="132" t="s">
        <v>608</v>
      </c>
      <c r="AT277" s="132" t="s">
        <v>608</v>
      </c>
      <c r="AU277" s="132" t="s">
        <v>608</v>
      </c>
      <c r="AV277" s="132" t="s">
        <v>608</v>
      </c>
      <c r="AW277" s="132" t="s">
        <v>608</v>
      </c>
      <c r="AX277" s="132" t="s">
        <v>608</v>
      </c>
      <c r="AY277" s="132" t="s">
        <v>608</v>
      </c>
      <c r="AZ277" s="132" t="s">
        <v>608</v>
      </c>
      <c r="BA277" s="132" t="s">
        <v>608</v>
      </c>
      <c r="BB277" s="132" t="s">
        <v>608</v>
      </c>
      <c r="BC277" s="132" t="s">
        <v>608</v>
      </c>
      <c r="BD277" s="132" t="s">
        <v>608</v>
      </c>
      <c r="BE277" s="132" t="s">
        <v>608</v>
      </c>
      <c r="BF277" s="132" t="s">
        <v>608</v>
      </c>
      <c r="BG277" s="141" t="s">
        <v>608</v>
      </c>
      <c r="BH277" s="141" t="s">
        <v>608</v>
      </c>
      <c r="BI277" s="107" t="s">
        <v>608</v>
      </c>
      <c r="BJ277" s="141" t="s">
        <v>608</v>
      </c>
      <c r="BK277" s="141" t="s">
        <v>608</v>
      </c>
      <c r="BL277" s="141" t="s">
        <v>608</v>
      </c>
      <c r="BM277" s="141" t="s">
        <v>608</v>
      </c>
      <c r="BN277" s="141" t="s">
        <v>608</v>
      </c>
      <c r="BO277" s="141" t="s">
        <v>608</v>
      </c>
      <c r="BP277" s="141" t="s">
        <v>608</v>
      </c>
      <c r="BQ277" s="141" t="s">
        <v>608</v>
      </c>
      <c r="BR277" s="141" t="s">
        <v>608</v>
      </c>
      <c r="BS277" s="141" t="s">
        <v>608</v>
      </c>
      <c r="BT277" s="141" t="s">
        <v>608</v>
      </c>
      <c r="BU277" s="130" t="s">
        <v>608</v>
      </c>
      <c r="BV277" s="130" t="s">
        <v>608</v>
      </c>
      <c r="BW277" s="137" t="s">
        <v>608</v>
      </c>
      <c r="BX277" s="125">
        <v>7393.9643999999998</v>
      </c>
      <c r="BY277" s="125">
        <v>4991.2356</v>
      </c>
      <c r="BZ277" s="125">
        <v>0</v>
      </c>
      <c r="CA277" s="125">
        <v>0</v>
      </c>
      <c r="CB277" s="125">
        <v>12385.2</v>
      </c>
      <c r="CC277" s="133">
        <v>0</v>
      </c>
      <c r="CD277" s="133">
        <v>0</v>
      </c>
      <c r="CE277" s="125">
        <v>0</v>
      </c>
      <c r="CF277" s="125">
        <v>0</v>
      </c>
      <c r="CG277" s="125">
        <v>0</v>
      </c>
      <c r="CH277" s="115">
        <v>0</v>
      </c>
      <c r="CI277" s="115">
        <v>1</v>
      </c>
      <c r="CJ277" s="125">
        <v>12385.2</v>
      </c>
      <c r="CK277" s="126">
        <v>1180.3095599999999</v>
      </c>
      <c r="CL277" s="126">
        <v>11204.890439999999</v>
      </c>
      <c r="CM277" s="126">
        <v>12385.199999999999</v>
      </c>
      <c r="CN277" s="125" t="s">
        <v>608</v>
      </c>
      <c r="CO277" s="125" t="s">
        <v>608</v>
      </c>
      <c r="CP277" s="126">
        <v>1180.3095599999999</v>
      </c>
      <c r="CQ277" s="126">
        <v>11204.890440000001</v>
      </c>
      <c r="CR277" s="126"/>
      <c r="CS277" s="126">
        <v>11204.890440000001</v>
      </c>
      <c r="CT277" s="141" t="s">
        <v>608</v>
      </c>
      <c r="CU277" s="141" t="s">
        <v>608</v>
      </c>
      <c r="CV277" s="125">
        <v>1505.5</v>
      </c>
      <c r="CW277" s="125">
        <v>3706.8</v>
      </c>
      <c r="CX277" s="125">
        <v>5212.3</v>
      </c>
      <c r="CY277" s="125">
        <v>685.2</v>
      </c>
      <c r="CZ277" s="125">
        <v>220.3</v>
      </c>
      <c r="DA277" s="125">
        <v>905.5</v>
      </c>
      <c r="DB277" s="125">
        <v>6117.8</v>
      </c>
      <c r="DC277" s="141" t="s">
        <v>608</v>
      </c>
      <c r="DD277" s="141" t="s">
        <v>608</v>
      </c>
      <c r="DE277" s="125">
        <v>42.3</v>
      </c>
      <c r="DF277" s="141" t="s">
        <v>608</v>
      </c>
      <c r="DG277" s="141" t="s">
        <v>608</v>
      </c>
      <c r="DH277" s="125">
        <v>6075.5</v>
      </c>
      <c r="DI277" s="50">
        <v>6117.8</v>
      </c>
      <c r="DJ277" s="113">
        <v>1</v>
      </c>
      <c r="DK277" s="115">
        <v>0</v>
      </c>
      <c r="DL277" s="115">
        <v>0</v>
      </c>
      <c r="DM277" s="141" t="s">
        <v>608</v>
      </c>
      <c r="DN277" s="141" t="s">
        <v>608</v>
      </c>
      <c r="DO277" s="141" t="s">
        <v>608</v>
      </c>
      <c r="DP277" s="141" t="s">
        <v>608</v>
      </c>
      <c r="DQ277" s="141" t="s">
        <v>608</v>
      </c>
      <c r="DR277" s="141" t="s">
        <v>608</v>
      </c>
      <c r="DS277" s="141" t="s">
        <v>608</v>
      </c>
      <c r="DT277" s="141" t="s">
        <v>608</v>
      </c>
      <c r="DU277" s="141" t="s">
        <v>608</v>
      </c>
      <c r="DV277" s="141" t="s">
        <v>608</v>
      </c>
      <c r="DW277" s="141" t="s">
        <v>608</v>
      </c>
      <c r="DX277" s="141" t="s">
        <v>608</v>
      </c>
      <c r="DY277" s="141" t="s">
        <v>608</v>
      </c>
      <c r="DZ277" s="141" t="s">
        <v>608</v>
      </c>
      <c r="EA277" s="141" t="s">
        <v>608</v>
      </c>
      <c r="EB277" s="141" t="s">
        <v>608</v>
      </c>
      <c r="EC277" s="141" t="s">
        <v>608</v>
      </c>
      <c r="ED277" s="141" t="s">
        <v>608</v>
      </c>
      <c r="EE277" s="141" t="s">
        <v>608</v>
      </c>
      <c r="EF277" s="141" t="s">
        <v>608</v>
      </c>
      <c r="EG277" s="141" t="s">
        <v>608</v>
      </c>
      <c r="EH277" s="141" t="s">
        <v>608</v>
      </c>
      <c r="EI277" s="141" t="s">
        <v>608</v>
      </c>
      <c r="EJ277" s="141" t="s">
        <v>608</v>
      </c>
      <c r="EK277" s="141" t="s">
        <v>608</v>
      </c>
      <c r="EL277" s="141" t="s">
        <v>608</v>
      </c>
      <c r="EM277" s="141" t="s">
        <v>608</v>
      </c>
      <c r="EN277" s="141" t="s">
        <v>608</v>
      </c>
      <c r="EO277" s="141" t="s">
        <v>608</v>
      </c>
      <c r="EP277" s="141" t="s">
        <v>608</v>
      </c>
      <c r="EQ277" s="141" t="s">
        <v>608</v>
      </c>
      <c r="ER277" s="141" t="s">
        <v>608</v>
      </c>
      <c r="ES277" s="141" t="s">
        <v>608</v>
      </c>
      <c r="ET277" s="141" t="s">
        <v>608</v>
      </c>
      <c r="EU277" s="141" t="s">
        <v>608</v>
      </c>
      <c r="EV277" s="141" t="s">
        <v>608</v>
      </c>
      <c r="EW277" s="141" t="s">
        <v>608</v>
      </c>
      <c r="EX277" s="141" t="s">
        <v>608</v>
      </c>
      <c r="EY277" s="141" t="s">
        <v>608</v>
      </c>
      <c r="EZ277" s="141" t="s">
        <v>608</v>
      </c>
      <c r="FA277" s="141" t="s">
        <v>608</v>
      </c>
      <c r="FB277" s="141" t="s">
        <v>608</v>
      </c>
      <c r="FC277" s="141" t="s">
        <v>608</v>
      </c>
      <c r="FD277" s="141" t="s">
        <v>608</v>
      </c>
      <c r="FE277" s="141" t="s">
        <v>608</v>
      </c>
      <c r="FF277" s="141" t="s">
        <v>608</v>
      </c>
      <c r="FG277" s="141" t="s">
        <v>608</v>
      </c>
      <c r="FH277" s="141" t="s">
        <v>608</v>
      </c>
      <c r="FI277" s="141" t="s">
        <v>608</v>
      </c>
      <c r="FJ277" s="141" t="s">
        <v>608</v>
      </c>
      <c r="FK277" s="141" t="s">
        <v>608</v>
      </c>
      <c r="FL277" s="141" t="s">
        <v>608</v>
      </c>
      <c r="FM277" s="141" t="s">
        <v>608</v>
      </c>
      <c r="FN277" s="141" t="s">
        <v>608</v>
      </c>
      <c r="FO277" s="141" t="s">
        <v>608</v>
      </c>
      <c r="FP277" s="141" t="s">
        <v>608</v>
      </c>
      <c r="FQ277" s="141" t="s">
        <v>608</v>
      </c>
      <c r="FR277" s="141" t="s">
        <v>608</v>
      </c>
      <c r="FS277" s="141" t="s">
        <v>608</v>
      </c>
      <c r="FT277" s="141" t="s">
        <v>608</v>
      </c>
      <c r="FU277" s="141" t="s">
        <v>608</v>
      </c>
      <c r="FV277" s="141" t="s">
        <v>608</v>
      </c>
      <c r="FW277" s="141" t="s">
        <v>608</v>
      </c>
      <c r="FX277" s="141" t="s">
        <v>608</v>
      </c>
      <c r="FY277" s="141" t="s">
        <v>608</v>
      </c>
      <c r="FZ277" s="141" t="s">
        <v>608</v>
      </c>
      <c r="GA277" s="141" t="s">
        <v>608</v>
      </c>
      <c r="GB277" s="141" t="s">
        <v>608</v>
      </c>
      <c r="GC277" s="141" t="s">
        <v>608</v>
      </c>
      <c r="GD277" s="141" t="s">
        <v>608</v>
      </c>
      <c r="GE277" s="141" t="s">
        <v>608</v>
      </c>
      <c r="GF277" s="141" t="s">
        <v>608</v>
      </c>
      <c r="GG277" s="141" t="s">
        <v>608</v>
      </c>
      <c r="GH277" s="141" t="s">
        <v>608</v>
      </c>
      <c r="GI277" s="141" t="s">
        <v>608</v>
      </c>
      <c r="GJ277" s="141" t="s">
        <v>608</v>
      </c>
      <c r="GK277" s="141" t="s">
        <v>608</v>
      </c>
      <c r="GL277" s="141" t="s">
        <v>608</v>
      </c>
      <c r="GM277" s="141" t="s">
        <v>608</v>
      </c>
      <c r="GN277" s="141" t="s">
        <v>608</v>
      </c>
      <c r="GO277" s="141" t="s">
        <v>608</v>
      </c>
      <c r="GP277" s="141" t="s">
        <v>608</v>
      </c>
      <c r="GQ277" s="141" t="s">
        <v>608</v>
      </c>
      <c r="GR277" s="141" t="s">
        <v>608</v>
      </c>
      <c r="GS277" s="141" t="s">
        <v>608</v>
      </c>
      <c r="GT277" s="141" t="s">
        <v>608</v>
      </c>
      <c r="GU277" s="141" t="s">
        <v>608</v>
      </c>
      <c r="GV277" s="141" t="s">
        <v>608</v>
      </c>
      <c r="GW277" s="141" t="s">
        <v>608</v>
      </c>
      <c r="GX277" s="141" t="s">
        <v>608</v>
      </c>
      <c r="GY277" s="141" t="s">
        <v>608</v>
      </c>
    </row>
    <row r="278" spans="1:207" s="74" customFormat="1" ht="15" customHeight="1">
      <c r="A278" s="77" t="s">
        <v>786</v>
      </c>
      <c r="B278" s="170">
        <v>2007</v>
      </c>
      <c r="C278" s="38" t="s">
        <v>785</v>
      </c>
      <c r="D278" s="57" t="s">
        <v>608</v>
      </c>
      <c r="E278" s="57" t="s">
        <v>608</v>
      </c>
      <c r="F278" s="125">
        <v>12851</v>
      </c>
      <c r="G278" s="125">
        <v>51007.777000000002</v>
      </c>
      <c r="H278" s="130">
        <v>1</v>
      </c>
      <c r="I278" s="115">
        <v>0.25194197347592701</v>
      </c>
      <c r="J278" s="124">
        <v>6.3514571513281201E-2</v>
      </c>
      <c r="K278" s="124">
        <v>0.18842740196264579</v>
      </c>
      <c r="L278" s="125">
        <v>5660.8654999999999</v>
      </c>
      <c r="M278" s="125">
        <v>7190.1345000000001</v>
      </c>
      <c r="N278" s="125">
        <v>129.79509999999999</v>
      </c>
      <c r="O278" s="125">
        <v>152.92690000000002</v>
      </c>
      <c r="P278" s="125">
        <v>282.72199999999998</v>
      </c>
      <c r="Q278" s="125" t="s">
        <v>608</v>
      </c>
      <c r="R278" s="125" t="s">
        <v>608</v>
      </c>
      <c r="S278" s="125">
        <v>3820.6023</v>
      </c>
      <c r="T278" s="125" t="s">
        <v>608</v>
      </c>
      <c r="U278" s="125" t="s">
        <v>608</v>
      </c>
      <c r="V278" s="125">
        <v>3086.8101999999999</v>
      </c>
      <c r="W278" s="125">
        <v>6907.4125000000004</v>
      </c>
      <c r="X278" s="125">
        <v>0</v>
      </c>
      <c r="Y278" s="125">
        <v>0</v>
      </c>
      <c r="Z278" s="125">
        <v>0</v>
      </c>
      <c r="AA278" s="115">
        <v>0</v>
      </c>
      <c r="AB278" s="115">
        <v>4.7203490678302269E-2</v>
      </c>
      <c r="AC278" s="115">
        <v>0.95279650932169779</v>
      </c>
      <c r="AD278" s="115">
        <v>0</v>
      </c>
      <c r="AE278" s="115">
        <v>1</v>
      </c>
      <c r="AF278" s="115">
        <v>0.58898248428934352</v>
      </c>
      <c r="AG278" s="115">
        <v>1.3504479208450326E-2</v>
      </c>
      <c r="AH278" s="115">
        <v>0.39751303650220621</v>
      </c>
      <c r="AI278" s="115">
        <v>0</v>
      </c>
      <c r="AJ278" s="115">
        <v>1</v>
      </c>
      <c r="AK278" s="125">
        <v>12851</v>
      </c>
      <c r="AL278" s="125">
        <v>5660.8654999999999</v>
      </c>
      <c r="AM278" s="125">
        <v>3950.3973999999998</v>
      </c>
      <c r="AN278" s="125">
        <v>9611.2628999999997</v>
      </c>
      <c r="AO278" s="125">
        <v>3239.7370999999998</v>
      </c>
      <c r="AP278" s="125">
        <v>12851</v>
      </c>
      <c r="AQ278" s="115">
        <v>0.74790000000000001</v>
      </c>
      <c r="AR278" s="115">
        <v>0.25209999999999999</v>
      </c>
      <c r="AS278" s="132" t="s">
        <v>608</v>
      </c>
      <c r="AT278" s="132" t="s">
        <v>608</v>
      </c>
      <c r="AU278" s="132" t="s">
        <v>608</v>
      </c>
      <c r="AV278" s="132" t="s">
        <v>608</v>
      </c>
      <c r="AW278" s="132" t="s">
        <v>608</v>
      </c>
      <c r="AX278" s="132" t="s">
        <v>608</v>
      </c>
      <c r="AY278" s="132" t="s">
        <v>608</v>
      </c>
      <c r="AZ278" s="132" t="s">
        <v>608</v>
      </c>
      <c r="BA278" s="132" t="s">
        <v>608</v>
      </c>
      <c r="BB278" s="132" t="s">
        <v>608</v>
      </c>
      <c r="BC278" s="132" t="s">
        <v>608</v>
      </c>
      <c r="BD278" s="132" t="s">
        <v>608</v>
      </c>
      <c r="BE278" s="132" t="s">
        <v>608</v>
      </c>
      <c r="BF278" s="132" t="s">
        <v>608</v>
      </c>
      <c r="BG278" s="141" t="s">
        <v>608</v>
      </c>
      <c r="BH278" s="141" t="s">
        <v>608</v>
      </c>
      <c r="BI278" s="107" t="s">
        <v>608</v>
      </c>
      <c r="BJ278" s="141" t="s">
        <v>608</v>
      </c>
      <c r="BK278" s="141" t="s">
        <v>608</v>
      </c>
      <c r="BL278" s="141" t="s">
        <v>608</v>
      </c>
      <c r="BM278" s="141" t="s">
        <v>608</v>
      </c>
      <c r="BN278" s="141" t="s">
        <v>608</v>
      </c>
      <c r="BO278" s="141" t="s">
        <v>608</v>
      </c>
      <c r="BP278" s="141" t="s">
        <v>608</v>
      </c>
      <c r="BQ278" s="141" t="s">
        <v>608</v>
      </c>
      <c r="BR278" s="141" t="s">
        <v>608</v>
      </c>
      <c r="BS278" s="141" t="s">
        <v>608</v>
      </c>
      <c r="BT278" s="141" t="s">
        <v>608</v>
      </c>
      <c r="BU278" s="130" t="s">
        <v>608</v>
      </c>
      <c r="BV278" s="130" t="s">
        <v>608</v>
      </c>
      <c r="BW278" s="137" t="s">
        <v>608</v>
      </c>
      <c r="BX278" s="125">
        <v>8047.2961999999989</v>
      </c>
      <c r="BY278" s="125">
        <v>4803.7038000000002</v>
      </c>
      <c r="BZ278" s="125">
        <v>0</v>
      </c>
      <c r="CA278" s="125">
        <v>0</v>
      </c>
      <c r="CB278" s="125">
        <v>12851</v>
      </c>
      <c r="CC278" s="125">
        <v>0</v>
      </c>
      <c r="CD278" s="125">
        <v>0</v>
      </c>
      <c r="CE278" s="125">
        <v>0</v>
      </c>
      <c r="CF278" s="125">
        <v>0</v>
      </c>
      <c r="CG278" s="125">
        <v>0</v>
      </c>
      <c r="CH278" s="115">
        <v>0</v>
      </c>
      <c r="CI278" s="115">
        <v>1</v>
      </c>
      <c r="CJ278" s="125">
        <v>12851</v>
      </c>
      <c r="CK278" s="126">
        <v>1179.7218</v>
      </c>
      <c r="CL278" s="126">
        <v>11671.278200000001</v>
      </c>
      <c r="CM278" s="126">
        <v>12851</v>
      </c>
      <c r="CN278" s="125" t="s">
        <v>608</v>
      </c>
      <c r="CO278" s="125" t="s">
        <v>608</v>
      </c>
      <c r="CP278" s="126">
        <v>1179.7218</v>
      </c>
      <c r="CQ278" s="126">
        <v>11671.278200000001</v>
      </c>
      <c r="CR278" s="126"/>
      <c r="CS278" s="126">
        <v>11671.278200000001</v>
      </c>
      <c r="CT278" s="141" t="s">
        <v>608</v>
      </c>
      <c r="CU278" s="141" t="s">
        <v>608</v>
      </c>
      <c r="CV278" s="125">
        <v>909.7</v>
      </c>
      <c r="CW278" s="125">
        <v>1717.2</v>
      </c>
      <c r="CX278" s="125">
        <v>2626.9</v>
      </c>
      <c r="CY278" s="125">
        <v>672.9</v>
      </c>
      <c r="CZ278" s="125">
        <v>179.7</v>
      </c>
      <c r="DA278" s="125">
        <v>852.59999999999991</v>
      </c>
      <c r="DB278" s="125">
        <v>3479.5</v>
      </c>
      <c r="DC278" s="141" t="s">
        <v>608</v>
      </c>
      <c r="DD278" s="141" t="s">
        <v>608</v>
      </c>
      <c r="DE278" s="125">
        <v>38.700000000000003</v>
      </c>
      <c r="DF278" s="141" t="s">
        <v>608</v>
      </c>
      <c r="DG278" s="141" t="s">
        <v>608</v>
      </c>
      <c r="DH278" s="125">
        <v>3440.8</v>
      </c>
      <c r="DI278" s="50">
        <v>3479.5</v>
      </c>
      <c r="DJ278" s="113">
        <v>1</v>
      </c>
      <c r="DK278" s="115">
        <v>0</v>
      </c>
      <c r="DL278" s="115">
        <v>0</v>
      </c>
      <c r="DM278" s="141" t="s">
        <v>608</v>
      </c>
      <c r="DN278" s="141" t="s">
        <v>608</v>
      </c>
      <c r="DO278" s="141" t="s">
        <v>608</v>
      </c>
      <c r="DP278" s="141" t="s">
        <v>608</v>
      </c>
      <c r="DQ278" s="141" t="s">
        <v>608</v>
      </c>
      <c r="DR278" s="141" t="s">
        <v>608</v>
      </c>
      <c r="DS278" s="141" t="s">
        <v>608</v>
      </c>
      <c r="DT278" s="141" t="s">
        <v>608</v>
      </c>
      <c r="DU278" s="141" t="s">
        <v>608</v>
      </c>
      <c r="DV278" s="141" t="s">
        <v>608</v>
      </c>
      <c r="DW278" s="141" t="s">
        <v>608</v>
      </c>
      <c r="DX278" s="141" t="s">
        <v>608</v>
      </c>
      <c r="DY278" s="141" t="s">
        <v>608</v>
      </c>
      <c r="DZ278" s="141" t="s">
        <v>608</v>
      </c>
      <c r="EA278" s="141" t="s">
        <v>608</v>
      </c>
      <c r="EB278" s="141" t="s">
        <v>608</v>
      </c>
      <c r="EC278" s="141" t="s">
        <v>608</v>
      </c>
      <c r="ED278" s="141" t="s">
        <v>608</v>
      </c>
      <c r="EE278" s="141" t="s">
        <v>608</v>
      </c>
      <c r="EF278" s="141" t="s">
        <v>608</v>
      </c>
      <c r="EG278" s="141" t="s">
        <v>608</v>
      </c>
      <c r="EH278" s="141" t="s">
        <v>608</v>
      </c>
      <c r="EI278" s="141" t="s">
        <v>608</v>
      </c>
      <c r="EJ278" s="141" t="s">
        <v>608</v>
      </c>
      <c r="EK278" s="141" t="s">
        <v>608</v>
      </c>
      <c r="EL278" s="141" t="s">
        <v>608</v>
      </c>
      <c r="EM278" s="141" t="s">
        <v>608</v>
      </c>
      <c r="EN278" s="141" t="s">
        <v>608</v>
      </c>
      <c r="EO278" s="141" t="s">
        <v>608</v>
      </c>
      <c r="EP278" s="141" t="s">
        <v>608</v>
      </c>
      <c r="EQ278" s="141" t="s">
        <v>608</v>
      </c>
      <c r="ER278" s="141" t="s">
        <v>608</v>
      </c>
      <c r="ES278" s="141" t="s">
        <v>608</v>
      </c>
      <c r="ET278" s="141" t="s">
        <v>608</v>
      </c>
      <c r="EU278" s="141" t="s">
        <v>608</v>
      </c>
      <c r="EV278" s="141" t="s">
        <v>608</v>
      </c>
      <c r="EW278" s="141" t="s">
        <v>608</v>
      </c>
      <c r="EX278" s="141" t="s">
        <v>608</v>
      </c>
      <c r="EY278" s="141" t="s">
        <v>608</v>
      </c>
      <c r="EZ278" s="141" t="s">
        <v>608</v>
      </c>
      <c r="FA278" s="141" t="s">
        <v>608</v>
      </c>
      <c r="FB278" s="141" t="s">
        <v>608</v>
      </c>
      <c r="FC278" s="141" t="s">
        <v>608</v>
      </c>
      <c r="FD278" s="141" t="s">
        <v>608</v>
      </c>
      <c r="FE278" s="141" t="s">
        <v>608</v>
      </c>
      <c r="FF278" s="141" t="s">
        <v>608</v>
      </c>
      <c r="FG278" s="141" t="s">
        <v>608</v>
      </c>
      <c r="FH278" s="141" t="s">
        <v>608</v>
      </c>
      <c r="FI278" s="141" t="s">
        <v>608</v>
      </c>
      <c r="FJ278" s="141" t="s">
        <v>608</v>
      </c>
      <c r="FK278" s="141" t="s">
        <v>608</v>
      </c>
      <c r="FL278" s="141" t="s">
        <v>608</v>
      </c>
      <c r="FM278" s="141" t="s">
        <v>608</v>
      </c>
      <c r="FN278" s="141" t="s">
        <v>608</v>
      </c>
      <c r="FO278" s="141" t="s">
        <v>608</v>
      </c>
      <c r="FP278" s="141" t="s">
        <v>608</v>
      </c>
      <c r="FQ278" s="141" t="s">
        <v>608</v>
      </c>
      <c r="FR278" s="141" t="s">
        <v>608</v>
      </c>
      <c r="FS278" s="141" t="s">
        <v>608</v>
      </c>
      <c r="FT278" s="141" t="s">
        <v>608</v>
      </c>
      <c r="FU278" s="141" t="s">
        <v>608</v>
      </c>
      <c r="FV278" s="141" t="s">
        <v>608</v>
      </c>
      <c r="FW278" s="141" t="s">
        <v>608</v>
      </c>
      <c r="FX278" s="141" t="s">
        <v>608</v>
      </c>
      <c r="FY278" s="141" t="s">
        <v>608</v>
      </c>
      <c r="FZ278" s="141" t="s">
        <v>608</v>
      </c>
      <c r="GA278" s="141" t="s">
        <v>608</v>
      </c>
      <c r="GB278" s="141" t="s">
        <v>608</v>
      </c>
      <c r="GC278" s="141" t="s">
        <v>608</v>
      </c>
      <c r="GD278" s="141" t="s">
        <v>608</v>
      </c>
      <c r="GE278" s="141" t="s">
        <v>608</v>
      </c>
      <c r="GF278" s="141" t="s">
        <v>608</v>
      </c>
      <c r="GG278" s="141" t="s">
        <v>608</v>
      </c>
      <c r="GH278" s="141" t="s">
        <v>608</v>
      </c>
      <c r="GI278" s="141" t="s">
        <v>608</v>
      </c>
      <c r="GJ278" s="141" t="s">
        <v>608</v>
      </c>
      <c r="GK278" s="141" t="s">
        <v>608</v>
      </c>
      <c r="GL278" s="141" t="s">
        <v>608</v>
      </c>
      <c r="GM278" s="141" t="s">
        <v>608</v>
      </c>
      <c r="GN278" s="141" t="s">
        <v>608</v>
      </c>
      <c r="GO278" s="141" t="s">
        <v>608</v>
      </c>
      <c r="GP278" s="141" t="s">
        <v>608</v>
      </c>
      <c r="GQ278" s="141" t="s">
        <v>608</v>
      </c>
      <c r="GR278" s="141" t="s">
        <v>608</v>
      </c>
      <c r="GS278" s="141" t="s">
        <v>608</v>
      </c>
      <c r="GT278" s="141" t="s">
        <v>608</v>
      </c>
      <c r="GU278" s="141" t="s">
        <v>608</v>
      </c>
      <c r="GV278" s="141" t="s">
        <v>608</v>
      </c>
      <c r="GW278" s="141" t="s">
        <v>608</v>
      </c>
      <c r="GX278" s="141" t="s">
        <v>608</v>
      </c>
      <c r="GY278" s="141" t="s">
        <v>608</v>
      </c>
    </row>
    <row r="279" spans="1:207" s="74" customFormat="1" ht="15" customHeight="1">
      <c r="A279" s="77" t="s">
        <v>787</v>
      </c>
      <c r="B279" s="170">
        <v>2008</v>
      </c>
      <c r="C279" s="38" t="s">
        <v>785</v>
      </c>
      <c r="D279" s="57" t="s">
        <v>608</v>
      </c>
      <c r="E279" s="57" t="s">
        <v>608</v>
      </c>
      <c r="F279" s="125">
        <v>13734</v>
      </c>
      <c r="G279" s="125">
        <v>61762.635000000002</v>
      </c>
      <c r="H279" s="130">
        <v>1</v>
      </c>
      <c r="I279" s="115">
        <v>0.22236745566312058</v>
      </c>
      <c r="J279" s="124">
        <v>5.9017883547228839E-2</v>
      </c>
      <c r="K279" s="124">
        <v>0.16334957211589177</v>
      </c>
      <c r="L279" s="125">
        <v>5863.1</v>
      </c>
      <c r="M279" s="125">
        <v>7870.9000000000005</v>
      </c>
      <c r="N279" s="125">
        <v>193.4</v>
      </c>
      <c r="O279" s="125">
        <v>85.8</v>
      </c>
      <c r="P279" s="125">
        <v>279.2</v>
      </c>
      <c r="Q279" s="125" t="s">
        <v>608</v>
      </c>
      <c r="R279" s="125" t="s">
        <v>608</v>
      </c>
      <c r="S279" s="125">
        <v>4032.4</v>
      </c>
      <c r="T279" s="125" t="s">
        <v>608</v>
      </c>
      <c r="U279" s="125" t="s">
        <v>608</v>
      </c>
      <c r="V279" s="125">
        <v>3559.3</v>
      </c>
      <c r="W279" s="125">
        <v>7591.7000000000007</v>
      </c>
      <c r="X279" s="125">
        <v>0</v>
      </c>
      <c r="Y279" s="125">
        <v>0</v>
      </c>
      <c r="Z279" s="125">
        <v>0</v>
      </c>
      <c r="AA279" s="115">
        <v>0</v>
      </c>
      <c r="AB279" s="115">
        <v>2.3538448876574029E-2</v>
      </c>
      <c r="AC279" s="115">
        <v>0.97646155112342592</v>
      </c>
      <c r="AD279" s="115">
        <v>0</v>
      </c>
      <c r="AE279" s="115">
        <v>1</v>
      </c>
      <c r="AF279" s="115">
        <v>0.58114363310172557</v>
      </c>
      <c r="AG279" s="115">
        <v>1.9169582412354169E-2</v>
      </c>
      <c r="AH279" s="115">
        <v>0.3996867844859201</v>
      </c>
      <c r="AI279" s="115">
        <v>0</v>
      </c>
      <c r="AJ279" s="115">
        <v>0.99999999999999989</v>
      </c>
      <c r="AK279" s="125">
        <v>13734</v>
      </c>
      <c r="AL279" s="125">
        <v>5863.1</v>
      </c>
      <c r="AM279" s="125">
        <v>4225.8</v>
      </c>
      <c r="AN279" s="125">
        <v>10088.900000000001</v>
      </c>
      <c r="AO279" s="125">
        <v>3645.1000000000004</v>
      </c>
      <c r="AP279" s="125">
        <v>13734.000000000002</v>
      </c>
      <c r="AQ279" s="115">
        <v>0.7345929809232562</v>
      </c>
      <c r="AR279" s="115">
        <v>0.26540701907674386</v>
      </c>
      <c r="AS279" s="125">
        <v>10088.9</v>
      </c>
      <c r="AT279" s="125">
        <v>3645.1</v>
      </c>
      <c r="AU279" s="125">
        <v>0</v>
      </c>
      <c r="AV279" s="125">
        <v>0</v>
      </c>
      <c r="AW279" s="125">
        <v>13734</v>
      </c>
      <c r="AX279" s="125">
        <v>0</v>
      </c>
      <c r="AY279" s="125">
        <v>0</v>
      </c>
      <c r="AZ279" s="125">
        <v>0</v>
      </c>
      <c r="BA279" s="125">
        <v>0</v>
      </c>
      <c r="BB279" s="49">
        <v>949.6</v>
      </c>
      <c r="BC279" s="127">
        <v>949.6</v>
      </c>
      <c r="BD279" s="49">
        <v>10088.9</v>
      </c>
      <c r="BE279" s="49">
        <v>2695.5</v>
      </c>
      <c r="BF279" s="125">
        <v>12784.4</v>
      </c>
      <c r="BG279" s="107">
        <v>10</v>
      </c>
      <c r="BH279" s="107">
        <v>8.046144138706758</v>
      </c>
      <c r="BI279" s="107">
        <v>9.4814329401485367</v>
      </c>
      <c r="BJ279" s="49">
        <v>13734</v>
      </c>
      <c r="BK279" s="125">
        <v>0</v>
      </c>
      <c r="BL279" s="125">
        <v>0</v>
      </c>
      <c r="BM279" s="125">
        <v>0</v>
      </c>
      <c r="BN279" s="125">
        <v>949.6</v>
      </c>
      <c r="BO279" s="125">
        <v>0</v>
      </c>
      <c r="BP279" s="125">
        <v>949.6</v>
      </c>
      <c r="BQ279" s="125">
        <v>12784.4</v>
      </c>
      <c r="BR279" s="125">
        <v>0</v>
      </c>
      <c r="BS279" s="125">
        <v>12784.4</v>
      </c>
      <c r="BT279" s="125">
        <v>13734</v>
      </c>
      <c r="BU279" s="130" t="s">
        <v>608</v>
      </c>
      <c r="BV279" s="130" t="s">
        <v>608</v>
      </c>
      <c r="BW279" s="137">
        <v>9.4814329401485367</v>
      </c>
      <c r="BX279" s="125">
        <v>9286.4</v>
      </c>
      <c r="BY279" s="125">
        <v>4447.6000000000004</v>
      </c>
      <c r="BZ279" s="125">
        <v>0</v>
      </c>
      <c r="CA279" s="125">
        <v>0</v>
      </c>
      <c r="CB279" s="125">
        <v>13734</v>
      </c>
      <c r="CC279" s="125">
        <v>0</v>
      </c>
      <c r="CD279" s="125">
        <v>0</v>
      </c>
      <c r="CE279" s="125">
        <v>0</v>
      </c>
      <c r="CF279" s="125">
        <v>0</v>
      </c>
      <c r="CG279" s="125">
        <v>0</v>
      </c>
      <c r="CH279" s="115">
        <v>0</v>
      </c>
      <c r="CI279" s="115">
        <v>1</v>
      </c>
      <c r="CJ279" s="125">
        <v>13734</v>
      </c>
      <c r="CK279" s="126">
        <v>1179.8</v>
      </c>
      <c r="CL279" s="126">
        <v>12554.2</v>
      </c>
      <c r="CM279" s="126">
        <v>13734</v>
      </c>
      <c r="CN279" s="125" t="s">
        <v>608</v>
      </c>
      <c r="CO279" s="125" t="s">
        <v>608</v>
      </c>
      <c r="CP279" s="126">
        <v>1179.8</v>
      </c>
      <c r="CQ279" s="126">
        <v>12554.2</v>
      </c>
      <c r="CR279" s="126"/>
      <c r="CS279" s="126">
        <v>12554.2</v>
      </c>
      <c r="CT279" s="141" t="s">
        <v>608</v>
      </c>
      <c r="CU279" s="141" t="s">
        <v>608</v>
      </c>
      <c r="CV279" s="125">
        <v>972.8</v>
      </c>
      <c r="CW279" s="125">
        <v>1285.5999999999999</v>
      </c>
      <c r="CX279" s="125">
        <v>2258.3999999999996</v>
      </c>
      <c r="CY279" s="125">
        <v>652.20000000000005</v>
      </c>
      <c r="CZ279" s="125">
        <v>144</v>
      </c>
      <c r="DA279" s="125">
        <v>796.2</v>
      </c>
      <c r="DB279" s="125">
        <v>3054.5999999999995</v>
      </c>
      <c r="DC279" s="141" t="s">
        <v>608</v>
      </c>
      <c r="DD279" s="141" t="s">
        <v>608</v>
      </c>
      <c r="DE279" s="125">
        <v>10</v>
      </c>
      <c r="DF279" s="141" t="s">
        <v>608</v>
      </c>
      <c r="DG279" s="141" t="s">
        <v>608</v>
      </c>
      <c r="DH279" s="125">
        <v>3044.6</v>
      </c>
      <c r="DI279" s="50">
        <v>3054.6</v>
      </c>
      <c r="DJ279" s="113">
        <v>1</v>
      </c>
      <c r="DK279" s="115">
        <v>0</v>
      </c>
      <c r="DL279" s="115">
        <v>0</v>
      </c>
      <c r="DM279" s="125">
        <v>431</v>
      </c>
      <c r="DN279" s="125">
        <v>424.6</v>
      </c>
      <c r="DO279" s="125">
        <v>855.6</v>
      </c>
      <c r="DP279" s="125">
        <v>575.79999999999995</v>
      </c>
      <c r="DQ279" s="125">
        <v>150.9</v>
      </c>
      <c r="DR279" s="125">
        <v>726.7</v>
      </c>
      <c r="DS279" s="125">
        <v>1582.3</v>
      </c>
      <c r="DT279" s="125">
        <v>478.4</v>
      </c>
      <c r="DU279" s="125">
        <v>392.8</v>
      </c>
      <c r="DV279" s="125">
        <v>871.2</v>
      </c>
      <c r="DW279" s="125">
        <v>572.9</v>
      </c>
      <c r="DX279" s="125">
        <v>122.7</v>
      </c>
      <c r="DY279" s="125">
        <v>695.6</v>
      </c>
      <c r="DZ279" s="125">
        <v>1566.8</v>
      </c>
      <c r="EA279" s="125">
        <v>983.6</v>
      </c>
      <c r="EB279" s="125">
        <v>157.1</v>
      </c>
      <c r="EC279" s="125">
        <v>1140.7</v>
      </c>
      <c r="ED279" s="125">
        <v>554.29999999999995</v>
      </c>
      <c r="EE279" s="125">
        <v>99.1</v>
      </c>
      <c r="EF279" s="125">
        <v>653.4</v>
      </c>
      <c r="EG279" s="125">
        <v>1794.1</v>
      </c>
      <c r="EH279" s="125">
        <v>563.1</v>
      </c>
      <c r="EI279" s="125">
        <v>486</v>
      </c>
      <c r="EJ279" s="125">
        <v>1049.0999999999999</v>
      </c>
      <c r="EK279" s="125">
        <v>472.9</v>
      </c>
      <c r="EL279" s="125">
        <v>88.6</v>
      </c>
      <c r="EM279" s="125">
        <v>561.5</v>
      </c>
      <c r="EN279" s="125">
        <v>1610.6</v>
      </c>
      <c r="EO279" s="141" t="s">
        <v>608</v>
      </c>
      <c r="EP279" s="141" t="s">
        <v>608</v>
      </c>
      <c r="EQ279" s="141" t="s">
        <v>608</v>
      </c>
      <c r="ER279" s="141" t="s">
        <v>608</v>
      </c>
      <c r="ES279" s="141" t="s">
        <v>608</v>
      </c>
      <c r="ET279" s="141" t="s">
        <v>608</v>
      </c>
      <c r="EU279" s="141" t="s">
        <v>608</v>
      </c>
      <c r="EV279" s="125">
        <v>2801.8</v>
      </c>
      <c r="EW279" s="125">
        <v>1837.8</v>
      </c>
      <c r="EX279" s="125">
        <v>4639.6000000000004</v>
      </c>
      <c r="EY279" s="125">
        <v>1798.4</v>
      </c>
      <c r="EZ279" s="125">
        <v>130.9</v>
      </c>
      <c r="FA279" s="125">
        <v>1929.3</v>
      </c>
      <c r="FB279" s="125">
        <v>6568.9</v>
      </c>
      <c r="FC279" s="125">
        <v>3796.7</v>
      </c>
      <c r="FD279" s="125">
        <v>71.400000000000006</v>
      </c>
      <c r="FE279" s="125">
        <v>3868.1</v>
      </c>
      <c r="FF279" s="125">
        <v>2368.1</v>
      </c>
      <c r="FG279" s="125">
        <v>0</v>
      </c>
      <c r="FH279" s="125">
        <v>2368.1</v>
      </c>
      <c r="FI279" s="125">
        <v>6236.2</v>
      </c>
      <c r="FJ279" s="141" t="s">
        <v>608</v>
      </c>
      <c r="FK279" s="141" t="s">
        <v>608</v>
      </c>
      <c r="FL279" s="125">
        <v>1.1000000000000001</v>
      </c>
      <c r="FM279" s="141" t="s">
        <v>608</v>
      </c>
      <c r="FN279" s="141" t="s">
        <v>608</v>
      </c>
      <c r="FO279" s="125">
        <v>1581.2</v>
      </c>
      <c r="FP279" s="141" t="s">
        <v>608</v>
      </c>
      <c r="FQ279" s="141" t="s">
        <v>608</v>
      </c>
      <c r="FR279" s="125">
        <v>1.1000000000000001</v>
      </c>
      <c r="FS279" s="141" t="s">
        <v>608</v>
      </c>
      <c r="FT279" s="141" t="s">
        <v>608</v>
      </c>
      <c r="FU279" s="125">
        <v>1565.7</v>
      </c>
      <c r="FV279" s="141" t="s">
        <v>608</v>
      </c>
      <c r="FW279" s="141" t="s">
        <v>608</v>
      </c>
      <c r="FX279" s="125">
        <v>1</v>
      </c>
      <c r="FY279" s="141" t="s">
        <v>608</v>
      </c>
      <c r="FZ279" s="141" t="s">
        <v>608</v>
      </c>
      <c r="GA279" s="125">
        <v>1793.1</v>
      </c>
      <c r="GB279" s="141" t="s">
        <v>608</v>
      </c>
      <c r="GC279" s="141" t="s">
        <v>608</v>
      </c>
      <c r="GD279" s="125">
        <v>315.60000000000002</v>
      </c>
      <c r="GE279" s="141" t="s">
        <v>608</v>
      </c>
      <c r="GF279" s="141" t="s">
        <v>608</v>
      </c>
      <c r="GG279" s="125">
        <v>1294.8</v>
      </c>
      <c r="GH279" s="141" t="s">
        <v>608</v>
      </c>
      <c r="GI279" s="141" t="s">
        <v>608</v>
      </c>
      <c r="GJ279" s="125">
        <v>786.6</v>
      </c>
      <c r="GK279" s="141" t="s">
        <v>608</v>
      </c>
      <c r="GL279" s="141" t="s">
        <v>608</v>
      </c>
      <c r="GM279" s="125">
        <v>5772.3</v>
      </c>
      <c r="GN279" s="141" t="s">
        <v>608</v>
      </c>
      <c r="GO279" s="141" t="s">
        <v>608</v>
      </c>
      <c r="GP279" s="141" t="s">
        <v>608</v>
      </c>
      <c r="GQ279" s="141" t="s">
        <v>608</v>
      </c>
      <c r="GR279" s="141" t="s">
        <v>608</v>
      </c>
      <c r="GS279" s="141" t="s">
        <v>608</v>
      </c>
      <c r="GT279" s="141" t="s">
        <v>608</v>
      </c>
      <c r="GU279" s="141" t="s">
        <v>608</v>
      </c>
      <c r="GV279" s="125">
        <v>71.400000000000006</v>
      </c>
      <c r="GW279" s="141" t="s">
        <v>608</v>
      </c>
      <c r="GX279" s="141" t="s">
        <v>608</v>
      </c>
      <c r="GY279" s="125">
        <v>6164.8</v>
      </c>
    </row>
    <row r="280" spans="1:207" s="74" customFormat="1" ht="15" customHeight="1">
      <c r="A280" s="77" t="s">
        <v>788</v>
      </c>
      <c r="B280" s="62" t="s">
        <v>580</v>
      </c>
      <c r="C280" s="38" t="s">
        <v>785</v>
      </c>
      <c r="D280" s="57" t="s">
        <v>608</v>
      </c>
      <c r="E280" s="57" t="s">
        <v>608</v>
      </c>
      <c r="F280" s="132" t="s">
        <v>608</v>
      </c>
      <c r="G280" s="132" t="s">
        <v>608</v>
      </c>
      <c r="H280" s="141" t="s">
        <v>608</v>
      </c>
      <c r="I280" s="143" t="s">
        <v>608</v>
      </c>
      <c r="J280" s="143" t="s">
        <v>608</v>
      </c>
      <c r="K280" s="143" t="s">
        <v>608</v>
      </c>
      <c r="L280" s="132" t="s">
        <v>608</v>
      </c>
      <c r="M280" s="132" t="s">
        <v>608</v>
      </c>
      <c r="N280" s="132" t="s">
        <v>608</v>
      </c>
      <c r="O280" s="132" t="s">
        <v>608</v>
      </c>
      <c r="P280" s="132" t="s">
        <v>608</v>
      </c>
      <c r="Q280" s="125" t="s">
        <v>608</v>
      </c>
      <c r="R280" s="125" t="s">
        <v>608</v>
      </c>
      <c r="S280" s="132" t="s">
        <v>608</v>
      </c>
      <c r="T280" s="125" t="s">
        <v>608</v>
      </c>
      <c r="U280" s="125" t="s">
        <v>608</v>
      </c>
      <c r="V280" s="132" t="s">
        <v>608</v>
      </c>
      <c r="W280" s="132" t="s">
        <v>608</v>
      </c>
      <c r="X280" s="132" t="s">
        <v>608</v>
      </c>
      <c r="Y280" s="132" t="s">
        <v>608</v>
      </c>
      <c r="Z280" s="132" t="s">
        <v>608</v>
      </c>
      <c r="AA280" s="143" t="s">
        <v>608</v>
      </c>
      <c r="AB280" s="143" t="s">
        <v>608</v>
      </c>
      <c r="AC280" s="143" t="s">
        <v>608</v>
      </c>
      <c r="AD280" s="143" t="s">
        <v>608</v>
      </c>
      <c r="AE280" s="143" t="s">
        <v>608</v>
      </c>
      <c r="AF280" s="143" t="s">
        <v>608</v>
      </c>
      <c r="AG280" s="143" t="s">
        <v>608</v>
      </c>
      <c r="AH280" s="143" t="s">
        <v>608</v>
      </c>
      <c r="AI280" s="143" t="s">
        <v>608</v>
      </c>
      <c r="AJ280" s="143" t="s">
        <v>608</v>
      </c>
      <c r="AK280" s="132" t="s">
        <v>608</v>
      </c>
      <c r="AL280" s="132" t="s">
        <v>608</v>
      </c>
      <c r="AM280" s="132" t="s">
        <v>608</v>
      </c>
      <c r="AN280" s="132" t="s">
        <v>608</v>
      </c>
      <c r="AO280" s="132" t="s">
        <v>608</v>
      </c>
      <c r="AP280" s="132" t="s">
        <v>608</v>
      </c>
      <c r="AQ280" s="143" t="s">
        <v>608</v>
      </c>
      <c r="AR280" s="143" t="s">
        <v>608</v>
      </c>
      <c r="AS280" s="132" t="s">
        <v>608</v>
      </c>
      <c r="AT280" s="132" t="s">
        <v>608</v>
      </c>
      <c r="AU280" s="132" t="s">
        <v>608</v>
      </c>
      <c r="AV280" s="132" t="s">
        <v>608</v>
      </c>
      <c r="AW280" s="132" t="s">
        <v>608</v>
      </c>
      <c r="AX280" s="132" t="s">
        <v>608</v>
      </c>
      <c r="AY280" s="132" t="s">
        <v>608</v>
      </c>
      <c r="AZ280" s="132" t="s">
        <v>608</v>
      </c>
      <c r="BA280" s="132" t="s">
        <v>608</v>
      </c>
      <c r="BB280" s="132" t="s">
        <v>608</v>
      </c>
      <c r="BC280" s="132" t="s">
        <v>608</v>
      </c>
      <c r="BD280" s="132" t="s">
        <v>608</v>
      </c>
      <c r="BE280" s="132" t="s">
        <v>608</v>
      </c>
      <c r="BF280" s="132" t="s">
        <v>608</v>
      </c>
      <c r="BG280" s="141" t="s">
        <v>608</v>
      </c>
      <c r="BH280" s="141" t="s">
        <v>608</v>
      </c>
      <c r="BI280" s="107" t="s">
        <v>608</v>
      </c>
      <c r="BJ280" s="141" t="s">
        <v>608</v>
      </c>
      <c r="BK280" s="141" t="s">
        <v>608</v>
      </c>
      <c r="BL280" s="141" t="s">
        <v>608</v>
      </c>
      <c r="BM280" s="141" t="s">
        <v>608</v>
      </c>
      <c r="BN280" s="141" t="s">
        <v>608</v>
      </c>
      <c r="BO280" s="141" t="s">
        <v>608</v>
      </c>
      <c r="BP280" s="141" t="s">
        <v>608</v>
      </c>
      <c r="BQ280" s="141" t="s">
        <v>608</v>
      </c>
      <c r="BR280" s="141" t="s">
        <v>608</v>
      </c>
      <c r="BS280" s="141" t="s">
        <v>608</v>
      </c>
      <c r="BT280" s="141" t="s">
        <v>608</v>
      </c>
      <c r="BU280" s="130" t="s">
        <v>608</v>
      </c>
      <c r="BV280" s="130" t="s">
        <v>608</v>
      </c>
      <c r="BW280" s="137" t="s">
        <v>608</v>
      </c>
      <c r="BX280" s="141" t="s">
        <v>608</v>
      </c>
      <c r="BY280" s="141" t="s">
        <v>608</v>
      </c>
      <c r="BZ280" s="141" t="s">
        <v>608</v>
      </c>
      <c r="CA280" s="141" t="s">
        <v>608</v>
      </c>
      <c r="CB280" s="141" t="s">
        <v>608</v>
      </c>
      <c r="CC280" s="141" t="s">
        <v>608</v>
      </c>
      <c r="CD280" s="141" t="s">
        <v>608</v>
      </c>
      <c r="CE280" s="141" t="s">
        <v>608</v>
      </c>
      <c r="CF280" s="141" t="s">
        <v>608</v>
      </c>
      <c r="CG280" s="141" t="s">
        <v>608</v>
      </c>
      <c r="CH280" s="143" t="s">
        <v>608</v>
      </c>
      <c r="CI280" s="143" t="s">
        <v>608</v>
      </c>
      <c r="CJ280" s="141" t="s">
        <v>608</v>
      </c>
      <c r="CK280" s="141" t="s">
        <v>608</v>
      </c>
      <c r="CL280" s="141" t="s">
        <v>608</v>
      </c>
      <c r="CM280" s="141" t="s">
        <v>608</v>
      </c>
      <c r="CN280" s="125" t="s">
        <v>608</v>
      </c>
      <c r="CO280" s="125" t="s">
        <v>608</v>
      </c>
      <c r="CP280" s="141" t="s">
        <v>608</v>
      </c>
      <c r="CQ280" s="141" t="s">
        <v>608</v>
      </c>
      <c r="CR280" s="141" t="s">
        <v>608</v>
      </c>
      <c r="CS280" s="141" t="s">
        <v>608</v>
      </c>
      <c r="CT280" s="141" t="s">
        <v>608</v>
      </c>
      <c r="CU280" s="141" t="s">
        <v>608</v>
      </c>
      <c r="CV280" s="141" t="s">
        <v>608</v>
      </c>
      <c r="CW280" s="141" t="s">
        <v>608</v>
      </c>
      <c r="CX280" s="141" t="s">
        <v>608</v>
      </c>
      <c r="CY280" s="141" t="s">
        <v>608</v>
      </c>
      <c r="CZ280" s="141" t="s">
        <v>608</v>
      </c>
      <c r="DA280" s="141" t="s">
        <v>608</v>
      </c>
      <c r="DB280" s="141" t="s">
        <v>608</v>
      </c>
      <c r="DC280" s="141" t="s">
        <v>608</v>
      </c>
      <c r="DD280" s="141" t="s">
        <v>608</v>
      </c>
      <c r="DE280" s="141" t="s">
        <v>608</v>
      </c>
      <c r="DF280" s="141" t="s">
        <v>608</v>
      </c>
      <c r="DG280" s="141" t="s">
        <v>608</v>
      </c>
      <c r="DH280" s="141" t="s">
        <v>608</v>
      </c>
      <c r="DI280" s="141" t="s">
        <v>608</v>
      </c>
      <c r="DJ280" s="143" t="s">
        <v>608</v>
      </c>
      <c r="DK280" s="143" t="s">
        <v>608</v>
      </c>
      <c r="DL280" s="143" t="s">
        <v>608</v>
      </c>
      <c r="DM280" s="141" t="s">
        <v>608</v>
      </c>
      <c r="DN280" s="141" t="s">
        <v>608</v>
      </c>
      <c r="DO280" s="141" t="s">
        <v>608</v>
      </c>
      <c r="DP280" s="141" t="s">
        <v>608</v>
      </c>
      <c r="DQ280" s="141" t="s">
        <v>608</v>
      </c>
      <c r="DR280" s="141" t="s">
        <v>608</v>
      </c>
      <c r="DS280" s="141" t="s">
        <v>608</v>
      </c>
      <c r="DT280" s="141" t="s">
        <v>608</v>
      </c>
      <c r="DU280" s="141" t="s">
        <v>608</v>
      </c>
      <c r="DV280" s="141" t="s">
        <v>608</v>
      </c>
      <c r="DW280" s="141" t="s">
        <v>608</v>
      </c>
      <c r="DX280" s="141" t="s">
        <v>608</v>
      </c>
      <c r="DY280" s="141" t="s">
        <v>608</v>
      </c>
      <c r="DZ280" s="141" t="s">
        <v>608</v>
      </c>
      <c r="EA280" s="141" t="s">
        <v>608</v>
      </c>
      <c r="EB280" s="141" t="s">
        <v>608</v>
      </c>
      <c r="EC280" s="141" t="s">
        <v>608</v>
      </c>
      <c r="ED280" s="141" t="s">
        <v>608</v>
      </c>
      <c r="EE280" s="141" t="s">
        <v>608</v>
      </c>
      <c r="EF280" s="141" t="s">
        <v>608</v>
      </c>
      <c r="EG280" s="141" t="s">
        <v>608</v>
      </c>
      <c r="EH280" s="141" t="s">
        <v>608</v>
      </c>
      <c r="EI280" s="141" t="s">
        <v>608</v>
      </c>
      <c r="EJ280" s="141" t="s">
        <v>608</v>
      </c>
      <c r="EK280" s="141" t="s">
        <v>608</v>
      </c>
      <c r="EL280" s="141" t="s">
        <v>608</v>
      </c>
      <c r="EM280" s="141" t="s">
        <v>608</v>
      </c>
      <c r="EN280" s="141" t="s">
        <v>608</v>
      </c>
      <c r="EO280" s="141" t="s">
        <v>608</v>
      </c>
      <c r="EP280" s="141" t="s">
        <v>608</v>
      </c>
      <c r="EQ280" s="141" t="s">
        <v>608</v>
      </c>
      <c r="ER280" s="141" t="s">
        <v>608</v>
      </c>
      <c r="ES280" s="141" t="s">
        <v>608</v>
      </c>
      <c r="ET280" s="141" t="s">
        <v>608</v>
      </c>
      <c r="EU280" s="141" t="s">
        <v>608</v>
      </c>
      <c r="EV280" s="141" t="s">
        <v>608</v>
      </c>
      <c r="EW280" s="141" t="s">
        <v>608</v>
      </c>
      <c r="EX280" s="141" t="s">
        <v>608</v>
      </c>
      <c r="EY280" s="141" t="s">
        <v>608</v>
      </c>
      <c r="EZ280" s="141" t="s">
        <v>608</v>
      </c>
      <c r="FA280" s="141" t="s">
        <v>608</v>
      </c>
      <c r="FB280" s="141" t="s">
        <v>608</v>
      </c>
      <c r="FC280" s="141" t="s">
        <v>608</v>
      </c>
      <c r="FD280" s="141" t="s">
        <v>608</v>
      </c>
      <c r="FE280" s="141" t="s">
        <v>608</v>
      </c>
      <c r="FF280" s="141" t="s">
        <v>608</v>
      </c>
      <c r="FG280" s="141" t="s">
        <v>608</v>
      </c>
      <c r="FH280" s="141" t="s">
        <v>608</v>
      </c>
      <c r="FI280" s="141" t="s">
        <v>608</v>
      </c>
      <c r="FJ280" s="141" t="s">
        <v>608</v>
      </c>
      <c r="FK280" s="141" t="s">
        <v>608</v>
      </c>
      <c r="FL280" s="141" t="s">
        <v>608</v>
      </c>
      <c r="FM280" s="141" t="s">
        <v>608</v>
      </c>
      <c r="FN280" s="141" t="s">
        <v>608</v>
      </c>
      <c r="FO280" s="141" t="s">
        <v>608</v>
      </c>
      <c r="FP280" s="141" t="s">
        <v>608</v>
      </c>
      <c r="FQ280" s="141" t="s">
        <v>608</v>
      </c>
      <c r="FR280" s="141" t="s">
        <v>608</v>
      </c>
      <c r="FS280" s="141" t="s">
        <v>608</v>
      </c>
      <c r="FT280" s="141" t="s">
        <v>608</v>
      </c>
      <c r="FU280" s="141" t="s">
        <v>608</v>
      </c>
      <c r="FV280" s="141" t="s">
        <v>608</v>
      </c>
      <c r="FW280" s="141" t="s">
        <v>608</v>
      </c>
      <c r="FX280" s="141" t="s">
        <v>608</v>
      </c>
      <c r="FY280" s="141" t="s">
        <v>608</v>
      </c>
      <c r="FZ280" s="141" t="s">
        <v>608</v>
      </c>
      <c r="GA280" s="141" t="s">
        <v>608</v>
      </c>
      <c r="GB280" s="141" t="s">
        <v>608</v>
      </c>
      <c r="GC280" s="141" t="s">
        <v>608</v>
      </c>
      <c r="GD280" s="141" t="s">
        <v>608</v>
      </c>
      <c r="GE280" s="141" t="s">
        <v>608</v>
      </c>
      <c r="GF280" s="141" t="s">
        <v>608</v>
      </c>
      <c r="GG280" s="141" t="s">
        <v>608</v>
      </c>
      <c r="GH280" s="141" t="s">
        <v>608</v>
      </c>
      <c r="GI280" s="141" t="s">
        <v>608</v>
      </c>
      <c r="GJ280" s="141" t="s">
        <v>608</v>
      </c>
      <c r="GK280" s="141" t="s">
        <v>608</v>
      </c>
      <c r="GL280" s="141" t="s">
        <v>608</v>
      </c>
      <c r="GM280" s="141" t="s">
        <v>608</v>
      </c>
      <c r="GN280" s="141" t="s">
        <v>608</v>
      </c>
      <c r="GO280" s="141" t="s">
        <v>608</v>
      </c>
      <c r="GP280" s="141" t="s">
        <v>608</v>
      </c>
      <c r="GQ280" s="141" t="s">
        <v>608</v>
      </c>
      <c r="GR280" s="141" t="s">
        <v>608</v>
      </c>
      <c r="GS280" s="141" t="s">
        <v>608</v>
      </c>
      <c r="GT280" s="141" t="s">
        <v>608</v>
      </c>
      <c r="GU280" s="141" t="s">
        <v>608</v>
      </c>
      <c r="GV280" s="141" t="s">
        <v>608</v>
      </c>
      <c r="GW280" s="141" t="s">
        <v>608</v>
      </c>
      <c r="GX280" s="141" t="s">
        <v>608</v>
      </c>
      <c r="GY280" s="141" t="s">
        <v>608</v>
      </c>
    </row>
    <row r="281" spans="1:207" s="74" customFormat="1" ht="15" customHeight="1">
      <c r="A281" s="77" t="s">
        <v>789</v>
      </c>
      <c r="B281" s="170">
        <v>2009</v>
      </c>
      <c r="C281" s="38" t="s">
        <v>785</v>
      </c>
      <c r="D281" s="57" t="s">
        <v>608</v>
      </c>
      <c r="E281" s="57" t="s">
        <v>608</v>
      </c>
      <c r="F281" s="125">
        <v>10234.700000000001</v>
      </c>
      <c r="G281" s="125">
        <v>62519.686000000002</v>
      </c>
      <c r="H281" s="130">
        <v>1</v>
      </c>
      <c r="I281" s="115">
        <v>0.16370363728314311</v>
      </c>
      <c r="J281" s="124">
        <v>4.5460880913573365E-2</v>
      </c>
      <c r="K281" s="124">
        <v>0.11824275636956974</v>
      </c>
      <c r="L281" s="125">
        <v>6220.2</v>
      </c>
      <c r="M281" s="125">
        <v>4014.5</v>
      </c>
      <c r="N281" s="125">
        <v>164.8</v>
      </c>
      <c r="O281" s="125">
        <v>113.2</v>
      </c>
      <c r="P281" s="125">
        <v>278</v>
      </c>
      <c r="Q281" s="125" t="s">
        <v>608</v>
      </c>
      <c r="R281" s="125" t="s">
        <v>608</v>
      </c>
      <c r="S281" s="125">
        <v>1007.5</v>
      </c>
      <c r="T281" s="125" t="s">
        <v>608</v>
      </c>
      <c r="U281" s="125" t="s">
        <v>608</v>
      </c>
      <c r="V281" s="125">
        <v>2729</v>
      </c>
      <c r="W281" s="125">
        <v>3736.5</v>
      </c>
      <c r="X281" s="125">
        <v>0</v>
      </c>
      <c r="Y281" s="125">
        <v>0</v>
      </c>
      <c r="Z281" s="125">
        <v>0</v>
      </c>
      <c r="AA281" s="115">
        <v>0</v>
      </c>
      <c r="AB281" s="115">
        <v>3.9828302019562313E-2</v>
      </c>
      <c r="AC281" s="115">
        <v>0.96017169798043778</v>
      </c>
      <c r="AD281" s="115">
        <v>0</v>
      </c>
      <c r="AE281" s="115">
        <v>1</v>
      </c>
      <c r="AF281" s="115">
        <v>0.84142035847142371</v>
      </c>
      <c r="AG281" s="115">
        <v>2.2292864389584038E-2</v>
      </c>
      <c r="AH281" s="115">
        <v>0.13628677713899223</v>
      </c>
      <c r="AI281" s="115">
        <v>0</v>
      </c>
      <c r="AJ281" s="115">
        <v>1</v>
      </c>
      <c r="AK281" s="125">
        <v>10234.700000000001</v>
      </c>
      <c r="AL281" s="125">
        <v>6220.2</v>
      </c>
      <c r="AM281" s="125">
        <v>1172.3</v>
      </c>
      <c r="AN281" s="125">
        <v>7392.5</v>
      </c>
      <c r="AO281" s="125">
        <v>2842.2</v>
      </c>
      <c r="AP281" s="125">
        <v>10234.700000000001</v>
      </c>
      <c r="AQ281" s="115">
        <v>0.72229767360059405</v>
      </c>
      <c r="AR281" s="115">
        <v>0.2777023263994059</v>
      </c>
      <c r="AS281" s="125">
        <v>7392.5</v>
      </c>
      <c r="AT281" s="125">
        <v>2842.2</v>
      </c>
      <c r="AU281" s="125">
        <v>0</v>
      </c>
      <c r="AV281" s="125">
        <v>0</v>
      </c>
      <c r="AW281" s="125">
        <v>10234.700000000001</v>
      </c>
      <c r="AX281" s="125">
        <v>0</v>
      </c>
      <c r="AY281" s="125">
        <v>0</v>
      </c>
      <c r="AZ281" s="125">
        <v>0</v>
      </c>
      <c r="BA281" s="49">
        <v>480</v>
      </c>
      <c r="BB281" s="49">
        <v>1350.5</v>
      </c>
      <c r="BC281" s="127">
        <v>1830.5</v>
      </c>
      <c r="BD281" s="49">
        <v>6912.5</v>
      </c>
      <c r="BE281" s="49">
        <v>1491.7</v>
      </c>
      <c r="BF281" s="125">
        <v>8404.2000000000007</v>
      </c>
      <c r="BG281" s="107">
        <v>9.5130199526547177</v>
      </c>
      <c r="BH281" s="107">
        <v>6.4362993455773703</v>
      </c>
      <c r="BI281" s="107">
        <v>8.6586074823883461</v>
      </c>
      <c r="BJ281" s="49">
        <v>10234.700000000001</v>
      </c>
      <c r="BK281" s="141" t="s">
        <v>608</v>
      </c>
      <c r="BL281" s="141" t="s">
        <v>608</v>
      </c>
      <c r="BM281" s="141" t="s">
        <v>608</v>
      </c>
      <c r="BN281" s="141" t="s">
        <v>608</v>
      </c>
      <c r="BO281" s="141" t="s">
        <v>608</v>
      </c>
      <c r="BP281" s="141" t="s">
        <v>608</v>
      </c>
      <c r="BQ281" s="141" t="s">
        <v>608</v>
      </c>
      <c r="BR281" s="141" t="s">
        <v>608</v>
      </c>
      <c r="BS281" s="141" t="s">
        <v>608</v>
      </c>
      <c r="BT281" s="141" t="s">
        <v>608</v>
      </c>
      <c r="BU281" s="130" t="s">
        <v>608</v>
      </c>
      <c r="BV281" s="130" t="s">
        <v>608</v>
      </c>
      <c r="BW281" s="137">
        <v>8.6586074823883461</v>
      </c>
      <c r="BX281" s="125">
        <v>6877.4</v>
      </c>
      <c r="BY281" s="125">
        <v>3357.3</v>
      </c>
      <c r="BZ281" s="125">
        <v>0</v>
      </c>
      <c r="CA281" s="125">
        <v>0</v>
      </c>
      <c r="CB281" s="125">
        <v>10234.700000000001</v>
      </c>
      <c r="CC281" s="125">
        <v>0</v>
      </c>
      <c r="CD281" s="125">
        <v>0</v>
      </c>
      <c r="CE281" s="125">
        <v>0</v>
      </c>
      <c r="CF281" s="125">
        <v>0</v>
      </c>
      <c r="CG281" s="125">
        <v>0</v>
      </c>
      <c r="CH281" s="115">
        <v>0</v>
      </c>
      <c r="CI281" s="115">
        <v>1</v>
      </c>
      <c r="CJ281" s="125">
        <v>10234.700000000001</v>
      </c>
      <c r="CK281" s="126">
        <v>76.599999999999994</v>
      </c>
      <c r="CL281" s="126">
        <v>10158.1</v>
      </c>
      <c r="CM281" s="126">
        <v>10234.700000000001</v>
      </c>
      <c r="CN281" s="125" t="s">
        <v>608</v>
      </c>
      <c r="CO281" s="125" t="s">
        <v>608</v>
      </c>
      <c r="CP281" s="126">
        <v>76.599999999999994</v>
      </c>
      <c r="CQ281" s="126">
        <v>10158.1</v>
      </c>
      <c r="CR281" s="126"/>
      <c r="CS281" s="126">
        <v>10158.1</v>
      </c>
      <c r="CT281" s="141" t="s">
        <v>608</v>
      </c>
      <c r="CU281" s="141" t="s">
        <v>608</v>
      </c>
      <c r="CV281" s="125">
        <v>3527.3</v>
      </c>
      <c r="CW281" s="125">
        <v>1398.7</v>
      </c>
      <c r="CX281" s="125">
        <v>4926</v>
      </c>
      <c r="CY281" s="125">
        <v>331.6</v>
      </c>
      <c r="CZ281" s="125">
        <v>180.3</v>
      </c>
      <c r="DA281" s="125">
        <v>511.90000000000003</v>
      </c>
      <c r="DB281" s="125">
        <v>5437.9</v>
      </c>
      <c r="DC281" s="141" t="s">
        <v>608</v>
      </c>
      <c r="DD281" s="141" t="s">
        <v>608</v>
      </c>
      <c r="DE281" s="125">
        <v>1103.2</v>
      </c>
      <c r="DF281" s="141" t="s">
        <v>608</v>
      </c>
      <c r="DG281" s="141" t="s">
        <v>608</v>
      </c>
      <c r="DH281" s="125">
        <v>4334.7</v>
      </c>
      <c r="DI281" s="50">
        <v>5437.9</v>
      </c>
      <c r="DJ281" s="113">
        <v>1</v>
      </c>
      <c r="DK281" s="115">
        <v>0</v>
      </c>
      <c r="DL281" s="115">
        <v>0</v>
      </c>
      <c r="DM281" s="141" t="s">
        <v>608</v>
      </c>
      <c r="DN281" s="141" t="s">
        <v>608</v>
      </c>
      <c r="DO281" s="141" t="s">
        <v>608</v>
      </c>
      <c r="DP281" s="141" t="s">
        <v>608</v>
      </c>
      <c r="DQ281" s="141" t="s">
        <v>608</v>
      </c>
      <c r="DR281" s="141" t="s">
        <v>608</v>
      </c>
      <c r="DS281" s="141" t="s">
        <v>608</v>
      </c>
      <c r="DT281" s="141" t="s">
        <v>608</v>
      </c>
      <c r="DU281" s="141" t="s">
        <v>608</v>
      </c>
      <c r="DV281" s="141" t="s">
        <v>608</v>
      </c>
      <c r="DW281" s="141" t="s">
        <v>608</v>
      </c>
      <c r="DX281" s="141" t="s">
        <v>608</v>
      </c>
      <c r="DY281" s="141" t="s">
        <v>608</v>
      </c>
      <c r="DZ281" s="141" t="s">
        <v>608</v>
      </c>
      <c r="EA281" s="141" t="s">
        <v>608</v>
      </c>
      <c r="EB281" s="141" t="s">
        <v>608</v>
      </c>
      <c r="EC281" s="141" t="s">
        <v>608</v>
      </c>
      <c r="ED281" s="141" t="s">
        <v>608</v>
      </c>
      <c r="EE281" s="141" t="s">
        <v>608</v>
      </c>
      <c r="EF281" s="141" t="s">
        <v>608</v>
      </c>
      <c r="EG281" s="141" t="s">
        <v>608</v>
      </c>
      <c r="EH281" s="141" t="s">
        <v>608</v>
      </c>
      <c r="EI281" s="141" t="s">
        <v>608</v>
      </c>
      <c r="EJ281" s="141" t="s">
        <v>608</v>
      </c>
      <c r="EK281" s="141" t="s">
        <v>608</v>
      </c>
      <c r="EL281" s="141" t="s">
        <v>608</v>
      </c>
      <c r="EM281" s="141" t="s">
        <v>608</v>
      </c>
      <c r="EN281" s="141" t="s">
        <v>608</v>
      </c>
      <c r="EO281" s="141" t="s">
        <v>608</v>
      </c>
      <c r="EP281" s="141" t="s">
        <v>608</v>
      </c>
      <c r="EQ281" s="141" t="s">
        <v>608</v>
      </c>
      <c r="ER281" s="141" t="s">
        <v>608</v>
      </c>
      <c r="ES281" s="141" t="s">
        <v>608</v>
      </c>
      <c r="ET281" s="141" t="s">
        <v>608</v>
      </c>
      <c r="EU281" s="141" t="s">
        <v>608</v>
      </c>
      <c r="EV281" s="141" t="s">
        <v>608</v>
      </c>
      <c r="EW281" s="141" t="s">
        <v>608</v>
      </c>
      <c r="EX281" s="141" t="s">
        <v>608</v>
      </c>
      <c r="EY281" s="141" t="s">
        <v>608</v>
      </c>
      <c r="EZ281" s="141" t="s">
        <v>608</v>
      </c>
      <c r="FA281" s="141" t="s">
        <v>608</v>
      </c>
      <c r="FB281" s="141" t="s">
        <v>608</v>
      </c>
      <c r="FC281" s="141" t="s">
        <v>608</v>
      </c>
      <c r="FD281" s="141" t="s">
        <v>608</v>
      </c>
      <c r="FE281" s="141" t="s">
        <v>608</v>
      </c>
      <c r="FF281" s="141" t="s">
        <v>608</v>
      </c>
      <c r="FG281" s="141" t="s">
        <v>608</v>
      </c>
      <c r="FH281" s="141" t="s">
        <v>608</v>
      </c>
      <c r="FI281" s="141" t="s">
        <v>608</v>
      </c>
      <c r="FJ281" s="141" t="s">
        <v>608</v>
      </c>
      <c r="FK281" s="141" t="s">
        <v>608</v>
      </c>
      <c r="FL281" s="141" t="s">
        <v>608</v>
      </c>
      <c r="FM281" s="141" t="s">
        <v>608</v>
      </c>
      <c r="FN281" s="141" t="s">
        <v>608</v>
      </c>
      <c r="FO281" s="141" t="s">
        <v>608</v>
      </c>
      <c r="FP281" s="141" t="s">
        <v>608</v>
      </c>
      <c r="FQ281" s="141" t="s">
        <v>608</v>
      </c>
      <c r="FR281" s="141" t="s">
        <v>608</v>
      </c>
      <c r="FS281" s="141" t="s">
        <v>608</v>
      </c>
      <c r="FT281" s="141" t="s">
        <v>608</v>
      </c>
      <c r="FU281" s="141" t="s">
        <v>608</v>
      </c>
      <c r="FV281" s="141" t="s">
        <v>608</v>
      </c>
      <c r="FW281" s="141" t="s">
        <v>608</v>
      </c>
      <c r="FX281" s="141" t="s">
        <v>608</v>
      </c>
      <c r="FY281" s="141" t="s">
        <v>608</v>
      </c>
      <c r="FZ281" s="141" t="s">
        <v>608</v>
      </c>
      <c r="GA281" s="141" t="s">
        <v>608</v>
      </c>
      <c r="GB281" s="141" t="s">
        <v>608</v>
      </c>
      <c r="GC281" s="141" t="s">
        <v>608</v>
      </c>
      <c r="GD281" s="141" t="s">
        <v>608</v>
      </c>
      <c r="GE281" s="141" t="s">
        <v>608</v>
      </c>
      <c r="GF281" s="141" t="s">
        <v>608</v>
      </c>
      <c r="GG281" s="141" t="s">
        <v>608</v>
      </c>
      <c r="GH281" s="141" t="s">
        <v>608</v>
      </c>
      <c r="GI281" s="141" t="s">
        <v>608</v>
      </c>
      <c r="GJ281" s="141" t="s">
        <v>608</v>
      </c>
      <c r="GK281" s="141" t="s">
        <v>608</v>
      </c>
      <c r="GL281" s="141" t="s">
        <v>608</v>
      </c>
      <c r="GM281" s="141" t="s">
        <v>608</v>
      </c>
      <c r="GN281" s="141" t="s">
        <v>608</v>
      </c>
      <c r="GO281" s="141" t="s">
        <v>608</v>
      </c>
      <c r="GP281" s="141" t="s">
        <v>608</v>
      </c>
      <c r="GQ281" s="141" t="s">
        <v>608</v>
      </c>
      <c r="GR281" s="141" t="s">
        <v>608</v>
      </c>
      <c r="GS281" s="141" t="s">
        <v>608</v>
      </c>
      <c r="GT281" s="141" t="s">
        <v>608</v>
      </c>
      <c r="GU281" s="141" t="s">
        <v>608</v>
      </c>
      <c r="GV281" s="141" t="s">
        <v>608</v>
      </c>
      <c r="GW281" s="141" t="s">
        <v>608</v>
      </c>
      <c r="GX281" s="141" t="s">
        <v>608</v>
      </c>
      <c r="GY281" s="141" t="s">
        <v>608</v>
      </c>
    </row>
    <row r="282" spans="1:207" s="74" customFormat="1" ht="15" customHeight="1">
      <c r="A282" s="77" t="s">
        <v>790</v>
      </c>
      <c r="B282" s="62" t="s">
        <v>583</v>
      </c>
      <c r="C282" s="38" t="s">
        <v>785</v>
      </c>
      <c r="D282" s="57" t="s">
        <v>608</v>
      </c>
      <c r="E282" s="57" t="s">
        <v>608</v>
      </c>
      <c r="F282" s="125">
        <v>11328.1</v>
      </c>
      <c r="G282" s="125">
        <v>67634.148000000001</v>
      </c>
      <c r="H282" s="130">
        <v>1</v>
      </c>
      <c r="I282" s="115">
        <v>0.16749083613798166</v>
      </c>
      <c r="J282" s="124">
        <v>5.1262566359230252E-2</v>
      </c>
      <c r="K282" s="124">
        <v>0.11622826977875141</v>
      </c>
      <c r="L282" s="125">
        <v>6699.7</v>
      </c>
      <c r="M282" s="125">
        <v>4628.4000000000005</v>
      </c>
      <c r="N282" s="125">
        <v>151.1</v>
      </c>
      <c r="O282" s="125">
        <v>107.7</v>
      </c>
      <c r="P282" s="125">
        <v>258.8</v>
      </c>
      <c r="Q282" s="125" t="s">
        <v>608</v>
      </c>
      <c r="R282" s="125" t="s">
        <v>608</v>
      </c>
      <c r="S282" s="125">
        <v>1010.2</v>
      </c>
      <c r="T282" s="125" t="s">
        <v>608</v>
      </c>
      <c r="U282" s="125" t="s">
        <v>608</v>
      </c>
      <c r="V282" s="125">
        <v>3359.4</v>
      </c>
      <c r="W282" s="125">
        <v>4369.6000000000004</v>
      </c>
      <c r="X282" s="125">
        <v>0</v>
      </c>
      <c r="Y282" s="125">
        <v>0</v>
      </c>
      <c r="Z282" s="125">
        <v>0</v>
      </c>
      <c r="AA282" s="115">
        <v>0</v>
      </c>
      <c r="AB282" s="115">
        <v>3.1063424764212168E-2</v>
      </c>
      <c r="AC282" s="115">
        <v>0.96893657523578791</v>
      </c>
      <c r="AD282" s="115">
        <v>0</v>
      </c>
      <c r="AE282" s="115">
        <v>1</v>
      </c>
      <c r="AF282" s="115">
        <v>0.85227070347284062</v>
      </c>
      <c r="AG282" s="115">
        <v>1.9221473095026077E-2</v>
      </c>
      <c r="AH282" s="115">
        <v>0.12850782343213332</v>
      </c>
      <c r="AI282" s="115">
        <v>0</v>
      </c>
      <c r="AJ282" s="115">
        <v>1</v>
      </c>
      <c r="AK282" s="125">
        <v>11328.1</v>
      </c>
      <c r="AL282" s="125">
        <v>6699.7</v>
      </c>
      <c r="AM282" s="125">
        <v>1161.3</v>
      </c>
      <c r="AN282" s="125">
        <v>7861</v>
      </c>
      <c r="AO282" s="125">
        <v>3467.1</v>
      </c>
      <c r="AP282" s="125">
        <v>11328.1</v>
      </c>
      <c r="AQ282" s="115">
        <v>0.69393808317370076</v>
      </c>
      <c r="AR282" s="115">
        <v>0.30606191682629919</v>
      </c>
      <c r="AS282" s="125">
        <v>7861</v>
      </c>
      <c r="AT282" s="125">
        <v>3467.1</v>
      </c>
      <c r="AU282" s="125">
        <v>0</v>
      </c>
      <c r="AV282" s="125">
        <v>0</v>
      </c>
      <c r="AW282" s="125">
        <v>11328.1</v>
      </c>
      <c r="AX282" s="125">
        <v>0</v>
      </c>
      <c r="AY282" s="125">
        <v>0</v>
      </c>
      <c r="AZ282" s="125">
        <v>0</v>
      </c>
      <c r="BA282" s="49">
        <v>480</v>
      </c>
      <c r="BB282" s="49">
        <v>1456.7</v>
      </c>
      <c r="BC282" s="127">
        <v>1936.7</v>
      </c>
      <c r="BD282" s="49">
        <v>7381</v>
      </c>
      <c r="BE282" s="49">
        <v>2010.4</v>
      </c>
      <c r="BF282" s="125">
        <v>9391.4</v>
      </c>
      <c r="BG282" s="107">
        <v>9.542042997074164</v>
      </c>
      <c r="BH282" s="107">
        <v>6.8488794669897022</v>
      </c>
      <c r="BI282" s="107">
        <v>8.7177682047298308</v>
      </c>
      <c r="BJ282" s="49">
        <v>11328.1</v>
      </c>
      <c r="BK282" s="141" t="s">
        <v>608</v>
      </c>
      <c r="BL282" s="141" t="s">
        <v>608</v>
      </c>
      <c r="BM282" s="141" t="s">
        <v>608</v>
      </c>
      <c r="BN282" s="141" t="s">
        <v>608</v>
      </c>
      <c r="BO282" s="141" t="s">
        <v>608</v>
      </c>
      <c r="BP282" s="141" t="s">
        <v>608</v>
      </c>
      <c r="BQ282" s="141" t="s">
        <v>608</v>
      </c>
      <c r="BR282" s="141" t="s">
        <v>608</v>
      </c>
      <c r="BS282" s="141" t="s">
        <v>608</v>
      </c>
      <c r="BT282" s="141" t="s">
        <v>608</v>
      </c>
      <c r="BU282" s="130" t="s">
        <v>608</v>
      </c>
      <c r="BV282" s="130" t="s">
        <v>608</v>
      </c>
      <c r="BW282" s="137">
        <v>8.7177682047298308</v>
      </c>
      <c r="BX282" s="125">
        <v>7612.1</v>
      </c>
      <c r="BY282" s="125">
        <v>3716</v>
      </c>
      <c r="BZ282" s="125">
        <v>0</v>
      </c>
      <c r="CA282" s="125">
        <v>0</v>
      </c>
      <c r="CB282" s="125">
        <v>11328.1</v>
      </c>
      <c r="CC282" s="125">
        <v>0</v>
      </c>
      <c r="CD282" s="125">
        <v>0</v>
      </c>
      <c r="CE282" s="125">
        <v>0</v>
      </c>
      <c r="CF282" s="125">
        <v>0</v>
      </c>
      <c r="CG282" s="125">
        <v>0</v>
      </c>
      <c r="CH282" s="115">
        <v>0</v>
      </c>
      <c r="CI282" s="115">
        <v>1</v>
      </c>
      <c r="CJ282" s="125">
        <v>11328.1</v>
      </c>
      <c r="CK282" s="126">
        <v>76.099999999999994</v>
      </c>
      <c r="CL282" s="126">
        <v>11252</v>
      </c>
      <c r="CM282" s="126">
        <v>11328.1</v>
      </c>
      <c r="CN282" s="125" t="s">
        <v>608</v>
      </c>
      <c r="CO282" s="125" t="s">
        <v>608</v>
      </c>
      <c r="CP282" s="126">
        <v>76.099999999999994</v>
      </c>
      <c r="CQ282" s="126">
        <v>11252</v>
      </c>
      <c r="CR282" s="126"/>
      <c r="CS282" s="126">
        <v>11252</v>
      </c>
      <c r="CT282" s="141" t="s">
        <v>608</v>
      </c>
      <c r="CU282" s="141" t="s">
        <v>608</v>
      </c>
      <c r="CV282" s="125">
        <v>282.60000000000002</v>
      </c>
      <c r="CW282" s="125">
        <v>56.3</v>
      </c>
      <c r="CX282" s="125">
        <v>338.90000000000003</v>
      </c>
      <c r="CY282" s="125">
        <v>146.69999999999999</v>
      </c>
      <c r="CZ282" s="125">
        <v>90.1</v>
      </c>
      <c r="DA282" s="125">
        <v>236.79999999999998</v>
      </c>
      <c r="DB282" s="125">
        <v>575.70000000000005</v>
      </c>
      <c r="DC282" s="141" t="s">
        <v>608</v>
      </c>
      <c r="DD282" s="141" t="s">
        <v>608</v>
      </c>
      <c r="DE282" s="125">
        <v>0.5</v>
      </c>
      <c r="DF282" s="141" t="s">
        <v>608</v>
      </c>
      <c r="DG282" s="141" t="s">
        <v>608</v>
      </c>
      <c r="DH282" s="125">
        <v>575.20000000000005</v>
      </c>
      <c r="DI282" s="50">
        <v>575.70000000000005</v>
      </c>
      <c r="DJ282" s="113">
        <v>1</v>
      </c>
      <c r="DK282" s="115">
        <v>0</v>
      </c>
      <c r="DL282" s="115">
        <v>0</v>
      </c>
      <c r="DM282" s="141" t="s">
        <v>608</v>
      </c>
      <c r="DN282" s="141" t="s">
        <v>608</v>
      </c>
      <c r="DO282" s="141" t="s">
        <v>608</v>
      </c>
      <c r="DP282" s="141" t="s">
        <v>608</v>
      </c>
      <c r="DQ282" s="141" t="s">
        <v>608</v>
      </c>
      <c r="DR282" s="141" t="s">
        <v>608</v>
      </c>
      <c r="DS282" s="141" t="s">
        <v>608</v>
      </c>
      <c r="DT282" s="141" t="s">
        <v>608</v>
      </c>
      <c r="DU282" s="141" t="s">
        <v>608</v>
      </c>
      <c r="DV282" s="141" t="s">
        <v>608</v>
      </c>
      <c r="DW282" s="141" t="s">
        <v>608</v>
      </c>
      <c r="DX282" s="141" t="s">
        <v>608</v>
      </c>
      <c r="DY282" s="141" t="s">
        <v>608</v>
      </c>
      <c r="DZ282" s="141" t="s">
        <v>608</v>
      </c>
      <c r="EA282" s="141" t="s">
        <v>608</v>
      </c>
      <c r="EB282" s="141" t="s">
        <v>608</v>
      </c>
      <c r="EC282" s="141" t="s">
        <v>608</v>
      </c>
      <c r="ED282" s="141" t="s">
        <v>608</v>
      </c>
      <c r="EE282" s="141" t="s">
        <v>608</v>
      </c>
      <c r="EF282" s="141" t="s">
        <v>608</v>
      </c>
      <c r="EG282" s="141" t="s">
        <v>608</v>
      </c>
      <c r="EH282" s="141" t="s">
        <v>608</v>
      </c>
      <c r="EI282" s="141" t="s">
        <v>608</v>
      </c>
      <c r="EJ282" s="141" t="s">
        <v>608</v>
      </c>
      <c r="EK282" s="141" t="s">
        <v>608</v>
      </c>
      <c r="EL282" s="141" t="s">
        <v>608</v>
      </c>
      <c r="EM282" s="141" t="s">
        <v>608</v>
      </c>
      <c r="EN282" s="141" t="s">
        <v>608</v>
      </c>
      <c r="EO282" s="141" t="s">
        <v>608</v>
      </c>
      <c r="EP282" s="141" t="s">
        <v>608</v>
      </c>
      <c r="EQ282" s="141" t="s">
        <v>608</v>
      </c>
      <c r="ER282" s="141" t="s">
        <v>608</v>
      </c>
      <c r="ES282" s="141" t="s">
        <v>608</v>
      </c>
      <c r="ET282" s="141" t="s">
        <v>608</v>
      </c>
      <c r="EU282" s="141" t="s">
        <v>608</v>
      </c>
      <c r="EV282" s="141" t="s">
        <v>608</v>
      </c>
      <c r="EW282" s="141" t="s">
        <v>608</v>
      </c>
      <c r="EX282" s="141" t="s">
        <v>608</v>
      </c>
      <c r="EY282" s="141" t="s">
        <v>608</v>
      </c>
      <c r="EZ282" s="141" t="s">
        <v>608</v>
      </c>
      <c r="FA282" s="141" t="s">
        <v>608</v>
      </c>
      <c r="FB282" s="141" t="s">
        <v>608</v>
      </c>
      <c r="FC282" s="141" t="s">
        <v>608</v>
      </c>
      <c r="FD282" s="141" t="s">
        <v>608</v>
      </c>
      <c r="FE282" s="141" t="s">
        <v>608</v>
      </c>
      <c r="FF282" s="141" t="s">
        <v>608</v>
      </c>
      <c r="FG282" s="141" t="s">
        <v>608</v>
      </c>
      <c r="FH282" s="141" t="s">
        <v>608</v>
      </c>
      <c r="FI282" s="141" t="s">
        <v>608</v>
      </c>
      <c r="FJ282" s="141" t="s">
        <v>608</v>
      </c>
      <c r="FK282" s="141" t="s">
        <v>608</v>
      </c>
      <c r="FL282" s="141" t="s">
        <v>608</v>
      </c>
      <c r="FM282" s="141" t="s">
        <v>608</v>
      </c>
      <c r="FN282" s="141" t="s">
        <v>608</v>
      </c>
      <c r="FO282" s="141" t="s">
        <v>608</v>
      </c>
      <c r="FP282" s="141" t="s">
        <v>608</v>
      </c>
      <c r="FQ282" s="141" t="s">
        <v>608</v>
      </c>
      <c r="FR282" s="141" t="s">
        <v>608</v>
      </c>
      <c r="FS282" s="141" t="s">
        <v>608</v>
      </c>
      <c r="FT282" s="141" t="s">
        <v>608</v>
      </c>
      <c r="FU282" s="141" t="s">
        <v>608</v>
      </c>
      <c r="FV282" s="141" t="s">
        <v>608</v>
      </c>
      <c r="FW282" s="141" t="s">
        <v>608</v>
      </c>
      <c r="FX282" s="141" t="s">
        <v>608</v>
      </c>
      <c r="FY282" s="141" t="s">
        <v>608</v>
      </c>
      <c r="FZ282" s="141" t="s">
        <v>608</v>
      </c>
      <c r="GA282" s="141" t="s">
        <v>608</v>
      </c>
      <c r="GB282" s="141" t="s">
        <v>608</v>
      </c>
      <c r="GC282" s="141" t="s">
        <v>608</v>
      </c>
      <c r="GD282" s="141" t="s">
        <v>608</v>
      </c>
      <c r="GE282" s="141" t="s">
        <v>608</v>
      </c>
      <c r="GF282" s="141" t="s">
        <v>608</v>
      </c>
      <c r="GG282" s="141" t="s">
        <v>608</v>
      </c>
      <c r="GH282" s="141" t="s">
        <v>608</v>
      </c>
      <c r="GI282" s="141" t="s">
        <v>608</v>
      </c>
      <c r="GJ282" s="141" t="s">
        <v>608</v>
      </c>
      <c r="GK282" s="141" t="s">
        <v>608</v>
      </c>
      <c r="GL282" s="141" t="s">
        <v>608</v>
      </c>
      <c r="GM282" s="141" t="s">
        <v>608</v>
      </c>
      <c r="GN282" s="141" t="s">
        <v>608</v>
      </c>
      <c r="GO282" s="141" t="s">
        <v>608</v>
      </c>
      <c r="GP282" s="141" t="s">
        <v>608</v>
      </c>
      <c r="GQ282" s="141" t="s">
        <v>608</v>
      </c>
      <c r="GR282" s="141" t="s">
        <v>608</v>
      </c>
      <c r="GS282" s="141" t="s">
        <v>608</v>
      </c>
      <c r="GT282" s="141" t="s">
        <v>608</v>
      </c>
      <c r="GU282" s="141" t="s">
        <v>608</v>
      </c>
      <c r="GV282" s="141" t="s">
        <v>608</v>
      </c>
      <c r="GW282" s="141" t="s">
        <v>608</v>
      </c>
      <c r="GX282" s="141" t="s">
        <v>608</v>
      </c>
      <c r="GY282" s="141" t="s">
        <v>608</v>
      </c>
    </row>
    <row r="283" spans="1:207" s="74" customFormat="1" ht="15" customHeight="1">
      <c r="A283" s="77" t="s">
        <v>791</v>
      </c>
      <c r="B283" s="170">
        <v>2010</v>
      </c>
      <c r="C283" s="38" t="s">
        <v>785</v>
      </c>
      <c r="D283" s="57" t="s">
        <v>608</v>
      </c>
      <c r="E283" s="57" t="s">
        <v>608</v>
      </c>
      <c r="F283" s="125">
        <v>13336.8</v>
      </c>
      <c r="G283" s="125">
        <v>69555.366999999998</v>
      </c>
      <c r="H283" s="130">
        <v>1</v>
      </c>
      <c r="I283" s="115">
        <v>0.19174365078111083</v>
      </c>
      <c r="J283" s="124">
        <v>6.7070309613922394E-2</v>
      </c>
      <c r="K283" s="124">
        <v>0.12467334116718845</v>
      </c>
      <c r="L283" s="125">
        <v>7516.5</v>
      </c>
      <c r="M283" s="125">
        <v>5820.3</v>
      </c>
      <c r="N283" s="125">
        <v>136.1</v>
      </c>
      <c r="O283" s="125">
        <v>966.8</v>
      </c>
      <c r="P283" s="125">
        <v>1102.8999999999999</v>
      </c>
      <c r="Q283" s="125" t="s">
        <v>608</v>
      </c>
      <c r="R283" s="125" t="s">
        <v>608</v>
      </c>
      <c r="S283" s="125">
        <v>1019.1</v>
      </c>
      <c r="T283" s="125" t="s">
        <v>608</v>
      </c>
      <c r="U283" s="125" t="s">
        <v>608</v>
      </c>
      <c r="V283" s="125">
        <v>3698.3</v>
      </c>
      <c r="W283" s="125">
        <v>4717.4000000000005</v>
      </c>
      <c r="X283" s="125">
        <v>0</v>
      </c>
      <c r="Y283" s="125">
        <v>0</v>
      </c>
      <c r="Z283" s="125">
        <v>0</v>
      </c>
      <c r="AA283" s="115">
        <v>0</v>
      </c>
      <c r="AB283" s="115">
        <v>0.20724100233649864</v>
      </c>
      <c r="AC283" s="115">
        <v>0.79275899766350133</v>
      </c>
      <c r="AD283" s="115">
        <v>0</v>
      </c>
      <c r="AE283" s="115">
        <v>1</v>
      </c>
      <c r="AF283" s="115">
        <v>0.86678505944624462</v>
      </c>
      <c r="AG283" s="115">
        <v>1.5694731136916634E-2</v>
      </c>
      <c r="AH283" s="115">
        <v>0.11752020941683868</v>
      </c>
      <c r="AI283" s="115">
        <v>0</v>
      </c>
      <c r="AJ283" s="115">
        <v>1</v>
      </c>
      <c r="AK283" s="125">
        <v>13336.8</v>
      </c>
      <c r="AL283" s="125">
        <v>7516.5</v>
      </c>
      <c r="AM283" s="125">
        <v>1155.2</v>
      </c>
      <c r="AN283" s="125">
        <v>8671.7000000000007</v>
      </c>
      <c r="AO283" s="125">
        <v>4665.1000000000004</v>
      </c>
      <c r="AP283" s="125">
        <v>13336.800000000001</v>
      </c>
      <c r="AQ283" s="115">
        <v>0.65020844580409098</v>
      </c>
      <c r="AR283" s="115">
        <v>0.34979155419590907</v>
      </c>
      <c r="AS283" s="125">
        <v>8671.7000000000007</v>
      </c>
      <c r="AT283" s="125">
        <v>4665.1000000000004</v>
      </c>
      <c r="AU283" s="125">
        <v>0</v>
      </c>
      <c r="AV283" s="125">
        <v>0</v>
      </c>
      <c r="AW283" s="125">
        <v>13336.800000000001</v>
      </c>
      <c r="AX283" s="125">
        <v>0</v>
      </c>
      <c r="AY283" s="125">
        <v>0</v>
      </c>
      <c r="AZ283" s="125">
        <v>0</v>
      </c>
      <c r="BA283" s="49">
        <v>1220</v>
      </c>
      <c r="BB283" s="49">
        <v>1139.4000000000001</v>
      </c>
      <c r="BC283" s="127">
        <v>2359.4</v>
      </c>
      <c r="BD283" s="49">
        <v>7451.7</v>
      </c>
      <c r="BE283" s="49">
        <v>3525.7</v>
      </c>
      <c r="BF283" s="125">
        <v>10977.4</v>
      </c>
      <c r="BG283" s="107">
        <v>8.944843571618021</v>
      </c>
      <c r="BH283" s="107">
        <v>8.1682064693146987</v>
      </c>
      <c r="BI283" s="107">
        <v>8.6731824725571354</v>
      </c>
      <c r="BJ283" s="49">
        <v>13336.8</v>
      </c>
      <c r="BK283" s="125">
        <v>0</v>
      </c>
      <c r="BL283" s="125">
        <v>0</v>
      </c>
      <c r="BM283" s="125">
        <v>0</v>
      </c>
      <c r="BN283" s="125">
        <v>2359.4</v>
      </c>
      <c r="BO283" s="125">
        <v>0</v>
      </c>
      <c r="BP283" s="125">
        <v>2359.4</v>
      </c>
      <c r="BQ283" s="125">
        <v>10977.4</v>
      </c>
      <c r="BR283" s="125">
        <v>0</v>
      </c>
      <c r="BS283" s="125">
        <v>10977.4</v>
      </c>
      <c r="BT283" s="125">
        <v>13336.8</v>
      </c>
      <c r="BU283" s="130" t="s">
        <v>608</v>
      </c>
      <c r="BV283" s="130" t="s">
        <v>608</v>
      </c>
      <c r="BW283" s="137">
        <v>8.6731824725571354</v>
      </c>
      <c r="BX283" s="125">
        <v>9537.2000000000007</v>
      </c>
      <c r="BY283" s="125">
        <v>3799.6</v>
      </c>
      <c r="BZ283" s="125">
        <v>0</v>
      </c>
      <c r="CA283" s="125">
        <v>0</v>
      </c>
      <c r="CB283" s="125">
        <v>13336.800000000001</v>
      </c>
      <c r="CC283" s="125">
        <v>0</v>
      </c>
      <c r="CD283" s="125">
        <v>0</v>
      </c>
      <c r="CE283" s="125">
        <v>0</v>
      </c>
      <c r="CF283" s="125">
        <v>0</v>
      </c>
      <c r="CG283" s="125">
        <v>0</v>
      </c>
      <c r="CH283" s="115">
        <v>0</v>
      </c>
      <c r="CI283" s="115">
        <v>1.0000000000000002</v>
      </c>
      <c r="CJ283" s="125">
        <v>13336.800000000001</v>
      </c>
      <c r="CK283" s="126">
        <v>74.400000000000006</v>
      </c>
      <c r="CL283" s="126">
        <v>13262.4</v>
      </c>
      <c r="CM283" s="126">
        <v>13336.8</v>
      </c>
      <c r="CN283" s="125" t="s">
        <v>608</v>
      </c>
      <c r="CO283" s="125" t="s">
        <v>608</v>
      </c>
      <c r="CP283" s="126">
        <v>74.400000000000006</v>
      </c>
      <c r="CQ283" s="126">
        <v>13262.4</v>
      </c>
      <c r="CR283" s="126"/>
      <c r="CS283" s="126">
        <v>13262.4</v>
      </c>
      <c r="CT283" s="141" t="s">
        <v>608</v>
      </c>
      <c r="CU283" s="141" t="s">
        <v>608</v>
      </c>
      <c r="CV283" s="125">
        <v>626.5</v>
      </c>
      <c r="CW283" s="125">
        <v>436.2</v>
      </c>
      <c r="CX283" s="125">
        <v>1062.7</v>
      </c>
      <c r="CY283" s="125">
        <v>311.10000000000002</v>
      </c>
      <c r="CZ283" s="125">
        <v>224.2</v>
      </c>
      <c r="DA283" s="125">
        <v>535.29999999999995</v>
      </c>
      <c r="DB283" s="125">
        <v>1598</v>
      </c>
      <c r="DC283" s="141" t="s">
        <v>608</v>
      </c>
      <c r="DD283" s="141" t="s">
        <v>608</v>
      </c>
      <c r="DE283" s="125">
        <v>2.2000000000000002</v>
      </c>
      <c r="DF283" s="141" t="s">
        <v>608</v>
      </c>
      <c r="DG283" s="141" t="s">
        <v>608</v>
      </c>
      <c r="DH283" s="125">
        <v>1595.8000000000002</v>
      </c>
      <c r="DI283" s="50">
        <v>1598.0000000000002</v>
      </c>
      <c r="DJ283" s="113">
        <v>1</v>
      </c>
      <c r="DK283" s="115">
        <v>0</v>
      </c>
      <c r="DL283" s="115">
        <v>0</v>
      </c>
      <c r="DM283" s="125">
        <v>1113.5999999999999</v>
      </c>
      <c r="DN283" s="125">
        <v>712.9</v>
      </c>
      <c r="DO283" s="125">
        <v>1826.5</v>
      </c>
      <c r="DP283" s="125">
        <v>429.2</v>
      </c>
      <c r="DQ283" s="125">
        <v>244.8</v>
      </c>
      <c r="DR283" s="125">
        <v>674</v>
      </c>
      <c r="DS283" s="125">
        <v>2500.5</v>
      </c>
      <c r="DT283" s="125">
        <v>1202.8</v>
      </c>
      <c r="DU283" s="125">
        <v>169.3</v>
      </c>
      <c r="DV283" s="125">
        <v>1372.1</v>
      </c>
      <c r="DW283" s="125">
        <v>420</v>
      </c>
      <c r="DX283" s="125">
        <v>264.60000000000002</v>
      </c>
      <c r="DY283" s="125">
        <v>684.6</v>
      </c>
      <c r="DZ283" s="125">
        <v>2056.6999999999998</v>
      </c>
      <c r="EA283" s="125">
        <v>959.1</v>
      </c>
      <c r="EB283" s="125">
        <v>381.9</v>
      </c>
      <c r="EC283" s="125">
        <v>1341</v>
      </c>
      <c r="ED283" s="125">
        <v>394.9</v>
      </c>
      <c r="EE283" s="125">
        <v>247.1</v>
      </c>
      <c r="EF283" s="125">
        <v>642</v>
      </c>
      <c r="EG283" s="125">
        <v>1983</v>
      </c>
      <c r="EH283" s="125">
        <v>889.6</v>
      </c>
      <c r="EI283" s="125">
        <v>855.6</v>
      </c>
      <c r="EJ283" s="125">
        <v>1745.2</v>
      </c>
      <c r="EK283" s="125">
        <v>373.1</v>
      </c>
      <c r="EL283" s="125">
        <v>217.4</v>
      </c>
      <c r="EM283" s="125">
        <v>590.5</v>
      </c>
      <c r="EN283" s="125">
        <v>2335.6999999999998</v>
      </c>
      <c r="EO283" s="125">
        <v>1283.2</v>
      </c>
      <c r="EP283" s="125">
        <v>358.5</v>
      </c>
      <c r="EQ283" s="125">
        <v>1641.7</v>
      </c>
      <c r="ER283" s="125">
        <v>358.3</v>
      </c>
      <c r="ES283" s="125">
        <v>170</v>
      </c>
      <c r="ET283" s="125">
        <v>528.29999999999995</v>
      </c>
      <c r="EU283" s="125">
        <v>2170</v>
      </c>
      <c r="EV283" s="125">
        <v>3215.4</v>
      </c>
      <c r="EW283" s="125">
        <v>1582.8</v>
      </c>
      <c r="EX283" s="125">
        <v>4798.2</v>
      </c>
      <c r="EY283" s="125">
        <v>1189</v>
      </c>
      <c r="EZ283" s="125">
        <v>508.8</v>
      </c>
      <c r="FA283" s="125">
        <v>1697.8</v>
      </c>
      <c r="FB283" s="125">
        <v>6496</v>
      </c>
      <c r="FC283" s="125">
        <v>3254.9</v>
      </c>
      <c r="FD283" s="125">
        <v>618.70000000000005</v>
      </c>
      <c r="FE283" s="125">
        <v>3873.6000000000004</v>
      </c>
      <c r="FF283" s="125">
        <v>595.9</v>
      </c>
      <c r="FG283" s="125">
        <v>64.8</v>
      </c>
      <c r="FH283" s="125">
        <v>660.69999999999993</v>
      </c>
      <c r="FI283" s="125">
        <v>4534.3</v>
      </c>
      <c r="FJ283" s="141" t="s">
        <v>608</v>
      </c>
      <c r="FK283" s="141" t="s">
        <v>608</v>
      </c>
      <c r="FL283" s="125">
        <v>1</v>
      </c>
      <c r="FM283" s="141" t="s">
        <v>608</v>
      </c>
      <c r="FN283" s="141" t="s">
        <v>608</v>
      </c>
      <c r="FO283" s="125">
        <v>2499.5</v>
      </c>
      <c r="FP283" s="141" t="s">
        <v>608</v>
      </c>
      <c r="FQ283" s="141" t="s">
        <v>608</v>
      </c>
      <c r="FR283" s="125">
        <v>1</v>
      </c>
      <c r="FS283" s="141" t="s">
        <v>608</v>
      </c>
      <c r="FT283" s="141" t="s">
        <v>608</v>
      </c>
      <c r="FU283" s="125">
        <v>2055.6999999999998</v>
      </c>
      <c r="FV283" s="141" t="s">
        <v>608</v>
      </c>
      <c r="FW283" s="141" t="s">
        <v>608</v>
      </c>
      <c r="FX283" s="125">
        <v>1</v>
      </c>
      <c r="FY283" s="141" t="s">
        <v>608</v>
      </c>
      <c r="FZ283" s="141" t="s">
        <v>608</v>
      </c>
      <c r="GA283" s="125">
        <v>1982</v>
      </c>
      <c r="GB283" s="141" t="s">
        <v>608</v>
      </c>
      <c r="GC283" s="141" t="s">
        <v>608</v>
      </c>
      <c r="GD283" s="125">
        <v>1</v>
      </c>
      <c r="GE283" s="141" t="s">
        <v>608</v>
      </c>
      <c r="GF283" s="141" t="s">
        <v>608</v>
      </c>
      <c r="GG283" s="125">
        <v>2335.6999999999998</v>
      </c>
      <c r="GH283" s="141" t="s">
        <v>608</v>
      </c>
      <c r="GI283" s="141" t="s">
        <v>608</v>
      </c>
      <c r="GJ283" s="125">
        <v>0</v>
      </c>
      <c r="GK283" s="141" t="s">
        <v>608</v>
      </c>
      <c r="GL283" s="141" t="s">
        <v>608</v>
      </c>
      <c r="GM283" s="125">
        <v>2170</v>
      </c>
      <c r="GN283" s="141" t="s">
        <v>608</v>
      </c>
      <c r="GO283" s="141" t="s">
        <v>608</v>
      </c>
      <c r="GP283" s="125">
        <v>0</v>
      </c>
      <c r="GQ283" s="141" t="s">
        <v>608</v>
      </c>
      <c r="GR283" s="141" t="s">
        <v>608</v>
      </c>
      <c r="GS283" s="125">
        <v>6496</v>
      </c>
      <c r="GT283" s="141" t="s">
        <v>608</v>
      </c>
      <c r="GU283" s="141" t="s">
        <v>608</v>
      </c>
      <c r="GV283" s="125">
        <v>71.400000000000006</v>
      </c>
      <c r="GW283" s="141" t="s">
        <v>608</v>
      </c>
      <c r="GX283" s="141" t="s">
        <v>608</v>
      </c>
      <c r="GY283" s="125">
        <v>4462.8999999999996</v>
      </c>
    </row>
    <row r="284" spans="1:207" s="74" customFormat="1" ht="15" customHeight="1">
      <c r="A284" s="77" t="s">
        <v>792</v>
      </c>
      <c r="B284" s="59" t="s">
        <v>586</v>
      </c>
      <c r="C284" s="38" t="s">
        <v>785</v>
      </c>
      <c r="D284" s="125">
        <v>13096.9</v>
      </c>
      <c r="E284" s="57" t="s">
        <v>608</v>
      </c>
      <c r="F284" s="125">
        <v>13096.9</v>
      </c>
      <c r="G284" s="125">
        <v>77768.956000000006</v>
      </c>
      <c r="H284" s="130">
        <v>1</v>
      </c>
      <c r="I284" s="115">
        <v>0.1684078155813227</v>
      </c>
      <c r="J284" s="124">
        <v>5.6208803934567411E-2</v>
      </c>
      <c r="K284" s="124">
        <v>0.11219901164675529</v>
      </c>
      <c r="L284" s="125">
        <v>7577.1</v>
      </c>
      <c r="M284" s="125">
        <v>5519.8</v>
      </c>
      <c r="N284" s="125">
        <v>122.1</v>
      </c>
      <c r="O284" s="125">
        <v>856.6</v>
      </c>
      <c r="P284" s="125">
        <v>978.7</v>
      </c>
      <c r="Q284" s="125">
        <v>0</v>
      </c>
      <c r="R284" s="125">
        <v>1026.4000000000001</v>
      </c>
      <c r="S284" s="125">
        <v>1026.4000000000001</v>
      </c>
      <c r="T284" s="125">
        <v>3514.67939329</v>
      </c>
      <c r="U284" s="49">
        <v>0</v>
      </c>
      <c r="V284" s="125">
        <v>3514.7</v>
      </c>
      <c r="W284" s="125">
        <v>4541.1000000000004</v>
      </c>
      <c r="X284" s="125">
        <v>0</v>
      </c>
      <c r="Y284" s="125">
        <v>0</v>
      </c>
      <c r="Z284" s="125">
        <v>0</v>
      </c>
      <c r="AA284" s="115">
        <v>0</v>
      </c>
      <c r="AB284" s="115">
        <v>0.19596001189577472</v>
      </c>
      <c r="AC284" s="115">
        <v>0.80403998810422517</v>
      </c>
      <c r="AD284" s="115">
        <v>0</v>
      </c>
      <c r="AE284" s="115">
        <v>0.99999999999999989</v>
      </c>
      <c r="AF284" s="115">
        <v>0.8683758136976254</v>
      </c>
      <c r="AG284" s="115">
        <v>1.3993307050518015E-2</v>
      </c>
      <c r="AH284" s="115">
        <v>0.11763087925185661</v>
      </c>
      <c r="AI284" s="115">
        <v>0</v>
      </c>
      <c r="AJ284" s="115">
        <v>1</v>
      </c>
      <c r="AK284" s="125">
        <v>13096.900000000001</v>
      </c>
      <c r="AL284" s="125">
        <v>7577.1</v>
      </c>
      <c r="AM284" s="125">
        <v>1148.5</v>
      </c>
      <c r="AN284" s="125">
        <v>8725.6</v>
      </c>
      <c r="AO284" s="125">
        <v>4371.3</v>
      </c>
      <c r="AP284" s="125">
        <v>13096.900000000001</v>
      </c>
      <c r="AQ284" s="115">
        <v>0.66623399430399555</v>
      </c>
      <c r="AR284" s="115">
        <v>0.3337660056960044</v>
      </c>
      <c r="AS284" s="125">
        <v>8725.6</v>
      </c>
      <c r="AT284" s="125">
        <v>4371.3</v>
      </c>
      <c r="AU284" s="125">
        <v>0</v>
      </c>
      <c r="AV284" s="125">
        <v>0</v>
      </c>
      <c r="AW284" s="125">
        <v>13096.900000000001</v>
      </c>
      <c r="AX284" s="125">
        <v>0</v>
      </c>
      <c r="AY284" s="125">
        <v>0</v>
      </c>
      <c r="AZ284" s="125">
        <v>0</v>
      </c>
      <c r="BA284" s="49">
        <v>1228.4000000000001</v>
      </c>
      <c r="BB284" s="49">
        <v>923.1</v>
      </c>
      <c r="BC284" s="127">
        <v>2151.5</v>
      </c>
      <c r="BD284" s="49">
        <v>7497.2</v>
      </c>
      <c r="BE284" s="49">
        <v>3448.2</v>
      </c>
      <c r="BF284" s="125">
        <v>10945.4</v>
      </c>
      <c r="BG284" s="107">
        <v>8.9441413770972762</v>
      </c>
      <c r="BH284" s="107">
        <v>8.41620341774758</v>
      </c>
      <c r="BI284" s="107">
        <v>8.767933633149827</v>
      </c>
      <c r="BJ284" s="49">
        <v>13096.9</v>
      </c>
      <c r="BK284" s="125">
        <v>0</v>
      </c>
      <c r="BL284" s="125">
        <v>0</v>
      </c>
      <c r="BM284" s="125">
        <v>0</v>
      </c>
      <c r="BN284" s="125">
        <v>2151.5</v>
      </c>
      <c r="BO284" s="125">
        <v>0</v>
      </c>
      <c r="BP284" s="125">
        <v>2151.5</v>
      </c>
      <c r="BQ284" s="125">
        <v>10945.4</v>
      </c>
      <c r="BR284" s="125">
        <v>0</v>
      </c>
      <c r="BS284" s="125">
        <v>10945.4</v>
      </c>
      <c r="BT284" s="125">
        <v>13096.9</v>
      </c>
      <c r="BU284" s="130" t="s">
        <v>608</v>
      </c>
      <c r="BV284" s="130" t="s">
        <v>608</v>
      </c>
      <c r="BW284" s="137">
        <v>8.767933633149827</v>
      </c>
      <c r="BX284" s="125">
        <v>9291.7000000000007</v>
      </c>
      <c r="BY284" s="125">
        <v>3805.2</v>
      </c>
      <c r="BZ284" s="125">
        <v>0</v>
      </c>
      <c r="CA284" s="125">
        <v>0</v>
      </c>
      <c r="CB284" s="125">
        <v>13096.900000000001</v>
      </c>
      <c r="CC284" s="125">
        <v>0</v>
      </c>
      <c r="CD284" s="125">
        <v>0</v>
      </c>
      <c r="CE284" s="125">
        <v>0</v>
      </c>
      <c r="CF284" s="125">
        <v>0</v>
      </c>
      <c r="CG284" s="125">
        <v>0</v>
      </c>
      <c r="CH284" s="115">
        <v>0</v>
      </c>
      <c r="CI284" s="115">
        <v>1.0000000000000002</v>
      </c>
      <c r="CJ284" s="125">
        <v>13096.900000000001</v>
      </c>
      <c r="CK284" s="126">
        <v>73.900000000000006</v>
      </c>
      <c r="CL284" s="126">
        <v>13023</v>
      </c>
      <c r="CM284" s="126">
        <v>13096.9</v>
      </c>
      <c r="CN284" s="125" t="s">
        <v>608</v>
      </c>
      <c r="CO284" s="125" t="s">
        <v>608</v>
      </c>
      <c r="CP284" s="126">
        <v>73.900000000000006</v>
      </c>
      <c r="CQ284" s="126">
        <v>13023</v>
      </c>
      <c r="CR284" s="126"/>
      <c r="CS284" s="126">
        <v>13023</v>
      </c>
      <c r="CT284" s="141" t="s">
        <v>608</v>
      </c>
      <c r="CU284" s="141" t="s">
        <v>608</v>
      </c>
      <c r="CV284" s="125">
        <v>541.6</v>
      </c>
      <c r="CW284" s="125">
        <v>380.3</v>
      </c>
      <c r="CX284" s="125">
        <v>921.90000000000009</v>
      </c>
      <c r="CY284" s="125">
        <v>175</v>
      </c>
      <c r="CZ284" s="125">
        <v>120.4</v>
      </c>
      <c r="DA284" s="125">
        <v>295.39999999999998</v>
      </c>
      <c r="DB284" s="125">
        <v>1217.3000000000002</v>
      </c>
      <c r="DC284" s="141" t="s">
        <v>608</v>
      </c>
      <c r="DD284" s="141" t="s">
        <v>608</v>
      </c>
      <c r="DE284" s="125">
        <v>0.5</v>
      </c>
      <c r="DF284" s="141" t="s">
        <v>608</v>
      </c>
      <c r="DG284" s="141" t="s">
        <v>608</v>
      </c>
      <c r="DH284" s="125">
        <v>1216.8000000000002</v>
      </c>
      <c r="DI284" s="50">
        <v>1217.3000000000002</v>
      </c>
      <c r="DJ284" s="113">
        <v>1</v>
      </c>
      <c r="DK284" s="115">
        <v>0</v>
      </c>
      <c r="DL284" s="115">
        <v>0</v>
      </c>
      <c r="DM284" s="125">
        <v>569.9</v>
      </c>
      <c r="DN284" s="125">
        <v>332.6</v>
      </c>
      <c r="DO284" s="125">
        <v>902.5</v>
      </c>
      <c r="DP284" s="125">
        <v>245.4</v>
      </c>
      <c r="DQ284" s="125">
        <v>125</v>
      </c>
      <c r="DR284" s="125">
        <v>370.4</v>
      </c>
      <c r="DS284" s="125">
        <v>1272.9000000000001</v>
      </c>
      <c r="DT284" s="125">
        <v>1201.5999999999999</v>
      </c>
      <c r="DU284" s="125">
        <v>222.3</v>
      </c>
      <c r="DV284" s="125">
        <v>1423.8999999999999</v>
      </c>
      <c r="DW284" s="125">
        <v>547</v>
      </c>
      <c r="DX284" s="125">
        <v>267.5</v>
      </c>
      <c r="DY284" s="125">
        <v>814.5</v>
      </c>
      <c r="DZ284" s="125">
        <v>2238.3999999999996</v>
      </c>
      <c r="EA284" s="125">
        <v>1040.2</v>
      </c>
      <c r="EB284" s="125">
        <v>381.9</v>
      </c>
      <c r="EC284" s="125">
        <v>1422.1</v>
      </c>
      <c r="ED284" s="125">
        <v>546.1</v>
      </c>
      <c r="EE284" s="125">
        <v>249.1</v>
      </c>
      <c r="EF284" s="125">
        <v>795.2</v>
      </c>
      <c r="EG284" s="125">
        <v>2217.3000000000002</v>
      </c>
      <c r="EH284" s="125">
        <v>1228.7</v>
      </c>
      <c r="EI284" s="125">
        <v>854.4</v>
      </c>
      <c r="EJ284" s="125">
        <v>2083.1</v>
      </c>
      <c r="EK284" s="125">
        <v>524.29999999999995</v>
      </c>
      <c r="EL284" s="125">
        <v>219.5</v>
      </c>
      <c r="EM284" s="125">
        <v>743.8</v>
      </c>
      <c r="EN284" s="125">
        <v>2826.8999999999996</v>
      </c>
      <c r="EO284" s="125">
        <v>1648.6</v>
      </c>
      <c r="EP284" s="125">
        <v>358.5</v>
      </c>
      <c r="EQ284" s="125">
        <v>2007.1</v>
      </c>
      <c r="ER284" s="125">
        <v>480.3</v>
      </c>
      <c r="ES284" s="125">
        <v>172</v>
      </c>
      <c r="ET284" s="125">
        <v>652.29999999999995</v>
      </c>
      <c r="EU284" s="125">
        <v>2659.3999999999996</v>
      </c>
      <c r="EV284" s="125">
        <v>4721.8999999999996</v>
      </c>
      <c r="EW284" s="125">
        <v>1616.1</v>
      </c>
      <c r="EX284" s="125">
        <v>6338</v>
      </c>
      <c r="EY284" s="125">
        <v>1406.4</v>
      </c>
      <c r="EZ284" s="125">
        <v>514.1</v>
      </c>
      <c r="FA284" s="125">
        <v>1920.5</v>
      </c>
      <c r="FB284" s="125">
        <v>8258.5</v>
      </c>
      <c r="FC284" s="125">
        <v>3741.2</v>
      </c>
      <c r="FD284" s="125">
        <v>619.9</v>
      </c>
      <c r="FE284" s="125">
        <v>4361.0999999999995</v>
      </c>
      <c r="FF284" s="125">
        <v>610</v>
      </c>
      <c r="FG284" s="125">
        <v>64.2</v>
      </c>
      <c r="FH284" s="125">
        <v>674.2</v>
      </c>
      <c r="FI284" s="125">
        <v>5035.2999999999993</v>
      </c>
      <c r="FJ284" s="141" t="s">
        <v>608</v>
      </c>
      <c r="FK284" s="141" t="s">
        <v>608</v>
      </c>
      <c r="FL284" s="125">
        <v>0.5</v>
      </c>
      <c r="FM284" s="141" t="s">
        <v>608</v>
      </c>
      <c r="FN284" s="141" t="s">
        <v>608</v>
      </c>
      <c r="FO284" s="125">
        <v>1272.4000000000001</v>
      </c>
      <c r="FP284" s="141" t="s">
        <v>608</v>
      </c>
      <c r="FQ284" s="141" t="s">
        <v>608</v>
      </c>
      <c r="FR284" s="125">
        <v>1</v>
      </c>
      <c r="FS284" s="141" t="s">
        <v>608</v>
      </c>
      <c r="FT284" s="141" t="s">
        <v>608</v>
      </c>
      <c r="FU284" s="125">
        <v>2237.3999999999996</v>
      </c>
      <c r="FV284" s="141" t="s">
        <v>608</v>
      </c>
      <c r="FW284" s="141" t="s">
        <v>608</v>
      </c>
      <c r="FX284" s="125">
        <v>1</v>
      </c>
      <c r="FY284" s="141" t="s">
        <v>608</v>
      </c>
      <c r="FZ284" s="141" t="s">
        <v>608</v>
      </c>
      <c r="GA284" s="125">
        <v>2216.3000000000002</v>
      </c>
      <c r="GB284" s="141" t="s">
        <v>608</v>
      </c>
      <c r="GC284" s="141" t="s">
        <v>608</v>
      </c>
      <c r="GD284" s="125">
        <v>0</v>
      </c>
      <c r="GE284" s="141" t="s">
        <v>608</v>
      </c>
      <c r="GF284" s="141" t="s">
        <v>608</v>
      </c>
      <c r="GG284" s="125">
        <v>2826.8999999999996</v>
      </c>
      <c r="GH284" s="141" t="s">
        <v>608</v>
      </c>
      <c r="GI284" s="141" t="s">
        <v>608</v>
      </c>
      <c r="GJ284" s="125">
        <v>0</v>
      </c>
      <c r="GK284" s="141" t="s">
        <v>608</v>
      </c>
      <c r="GL284" s="141" t="s">
        <v>608</v>
      </c>
      <c r="GM284" s="125">
        <v>2659.3999999999996</v>
      </c>
      <c r="GN284" s="141" t="s">
        <v>608</v>
      </c>
      <c r="GO284" s="141" t="s">
        <v>608</v>
      </c>
      <c r="GP284" s="125">
        <v>0</v>
      </c>
      <c r="GQ284" s="141" t="s">
        <v>608</v>
      </c>
      <c r="GR284" s="141" t="s">
        <v>608</v>
      </c>
      <c r="GS284" s="125">
        <v>8258.5</v>
      </c>
      <c r="GT284" s="141" t="s">
        <v>608</v>
      </c>
      <c r="GU284" s="141" t="s">
        <v>608</v>
      </c>
      <c r="GV284" s="125">
        <v>71.400000000000006</v>
      </c>
      <c r="GW284" s="141" t="s">
        <v>608</v>
      </c>
      <c r="GX284" s="141" t="s">
        <v>608</v>
      </c>
      <c r="GY284" s="125">
        <v>4963.8999999999996</v>
      </c>
    </row>
    <row r="285" spans="1:207" s="74" customFormat="1" ht="15" customHeight="1">
      <c r="A285" s="77" t="s">
        <v>793</v>
      </c>
      <c r="B285" s="59">
        <v>2011</v>
      </c>
      <c r="C285" s="38" t="s">
        <v>785</v>
      </c>
      <c r="D285" s="125">
        <v>14561.8</v>
      </c>
      <c r="E285" s="57" t="s">
        <v>608</v>
      </c>
      <c r="F285" s="125">
        <v>14561.8</v>
      </c>
      <c r="G285" s="125">
        <v>79779.823000000004</v>
      </c>
      <c r="H285" s="130">
        <v>1</v>
      </c>
      <c r="I285" s="115">
        <v>0.18252484716593065</v>
      </c>
      <c r="J285" s="124">
        <v>5.6486713438810211E-2</v>
      </c>
      <c r="K285" s="124">
        <v>0.12603813372712047</v>
      </c>
      <c r="L285" s="125">
        <v>8912.6</v>
      </c>
      <c r="M285" s="125">
        <v>5649.2</v>
      </c>
      <c r="N285" s="125">
        <v>109</v>
      </c>
      <c r="O285" s="125">
        <v>847.9</v>
      </c>
      <c r="P285" s="125">
        <v>956.9</v>
      </c>
      <c r="Q285" s="125">
        <v>0</v>
      </c>
      <c r="R285" s="125">
        <v>1033.7</v>
      </c>
      <c r="S285" s="125">
        <v>1033.7</v>
      </c>
      <c r="T285" s="125">
        <v>3658.5838777899999</v>
      </c>
      <c r="U285" s="49">
        <v>0</v>
      </c>
      <c r="V285" s="125">
        <v>3658.6</v>
      </c>
      <c r="W285" s="125">
        <v>4692.3</v>
      </c>
      <c r="X285" s="125">
        <v>0</v>
      </c>
      <c r="Y285" s="125">
        <v>0</v>
      </c>
      <c r="Z285" s="125">
        <v>0</v>
      </c>
      <c r="AA285" s="115">
        <v>0</v>
      </c>
      <c r="AB285" s="115">
        <v>0.18815044935093753</v>
      </c>
      <c r="AC285" s="115">
        <v>0.81184955064906239</v>
      </c>
      <c r="AD285" s="115">
        <v>0</v>
      </c>
      <c r="AE285" s="115">
        <v>0.99999999999999989</v>
      </c>
      <c r="AF285" s="115">
        <v>0.88635843783875168</v>
      </c>
      <c r="AG285" s="115">
        <v>1.0840054498622615E-2</v>
      </c>
      <c r="AH285" s="115">
        <v>0.10280150766262568</v>
      </c>
      <c r="AI285" s="115">
        <v>0</v>
      </c>
      <c r="AJ285" s="115">
        <v>0.99999999999999989</v>
      </c>
      <c r="AK285" s="125">
        <v>14561.8</v>
      </c>
      <c r="AL285" s="125">
        <v>8912.6</v>
      </c>
      <c r="AM285" s="125">
        <v>1142.7</v>
      </c>
      <c r="AN285" s="125">
        <v>10055.300000000001</v>
      </c>
      <c r="AO285" s="125">
        <v>4506.5</v>
      </c>
      <c r="AP285" s="125">
        <v>14561.800000000001</v>
      </c>
      <c r="AQ285" s="115">
        <v>0.69052589652378138</v>
      </c>
      <c r="AR285" s="115">
        <v>0.30947410347621856</v>
      </c>
      <c r="AS285" s="125">
        <v>10055.299999999999</v>
      </c>
      <c r="AT285" s="125">
        <v>4506.5</v>
      </c>
      <c r="AU285" s="125">
        <v>0</v>
      </c>
      <c r="AV285" s="125">
        <v>0</v>
      </c>
      <c r="AW285" s="125">
        <v>14561.8</v>
      </c>
      <c r="AX285" s="125">
        <v>0</v>
      </c>
      <c r="AY285" s="125">
        <v>0</v>
      </c>
      <c r="AZ285" s="125">
        <v>0</v>
      </c>
      <c r="BA285" s="188">
        <v>2776.5</v>
      </c>
      <c r="BB285" s="188">
        <v>2369.3000000000002</v>
      </c>
      <c r="BC285" s="127">
        <v>5145.8</v>
      </c>
      <c r="BD285" s="188">
        <v>7278.8</v>
      </c>
      <c r="BE285" s="188">
        <v>2137.1999999999998</v>
      </c>
      <c r="BF285" s="125">
        <v>9416</v>
      </c>
      <c r="BG285" s="107">
        <v>7.92907720306704</v>
      </c>
      <c r="BH285" s="107">
        <v>6.0568623099966716</v>
      </c>
      <c r="BI285" s="107">
        <v>7.3496751775192628</v>
      </c>
      <c r="BJ285" s="49">
        <v>14561.8</v>
      </c>
      <c r="BK285" s="125">
        <v>0</v>
      </c>
      <c r="BL285" s="125">
        <v>0</v>
      </c>
      <c r="BM285" s="125">
        <v>0</v>
      </c>
      <c r="BN285" s="125">
        <v>5145.8</v>
      </c>
      <c r="BO285" s="125">
        <v>0</v>
      </c>
      <c r="BP285" s="125">
        <v>5145.8</v>
      </c>
      <c r="BQ285" s="125">
        <v>9416</v>
      </c>
      <c r="BR285" s="125">
        <v>0</v>
      </c>
      <c r="BS285" s="125">
        <v>9416</v>
      </c>
      <c r="BT285" s="125">
        <v>14561.8</v>
      </c>
      <c r="BU285" s="130" t="s">
        <v>608</v>
      </c>
      <c r="BV285" s="130" t="s">
        <v>608</v>
      </c>
      <c r="BW285" s="137">
        <v>7.3496751775192628</v>
      </c>
      <c r="BX285" s="125">
        <v>10609.14</v>
      </c>
      <c r="BY285" s="125">
        <v>3952.64</v>
      </c>
      <c r="BZ285" s="125">
        <v>0</v>
      </c>
      <c r="CA285" s="125">
        <v>0</v>
      </c>
      <c r="CB285" s="125">
        <v>14561.779999999999</v>
      </c>
      <c r="CC285" s="125">
        <v>0</v>
      </c>
      <c r="CD285" s="125">
        <v>0</v>
      </c>
      <c r="CE285" s="125">
        <v>0</v>
      </c>
      <c r="CF285" s="125">
        <v>0</v>
      </c>
      <c r="CG285" s="125">
        <v>0</v>
      </c>
      <c r="CH285" s="115">
        <v>0</v>
      </c>
      <c r="CI285" s="115">
        <v>0.99999862654342175</v>
      </c>
      <c r="CJ285" s="125">
        <v>14561.779999999999</v>
      </c>
      <c r="CK285" s="126">
        <v>73.3</v>
      </c>
      <c r="CL285" s="126">
        <v>14488.5</v>
      </c>
      <c r="CM285" s="126">
        <v>14561.8</v>
      </c>
      <c r="CN285" s="125" t="s">
        <v>608</v>
      </c>
      <c r="CO285" s="125" t="s">
        <v>608</v>
      </c>
      <c r="CP285" s="126">
        <v>73.3</v>
      </c>
      <c r="CQ285" s="126">
        <v>14488.5</v>
      </c>
      <c r="CR285" s="126"/>
      <c r="CS285" s="126">
        <v>14488.5</v>
      </c>
      <c r="CT285" s="141" t="s">
        <v>608</v>
      </c>
      <c r="CU285" s="141" t="s">
        <v>608</v>
      </c>
      <c r="CV285" s="125">
        <v>1090.1600000000001</v>
      </c>
      <c r="CW285" s="125">
        <v>711.22528484999998</v>
      </c>
      <c r="CX285" s="125">
        <v>1801.3852848500001</v>
      </c>
      <c r="CY285" s="125">
        <v>354.976</v>
      </c>
      <c r="CZ285" s="125">
        <v>247.30011329000001</v>
      </c>
      <c r="DA285" s="125">
        <v>602.27611329000001</v>
      </c>
      <c r="DB285" s="125">
        <v>2403.6613981400001</v>
      </c>
      <c r="DC285" s="141" t="s">
        <v>608</v>
      </c>
      <c r="DD285" s="141" t="s">
        <v>608</v>
      </c>
      <c r="DE285" s="125">
        <v>0.95124470000000005</v>
      </c>
      <c r="DF285" s="141" t="s">
        <v>608</v>
      </c>
      <c r="DG285" s="141" t="s">
        <v>608</v>
      </c>
      <c r="DH285" s="125">
        <v>2402.710153</v>
      </c>
      <c r="DI285" s="50">
        <v>2403.6613977000002</v>
      </c>
      <c r="DJ285" s="113">
        <v>1</v>
      </c>
      <c r="DK285" s="115">
        <v>0</v>
      </c>
      <c r="DL285" s="115">
        <v>0</v>
      </c>
      <c r="DM285" s="125">
        <v>1251.6500000000001</v>
      </c>
      <c r="DN285" s="125">
        <v>452.8</v>
      </c>
      <c r="DO285" s="125">
        <v>1704.45</v>
      </c>
      <c r="DP285" s="125">
        <v>545.92999999999995</v>
      </c>
      <c r="DQ285" s="125">
        <v>285.06071679314203</v>
      </c>
      <c r="DR285" s="125">
        <v>830.99071679314193</v>
      </c>
      <c r="DS285" s="125">
        <v>2535.4407167931422</v>
      </c>
      <c r="DT285" s="125">
        <v>1042.4000000000001</v>
      </c>
      <c r="DU285" s="125">
        <v>480.9</v>
      </c>
      <c r="DV285" s="125">
        <v>1523.3000000000002</v>
      </c>
      <c r="DW285" s="125">
        <v>577.29489999999998</v>
      </c>
      <c r="DX285" s="125">
        <v>262.10000000000002</v>
      </c>
      <c r="DY285" s="125">
        <v>839.39490000000001</v>
      </c>
      <c r="DZ285" s="125">
        <v>2362.6949000000004</v>
      </c>
      <c r="EA285" s="125">
        <v>1232.9000000000001</v>
      </c>
      <c r="EB285" s="125">
        <v>855.6</v>
      </c>
      <c r="EC285" s="125">
        <v>2088.5</v>
      </c>
      <c r="ED285" s="125">
        <v>565.399</v>
      </c>
      <c r="EE285" s="125">
        <v>228.3</v>
      </c>
      <c r="EF285" s="125">
        <v>793.69900000000007</v>
      </c>
      <c r="EG285" s="125">
        <v>2882.1990000000001</v>
      </c>
      <c r="EH285" s="125">
        <v>1652.3</v>
      </c>
      <c r="EI285" s="125">
        <v>359.7</v>
      </c>
      <c r="EJ285" s="125">
        <v>2012</v>
      </c>
      <c r="EK285" s="125">
        <v>510</v>
      </c>
      <c r="EL285" s="125">
        <v>180.67785292425799</v>
      </c>
      <c r="EM285" s="125">
        <v>690.67785292425799</v>
      </c>
      <c r="EN285" s="125">
        <v>2702.6778529242579</v>
      </c>
      <c r="EO285" s="125">
        <v>1095.8</v>
      </c>
      <c r="EP285" s="125">
        <v>220.3</v>
      </c>
      <c r="EQ285" s="125">
        <v>1316.1</v>
      </c>
      <c r="ER285" s="125">
        <v>447.22899999999998</v>
      </c>
      <c r="ES285" s="125">
        <v>156.26872839965409</v>
      </c>
      <c r="ET285" s="125">
        <v>603.49772839965408</v>
      </c>
      <c r="EU285" s="125">
        <v>1919.597728399654</v>
      </c>
      <c r="EV285" s="125">
        <v>4532.2</v>
      </c>
      <c r="EW285" s="125">
        <v>1734.3</v>
      </c>
      <c r="EX285" s="125">
        <v>6266.5</v>
      </c>
      <c r="EY285" s="125">
        <v>1272.4450000000002</v>
      </c>
      <c r="EZ285" s="125">
        <v>417.4</v>
      </c>
      <c r="FA285" s="125">
        <v>1689.8450000000003</v>
      </c>
      <c r="FB285" s="125">
        <v>7956.3450000000003</v>
      </c>
      <c r="FC285" s="125">
        <v>3299.2</v>
      </c>
      <c r="FD285" s="125">
        <v>402.9</v>
      </c>
      <c r="FE285" s="125">
        <v>3702.1</v>
      </c>
      <c r="FF285" s="125">
        <v>511.36799999999999</v>
      </c>
      <c r="FG285" s="125">
        <v>29.4</v>
      </c>
      <c r="FH285" s="125">
        <v>540.76800000000003</v>
      </c>
      <c r="FI285" s="125">
        <v>4242.8680000000004</v>
      </c>
      <c r="FJ285" s="141" t="s">
        <v>608</v>
      </c>
      <c r="FK285" s="141" t="s">
        <v>608</v>
      </c>
      <c r="FL285" s="125">
        <v>1</v>
      </c>
      <c r="FM285" s="141" t="s">
        <v>608</v>
      </c>
      <c r="FN285" s="141" t="s">
        <v>608</v>
      </c>
      <c r="FO285" s="125">
        <v>2534.44</v>
      </c>
      <c r="FP285" s="141" t="s">
        <v>608</v>
      </c>
      <c r="FQ285" s="141" t="s">
        <v>608</v>
      </c>
      <c r="FR285" s="125">
        <v>1</v>
      </c>
      <c r="FS285" s="141" t="s">
        <v>608</v>
      </c>
      <c r="FT285" s="141" t="s">
        <v>608</v>
      </c>
      <c r="FU285" s="125">
        <v>2361.6999999999998</v>
      </c>
      <c r="FV285" s="141" t="s">
        <v>608</v>
      </c>
      <c r="FW285" s="141" t="s">
        <v>608</v>
      </c>
      <c r="FX285" s="125">
        <v>0</v>
      </c>
      <c r="FY285" s="141" t="s">
        <v>608</v>
      </c>
      <c r="FZ285" s="141" t="s">
        <v>608</v>
      </c>
      <c r="GA285" s="125">
        <v>2882.2</v>
      </c>
      <c r="GB285" s="141" t="s">
        <v>608</v>
      </c>
      <c r="GC285" s="141" t="s">
        <v>608</v>
      </c>
      <c r="GD285" s="125">
        <v>0</v>
      </c>
      <c r="GE285" s="141" t="s">
        <v>608</v>
      </c>
      <c r="GF285" s="141" t="s">
        <v>608</v>
      </c>
      <c r="GG285" s="125">
        <v>2702.72</v>
      </c>
      <c r="GH285" s="141" t="s">
        <v>608</v>
      </c>
      <c r="GI285" s="141" t="s">
        <v>608</v>
      </c>
      <c r="GJ285" s="125">
        <v>0</v>
      </c>
      <c r="GK285" s="141" t="s">
        <v>608</v>
      </c>
      <c r="GL285" s="141" t="s">
        <v>608</v>
      </c>
      <c r="GM285" s="125">
        <v>1919.6</v>
      </c>
      <c r="GN285" s="141" t="s">
        <v>608</v>
      </c>
      <c r="GO285" s="141" t="s">
        <v>608</v>
      </c>
      <c r="GP285" s="125">
        <v>0</v>
      </c>
      <c r="GQ285" s="141" t="s">
        <v>608</v>
      </c>
      <c r="GR285" s="141" t="s">
        <v>608</v>
      </c>
      <c r="GS285" s="125">
        <v>7956.3</v>
      </c>
      <c r="GT285" s="141" t="s">
        <v>608</v>
      </c>
      <c r="GU285" s="141" t="s">
        <v>608</v>
      </c>
      <c r="GV285" s="125">
        <v>0</v>
      </c>
      <c r="GW285" s="141" t="s">
        <v>608</v>
      </c>
      <c r="GX285" s="141" t="s">
        <v>608</v>
      </c>
      <c r="GY285" s="125">
        <v>4171.5</v>
      </c>
    </row>
    <row r="286" spans="1:207" s="74" customFormat="1" ht="15" customHeight="1">
      <c r="A286" s="77" t="s">
        <v>794</v>
      </c>
      <c r="B286" s="59" t="s">
        <v>589</v>
      </c>
      <c r="C286" s="38" t="s">
        <v>785</v>
      </c>
      <c r="D286" s="125">
        <v>16131.21</v>
      </c>
      <c r="E286" s="57" t="s">
        <v>608</v>
      </c>
      <c r="F286" s="125">
        <v>16131.21</v>
      </c>
      <c r="G286" s="125">
        <v>86898.937999999995</v>
      </c>
      <c r="H286" s="130">
        <v>1</v>
      </c>
      <c r="I286" s="115">
        <v>0.18563184281952905</v>
      </c>
      <c r="J286" s="124">
        <v>7.0376418179011593E-2</v>
      </c>
      <c r="K286" s="124">
        <v>0.11525536710241499</v>
      </c>
      <c r="L286" s="125">
        <v>8879.4419999999991</v>
      </c>
      <c r="M286" s="125">
        <v>7251.7629999999999</v>
      </c>
      <c r="N286" s="125">
        <v>95.146000000000001</v>
      </c>
      <c r="O286" s="125">
        <v>843.01400000000001</v>
      </c>
      <c r="P286" s="125">
        <v>938.16</v>
      </c>
      <c r="Q286" s="125">
        <v>0</v>
      </c>
      <c r="R286" s="125">
        <v>1040.981</v>
      </c>
      <c r="S286" s="125">
        <v>1040.981</v>
      </c>
      <c r="T286" s="125">
        <v>5273.0980942099986</v>
      </c>
      <c r="U286" s="49">
        <v>0</v>
      </c>
      <c r="V286" s="125">
        <v>5272.6220000000003</v>
      </c>
      <c r="W286" s="125">
        <v>6313.6030000000001</v>
      </c>
      <c r="X286" s="125">
        <v>0</v>
      </c>
      <c r="Y286" s="125">
        <v>0</v>
      </c>
      <c r="Z286" s="125">
        <v>0</v>
      </c>
      <c r="AA286" s="115">
        <v>0</v>
      </c>
      <c r="AB286" s="115">
        <v>0.13784567950087284</v>
      </c>
      <c r="AC286" s="115">
        <v>0.8621543204991271</v>
      </c>
      <c r="AD286" s="115">
        <v>0</v>
      </c>
      <c r="AE286" s="115">
        <v>1</v>
      </c>
      <c r="AF286" s="115">
        <v>0.88656390865062185</v>
      </c>
      <c r="AG286" s="115">
        <v>9.499809746206133E-3</v>
      </c>
      <c r="AH286" s="115">
        <v>0.10393628160317203</v>
      </c>
      <c r="AI286" s="115">
        <v>0</v>
      </c>
      <c r="AJ286" s="115">
        <v>1</v>
      </c>
      <c r="AK286" s="125">
        <v>16131.204999999998</v>
      </c>
      <c r="AL286" s="125">
        <v>8879.4419999999991</v>
      </c>
      <c r="AM286" s="125">
        <v>1136.127</v>
      </c>
      <c r="AN286" s="125">
        <v>10015.569</v>
      </c>
      <c r="AO286" s="125">
        <v>6115.6360000000004</v>
      </c>
      <c r="AP286" s="125">
        <v>16131.205</v>
      </c>
      <c r="AQ286" s="115">
        <v>0.62088163903440563</v>
      </c>
      <c r="AR286" s="115">
        <v>0.37911836096559437</v>
      </c>
      <c r="AS286" s="125">
        <v>10015.574000000001</v>
      </c>
      <c r="AT286" s="125">
        <v>6115.6369999999997</v>
      </c>
      <c r="AU286" s="125">
        <v>0</v>
      </c>
      <c r="AV286" s="125">
        <v>0</v>
      </c>
      <c r="AW286" s="125">
        <v>16131.210999999999</v>
      </c>
      <c r="AX286" s="125">
        <v>0</v>
      </c>
      <c r="AY286" s="125">
        <v>0</v>
      </c>
      <c r="AZ286" s="125">
        <v>0</v>
      </c>
      <c r="BA286" s="188">
        <v>2522.1</v>
      </c>
      <c r="BB286" s="188">
        <v>2196.4</v>
      </c>
      <c r="BC286" s="127">
        <v>4718.5</v>
      </c>
      <c r="BD286" s="188">
        <v>7493.4</v>
      </c>
      <c r="BE286" s="188">
        <v>3919.3</v>
      </c>
      <c r="BF286" s="125">
        <v>11412.7</v>
      </c>
      <c r="BG286" s="107">
        <v>8.1113524037741502</v>
      </c>
      <c r="BH286" s="107">
        <v>7.3064407999084313</v>
      </c>
      <c r="BI286" s="107">
        <v>7.8061956357943911</v>
      </c>
      <c r="BJ286" s="49">
        <v>16131.2</v>
      </c>
      <c r="BK286" s="125">
        <v>0</v>
      </c>
      <c r="BL286" s="125">
        <v>0</v>
      </c>
      <c r="BM286" s="125">
        <v>0</v>
      </c>
      <c r="BN286" s="125">
        <v>4718.5</v>
      </c>
      <c r="BO286" s="125">
        <v>0</v>
      </c>
      <c r="BP286" s="125">
        <v>4718.5</v>
      </c>
      <c r="BQ286" s="125">
        <v>11412.7</v>
      </c>
      <c r="BR286" s="125">
        <v>0</v>
      </c>
      <c r="BS286" s="125">
        <v>11412.7</v>
      </c>
      <c r="BT286" s="125">
        <v>16131.2</v>
      </c>
      <c r="BU286" s="130" t="s">
        <v>608</v>
      </c>
      <c r="BV286" s="130" t="s">
        <v>608</v>
      </c>
      <c r="BW286" s="137">
        <v>7.8061956357943911</v>
      </c>
      <c r="BX286" s="125">
        <v>12275.28</v>
      </c>
      <c r="BY286" s="125">
        <v>3855.96</v>
      </c>
      <c r="BZ286" s="125">
        <v>0</v>
      </c>
      <c r="CA286" s="125">
        <v>0</v>
      </c>
      <c r="CB286" s="125">
        <v>16131.240000000002</v>
      </c>
      <c r="CC286" s="125">
        <v>0</v>
      </c>
      <c r="CD286" s="125">
        <v>0</v>
      </c>
      <c r="CE286" s="125">
        <v>0</v>
      </c>
      <c r="CF286" s="125">
        <v>0</v>
      </c>
      <c r="CG286" s="125">
        <v>0</v>
      </c>
      <c r="CH286" s="115">
        <v>0</v>
      </c>
      <c r="CI286" s="115">
        <v>1.0000018597488969</v>
      </c>
      <c r="CJ286" s="125">
        <v>16131.240000000002</v>
      </c>
      <c r="CK286" s="126">
        <v>72.786000000000001</v>
      </c>
      <c r="CL286" s="126">
        <v>16058.41</v>
      </c>
      <c r="CM286" s="126">
        <v>16131.196</v>
      </c>
      <c r="CN286" s="125" t="s">
        <v>608</v>
      </c>
      <c r="CO286" s="125" t="s">
        <v>608</v>
      </c>
      <c r="CP286" s="126">
        <v>72.786000000000001</v>
      </c>
      <c r="CQ286" s="126">
        <v>16058.423999999999</v>
      </c>
      <c r="CR286" s="126"/>
      <c r="CS286" s="126">
        <v>16058.423999999999</v>
      </c>
      <c r="CT286" s="141" t="s">
        <v>608</v>
      </c>
      <c r="CU286" s="141" t="s">
        <v>608</v>
      </c>
      <c r="CV286" s="125">
        <v>604.41999999999996</v>
      </c>
      <c r="CW286" s="125">
        <v>304.10000000000002</v>
      </c>
      <c r="CX286" s="125">
        <v>908.52</v>
      </c>
      <c r="CY286" s="125">
        <v>263.49</v>
      </c>
      <c r="CZ286" s="125">
        <v>219.26</v>
      </c>
      <c r="DA286" s="125">
        <v>482.75</v>
      </c>
      <c r="DB286" s="125">
        <v>1391.27</v>
      </c>
      <c r="DC286" s="141" t="s">
        <v>608</v>
      </c>
      <c r="DD286" s="141" t="s">
        <v>608</v>
      </c>
      <c r="DE286" s="125">
        <v>0.5</v>
      </c>
      <c r="DF286" s="141" t="s">
        <v>608</v>
      </c>
      <c r="DG286" s="141" t="s">
        <v>608</v>
      </c>
      <c r="DH286" s="125">
        <v>1390.77</v>
      </c>
      <c r="DI286" s="50">
        <v>1391.27</v>
      </c>
      <c r="DJ286" s="113">
        <v>1</v>
      </c>
      <c r="DK286" s="115">
        <v>0</v>
      </c>
      <c r="DL286" s="115">
        <v>0</v>
      </c>
      <c r="DM286" s="125">
        <v>1243.3009999999999</v>
      </c>
      <c r="DN286" s="125">
        <v>467.32</v>
      </c>
      <c r="DO286" s="125">
        <v>1710.6209999999999</v>
      </c>
      <c r="DP286" s="125">
        <v>523.62699999999995</v>
      </c>
      <c r="DQ286" s="125">
        <v>424.1</v>
      </c>
      <c r="DR286" s="125">
        <v>947.72699999999998</v>
      </c>
      <c r="DS286" s="125">
        <v>2658.348</v>
      </c>
      <c r="DT286" s="125">
        <v>1121.883</v>
      </c>
      <c r="DU286" s="125">
        <v>496.5</v>
      </c>
      <c r="DV286" s="125">
        <v>1618.383</v>
      </c>
      <c r="DW286" s="125">
        <v>546.75099999999998</v>
      </c>
      <c r="DX286" s="125">
        <v>388</v>
      </c>
      <c r="DY286" s="125">
        <v>934.75099999999998</v>
      </c>
      <c r="DZ286" s="125">
        <v>2553.134</v>
      </c>
      <c r="EA286" s="125">
        <v>1186.9000000000001</v>
      </c>
      <c r="EB286" s="125">
        <v>920.7</v>
      </c>
      <c r="EC286" s="125">
        <v>2107.6000000000004</v>
      </c>
      <c r="ED286" s="125">
        <v>529.80499999999995</v>
      </c>
      <c r="EE286" s="125">
        <v>352.4</v>
      </c>
      <c r="EF286" s="125">
        <v>882.20499999999993</v>
      </c>
      <c r="EG286" s="125">
        <v>2989.8050000000003</v>
      </c>
      <c r="EH286" s="125">
        <v>1696.98</v>
      </c>
      <c r="EI286" s="125">
        <v>362.4</v>
      </c>
      <c r="EJ286" s="125">
        <v>2059.38</v>
      </c>
      <c r="EK286" s="125">
        <v>488.755</v>
      </c>
      <c r="EL286" s="125">
        <v>303.3</v>
      </c>
      <c r="EM286" s="125">
        <v>792.05500000000006</v>
      </c>
      <c r="EN286" s="125">
        <v>2851.4350000000004</v>
      </c>
      <c r="EO286" s="125">
        <v>1145.816</v>
      </c>
      <c r="EP286" s="125">
        <v>221.1</v>
      </c>
      <c r="EQ286" s="125">
        <v>1366.9159999999999</v>
      </c>
      <c r="ER286" s="125">
        <v>405.09500000000003</v>
      </c>
      <c r="ES286" s="125">
        <v>278.745</v>
      </c>
      <c r="ET286" s="125">
        <v>683.84</v>
      </c>
      <c r="EU286" s="125">
        <v>2050.7559999999999</v>
      </c>
      <c r="EV286" s="125">
        <v>4747.7110000000002</v>
      </c>
      <c r="EW286" s="125">
        <v>2858.33</v>
      </c>
      <c r="EX286" s="125">
        <v>7606.0410000000002</v>
      </c>
      <c r="EY286" s="125">
        <v>1272.4450000000002</v>
      </c>
      <c r="EZ286" s="125">
        <v>909.5</v>
      </c>
      <c r="FA286" s="125">
        <v>2181.9450000000002</v>
      </c>
      <c r="FB286" s="125">
        <v>9787.9860000000008</v>
      </c>
      <c r="FC286" s="125">
        <v>3702.9259999999999</v>
      </c>
      <c r="FD286" s="125">
        <v>1093.3399999999999</v>
      </c>
      <c r="FE286" s="125">
        <v>4796.2659999999996</v>
      </c>
      <c r="FF286" s="125">
        <v>536.34</v>
      </c>
      <c r="FG286" s="125">
        <v>124.20399999999999</v>
      </c>
      <c r="FH286" s="125">
        <v>660.54399999999998</v>
      </c>
      <c r="FI286" s="125">
        <v>5456.8099999999995</v>
      </c>
      <c r="FJ286" s="141" t="s">
        <v>608</v>
      </c>
      <c r="FK286" s="141" t="s">
        <v>608</v>
      </c>
      <c r="FL286" s="125">
        <v>1</v>
      </c>
      <c r="FM286" s="141" t="s">
        <v>608</v>
      </c>
      <c r="FN286" s="141" t="s">
        <v>608</v>
      </c>
      <c r="FO286" s="125">
        <v>2657.3139999999999</v>
      </c>
      <c r="FP286" s="141" t="s">
        <v>608</v>
      </c>
      <c r="FQ286" s="141" t="s">
        <v>608</v>
      </c>
      <c r="FR286" s="125">
        <v>1</v>
      </c>
      <c r="FS286" s="141" t="s">
        <v>608</v>
      </c>
      <c r="FT286" s="141" t="s">
        <v>608</v>
      </c>
      <c r="FU286" s="125">
        <v>2552.181</v>
      </c>
      <c r="FV286" s="141" t="s">
        <v>608</v>
      </c>
      <c r="FW286" s="141" t="s">
        <v>608</v>
      </c>
      <c r="FX286" s="125">
        <v>0</v>
      </c>
      <c r="FY286" s="141" t="s">
        <v>608</v>
      </c>
      <c r="FZ286" s="141" t="s">
        <v>608</v>
      </c>
      <c r="GA286" s="125">
        <v>2989.9</v>
      </c>
      <c r="GB286" s="141" t="s">
        <v>608</v>
      </c>
      <c r="GC286" s="141" t="s">
        <v>608</v>
      </c>
      <c r="GD286" s="125">
        <v>0</v>
      </c>
      <c r="GE286" s="141" t="s">
        <v>608</v>
      </c>
      <c r="GF286" s="141" t="s">
        <v>608</v>
      </c>
      <c r="GG286" s="125">
        <v>2851.4169999999999</v>
      </c>
      <c r="GH286" s="141" t="s">
        <v>608</v>
      </c>
      <c r="GI286" s="141" t="s">
        <v>608</v>
      </c>
      <c r="GJ286" s="125">
        <v>0</v>
      </c>
      <c r="GK286" s="141" t="s">
        <v>608</v>
      </c>
      <c r="GL286" s="141" t="s">
        <v>608</v>
      </c>
      <c r="GM286" s="125">
        <v>2050.7959999999998</v>
      </c>
      <c r="GN286" s="141" t="s">
        <v>608</v>
      </c>
      <c r="GO286" s="141" t="s">
        <v>608</v>
      </c>
      <c r="GP286" s="125">
        <v>0</v>
      </c>
      <c r="GQ286" s="141" t="s">
        <v>608</v>
      </c>
      <c r="GR286" s="141" t="s">
        <v>608</v>
      </c>
      <c r="GS286" s="125">
        <v>9788.0110000000004</v>
      </c>
      <c r="GT286" s="141" t="s">
        <v>608</v>
      </c>
      <c r="GU286" s="141" t="s">
        <v>608</v>
      </c>
      <c r="GV286" s="125">
        <v>71.349999999999994</v>
      </c>
      <c r="GW286" s="141" t="s">
        <v>608</v>
      </c>
      <c r="GX286" s="141" t="s">
        <v>608</v>
      </c>
      <c r="GY286" s="125">
        <v>5385.46</v>
      </c>
    </row>
    <row r="287" spans="1:207" s="74" customFormat="1" ht="15" customHeight="1">
      <c r="A287" s="77" t="s">
        <v>795</v>
      </c>
      <c r="B287" s="59">
        <v>2012</v>
      </c>
      <c r="C287" s="38" t="s">
        <v>785</v>
      </c>
      <c r="D287" s="125">
        <v>18652.29316859</v>
      </c>
      <c r="E287" s="57" t="s">
        <v>608</v>
      </c>
      <c r="F287" s="125">
        <v>18652.29316859</v>
      </c>
      <c r="G287" s="125">
        <v>87623.4</v>
      </c>
      <c r="H287" s="130">
        <v>1</v>
      </c>
      <c r="I287" s="115">
        <v>0.21286885887320056</v>
      </c>
      <c r="J287" s="124">
        <v>8.8794915427842333E-2</v>
      </c>
      <c r="K287" s="124">
        <v>0.12407394344649947</v>
      </c>
      <c r="L287" s="188">
        <v>9740.6916806299996</v>
      </c>
      <c r="M287" s="125">
        <v>8911.6014880599996</v>
      </c>
      <c r="N287" s="188">
        <v>82.833861880000001</v>
      </c>
      <c r="O287" s="188">
        <v>830.21405719999996</v>
      </c>
      <c r="P287" s="125">
        <v>913.04791907999993</v>
      </c>
      <c r="Q287" s="125">
        <v>0</v>
      </c>
      <c r="R287" s="188">
        <v>1048.2552336799999</v>
      </c>
      <c r="S287" s="188">
        <v>1048.2552336799999</v>
      </c>
      <c r="T287" s="125">
        <v>6950.2983352699985</v>
      </c>
      <c r="U287" s="49">
        <v>0</v>
      </c>
      <c r="V287" s="188">
        <v>6950.2983353</v>
      </c>
      <c r="W287" s="125">
        <v>7998.5535689799999</v>
      </c>
      <c r="X287" s="125">
        <v>0</v>
      </c>
      <c r="Y287" s="125">
        <v>0</v>
      </c>
      <c r="Z287" s="125">
        <v>0</v>
      </c>
      <c r="AA287" s="115">
        <v>0</v>
      </c>
      <c r="AB287" s="115">
        <v>0.10670429083825921</v>
      </c>
      <c r="AC287" s="115">
        <v>0.89329570916174084</v>
      </c>
      <c r="AD287" s="115">
        <v>0</v>
      </c>
      <c r="AE287" s="115">
        <v>1</v>
      </c>
      <c r="AF287" s="115">
        <v>0.89596100962252945</v>
      </c>
      <c r="AG287" s="115">
        <v>7.6191622683757796E-3</v>
      </c>
      <c r="AH287" s="115">
        <v>9.6419828109094691E-2</v>
      </c>
      <c r="AI287" s="115">
        <v>0</v>
      </c>
      <c r="AJ287" s="115">
        <v>0.99999999999999989</v>
      </c>
      <c r="AK287" s="125">
        <v>18652.293168689997</v>
      </c>
      <c r="AL287" s="125">
        <v>9740.6916806299996</v>
      </c>
      <c r="AM287" s="125">
        <v>1131.08909556</v>
      </c>
      <c r="AN287" s="125">
        <v>10871.78077619</v>
      </c>
      <c r="AO287" s="125">
        <v>7780.5123924999998</v>
      </c>
      <c r="AP287" s="125">
        <v>18652.293168690001</v>
      </c>
      <c r="AQ287" s="115">
        <v>0.58286563897888566</v>
      </c>
      <c r="AR287" s="115">
        <v>0.41713436102111434</v>
      </c>
      <c r="AS287" s="188">
        <v>10871.8</v>
      </c>
      <c r="AT287" s="188">
        <v>7780.5123924</v>
      </c>
      <c r="AU287" s="125">
        <v>0</v>
      </c>
      <c r="AV287" s="125">
        <v>0</v>
      </c>
      <c r="AW287" s="125">
        <v>18652.312392399999</v>
      </c>
      <c r="AX287" s="125">
        <v>0</v>
      </c>
      <c r="AY287" s="125">
        <v>0</v>
      </c>
      <c r="AZ287" s="125">
        <v>0</v>
      </c>
      <c r="BA287" s="188">
        <v>3049.89</v>
      </c>
      <c r="BB287" s="188">
        <v>3462.4</v>
      </c>
      <c r="BC287" s="127">
        <v>6512.29</v>
      </c>
      <c r="BD287" s="188">
        <v>7821.93</v>
      </c>
      <c r="BE287" s="188">
        <v>4318.07</v>
      </c>
      <c r="BF287" s="125">
        <v>12140</v>
      </c>
      <c r="BG287" s="107">
        <v>7.8960123511978688</v>
      </c>
      <c r="BH287" s="107">
        <v>6.662412424956333</v>
      </c>
      <c r="BI287" s="107">
        <v>7.3814354342094113</v>
      </c>
      <c r="BJ287" s="49">
        <v>18652.29</v>
      </c>
      <c r="BK287" s="125">
        <v>0</v>
      </c>
      <c r="BL287" s="125">
        <v>0</v>
      </c>
      <c r="BM287" s="125">
        <v>0</v>
      </c>
      <c r="BN287" s="125">
        <v>6512.29</v>
      </c>
      <c r="BO287" s="125">
        <v>0</v>
      </c>
      <c r="BP287" s="125">
        <v>6512.29</v>
      </c>
      <c r="BQ287" s="125">
        <v>12140</v>
      </c>
      <c r="BR287" s="125">
        <v>0</v>
      </c>
      <c r="BS287" s="125">
        <v>12140</v>
      </c>
      <c r="BT287" s="125">
        <v>18652.29</v>
      </c>
      <c r="BU287" s="130" t="s">
        <v>608</v>
      </c>
      <c r="BV287" s="130" t="s">
        <v>608</v>
      </c>
      <c r="BW287" s="137">
        <v>7.3814354342094113</v>
      </c>
      <c r="BX287" s="188">
        <v>13988.75</v>
      </c>
      <c r="BY287" s="188">
        <v>4663.5429999999997</v>
      </c>
      <c r="BZ287" s="125">
        <v>0</v>
      </c>
      <c r="CA287" s="125">
        <v>0</v>
      </c>
      <c r="CB287" s="125">
        <v>18652.292999999998</v>
      </c>
      <c r="CC287" s="125">
        <v>0</v>
      </c>
      <c r="CD287" s="125">
        <v>0</v>
      </c>
      <c r="CE287" s="125">
        <v>0</v>
      </c>
      <c r="CF287" s="125">
        <v>0</v>
      </c>
      <c r="CG287" s="125">
        <v>0</v>
      </c>
      <c r="CH287" s="115">
        <v>0</v>
      </c>
      <c r="CI287" s="115">
        <v>0.99999999096143299</v>
      </c>
      <c r="CJ287" s="125">
        <v>18652.292999999998</v>
      </c>
      <c r="CK287" s="189">
        <v>72.310481539999998</v>
      </c>
      <c r="CL287" s="189">
        <v>18579.98</v>
      </c>
      <c r="CM287" s="126">
        <v>18652.29048154</v>
      </c>
      <c r="CN287" s="125" t="s">
        <v>608</v>
      </c>
      <c r="CO287" s="125" t="s">
        <v>608</v>
      </c>
      <c r="CP287" s="126">
        <v>72.310481539999998</v>
      </c>
      <c r="CQ287" s="126">
        <v>18579.98268705</v>
      </c>
      <c r="CR287" s="126"/>
      <c r="CS287" s="126">
        <v>18579.98268705</v>
      </c>
      <c r="CT287" s="141" t="s">
        <v>608</v>
      </c>
      <c r="CU287" s="141" t="s">
        <v>608</v>
      </c>
      <c r="CV287" s="49">
        <v>1126.672</v>
      </c>
      <c r="CW287" s="49">
        <v>480.25664862999997</v>
      </c>
      <c r="CX287" s="125">
        <v>1606.92864863</v>
      </c>
      <c r="CY287" s="49">
        <v>472.1</v>
      </c>
      <c r="CZ287" s="49">
        <v>424.99</v>
      </c>
      <c r="DA287" s="125">
        <v>897.09</v>
      </c>
      <c r="DB287" s="125">
        <v>2504.0186486299999</v>
      </c>
      <c r="DC287" s="141" t="s">
        <v>608</v>
      </c>
      <c r="DD287" s="141" t="s">
        <v>608</v>
      </c>
      <c r="DE287" s="188">
        <v>0.95124470000000005</v>
      </c>
      <c r="DF287" s="188">
        <v>1605.97740393</v>
      </c>
      <c r="DG287" s="188">
        <v>897.00676609000004</v>
      </c>
      <c r="DH287" s="188">
        <v>2502.98417002</v>
      </c>
      <c r="DI287" s="50">
        <v>2503.9354147200002</v>
      </c>
      <c r="DJ287" s="113">
        <v>1</v>
      </c>
      <c r="DK287" s="115">
        <v>0</v>
      </c>
      <c r="DL287" s="115">
        <v>0</v>
      </c>
      <c r="DM287" s="49">
        <v>1206.52208</v>
      </c>
      <c r="DN287" s="49">
        <v>725.79176921999999</v>
      </c>
      <c r="DO287" s="49">
        <v>1932.3138492200001</v>
      </c>
      <c r="DP287" s="49">
        <v>633.21033999999997</v>
      </c>
      <c r="DQ287" s="49">
        <v>470.90312766403298</v>
      </c>
      <c r="DR287" s="49">
        <v>1104.1134676640329</v>
      </c>
      <c r="DS287" s="49">
        <v>3036.4273168840327</v>
      </c>
      <c r="DT287" s="49">
        <v>1458.7112099999999</v>
      </c>
      <c r="DU287" s="49">
        <v>1017.45162834</v>
      </c>
      <c r="DV287" s="49">
        <v>2476.1628383399998</v>
      </c>
      <c r="DW287" s="49">
        <v>694.45300999999995</v>
      </c>
      <c r="DX287" s="49">
        <v>430.91062308307801</v>
      </c>
      <c r="DY287" s="49">
        <v>1125.363633083078</v>
      </c>
      <c r="DZ287" s="49">
        <v>3601.526471423078</v>
      </c>
      <c r="EA287" s="49">
        <v>2038.9380900000001</v>
      </c>
      <c r="EB287" s="49">
        <v>972.90952197000001</v>
      </c>
      <c r="EC287" s="49">
        <v>3011.8476119699999</v>
      </c>
      <c r="ED287" s="49">
        <v>646.02630999999997</v>
      </c>
      <c r="EE287" s="49">
        <v>378.440431196671</v>
      </c>
      <c r="EF287" s="49">
        <v>1024.4667411966709</v>
      </c>
      <c r="EG287" s="49">
        <v>4036.314353166671</v>
      </c>
      <c r="EH287" s="49">
        <v>1317.8725099999999</v>
      </c>
      <c r="EI287" s="49">
        <v>221.14132832000001</v>
      </c>
      <c r="EJ287" s="49">
        <v>1539.0138383199999</v>
      </c>
      <c r="EK287" s="49">
        <v>560.15899999999999</v>
      </c>
      <c r="EL287" s="49">
        <v>333.75718308529002</v>
      </c>
      <c r="EM287" s="49">
        <v>893.91618308528996</v>
      </c>
      <c r="EN287" s="49">
        <v>2432.9300214052901</v>
      </c>
      <c r="EO287" s="49">
        <v>1840.4510499999999</v>
      </c>
      <c r="EP287" s="49">
        <v>412.31669412000002</v>
      </c>
      <c r="EQ287" s="49">
        <v>2252.7677441199999</v>
      </c>
      <c r="ER287" s="49">
        <v>494.48205999999999</v>
      </c>
      <c r="ES287" s="49">
        <v>305.73430711079499</v>
      </c>
      <c r="ET287" s="49">
        <v>800.21636711079498</v>
      </c>
      <c r="EU287" s="49">
        <v>3052.984111230795</v>
      </c>
      <c r="EV287" s="49">
        <v>5477.7160000000003</v>
      </c>
      <c r="EW287" s="49">
        <v>3550.0986090598699</v>
      </c>
      <c r="EX287" s="49">
        <v>9027.8146090598711</v>
      </c>
      <c r="EY287" s="49">
        <v>1279.1420000000001</v>
      </c>
      <c r="EZ287" s="49">
        <v>898.38853146316796</v>
      </c>
      <c r="FA287" s="49">
        <v>2177.5305314631678</v>
      </c>
      <c r="FB287" s="49">
        <v>11205.345140523039</v>
      </c>
      <c r="FC287" s="49">
        <v>3430.3780000000002</v>
      </c>
      <c r="FD287" s="49">
        <v>880.80284138013008</v>
      </c>
      <c r="FE287" s="49">
        <v>4311.18084138013</v>
      </c>
      <c r="FF287" s="49">
        <v>491.17200000000003</v>
      </c>
      <c r="FG287" s="49">
        <v>73.7447344166943</v>
      </c>
      <c r="FH287" s="49">
        <v>564.91673441669434</v>
      </c>
      <c r="FI287" s="49">
        <v>4876.0975757968245</v>
      </c>
      <c r="FJ287" s="141" t="s">
        <v>608</v>
      </c>
      <c r="FK287" s="141" t="s">
        <v>608</v>
      </c>
      <c r="FL287" s="125">
        <v>1</v>
      </c>
      <c r="FM287" s="141" t="s">
        <v>608</v>
      </c>
      <c r="FN287" s="141" t="s">
        <v>608</v>
      </c>
      <c r="FO287" s="125">
        <v>3035.42731688403</v>
      </c>
      <c r="FP287" s="141" t="s">
        <v>608</v>
      </c>
      <c r="FQ287" s="141" t="s">
        <v>608</v>
      </c>
      <c r="FR287" s="125">
        <v>0</v>
      </c>
      <c r="FS287" s="141" t="s">
        <v>608</v>
      </c>
      <c r="FT287" s="141" t="s">
        <v>608</v>
      </c>
      <c r="FU287" s="125">
        <v>3601.53</v>
      </c>
      <c r="FV287" s="141" t="s">
        <v>608</v>
      </c>
      <c r="FW287" s="141" t="s">
        <v>608</v>
      </c>
      <c r="FX287" s="125">
        <v>0</v>
      </c>
      <c r="FY287" s="141" t="s">
        <v>608</v>
      </c>
      <c r="FZ287" s="141" t="s">
        <v>608</v>
      </c>
      <c r="GA287" s="125">
        <v>4036.31</v>
      </c>
      <c r="GB287" s="141" t="s">
        <v>608</v>
      </c>
      <c r="GC287" s="141" t="s">
        <v>608</v>
      </c>
      <c r="GD287" s="125">
        <v>0</v>
      </c>
      <c r="GE287" s="141" t="s">
        <v>608</v>
      </c>
      <c r="GF287" s="141" t="s">
        <v>608</v>
      </c>
      <c r="GG287" s="125">
        <v>2432.9299999999998</v>
      </c>
      <c r="GH287" s="141" t="s">
        <v>608</v>
      </c>
      <c r="GI287" s="141" t="s">
        <v>608</v>
      </c>
      <c r="GJ287" s="125">
        <v>0</v>
      </c>
      <c r="GK287" s="141" t="s">
        <v>608</v>
      </c>
      <c r="GL287" s="141" t="s">
        <v>608</v>
      </c>
      <c r="GM287" s="125">
        <v>3052.98</v>
      </c>
      <c r="GN287" s="141" t="s">
        <v>608</v>
      </c>
      <c r="GO287" s="141" t="s">
        <v>608</v>
      </c>
      <c r="GP287" s="125">
        <v>0</v>
      </c>
      <c r="GQ287" s="141" t="s">
        <v>608</v>
      </c>
      <c r="GR287" s="141" t="s">
        <v>608</v>
      </c>
      <c r="GS287" s="125">
        <v>11205.34</v>
      </c>
      <c r="GT287" s="141" t="s">
        <v>608</v>
      </c>
      <c r="GU287" s="141" t="s">
        <v>608</v>
      </c>
      <c r="GV287" s="188">
        <v>71.349999999999994</v>
      </c>
      <c r="GW287" s="141" t="s">
        <v>608</v>
      </c>
      <c r="GX287" s="141" t="s">
        <v>608</v>
      </c>
      <c r="GY287" s="188">
        <v>4804.7385759999997</v>
      </c>
    </row>
    <row r="288" spans="1:207" s="74" customFormat="1" ht="15" customHeight="1">
      <c r="A288" s="77" t="s">
        <v>796</v>
      </c>
      <c r="B288" s="59" t="s">
        <v>592</v>
      </c>
      <c r="C288" s="38" t="s">
        <v>785</v>
      </c>
      <c r="D288" s="125">
        <v>20951.205999999998</v>
      </c>
      <c r="E288" s="57" t="s">
        <v>608</v>
      </c>
      <c r="F288" s="125">
        <v>20951.205999999998</v>
      </c>
      <c r="G288" s="125">
        <v>92578.263999999996</v>
      </c>
      <c r="H288" s="139">
        <v>1</v>
      </c>
      <c r="I288" s="115">
        <v>0.22630804569850219</v>
      </c>
      <c r="J288" s="124">
        <v>9.0936098384821737E-2</v>
      </c>
      <c r="K288" s="124">
        <v>0.13537194808491981</v>
      </c>
      <c r="L288" s="188">
        <v>11410.62</v>
      </c>
      <c r="M288" s="125">
        <v>9540.5860713999991</v>
      </c>
      <c r="N288" s="188">
        <v>70.433948000000001</v>
      </c>
      <c r="O288" s="188">
        <v>815.46104739999998</v>
      </c>
      <c r="P288" s="125">
        <v>885.89499539999997</v>
      </c>
      <c r="Q288" s="125">
        <v>0</v>
      </c>
      <c r="R288" s="188">
        <v>1051.4459999999999</v>
      </c>
      <c r="S288" s="188">
        <v>1051.4459999999999</v>
      </c>
      <c r="T288" s="125">
        <v>7603.2450764099995</v>
      </c>
      <c r="U288" s="49">
        <v>0</v>
      </c>
      <c r="V288" s="188">
        <v>7603.2450760000002</v>
      </c>
      <c r="W288" s="125">
        <v>8654.6910759999992</v>
      </c>
      <c r="X288" s="125">
        <v>0</v>
      </c>
      <c r="Y288" s="125">
        <v>0</v>
      </c>
      <c r="Z288" s="125">
        <v>0</v>
      </c>
      <c r="AA288" s="115">
        <v>0</v>
      </c>
      <c r="AB288" s="115">
        <v>9.6862990042306626E-2</v>
      </c>
      <c r="AC288" s="115">
        <v>0.90313700995769342</v>
      </c>
      <c r="AD288" s="115">
        <v>0</v>
      </c>
      <c r="AE288" s="115">
        <v>1</v>
      </c>
      <c r="AF288" s="115">
        <v>0.91048234967844266</v>
      </c>
      <c r="AG288" s="115">
        <v>5.6201035940351392E-3</v>
      </c>
      <c r="AH288" s="115">
        <v>8.3897546727522226E-2</v>
      </c>
      <c r="AI288" s="115">
        <v>0</v>
      </c>
      <c r="AJ288" s="115">
        <v>1</v>
      </c>
      <c r="AK288" s="125">
        <v>20951.2060714</v>
      </c>
      <c r="AL288" s="125">
        <v>11410.62</v>
      </c>
      <c r="AM288" s="125">
        <v>1121.879948</v>
      </c>
      <c r="AN288" s="125">
        <v>12532.499948000001</v>
      </c>
      <c r="AO288" s="125">
        <v>8418.7061233999993</v>
      </c>
      <c r="AP288" s="125">
        <v>20951.2060714</v>
      </c>
      <c r="AQ288" s="115">
        <v>0.59817558498972634</v>
      </c>
      <c r="AR288" s="115">
        <v>0.40182441501027366</v>
      </c>
      <c r="AS288" s="188">
        <v>12532.5</v>
      </c>
      <c r="AT288" s="188">
        <v>8418.7061238000006</v>
      </c>
      <c r="AU288" s="125">
        <v>0</v>
      </c>
      <c r="AV288" s="125">
        <v>0</v>
      </c>
      <c r="AW288" s="125">
        <v>20951.206123800002</v>
      </c>
      <c r="AX288" s="125">
        <v>0</v>
      </c>
      <c r="AY288" s="125">
        <v>0</v>
      </c>
      <c r="AZ288" s="125">
        <v>0</v>
      </c>
      <c r="BA288" s="188">
        <v>3137.6123909060002</v>
      </c>
      <c r="BB288" s="188">
        <v>3507.58732495</v>
      </c>
      <c r="BC288" s="127">
        <v>6645.1997158560007</v>
      </c>
      <c r="BD288" s="188">
        <v>9394.8876550200002</v>
      </c>
      <c r="BE288" s="188">
        <v>4911.11879881</v>
      </c>
      <c r="BF288" s="125">
        <v>14306.006453829999</v>
      </c>
      <c r="BG288" s="107">
        <v>8.1223145545134319</v>
      </c>
      <c r="BH288" s="107">
        <v>6.8751843156896317</v>
      </c>
      <c r="BI288" s="107">
        <v>7.621187175856436</v>
      </c>
      <c r="BJ288" s="49">
        <v>20951.206169686</v>
      </c>
      <c r="BK288" s="125">
        <v>0</v>
      </c>
      <c r="BL288" s="125">
        <v>0</v>
      </c>
      <c r="BM288" s="125">
        <v>0</v>
      </c>
      <c r="BN288" s="125">
        <v>6645.1997158560007</v>
      </c>
      <c r="BO288" s="125">
        <v>0</v>
      </c>
      <c r="BP288" s="125">
        <v>6645.1997158560007</v>
      </c>
      <c r="BQ288" s="125">
        <v>14306.006453829999</v>
      </c>
      <c r="BR288" s="125">
        <v>0</v>
      </c>
      <c r="BS288" s="125">
        <v>14306.006453829999</v>
      </c>
      <c r="BT288" s="125">
        <v>20951.206169686</v>
      </c>
      <c r="BU288" s="130" t="s">
        <v>608</v>
      </c>
      <c r="BV288" s="130" t="s">
        <v>608</v>
      </c>
      <c r="BW288" s="137">
        <v>7.621187175856436</v>
      </c>
      <c r="BX288" s="188">
        <v>16227.505999999999</v>
      </c>
      <c r="BY288" s="188">
        <v>4723.6899999999996</v>
      </c>
      <c r="BZ288" s="125">
        <v>0</v>
      </c>
      <c r="CA288" s="125">
        <v>0</v>
      </c>
      <c r="CB288" s="125">
        <v>20951.196</v>
      </c>
      <c r="CC288" s="125">
        <v>0</v>
      </c>
      <c r="CD288" s="125">
        <v>0</v>
      </c>
      <c r="CE288" s="125">
        <v>0</v>
      </c>
      <c r="CF288" s="125">
        <v>0</v>
      </c>
      <c r="CG288" s="125">
        <v>0</v>
      </c>
      <c r="CH288" s="115">
        <v>0</v>
      </c>
      <c r="CI288" s="115">
        <v>0.99999952270050718</v>
      </c>
      <c r="CJ288" s="125">
        <v>20951.196</v>
      </c>
      <c r="CK288" s="189">
        <v>71.834859190000003</v>
      </c>
      <c r="CL288" s="189">
        <v>20879.37</v>
      </c>
      <c r="CM288" s="126">
        <v>20951.204859189998</v>
      </c>
      <c r="CN288" s="125" t="s">
        <v>608</v>
      </c>
      <c r="CO288" s="125" t="s">
        <v>608</v>
      </c>
      <c r="CP288" s="126">
        <v>71.834859190000003</v>
      </c>
      <c r="CQ288" s="126">
        <v>20879.371140809999</v>
      </c>
      <c r="CR288" s="126"/>
      <c r="CS288" s="126">
        <v>20879.371140809999</v>
      </c>
      <c r="CT288" s="141" t="s">
        <v>608</v>
      </c>
      <c r="CU288" s="141" t="s">
        <v>608</v>
      </c>
      <c r="CV288" s="49">
        <v>520.84</v>
      </c>
      <c r="CW288" s="49">
        <v>355.60488372999998</v>
      </c>
      <c r="CX288" s="125">
        <v>876.44488373000002</v>
      </c>
      <c r="CY288" s="49">
        <v>334.8</v>
      </c>
      <c r="CZ288" s="49">
        <v>236.36331265000001</v>
      </c>
      <c r="DA288" s="125">
        <v>571.16331265000008</v>
      </c>
      <c r="DB288" s="125">
        <v>1447.6081963800002</v>
      </c>
      <c r="DC288" s="141" t="s">
        <v>608</v>
      </c>
      <c r="DD288" s="141" t="s">
        <v>608</v>
      </c>
      <c r="DE288" s="188">
        <v>0.47562235000000003</v>
      </c>
      <c r="DF288" s="188">
        <v>875.96926138000003</v>
      </c>
      <c r="DG288" s="188">
        <v>571.13953153</v>
      </c>
      <c r="DH288" s="188">
        <v>1447.1087929099999</v>
      </c>
      <c r="DI288" s="50">
        <v>1447.58441526</v>
      </c>
      <c r="DJ288" s="113">
        <v>1</v>
      </c>
      <c r="DK288" s="115">
        <v>0</v>
      </c>
      <c r="DL288" s="115">
        <v>0</v>
      </c>
      <c r="DM288" s="141" t="s">
        <v>608</v>
      </c>
      <c r="DN288" s="141" t="s">
        <v>608</v>
      </c>
      <c r="DO288" s="141" t="s">
        <v>608</v>
      </c>
      <c r="DP288" s="141" t="s">
        <v>608</v>
      </c>
      <c r="DQ288" s="141" t="s">
        <v>608</v>
      </c>
      <c r="DR288" s="141" t="s">
        <v>608</v>
      </c>
      <c r="DS288" s="141" t="s">
        <v>608</v>
      </c>
      <c r="DT288" s="141" t="s">
        <v>608</v>
      </c>
      <c r="DU288" s="141" t="s">
        <v>608</v>
      </c>
      <c r="DV288" s="141" t="s">
        <v>608</v>
      </c>
      <c r="DW288" s="141" t="s">
        <v>608</v>
      </c>
      <c r="DX288" s="141" t="s">
        <v>608</v>
      </c>
      <c r="DY288" s="141" t="s">
        <v>608</v>
      </c>
      <c r="DZ288" s="141" t="s">
        <v>608</v>
      </c>
      <c r="EA288" s="141" t="s">
        <v>608</v>
      </c>
      <c r="EB288" s="141" t="s">
        <v>608</v>
      </c>
      <c r="EC288" s="141" t="s">
        <v>608</v>
      </c>
      <c r="ED288" s="141" t="s">
        <v>608</v>
      </c>
      <c r="EE288" s="141" t="s">
        <v>608</v>
      </c>
      <c r="EF288" s="141" t="s">
        <v>608</v>
      </c>
      <c r="EG288" s="141" t="s">
        <v>608</v>
      </c>
      <c r="EH288" s="141" t="s">
        <v>608</v>
      </c>
      <c r="EI288" s="141" t="s">
        <v>608</v>
      </c>
      <c r="EJ288" s="141" t="s">
        <v>608</v>
      </c>
      <c r="EK288" s="141" t="s">
        <v>608</v>
      </c>
      <c r="EL288" s="141" t="s">
        <v>608</v>
      </c>
      <c r="EM288" s="141" t="s">
        <v>608</v>
      </c>
      <c r="EN288" s="141" t="s">
        <v>608</v>
      </c>
      <c r="EO288" s="141" t="s">
        <v>608</v>
      </c>
      <c r="EP288" s="141" t="s">
        <v>608</v>
      </c>
      <c r="EQ288" s="141" t="s">
        <v>608</v>
      </c>
      <c r="ER288" s="141" t="s">
        <v>608</v>
      </c>
      <c r="ES288" s="141" t="s">
        <v>608</v>
      </c>
      <c r="ET288" s="141" t="s">
        <v>608</v>
      </c>
      <c r="EU288" s="141" t="s">
        <v>608</v>
      </c>
      <c r="EV288" s="141" t="s">
        <v>608</v>
      </c>
      <c r="EW288" s="141" t="s">
        <v>608</v>
      </c>
      <c r="EX288" s="141" t="s">
        <v>608</v>
      </c>
      <c r="EY288" s="141" t="s">
        <v>608</v>
      </c>
      <c r="EZ288" s="141" t="s">
        <v>608</v>
      </c>
      <c r="FA288" s="141" t="s">
        <v>608</v>
      </c>
      <c r="FB288" s="141" t="s">
        <v>608</v>
      </c>
      <c r="FC288" s="141" t="s">
        <v>608</v>
      </c>
      <c r="FD288" s="141" t="s">
        <v>608</v>
      </c>
      <c r="FE288" s="141" t="s">
        <v>608</v>
      </c>
      <c r="FF288" s="141" t="s">
        <v>608</v>
      </c>
      <c r="FG288" s="141" t="s">
        <v>608</v>
      </c>
      <c r="FH288" s="141" t="s">
        <v>608</v>
      </c>
      <c r="FI288" s="141" t="s">
        <v>608</v>
      </c>
      <c r="FJ288" s="141" t="s">
        <v>608</v>
      </c>
      <c r="FK288" s="141" t="s">
        <v>608</v>
      </c>
      <c r="FL288" s="141" t="s">
        <v>608</v>
      </c>
      <c r="FM288" s="141" t="s">
        <v>608</v>
      </c>
      <c r="FN288" s="141" t="s">
        <v>608</v>
      </c>
      <c r="FO288" s="141" t="s">
        <v>608</v>
      </c>
      <c r="FP288" s="141" t="s">
        <v>608</v>
      </c>
      <c r="FQ288" s="141" t="s">
        <v>608</v>
      </c>
      <c r="FR288" s="141" t="s">
        <v>608</v>
      </c>
      <c r="FS288" s="141" t="s">
        <v>608</v>
      </c>
      <c r="FT288" s="141" t="s">
        <v>608</v>
      </c>
      <c r="FU288" s="141" t="s">
        <v>608</v>
      </c>
      <c r="FV288" s="141" t="s">
        <v>608</v>
      </c>
      <c r="FW288" s="141" t="s">
        <v>608</v>
      </c>
      <c r="FX288" s="141" t="s">
        <v>608</v>
      </c>
      <c r="FY288" s="141" t="s">
        <v>608</v>
      </c>
      <c r="FZ288" s="141" t="s">
        <v>608</v>
      </c>
      <c r="GA288" s="141" t="s">
        <v>608</v>
      </c>
      <c r="GB288" s="141" t="s">
        <v>608</v>
      </c>
      <c r="GC288" s="141" t="s">
        <v>608</v>
      </c>
      <c r="GD288" s="141" t="s">
        <v>608</v>
      </c>
      <c r="GE288" s="141" t="s">
        <v>608</v>
      </c>
      <c r="GF288" s="141" t="s">
        <v>608</v>
      </c>
      <c r="GG288" s="141" t="s">
        <v>608</v>
      </c>
      <c r="GH288" s="141" t="s">
        <v>608</v>
      </c>
      <c r="GI288" s="141" t="s">
        <v>608</v>
      </c>
      <c r="GJ288" s="141" t="s">
        <v>608</v>
      </c>
      <c r="GK288" s="141" t="s">
        <v>608</v>
      </c>
      <c r="GL288" s="141" t="s">
        <v>608</v>
      </c>
      <c r="GM288" s="141" t="s">
        <v>608</v>
      </c>
      <c r="GN288" s="141" t="s">
        <v>608</v>
      </c>
      <c r="GO288" s="141" t="s">
        <v>608</v>
      </c>
      <c r="GP288" s="141" t="s">
        <v>608</v>
      </c>
      <c r="GQ288" s="141" t="s">
        <v>608</v>
      </c>
      <c r="GR288" s="141" t="s">
        <v>608</v>
      </c>
      <c r="GS288" s="141" t="s">
        <v>608</v>
      </c>
      <c r="GT288" s="141" t="s">
        <v>608</v>
      </c>
      <c r="GU288" s="141" t="s">
        <v>608</v>
      </c>
      <c r="GV288" s="141" t="s">
        <v>608</v>
      </c>
      <c r="GW288" s="141" t="s">
        <v>608</v>
      </c>
      <c r="GX288" s="141" t="s">
        <v>608</v>
      </c>
      <c r="GY288" s="141" t="s">
        <v>608</v>
      </c>
    </row>
    <row r="289" spans="1:207" s="74" customFormat="1" ht="15" customHeight="1">
      <c r="A289" s="77" t="s">
        <v>797</v>
      </c>
      <c r="B289" s="59">
        <v>2013</v>
      </c>
      <c r="C289" s="38" t="s">
        <v>785</v>
      </c>
      <c r="D289" s="125">
        <v>22846.661294779999</v>
      </c>
      <c r="E289" s="57" t="s">
        <v>608</v>
      </c>
      <c r="F289" s="125">
        <v>22846.661294779999</v>
      </c>
      <c r="G289" s="125">
        <v>94472.7</v>
      </c>
      <c r="H289" s="130">
        <v>1</v>
      </c>
      <c r="I289" s="115">
        <v>0.24183347458874363</v>
      </c>
      <c r="J289" s="124">
        <v>0.10507324727746747</v>
      </c>
      <c r="K289" s="124">
        <v>0.13676020691691887</v>
      </c>
      <c r="L289" s="188">
        <v>11758.873</v>
      </c>
      <c r="M289" s="125">
        <v>11087.786368070001</v>
      </c>
      <c r="N289" s="188">
        <v>106.59699999999999</v>
      </c>
      <c r="O289" s="188">
        <v>801.93572989999996</v>
      </c>
      <c r="P289" s="125">
        <v>908.53272989999994</v>
      </c>
      <c r="Q289" s="125">
        <v>0</v>
      </c>
      <c r="R289" s="188">
        <v>1054.636</v>
      </c>
      <c r="S289" s="188">
        <v>1054.636</v>
      </c>
      <c r="T289" s="125">
        <v>9124.6176381899986</v>
      </c>
      <c r="U289" s="49">
        <v>0</v>
      </c>
      <c r="V289" s="188">
        <v>9124.6176381700006</v>
      </c>
      <c r="W289" s="125">
        <v>10179.253638170001</v>
      </c>
      <c r="X289" s="125">
        <v>0</v>
      </c>
      <c r="Y289" s="125">
        <v>0</v>
      </c>
      <c r="Z289" s="125">
        <v>0</v>
      </c>
      <c r="AA289" s="115">
        <v>0</v>
      </c>
      <c r="AB289" s="115">
        <v>8.0786925750031865E-2</v>
      </c>
      <c r="AC289" s="115">
        <v>0.91921307424996812</v>
      </c>
      <c r="AD289" s="115">
        <v>0</v>
      </c>
      <c r="AE289" s="115">
        <v>1</v>
      </c>
      <c r="AF289" s="115">
        <v>0.9101220222187032</v>
      </c>
      <c r="AG289" s="115">
        <v>8.2504741060173969E-3</v>
      </c>
      <c r="AH289" s="115">
        <v>8.1627503675279448E-2</v>
      </c>
      <c r="AI289" s="115">
        <v>0</v>
      </c>
      <c r="AJ289" s="115">
        <v>1</v>
      </c>
      <c r="AK289" s="125">
        <v>22846.659368070003</v>
      </c>
      <c r="AL289" s="125">
        <v>11758.873</v>
      </c>
      <c r="AM289" s="125">
        <v>1161.2329999999999</v>
      </c>
      <c r="AN289" s="125">
        <v>12920.106</v>
      </c>
      <c r="AO289" s="125">
        <v>9926.5533680700009</v>
      </c>
      <c r="AP289" s="125">
        <v>22846.659368070003</v>
      </c>
      <c r="AQ289" s="115">
        <v>0.56551401199848328</v>
      </c>
      <c r="AR289" s="115">
        <v>0.43448598800151667</v>
      </c>
      <c r="AS289" s="188">
        <v>12920.1079023</v>
      </c>
      <c r="AT289" s="188">
        <v>9926.5533680299995</v>
      </c>
      <c r="AU289" s="125">
        <v>0</v>
      </c>
      <c r="AV289" s="125">
        <v>0</v>
      </c>
      <c r="AW289" s="125">
        <v>22846.661270329998</v>
      </c>
      <c r="AX289" s="125">
        <v>380.53735275000003</v>
      </c>
      <c r="AY289" s="125">
        <v>1134.72503921</v>
      </c>
      <c r="AZ289" s="125">
        <v>1515.2623919600001</v>
      </c>
      <c r="BA289" s="188">
        <v>2448.2055534599999</v>
      </c>
      <c r="BB289" s="188">
        <v>2680.2418754199998</v>
      </c>
      <c r="BC289" s="127">
        <v>5128.4474288799993</v>
      </c>
      <c r="BD289" s="188">
        <v>10091.36499611</v>
      </c>
      <c r="BE289" s="188">
        <v>6111.5864534000002</v>
      </c>
      <c r="BF289" s="125">
        <v>16202.951449510001</v>
      </c>
      <c r="BG289" s="107">
        <v>8.3137619290479829</v>
      </c>
      <c r="BH289" s="107">
        <v>6.9461364589876666</v>
      </c>
      <c r="BI289" s="107">
        <v>7.7195478254727874</v>
      </c>
      <c r="BJ289" s="49">
        <v>22846.66127035</v>
      </c>
      <c r="BK289" s="125">
        <v>1515.2623919600001</v>
      </c>
      <c r="BL289" s="125">
        <v>0</v>
      </c>
      <c r="BM289" s="125">
        <v>1515.2623919600001</v>
      </c>
      <c r="BN289" s="125">
        <v>5128.4474288799993</v>
      </c>
      <c r="BO289" s="125">
        <v>0</v>
      </c>
      <c r="BP289" s="125">
        <v>5128.4474288799993</v>
      </c>
      <c r="BQ289" s="125">
        <v>16202.951449510001</v>
      </c>
      <c r="BR289" s="125">
        <v>0</v>
      </c>
      <c r="BS289" s="125">
        <v>16202.951449510001</v>
      </c>
      <c r="BT289" s="125">
        <v>22846.66127035</v>
      </c>
      <c r="BU289" s="130" t="s">
        <v>608</v>
      </c>
      <c r="BV289" s="130" t="s">
        <v>608</v>
      </c>
      <c r="BW289" s="137">
        <v>7.7195478254727874</v>
      </c>
      <c r="BX289" s="188">
        <v>17837.951000000001</v>
      </c>
      <c r="BY289" s="188">
        <v>5008.7089999999998</v>
      </c>
      <c r="BZ289" s="125">
        <v>0</v>
      </c>
      <c r="CA289" s="125">
        <v>0</v>
      </c>
      <c r="CB289" s="125">
        <v>22846.66</v>
      </c>
      <c r="CC289" s="125">
        <v>0</v>
      </c>
      <c r="CD289" s="125">
        <v>0</v>
      </c>
      <c r="CE289" s="125">
        <v>0</v>
      </c>
      <c r="CF289" s="125">
        <v>0</v>
      </c>
      <c r="CG289" s="125">
        <v>0</v>
      </c>
      <c r="CH289" s="115">
        <v>0</v>
      </c>
      <c r="CI289" s="115">
        <v>0.99999994332738684</v>
      </c>
      <c r="CJ289" s="125">
        <v>22846.66</v>
      </c>
      <c r="CK289" s="189">
        <v>71.359236890000005</v>
      </c>
      <c r="CL289" s="189">
        <v>22775.3</v>
      </c>
      <c r="CM289" s="126">
        <v>22846.659236889998</v>
      </c>
      <c r="CN289" s="125" t="s">
        <v>608</v>
      </c>
      <c r="CO289" s="125" t="s">
        <v>608</v>
      </c>
      <c r="CP289" s="126">
        <v>71.359236890000005</v>
      </c>
      <c r="CQ289" s="126">
        <v>22775.30205789</v>
      </c>
      <c r="CR289" s="126"/>
      <c r="CS289" s="126">
        <v>22775.30205789</v>
      </c>
      <c r="CT289" s="141" t="s">
        <v>608</v>
      </c>
      <c r="CU289" s="141" t="s">
        <v>608</v>
      </c>
      <c r="CV289" s="49">
        <v>1234.9100000000001</v>
      </c>
      <c r="CW289" s="49">
        <v>1001.39851418</v>
      </c>
      <c r="CX289" s="125">
        <v>2236.3085141800002</v>
      </c>
      <c r="CY289" s="49">
        <v>664.90000000000009</v>
      </c>
      <c r="CZ289" s="49">
        <v>500.52441815000003</v>
      </c>
      <c r="DA289" s="125">
        <v>1165.4244181500001</v>
      </c>
      <c r="DB289" s="125">
        <v>3401.73293233</v>
      </c>
      <c r="DC289" s="49">
        <v>0.95124465000000002</v>
      </c>
      <c r="DD289" s="49">
        <v>3.5671679999999997E-2</v>
      </c>
      <c r="DE289" s="188">
        <v>0.98691633000000001</v>
      </c>
      <c r="DF289" s="188">
        <v>2235.3572695299999</v>
      </c>
      <c r="DG289" s="188">
        <v>1165.3887464700001</v>
      </c>
      <c r="DH289" s="188">
        <v>3400.7460160000001</v>
      </c>
      <c r="DI289" s="50">
        <v>3401.73293233</v>
      </c>
      <c r="DJ289" s="113">
        <v>1</v>
      </c>
      <c r="DK289" s="115">
        <v>0</v>
      </c>
      <c r="DL289" s="115">
        <v>0</v>
      </c>
      <c r="DM289" s="49">
        <v>1512.633814</v>
      </c>
      <c r="DN289" s="49">
        <v>1199.05228784</v>
      </c>
      <c r="DO289" s="49">
        <v>2711.68610184</v>
      </c>
      <c r="DP289" s="49">
        <v>680.54667300000006</v>
      </c>
      <c r="DQ289" s="49">
        <v>607.61532299999999</v>
      </c>
      <c r="DR289" s="49">
        <v>1288.161996</v>
      </c>
      <c r="DS289" s="49">
        <v>3999.8480978400003</v>
      </c>
      <c r="DT289" s="49">
        <v>2050.0922930000002</v>
      </c>
      <c r="DU289" s="49">
        <v>1057.42816767</v>
      </c>
      <c r="DV289" s="49">
        <v>3107.5204606699999</v>
      </c>
      <c r="DW289" s="49">
        <v>627.45191399999999</v>
      </c>
      <c r="DX289" s="49">
        <v>551.49493843000005</v>
      </c>
      <c r="DY289" s="49">
        <v>1178.94685243</v>
      </c>
      <c r="DZ289" s="49">
        <v>4286.4673131</v>
      </c>
      <c r="EA289" s="49">
        <v>1349.088935</v>
      </c>
      <c r="EB289" s="49">
        <v>551.14132831999996</v>
      </c>
      <c r="EC289" s="49">
        <v>1900.2302633199999</v>
      </c>
      <c r="ED289" s="49">
        <v>522.41781800000001</v>
      </c>
      <c r="EE289" s="49">
        <v>503.47798644</v>
      </c>
      <c r="EF289" s="49">
        <v>1025.8958044400001</v>
      </c>
      <c r="EG289" s="49">
        <v>2926.1260677600003</v>
      </c>
      <c r="EH289" s="49">
        <v>1855.6665720000001</v>
      </c>
      <c r="EI289" s="49">
        <v>460.02921230999999</v>
      </c>
      <c r="EJ289" s="49">
        <v>2315.6957843099999</v>
      </c>
      <c r="EK289" s="49">
        <v>449.01608399999998</v>
      </c>
      <c r="EL289" s="49">
        <v>465.54570438000002</v>
      </c>
      <c r="EM289" s="49">
        <v>914.56178838000005</v>
      </c>
      <c r="EN289" s="49">
        <v>3230.25757269</v>
      </c>
      <c r="EO289" s="49">
        <v>1792.401257</v>
      </c>
      <c r="EP289" s="49">
        <v>1255.1400753099999</v>
      </c>
      <c r="EQ289" s="49">
        <v>3047.5413323100001</v>
      </c>
      <c r="ER289" s="49">
        <v>351.39395200000001</v>
      </c>
      <c r="ES289" s="49">
        <v>431.94868177000001</v>
      </c>
      <c r="ET289" s="49">
        <v>783.34263377000002</v>
      </c>
      <c r="EU289" s="49">
        <v>3830.8839660800004</v>
      </c>
      <c r="EV289" s="49">
        <v>5069.8759280000004</v>
      </c>
      <c r="EW289" s="49">
        <v>4211.5310726400003</v>
      </c>
      <c r="EX289" s="49">
        <v>9281.4070006399998</v>
      </c>
      <c r="EY289" s="49">
        <v>945.87216899999999</v>
      </c>
      <c r="EZ289" s="49">
        <v>1272.08801838</v>
      </c>
      <c r="FA289" s="49">
        <v>2217.9601873800002</v>
      </c>
      <c r="FB289" s="49">
        <v>11499.36718802</v>
      </c>
      <c r="FC289" s="49">
        <v>4160.9772130000001</v>
      </c>
      <c r="FD289" s="49">
        <v>1192.2312239299999</v>
      </c>
      <c r="FE289" s="49">
        <v>5353.2084369300001</v>
      </c>
      <c r="FF289" s="49">
        <v>435.53932800000001</v>
      </c>
      <c r="FG289" s="49">
        <v>100.92150863000001</v>
      </c>
      <c r="FH289" s="49">
        <v>536.46083663000002</v>
      </c>
      <c r="FI289" s="49">
        <v>5889.66927356</v>
      </c>
      <c r="FJ289" s="141" t="s">
        <v>608</v>
      </c>
      <c r="FK289" s="141" t="s">
        <v>608</v>
      </c>
      <c r="FL289" s="49">
        <v>0</v>
      </c>
      <c r="FM289" s="141" t="s">
        <v>608</v>
      </c>
      <c r="FN289" s="141" t="s">
        <v>608</v>
      </c>
      <c r="FO289" s="125">
        <v>3999.8480978400003</v>
      </c>
      <c r="FP289" s="141" t="s">
        <v>608</v>
      </c>
      <c r="FQ289" s="141" t="s">
        <v>608</v>
      </c>
      <c r="FR289" s="190">
        <v>0</v>
      </c>
      <c r="FS289" s="141" t="s">
        <v>608</v>
      </c>
      <c r="FT289" s="141" t="s">
        <v>608</v>
      </c>
      <c r="FU289" s="125">
        <v>4286.4673131</v>
      </c>
      <c r="FV289" s="141" t="s">
        <v>608</v>
      </c>
      <c r="FW289" s="141" t="s">
        <v>608</v>
      </c>
      <c r="FX289" s="125">
        <v>0</v>
      </c>
      <c r="FY289" s="141" t="s">
        <v>608</v>
      </c>
      <c r="FZ289" s="141" t="s">
        <v>608</v>
      </c>
      <c r="GA289" s="125">
        <v>2926.1260677600003</v>
      </c>
      <c r="GB289" s="141" t="s">
        <v>608</v>
      </c>
      <c r="GC289" s="141" t="s">
        <v>608</v>
      </c>
      <c r="GD289" s="125">
        <v>0</v>
      </c>
      <c r="GE289" s="141" t="s">
        <v>608</v>
      </c>
      <c r="GF289" s="141" t="s">
        <v>608</v>
      </c>
      <c r="GG289" s="125">
        <v>3230.25757269</v>
      </c>
      <c r="GH289" s="141" t="s">
        <v>608</v>
      </c>
      <c r="GI289" s="141" t="s">
        <v>608</v>
      </c>
      <c r="GJ289" s="125">
        <v>0</v>
      </c>
      <c r="GK289" s="141" t="s">
        <v>608</v>
      </c>
      <c r="GL289" s="141" t="s">
        <v>608</v>
      </c>
      <c r="GM289" s="125">
        <v>3830.8839659999999</v>
      </c>
      <c r="GN289" s="141" t="s">
        <v>608</v>
      </c>
      <c r="GO289" s="141" t="s">
        <v>608</v>
      </c>
      <c r="GP289" s="125">
        <v>0</v>
      </c>
      <c r="GQ289" s="141" t="s">
        <v>608</v>
      </c>
      <c r="GR289" s="141" t="s">
        <v>608</v>
      </c>
      <c r="GS289" s="125">
        <v>11499.367190000001</v>
      </c>
      <c r="GT289" s="141" t="s">
        <v>608</v>
      </c>
      <c r="GU289" s="141" t="s">
        <v>608</v>
      </c>
      <c r="GV289" s="125">
        <v>71.359236890000005</v>
      </c>
      <c r="GW289" s="141" t="s">
        <v>608</v>
      </c>
      <c r="GX289" s="141" t="s">
        <v>608</v>
      </c>
      <c r="GY289" s="125">
        <v>5818.3100371099999</v>
      </c>
    </row>
    <row r="290" spans="1:207" s="74" customFormat="1" ht="15" customHeight="1">
      <c r="A290" s="77" t="s">
        <v>798</v>
      </c>
      <c r="B290" s="59" t="s">
        <v>595</v>
      </c>
      <c r="C290" s="38" t="s">
        <v>785</v>
      </c>
      <c r="D290" s="125">
        <v>26458.953283170002</v>
      </c>
      <c r="E290" s="57" t="s">
        <v>608</v>
      </c>
      <c r="F290" s="125">
        <v>26458.953283170002</v>
      </c>
      <c r="G290" s="125">
        <v>100917.372</v>
      </c>
      <c r="H290" s="130">
        <v>1</v>
      </c>
      <c r="I290" s="115">
        <v>0.26218432722534629</v>
      </c>
      <c r="J290" s="124">
        <v>0.11192367343642282</v>
      </c>
      <c r="K290" s="124">
        <v>0.15026075287989069</v>
      </c>
      <c r="L290" s="188">
        <v>11471.08047545</v>
      </c>
      <c r="M290" s="125">
        <v>14987.88280772</v>
      </c>
      <c r="N290" s="188">
        <v>635.00201175999996</v>
      </c>
      <c r="O290" s="188">
        <v>789.9386816</v>
      </c>
      <c r="P290" s="125">
        <v>1424.9406933599998</v>
      </c>
      <c r="Q290" s="125">
        <v>0</v>
      </c>
      <c r="R290" s="188">
        <v>3057.8378081699998</v>
      </c>
      <c r="S290" s="188">
        <v>3057.8378081699998</v>
      </c>
      <c r="T290" s="125">
        <v>10505.104306210002</v>
      </c>
      <c r="U290" s="49">
        <v>0</v>
      </c>
      <c r="V290" s="188">
        <v>10505.10430619</v>
      </c>
      <c r="W290" s="125">
        <v>13562.942114359999</v>
      </c>
      <c r="X290" s="125">
        <v>0</v>
      </c>
      <c r="Y290" s="125">
        <v>0</v>
      </c>
      <c r="Z290" s="125">
        <v>0</v>
      </c>
      <c r="AA290" s="115">
        <v>0</v>
      </c>
      <c r="AB290" s="115">
        <v>6.9936757430133528E-2</v>
      </c>
      <c r="AC290" s="115">
        <v>0.93006324256986639</v>
      </c>
      <c r="AD290" s="115">
        <v>0</v>
      </c>
      <c r="AE290" s="115">
        <v>0.99999999999999989</v>
      </c>
      <c r="AF290" s="115">
        <v>0.75647195791083788</v>
      </c>
      <c r="AG290" s="115">
        <v>4.1875847366031484E-2</v>
      </c>
      <c r="AH290" s="115">
        <v>0.20165219472313059</v>
      </c>
      <c r="AI290" s="115">
        <v>0</v>
      </c>
      <c r="AJ290" s="115">
        <v>0.99999999999999989</v>
      </c>
      <c r="AK290" s="125">
        <v>26458.96328317</v>
      </c>
      <c r="AL290" s="125">
        <v>11471.08047545</v>
      </c>
      <c r="AM290" s="125">
        <v>3692.83981993</v>
      </c>
      <c r="AN290" s="125">
        <v>15163.920295380001</v>
      </c>
      <c r="AO290" s="125">
        <v>11295.042987790001</v>
      </c>
      <c r="AP290" s="125">
        <v>26458.96328317</v>
      </c>
      <c r="AQ290" s="115">
        <v>0.57311090132641207</v>
      </c>
      <c r="AR290" s="115">
        <v>0.42688909867358804</v>
      </c>
      <c r="AS290" s="188">
        <v>15163.91</v>
      </c>
      <c r="AT290" s="188">
        <v>11295.042987790001</v>
      </c>
      <c r="AU290" s="125">
        <v>0</v>
      </c>
      <c r="AV290" s="125">
        <v>0</v>
      </c>
      <c r="AW290" s="125">
        <v>26458.952987789999</v>
      </c>
      <c r="AX290" s="125">
        <v>263.96739450000001</v>
      </c>
      <c r="AY290" s="125">
        <v>985.18037975000004</v>
      </c>
      <c r="AZ290" s="125">
        <v>1249.1477742500001</v>
      </c>
      <c r="BA290" s="188">
        <v>2552.47769389</v>
      </c>
      <c r="BB290" s="188">
        <v>3024.6908685399999</v>
      </c>
      <c r="BC290" s="127">
        <v>5577.1685624299998</v>
      </c>
      <c r="BD290" s="188">
        <v>12347.46518187</v>
      </c>
      <c r="BE290" s="188">
        <v>7285.1717394999996</v>
      </c>
      <c r="BF290" s="125">
        <v>19632.636921370002</v>
      </c>
      <c r="BG290" s="107">
        <v>8.5808878533870399</v>
      </c>
      <c r="BH290" s="107">
        <v>7.2065794733222655</v>
      </c>
      <c r="BI290" s="107">
        <v>7.9942105877216303</v>
      </c>
      <c r="BJ290" s="49">
        <v>26458.953258050002</v>
      </c>
      <c r="BK290" s="125">
        <v>1249.1477742500001</v>
      </c>
      <c r="BL290" s="125">
        <v>0</v>
      </c>
      <c r="BM290" s="125">
        <v>1249.1477742500001</v>
      </c>
      <c r="BN290" s="125">
        <v>5577.1685624299998</v>
      </c>
      <c r="BO290" s="125">
        <v>0</v>
      </c>
      <c r="BP290" s="125">
        <v>5577.1685624299998</v>
      </c>
      <c r="BQ290" s="125">
        <v>19632.636921370002</v>
      </c>
      <c r="BR290" s="125">
        <v>0</v>
      </c>
      <c r="BS290" s="125">
        <v>19632.636921370002</v>
      </c>
      <c r="BT290" s="125">
        <v>26458.953258050002</v>
      </c>
      <c r="BU290" s="130" t="s">
        <v>608</v>
      </c>
      <c r="BV290" s="130" t="s">
        <v>608</v>
      </c>
      <c r="BW290" s="137">
        <v>7.9942105877216303</v>
      </c>
      <c r="BX290" s="188">
        <v>21010</v>
      </c>
      <c r="BY290" s="188">
        <v>5449</v>
      </c>
      <c r="BZ290" s="125">
        <v>0</v>
      </c>
      <c r="CA290" s="125">
        <v>0</v>
      </c>
      <c r="CB290" s="125">
        <v>26459</v>
      </c>
      <c r="CC290" s="125">
        <v>0</v>
      </c>
      <c r="CD290" s="125">
        <v>0</v>
      </c>
      <c r="CE290" s="125">
        <v>0</v>
      </c>
      <c r="CF290" s="125">
        <v>0</v>
      </c>
      <c r="CG290" s="125">
        <v>0</v>
      </c>
      <c r="CH290" s="115">
        <v>0</v>
      </c>
      <c r="CI290" s="115">
        <v>1.0000017656340936</v>
      </c>
      <c r="CJ290" s="125">
        <v>26459</v>
      </c>
      <c r="CK290" s="189">
        <v>71.359236890000005</v>
      </c>
      <c r="CL290" s="189">
        <v>26387.594046280003</v>
      </c>
      <c r="CM290" s="126">
        <v>26458.953283170002</v>
      </c>
      <c r="CN290" s="125" t="s">
        <v>608</v>
      </c>
      <c r="CO290" s="125" t="s">
        <v>608</v>
      </c>
      <c r="CP290" s="126">
        <v>71.359236890000005</v>
      </c>
      <c r="CQ290" s="126">
        <v>26387.594046280003</v>
      </c>
      <c r="CR290" s="126"/>
      <c r="CS290" s="126">
        <v>26387.594046280003</v>
      </c>
      <c r="CT290" s="141" t="s">
        <v>608</v>
      </c>
      <c r="CU290" s="141" t="s">
        <v>608</v>
      </c>
      <c r="CV290" s="49">
        <v>780.4</v>
      </c>
      <c r="CW290" s="49">
        <v>1035.423738</v>
      </c>
      <c r="CX290" s="125">
        <v>1815.823738</v>
      </c>
      <c r="CY290" s="49">
        <v>341.1</v>
      </c>
      <c r="CZ290" s="49">
        <v>309.90980500000001</v>
      </c>
      <c r="DA290" s="125">
        <v>651.00980500000003</v>
      </c>
      <c r="DB290" s="125">
        <v>2466.8335430000002</v>
      </c>
      <c r="DC290" s="49">
        <v>0</v>
      </c>
      <c r="DD290" s="49">
        <v>0</v>
      </c>
      <c r="DE290" s="188">
        <v>0</v>
      </c>
      <c r="DF290" s="188">
        <v>1815.823738</v>
      </c>
      <c r="DG290" s="188">
        <v>651.00980500000003</v>
      </c>
      <c r="DH290" s="188">
        <v>2466.8335430000002</v>
      </c>
      <c r="DI290" s="50">
        <v>2466.8335430000002</v>
      </c>
      <c r="DJ290" s="113">
        <v>1</v>
      </c>
      <c r="DK290" s="115">
        <v>0</v>
      </c>
      <c r="DL290" s="115">
        <v>0</v>
      </c>
      <c r="DM290" s="49">
        <v>1559.0350000000001</v>
      </c>
      <c r="DN290" s="49">
        <v>1951.1979080900001</v>
      </c>
      <c r="DO290" s="49">
        <v>3510.2329080899999</v>
      </c>
      <c r="DP290" s="49">
        <v>773.4</v>
      </c>
      <c r="DQ290" s="49">
        <v>659.17543714135604</v>
      </c>
      <c r="DR290" s="49">
        <v>1432.5754371413559</v>
      </c>
      <c r="DS290" s="49">
        <v>4942.8083452313558</v>
      </c>
      <c r="DT290" s="49">
        <v>2054.3409999999999</v>
      </c>
      <c r="DU290" s="49">
        <v>1218.3913360500001</v>
      </c>
      <c r="DV290" s="49">
        <v>3272.73233605</v>
      </c>
      <c r="DW290" s="49">
        <v>822.28899999999999</v>
      </c>
      <c r="DX290" s="49">
        <v>651.70201109897903</v>
      </c>
      <c r="DY290" s="49">
        <v>1473.991011098979</v>
      </c>
      <c r="DZ290" s="49">
        <v>4746.723347148979</v>
      </c>
      <c r="EA290" s="49">
        <v>1368.2170000000001</v>
      </c>
      <c r="EB290" s="49">
        <v>657.19619467333303</v>
      </c>
      <c r="EC290" s="49">
        <v>2025.4131946733332</v>
      </c>
      <c r="ED290" s="49">
        <v>755.09400000000005</v>
      </c>
      <c r="EE290" s="49">
        <v>601.24500373135197</v>
      </c>
      <c r="EF290" s="49">
        <v>1356.339003731352</v>
      </c>
      <c r="EG290" s="49">
        <v>3381.7521984046853</v>
      </c>
      <c r="EH290" s="49">
        <v>2285.0050000000001</v>
      </c>
      <c r="EI290" s="49">
        <v>624.309892783333</v>
      </c>
      <c r="EJ290" s="49">
        <v>2909.3148927833331</v>
      </c>
      <c r="EK290" s="49">
        <v>681.76599999999996</v>
      </c>
      <c r="EL290" s="49">
        <v>559.06755497918198</v>
      </c>
      <c r="EM290" s="49">
        <v>1240.8335549791818</v>
      </c>
      <c r="EN290" s="49">
        <v>4150.1484477625145</v>
      </c>
      <c r="EO290" s="49">
        <v>1820.1379999999999</v>
      </c>
      <c r="EP290" s="49">
        <v>1258.76773213143</v>
      </c>
      <c r="EQ290" s="49">
        <v>3078.9057321314299</v>
      </c>
      <c r="ER290" s="49">
        <v>573.97900000000004</v>
      </c>
      <c r="ES290" s="49">
        <v>523.05787197522795</v>
      </c>
      <c r="ET290" s="49">
        <v>1097.036871975228</v>
      </c>
      <c r="EU290" s="49">
        <v>4175.9426041066581</v>
      </c>
      <c r="EV290" s="49">
        <v>5194.9870000000001</v>
      </c>
      <c r="EW290" s="49">
        <v>4822.0204380572904</v>
      </c>
      <c r="EX290" s="49">
        <v>10017.007438057291</v>
      </c>
      <c r="EY290" s="49">
        <v>1942.896</v>
      </c>
      <c r="EZ290" s="49">
        <v>1670.1850166321999</v>
      </c>
      <c r="FA290" s="49">
        <v>3613.0810166321999</v>
      </c>
      <c r="FB290" s="49">
        <v>13630.088454689492</v>
      </c>
      <c r="FC290" s="49">
        <v>6333.616</v>
      </c>
      <c r="FD290" s="49">
        <v>1798.5832243812799</v>
      </c>
      <c r="FE290" s="49">
        <v>8132.1992243812801</v>
      </c>
      <c r="FF290" s="49">
        <v>551.20500000000004</v>
      </c>
      <c r="FG290" s="49">
        <v>204.15927283768301</v>
      </c>
      <c r="FH290" s="49">
        <v>755.36427283768307</v>
      </c>
      <c r="FI290" s="49">
        <v>8887.5634972189637</v>
      </c>
      <c r="FJ290" s="49">
        <v>0</v>
      </c>
      <c r="FK290" s="49">
        <v>0</v>
      </c>
      <c r="FL290" s="125">
        <v>0</v>
      </c>
      <c r="FM290" s="49">
        <v>3510.2329080899999</v>
      </c>
      <c r="FN290" s="49">
        <v>1432.5754371413559</v>
      </c>
      <c r="FO290" s="125">
        <v>4942.8083452313558</v>
      </c>
      <c r="FP290" s="125">
        <v>0</v>
      </c>
      <c r="FQ290" s="125">
        <v>0</v>
      </c>
      <c r="FR290" s="125">
        <v>0</v>
      </c>
      <c r="FS290" s="190">
        <v>3272.73233605</v>
      </c>
      <c r="FT290" s="190">
        <v>1473.991011098979</v>
      </c>
      <c r="FU290" s="125">
        <v>4746.723347148979</v>
      </c>
      <c r="FV290" s="125">
        <v>0</v>
      </c>
      <c r="FW290" s="125">
        <v>0</v>
      </c>
      <c r="FX290" s="125">
        <v>0</v>
      </c>
      <c r="FY290" s="125">
        <v>2025.4131946733332</v>
      </c>
      <c r="FZ290" s="125">
        <v>1356.339003731352</v>
      </c>
      <c r="GA290" s="125">
        <v>3381.7521984046853</v>
      </c>
      <c r="GB290" s="125">
        <v>0</v>
      </c>
      <c r="GC290" s="125">
        <v>0</v>
      </c>
      <c r="GD290" s="125">
        <v>0</v>
      </c>
      <c r="GE290" s="125">
        <v>2909.3148927833331</v>
      </c>
      <c r="GF290" s="125">
        <v>1240.8335549791818</v>
      </c>
      <c r="GG290" s="125">
        <v>4150.1484477625145</v>
      </c>
      <c r="GH290" s="125">
        <v>0</v>
      </c>
      <c r="GI290" s="125">
        <v>0</v>
      </c>
      <c r="GJ290" s="125">
        <v>0</v>
      </c>
      <c r="GK290" s="125">
        <v>3078.9057321314299</v>
      </c>
      <c r="GL290" s="125">
        <v>1097.036871975228</v>
      </c>
      <c r="GM290" s="125">
        <v>4175.9426041066581</v>
      </c>
      <c r="GN290" s="125">
        <v>0</v>
      </c>
      <c r="GO290" s="125">
        <v>0</v>
      </c>
      <c r="GP290" s="125">
        <v>0</v>
      </c>
      <c r="GQ290" s="125">
        <v>10017.007438057291</v>
      </c>
      <c r="GR290" s="125">
        <v>3613.0810166321999</v>
      </c>
      <c r="GS290" s="125">
        <v>13630.088454689492</v>
      </c>
      <c r="GT290" s="125">
        <v>71.359236890000005</v>
      </c>
      <c r="GU290" s="125">
        <v>0</v>
      </c>
      <c r="GV290" s="125">
        <v>71.359236890000005</v>
      </c>
      <c r="GW290" s="125">
        <v>8060.8399874912802</v>
      </c>
      <c r="GX290" s="125">
        <v>755.36427283768307</v>
      </c>
      <c r="GY290" s="125">
        <v>8816.2042603289628</v>
      </c>
    </row>
    <row r="291" spans="1:207" s="74" customFormat="1" ht="15" customHeight="1">
      <c r="A291" s="77" t="s">
        <v>799</v>
      </c>
      <c r="B291" s="59">
        <v>2014</v>
      </c>
      <c r="C291" s="38" t="s">
        <v>785</v>
      </c>
      <c r="D291" s="125">
        <v>30140.243412800002</v>
      </c>
      <c r="E291" s="57" t="s">
        <v>608</v>
      </c>
      <c r="F291" s="125">
        <v>30140.243412800002</v>
      </c>
      <c r="G291" s="125">
        <v>100917.372</v>
      </c>
      <c r="H291" s="130">
        <v>1</v>
      </c>
      <c r="I291" s="115">
        <v>0.29866258717874661</v>
      </c>
      <c r="J291" s="124">
        <v>0.12444167174983509</v>
      </c>
      <c r="K291" s="124">
        <v>0.17422091542851512</v>
      </c>
      <c r="L291" s="188">
        <v>12705.18580759</v>
      </c>
      <c r="M291" s="125">
        <v>17435.057605169997</v>
      </c>
      <c r="N291" s="188">
        <v>1815.7121781899998</v>
      </c>
      <c r="O291" s="188">
        <v>779.58185997999999</v>
      </c>
      <c r="P291" s="125">
        <v>2595.29403817</v>
      </c>
      <c r="Q291" s="125">
        <v>0</v>
      </c>
      <c r="R291" s="188">
        <v>3061.0189467</v>
      </c>
      <c r="S291" s="188">
        <v>3061.0189467</v>
      </c>
      <c r="T291" s="125">
        <v>11778.74462032</v>
      </c>
      <c r="U291" s="49">
        <v>0</v>
      </c>
      <c r="V291" s="188">
        <v>11778.744620299998</v>
      </c>
      <c r="W291" s="125">
        <v>14839.763566999998</v>
      </c>
      <c r="X291" s="125">
        <v>0</v>
      </c>
      <c r="Y291" s="125">
        <v>0</v>
      </c>
      <c r="Z291" s="125">
        <v>0</v>
      </c>
      <c r="AA291" s="115">
        <v>0</v>
      </c>
      <c r="AB291" s="115">
        <v>6.2076890675215074E-2</v>
      </c>
      <c r="AC291" s="115">
        <v>0.93792310932478484</v>
      </c>
      <c r="AD291" s="115">
        <v>0</v>
      </c>
      <c r="AE291" s="115">
        <v>0.99999999999999989</v>
      </c>
      <c r="AF291" s="115">
        <v>0.72262801925306808</v>
      </c>
      <c r="AG291" s="115">
        <v>0.10327157073730335</v>
      </c>
      <c r="AH291" s="115">
        <v>0.17410041000962864</v>
      </c>
      <c r="AI291" s="115">
        <v>0</v>
      </c>
      <c r="AJ291" s="115">
        <v>1</v>
      </c>
      <c r="AK291" s="125">
        <v>30140.243412759999</v>
      </c>
      <c r="AL291" s="125">
        <v>12705.18580759</v>
      </c>
      <c r="AM291" s="125">
        <v>4876.7311248899996</v>
      </c>
      <c r="AN291" s="125">
        <v>17581.916932479999</v>
      </c>
      <c r="AO291" s="125">
        <v>12558.326480279999</v>
      </c>
      <c r="AP291" s="125">
        <v>30140.243412759999</v>
      </c>
      <c r="AQ291" s="115">
        <v>0.58333692570766105</v>
      </c>
      <c r="AR291" s="115">
        <v>0.41666307429233895</v>
      </c>
      <c r="AS291" s="188">
        <v>17581.916932520002</v>
      </c>
      <c r="AT291" s="188">
        <v>12558.326480279999</v>
      </c>
      <c r="AU291" s="125">
        <v>0</v>
      </c>
      <c r="AV291" s="125">
        <v>0</v>
      </c>
      <c r="AW291" s="125">
        <v>30140.243412800002</v>
      </c>
      <c r="AX291" s="125">
        <v>134.619436584</v>
      </c>
      <c r="AY291" s="125">
        <v>1793.78531116</v>
      </c>
      <c r="AZ291" s="125">
        <v>1928.4047477439999</v>
      </c>
      <c r="BA291" s="188">
        <v>5395.6692982530012</v>
      </c>
      <c r="BB291" s="188">
        <v>2564.8959457400001</v>
      </c>
      <c r="BC291" s="127">
        <v>7960.5652439930018</v>
      </c>
      <c r="BD291" s="188">
        <v>12051.628178841001</v>
      </c>
      <c r="BE291" s="188">
        <v>8199.6452233799992</v>
      </c>
      <c r="BF291" s="125">
        <v>20251.273402220999</v>
      </c>
      <c r="BG291" s="107">
        <v>7.6294339877281008</v>
      </c>
      <c r="BH291" s="107">
        <v>7.1826829435396906</v>
      </c>
      <c r="BI291" s="107">
        <v>7.4432893242132447</v>
      </c>
      <c r="BJ291" s="49">
        <v>30140.243393958001</v>
      </c>
      <c r="BK291" s="125">
        <v>1928.4047477439999</v>
      </c>
      <c r="BL291" s="125">
        <v>0</v>
      </c>
      <c r="BM291" s="125">
        <v>1928.4047477439999</v>
      </c>
      <c r="BN291" s="125">
        <v>7960.5652439930018</v>
      </c>
      <c r="BO291" s="125">
        <v>0</v>
      </c>
      <c r="BP291" s="125">
        <v>7960.5652439930018</v>
      </c>
      <c r="BQ291" s="125">
        <v>20251.273402220999</v>
      </c>
      <c r="BR291" s="125">
        <v>0</v>
      </c>
      <c r="BS291" s="125">
        <v>20251.273402220999</v>
      </c>
      <c r="BT291" s="125">
        <v>30140.243393958001</v>
      </c>
      <c r="BU291" s="130" t="s">
        <v>608</v>
      </c>
      <c r="BV291" s="130" t="s">
        <v>608</v>
      </c>
      <c r="BW291" s="137">
        <v>7.4432893242132447</v>
      </c>
      <c r="BX291" s="188">
        <v>22631.862133660001</v>
      </c>
      <c r="BY291" s="188">
        <v>7508.3812787100005</v>
      </c>
      <c r="BZ291" s="125">
        <v>0</v>
      </c>
      <c r="CA291" s="125">
        <v>0</v>
      </c>
      <c r="CB291" s="125">
        <v>30140.24341237</v>
      </c>
      <c r="CC291" s="125">
        <v>0</v>
      </c>
      <c r="CD291" s="125">
        <v>0</v>
      </c>
      <c r="CE291" s="125">
        <v>0</v>
      </c>
      <c r="CF291" s="125">
        <v>0</v>
      </c>
      <c r="CG291" s="125">
        <v>0</v>
      </c>
      <c r="CH291" s="115">
        <v>0</v>
      </c>
      <c r="CI291" s="115">
        <v>0.9999999999857333</v>
      </c>
      <c r="CJ291" s="125">
        <v>30140.24341237</v>
      </c>
      <c r="CK291" s="189">
        <v>572.19257021999999</v>
      </c>
      <c r="CL291" s="189">
        <v>29568.050842580004</v>
      </c>
      <c r="CM291" s="126">
        <v>30140.243412800002</v>
      </c>
      <c r="CN291" s="125" t="s">
        <v>608</v>
      </c>
      <c r="CO291" s="125" t="s">
        <v>608</v>
      </c>
      <c r="CP291" s="126">
        <v>572.19257021999999</v>
      </c>
      <c r="CQ291" s="126">
        <v>29568.050842580004</v>
      </c>
      <c r="CR291" s="126"/>
      <c r="CS291" s="126">
        <v>29568.050842580004</v>
      </c>
      <c r="CT291" s="141" t="s">
        <v>608</v>
      </c>
      <c r="CU291" s="141" t="s">
        <v>608</v>
      </c>
      <c r="CV291" s="49">
        <v>932.92176891299982</v>
      </c>
      <c r="CW291" s="49">
        <v>957.7416697000001</v>
      </c>
      <c r="CX291" s="125">
        <v>1890.6634386129999</v>
      </c>
      <c r="CY291" s="49">
        <v>407.72982160000004</v>
      </c>
      <c r="CZ291" s="49">
        <v>350.87360305999999</v>
      </c>
      <c r="DA291" s="125">
        <v>758.60342465999997</v>
      </c>
      <c r="DB291" s="125">
        <v>2649.2668632730001</v>
      </c>
      <c r="DC291" s="49">
        <v>0</v>
      </c>
      <c r="DD291" s="49">
        <v>0</v>
      </c>
      <c r="DE291" s="188">
        <v>0</v>
      </c>
      <c r="DF291" s="188">
        <v>1890.6634386129999</v>
      </c>
      <c r="DG291" s="188">
        <v>758.60342465999997</v>
      </c>
      <c r="DH291" s="188">
        <v>2649.2668632730001</v>
      </c>
      <c r="DI291" s="50">
        <v>2649.2668632730001</v>
      </c>
      <c r="DJ291" s="113">
        <v>1</v>
      </c>
      <c r="DK291" s="115">
        <v>0</v>
      </c>
      <c r="DL291" s="115">
        <v>0</v>
      </c>
      <c r="DM291" s="49">
        <v>2100.1262240000001</v>
      </c>
      <c r="DN291" s="49">
        <v>1894.8062250133335</v>
      </c>
      <c r="DO291" s="49">
        <v>3994.9324490133336</v>
      </c>
      <c r="DP291" s="49">
        <v>936.56567299999995</v>
      </c>
      <c r="DQ291" s="49">
        <v>741.85072211851514</v>
      </c>
      <c r="DR291" s="49">
        <v>1678.4163951185151</v>
      </c>
      <c r="DS291" s="49">
        <v>5673.3488441318486</v>
      </c>
      <c r="DT291" s="49">
        <v>1854.7418600000001</v>
      </c>
      <c r="DU291" s="49">
        <v>1002.9486946733333</v>
      </c>
      <c r="DV291" s="49">
        <v>2857.6905546733333</v>
      </c>
      <c r="DW291" s="49">
        <v>833.29467099999999</v>
      </c>
      <c r="DX291" s="49">
        <v>690.01372053255511</v>
      </c>
      <c r="DY291" s="49">
        <v>1523.3083915325551</v>
      </c>
      <c r="DZ291" s="49">
        <v>4380.9989462058884</v>
      </c>
      <c r="EA291" s="49">
        <v>2685.0007329999999</v>
      </c>
      <c r="EB291" s="49">
        <v>730.30903398333339</v>
      </c>
      <c r="EC291" s="49">
        <v>3415.3097669833332</v>
      </c>
      <c r="ED291" s="49">
        <v>730.56964500000004</v>
      </c>
      <c r="EE291" s="49">
        <v>636.67887943625442</v>
      </c>
      <c r="EF291" s="49">
        <v>1367.2485244362545</v>
      </c>
      <c r="EG291" s="49">
        <v>4782.5582914195875</v>
      </c>
      <c r="EH291" s="49">
        <v>2085.4019780000003</v>
      </c>
      <c r="EI291" s="49">
        <v>1270.3420800914287</v>
      </c>
      <c r="EJ291" s="49">
        <v>3355.744058091429</v>
      </c>
      <c r="EK291" s="49">
        <v>616.57061499999986</v>
      </c>
      <c r="EL291" s="49">
        <v>598.84624759680526</v>
      </c>
      <c r="EM291" s="49">
        <v>1215.416862596805</v>
      </c>
      <c r="EN291" s="49">
        <v>4571.160920688234</v>
      </c>
      <c r="EO291" s="49">
        <v>1634.5340599999997</v>
      </c>
      <c r="EP291" s="49">
        <v>891.42406447991334</v>
      </c>
      <c r="EQ291" s="49">
        <v>2525.9581244799128</v>
      </c>
      <c r="ER291" s="49">
        <v>522.28005200000007</v>
      </c>
      <c r="ES291" s="49">
        <v>540.76851297027065</v>
      </c>
      <c r="ET291" s="49">
        <v>1063.0485649702707</v>
      </c>
      <c r="EU291" s="49">
        <v>3589.0066894501833</v>
      </c>
      <c r="EV291" s="49">
        <v>7840.675201</v>
      </c>
      <c r="EW291" s="49">
        <v>6113.5094058641116</v>
      </c>
      <c r="EX291" s="49">
        <v>13954.184606864112</v>
      </c>
      <c r="EY291" s="49">
        <v>1839.2425409999998</v>
      </c>
      <c r="EZ291" s="49">
        <v>1675.2341302026521</v>
      </c>
      <c r="FA291" s="49">
        <v>3514.4766712026521</v>
      </c>
      <c r="FB291" s="49">
        <v>17468.661278066764</v>
      </c>
      <c r="FC291" s="49">
        <v>3678.6848460000019</v>
      </c>
      <c r="FD291" s="49">
        <v>654.98697617454502</v>
      </c>
      <c r="FE291" s="49">
        <v>4333.6718221745468</v>
      </c>
      <c r="FF291" s="49">
        <v>307.90731099999999</v>
      </c>
      <c r="FG291" s="49">
        <v>84.291350497018186</v>
      </c>
      <c r="FH291" s="49">
        <v>392.19866149701818</v>
      </c>
      <c r="FI291" s="49">
        <v>4725.8704836715651</v>
      </c>
      <c r="FJ291" s="49">
        <v>500.83333333000002</v>
      </c>
      <c r="FK291" s="49">
        <v>0</v>
      </c>
      <c r="FL291" s="125">
        <v>500.83333333000002</v>
      </c>
      <c r="FM291" s="49">
        <v>3494.0991156833297</v>
      </c>
      <c r="FN291" s="49">
        <v>1678.4163951185151</v>
      </c>
      <c r="FO291" s="125">
        <v>5172.5155108018444</v>
      </c>
      <c r="FP291" s="125">
        <v>0</v>
      </c>
      <c r="FQ291" s="125">
        <v>0</v>
      </c>
      <c r="FR291" s="125">
        <v>0</v>
      </c>
      <c r="FS291" s="190">
        <v>2857.6905546733333</v>
      </c>
      <c r="FT291" s="190">
        <v>1523.3083915325551</v>
      </c>
      <c r="FU291" s="125">
        <v>4380.9989462058884</v>
      </c>
      <c r="FV291" s="125">
        <v>0</v>
      </c>
      <c r="FW291" s="125">
        <v>0</v>
      </c>
      <c r="FX291" s="125">
        <v>0</v>
      </c>
      <c r="FY291" s="125">
        <v>3415.3097669833332</v>
      </c>
      <c r="FZ291" s="125">
        <v>1367.2485244362545</v>
      </c>
      <c r="GA291" s="125">
        <v>4782.5582914195875</v>
      </c>
      <c r="GB291" s="125">
        <v>0</v>
      </c>
      <c r="GC291" s="125">
        <v>0</v>
      </c>
      <c r="GD291" s="125">
        <v>0</v>
      </c>
      <c r="GE291" s="125">
        <v>3355.744058091429</v>
      </c>
      <c r="GF291" s="125">
        <v>1215.416862596805</v>
      </c>
      <c r="GG291" s="125">
        <v>4571.160920688234</v>
      </c>
      <c r="GH291" s="125">
        <v>0</v>
      </c>
      <c r="GI291" s="125">
        <v>0</v>
      </c>
      <c r="GJ291" s="125">
        <v>0</v>
      </c>
      <c r="GK291" s="125">
        <v>2525.9581244799128</v>
      </c>
      <c r="GL291" s="125">
        <v>1063.0485649702707</v>
      </c>
      <c r="GM291" s="125">
        <v>3589.0066894501833</v>
      </c>
      <c r="GN291" s="125">
        <v>0</v>
      </c>
      <c r="GO291" s="125">
        <v>0</v>
      </c>
      <c r="GP291" s="125">
        <v>0</v>
      </c>
      <c r="GQ291" s="125">
        <v>13954.184606864112</v>
      </c>
      <c r="GR291" s="125">
        <v>3514.4766712026521</v>
      </c>
      <c r="GS291" s="125">
        <v>17468.661278066764</v>
      </c>
      <c r="GT291" s="125">
        <v>71.359236890000005</v>
      </c>
      <c r="GU291" s="125">
        <v>0</v>
      </c>
      <c r="GV291" s="125">
        <v>71.359236890000005</v>
      </c>
      <c r="GW291" s="125">
        <v>4262.3125852845496</v>
      </c>
      <c r="GX291" s="125">
        <v>392.19866149701818</v>
      </c>
      <c r="GY291" s="125">
        <v>4654.5112467815679</v>
      </c>
    </row>
    <row r="292" spans="1:207" s="74" customFormat="1" ht="15" customHeight="1">
      <c r="A292" s="61" t="s">
        <v>800</v>
      </c>
      <c r="B292" s="57" t="s">
        <v>598</v>
      </c>
      <c r="C292" s="38" t="s">
        <v>785</v>
      </c>
      <c r="D292" s="125">
        <v>32341.269261519992</v>
      </c>
      <c r="E292" s="57" t="s">
        <v>608</v>
      </c>
      <c r="F292" s="125">
        <v>32341.269261519992</v>
      </c>
      <c r="G292" s="125">
        <v>100176.808</v>
      </c>
      <c r="H292" s="130">
        <v>1</v>
      </c>
      <c r="I292" s="115">
        <v>0.32284188233987243</v>
      </c>
      <c r="J292" s="124">
        <v>0.12281962593048482</v>
      </c>
      <c r="K292" s="124">
        <v>0.2000222564093877</v>
      </c>
      <c r="L292" s="188">
        <v>13616.076660270001</v>
      </c>
      <c r="M292" s="125">
        <v>18725.192601250001</v>
      </c>
      <c r="N292" s="188">
        <v>1857.29310478</v>
      </c>
      <c r="O292" s="188">
        <v>772.96106269999996</v>
      </c>
      <c r="P292" s="125">
        <v>2630.25416748</v>
      </c>
      <c r="Q292" s="125">
        <v>0</v>
      </c>
      <c r="R292" s="188">
        <v>4564.2214110000004</v>
      </c>
      <c r="S292" s="188">
        <v>4564.2214110000004</v>
      </c>
      <c r="T292" s="125">
        <v>11530.717022780002</v>
      </c>
      <c r="U292" s="49">
        <v>0</v>
      </c>
      <c r="V292" s="188">
        <v>11530.717022769999</v>
      </c>
      <c r="W292" s="125">
        <v>16094.938433769999</v>
      </c>
      <c r="X292" s="125">
        <v>0</v>
      </c>
      <c r="Y292" s="125">
        <v>0</v>
      </c>
      <c r="Z292" s="125">
        <v>0</v>
      </c>
      <c r="AA292" s="115">
        <v>0</v>
      </c>
      <c r="AB292" s="115">
        <v>6.2823576602904344E-2</v>
      </c>
      <c r="AC292" s="115">
        <v>0.93717642339709561</v>
      </c>
      <c r="AD292" s="115">
        <v>0</v>
      </c>
      <c r="AE292" s="115">
        <v>1</v>
      </c>
      <c r="AF292" s="115">
        <v>0.67952662276814302</v>
      </c>
      <c r="AG292" s="115">
        <v>9.2690438110142492E-2</v>
      </c>
      <c r="AH292" s="115">
        <v>0.22778293912171446</v>
      </c>
      <c r="AI292" s="115">
        <v>0</v>
      </c>
      <c r="AJ292" s="115">
        <v>0.99999999999999989</v>
      </c>
      <c r="AK292" s="125">
        <v>32341.269261519999</v>
      </c>
      <c r="AL292" s="125">
        <v>13616.076660270001</v>
      </c>
      <c r="AM292" s="125">
        <v>6421.5145157800007</v>
      </c>
      <c r="AN292" s="125">
        <v>20037.591176050002</v>
      </c>
      <c r="AO292" s="125">
        <v>12303.678085469999</v>
      </c>
      <c r="AP292" s="125">
        <v>32341.269261519999</v>
      </c>
      <c r="AQ292" s="115">
        <v>0.61956724747012171</v>
      </c>
      <c r="AR292" s="115">
        <v>0.38043275252987835</v>
      </c>
      <c r="AS292" s="188">
        <v>20037.591176049995</v>
      </c>
      <c r="AT292" s="188">
        <v>12303.678085469999</v>
      </c>
      <c r="AU292" s="125">
        <v>0</v>
      </c>
      <c r="AV292" s="125">
        <v>0</v>
      </c>
      <c r="AW292" s="125">
        <v>32341.269261519992</v>
      </c>
      <c r="AX292" s="125">
        <v>792.02716374799979</v>
      </c>
      <c r="AY292" s="125">
        <v>1409.8006101399999</v>
      </c>
      <c r="AZ292" s="125">
        <v>2201.8277738879997</v>
      </c>
      <c r="BA292" s="188">
        <v>5811.5896489919996</v>
      </c>
      <c r="BB292" s="188">
        <v>3104.36980881</v>
      </c>
      <c r="BC292" s="127">
        <v>8915.9594578020005</v>
      </c>
      <c r="BD292" s="188">
        <v>13433.974345879991</v>
      </c>
      <c r="BE292" s="188">
        <v>7789.5076665099996</v>
      </c>
      <c r="BF292" s="125">
        <v>21223.482012389992</v>
      </c>
      <c r="BG292" s="107">
        <v>7.4689988212802323</v>
      </c>
      <c r="BH292" s="107">
        <v>7.0764044046435117</v>
      </c>
      <c r="BI292" s="107">
        <v>7.3196430467312634</v>
      </c>
      <c r="BJ292" s="49">
        <v>32341.269244079991</v>
      </c>
      <c r="BK292" s="125">
        <v>2201.8277738879997</v>
      </c>
      <c r="BL292" s="125">
        <v>0</v>
      </c>
      <c r="BM292" s="125">
        <v>2201.8277738879997</v>
      </c>
      <c r="BN292" s="125">
        <v>8915.9594578020005</v>
      </c>
      <c r="BO292" s="125">
        <v>0</v>
      </c>
      <c r="BP292" s="125">
        <v>8915.9594578020005</v>
      </c>
      <c r="BQ292" s="125">
        <v>21223.482012389992</v>
      </c>
      <c r="BR292" s="125">
        <v>0</v>
      </c>
      <c r="BS292" s="125">
        <v>21223.482012389992</v>
      </c>
      <c r="BT292" s="125">
        <v>32341.269244079991</v>
      </c>
      <c r="BU292" s="130" t="s">
        <v>608</v>
      </c>
      <c r="BV292" s="130" t="s">
        <v>608</v>
      </c>
      <c r="BW292" s="137">
        <v>7.3196430467312634</v>
      </c>
      <c r="BX292" s="188">
        <v>23846.436056359998</v>
      </c>
      <c r="BY292" s="188">
        <v>8494.8332047699987</v>
      </c>
      <c r="BZ292" s="125">
        <v>0</v>
      </c>
      <c r="CA292" s="125">
        <v>0</v>
      </c>
      <c r="CB292" s="125">
        <v>32341.269261129997</v>
      </c>
      <c r="CC292" s="125">
        <v>0</v>
      </c>
      <c r="CD292" s="125">
        <v>0</v>
      </c>
      <c r="CE292" s="125">
        <v>0</v>
      </c>
      <c r="CF292" s="125">
        <v>0</v>
      </c>
      <c r="CG292" s="125">
        <v>0</v>
      </c>
      <c r="CH292" s="115">
        <v>0</v>
      </c>
      <c r="CI292" s="115">
        <v>0.99999999998794131</v>
      </c>
      <c r="CJ292" s="125">
        <v>32341.269261129997</v>
      </c>
      <c r="CK292" s="189">
        <v>71.359236890000005</v>
      </c>
      <c r="CL292" s="189">
        <v>32269.910024629993</v>
      </c>
      <c r="CM292" s="126">
        <v>32341.269261519992</v>
      </c>
      <c r="CN292" s="125" t="s">
        <v>608</v>
      </c>
      <c r="CO292" s="125" t="s">
        <v>608</v>
      </c>
      <c r="CP292" s="126">
        <v>71.359236890000005</v>
      </c>
      <c r="CQ292" s="126">
        <v>32269.910024629993</v>
      </c>
      <c r="CR292" s="126"/>
      <c r="CS292" s="126">
        <v>32269.910024629993</v>
      </c>
      <c r="CT292" s="141" t="s">
        <v>608</v>
      </c>
      <c r="CU292" s="141" t="s">
        <v>608</v>
      </c>
      <c r="CV292" s="49">
        <v>687.24498001000006</v>
      </c>
      <c r="CW292" s="49">
        <v>2062.9734504099997</v>
      </c>
      <c r="CX292" s="125">
        <v>2750.21843042</v>
      </c>
      <c r="CY292" s="49">
        <v>512.52893501000005</v>
      </c>
      <c r="CZ292" s="49">
        <v>371.86541568000001</v>
      </c>
      <c r="DA292" s="125">
        <v>884.39435069000001</v>
      </c>
      <c r="DB292" s="125">
        <v>3634.61278111</v>
      </c>
      <c r="DC292" s="49">
        <v>1691.8302498999999</v>
      </c>
      <c r="DD292" s="49">
        <v>0</v>
      </c>
      <c r="DE292" s="188">
        <v>1691.8302498999999</v>
      </c>
      <c r="DF292" s="188">
        <v>1058.3881805200001</v>
      </c>
      <c r="DG292" s="188">
        <v>884.39435069000001</v>
      </c>
      <c r="DH292" s="188">
        <v>1942.7825312100001</v>
      </c>
      <c r="DI292" s="50">
        <v>3634.61278111</v>
      </c>
      <c r="DJ292" s="113">
        <v>1</v>
      </c>
      <c r="DK292" s="115">
        <v>0</v>
      </c>
      <c r="DL292" s="115">
        <v>0</v>
      </c>
      <c r="DM292" s="49">
        <v>2095.6128556499998</v>
      </c>
      <c r="DN292" s="49">
        <v>3222.8402828800004</v>
      </c>
      <c r="DO292" s="49">
        <v>5318.4531385299997</v>
      </c>
      <c r="DP292" s="49">
        <v>1050.8681542899999</v>
      </c>
      <c r="DQ292" s="49">
        <v>759.35589419786947</v>
      </c>
      <c r="DR292" s="49">
        <v>1810.2240484878694</v>
      </c>
      <c r="DS292" s="49">
        <v>7128.6771870178691</v>
      </c>
      <c r="DT292" s="49">
        <v>1885.9680000000001</v>
      </c>
      <c r="DU292" s="49">
        <v>1008.3791400833334</v>
      </c>
      <c r="DV292" s="49">
        <v>2894.3471400833332</v>
      </c>
      <c r="DW292" s="49">
        <v>1036.9090000000001</v>
      </c>
      <c r="DX292" s="49">
        <v>724.24352471421889</v>
      </c>
      <c r="DY292" s="49">
        <v>1761.152524714219</v>
      </c>
      <c r="DZ292" s="49">
        <v>4655.4996647975522</v>
      </c>
      <c r="EA292" s="49">
        <v>2782.165</v>
      </c>
      <c r="EB292" s="49">
        <v>745.53521232333321</v>
      </c>
      <c r="EC292" s="49">
        <v>3527.7002123233333</v>
      </c>
      <c r="ED292" s="49">
        <v>948.03599999999994</v>
      </c>
      <c r="EE292" s="49">
        <v>670.53773905108983</v>
      </c>
      <c r="EF292" s="49">
        <v>1618.5737390510899</v>
      </c>
      <c r="EG292" s="49">
        <v>5146.2739513744236</v>
      </c>
      <c r="EH292" s="49">
        <v>2315.2190000000001</v>
      </c>
      <c r="EI292" s="49">
        <v>1283.8247527214289</v>
      </c>
      <c r="EJ292" s="49">
        <v>3599.043752721429</v>
      </c>
      <c r="EK292" s="49">
        <v>826.18499999999995</v>
      </c>
      <c r="EL292" s="49">
        <v>632.10568115001058</v>
      </c>
      <c r="EM292" s="49">
        <v>1458.2906811500106</v>
      </c>
      <c r="EN292" s="49">
        <v>5057.3344338714396</v>
      </c>
      <c r="EO292" s="49">
        <v>1852.864</v>
      </c>
      <c r="EP292" s="49">
        <v>891.42406447991334</v>
      </c>
      <c r="EQ292" s="49">
        <v>2744.2880644799134</v>
      </c>
      <c r="ER292" s="49">
        <v>718.32100000000003</v>
      </c>
      <c r="ES292" s="49">
        <v>573.6861607723057</v>
      </c>
      <c r="ET292" s="49">
        <v>1292.0071607723057</v>
      </c>
      <c r="EU292" s="49">
        <v>4036.2952252522191</v>
      </c>
      <c r="EV292" s="49">
        <v>9157.5499999999993</v>
      </c>
      <c r="EW292" s="49">
        <v>5668.5608522441125</v>
      </c>
      <c r="EX292" s="49">
        <v>14826.110852244112</v>
      </c>
      <c r="EY292" s="49">
        <v>1980.769</v>
      </c>
      <c r="EZ292" s="49">
        <v>1737.9371296135328</v>
      </c>
      <c r="FA292" s="49">
        <v>3718.7061296135325</v>
      </c>
      <c r="FB292" s="49">
        <v>18544.816981857643</v>
      </c>
      <c r="FC292" s="49">
        <v>5427.5829999999996</v>
      </c>
      <c r="FD292" s="49">
        <v>1474.7279942345453</v>
      </c>
      <c r="FE292" s="49">
        <v>6902.3109942345454</v>
      </c>
      <c r="FF292" s="49">
        <v>447.55599999999998</v>
      </c>
      <c r="FG292" s="49">
        <v>196.37073820214013</v>
      </c>
      <c r="FH292" s="49">
        <v>643.92673820214009</v>
      </c>
      <c r="FI292" s="49">
        <v>7546.2377324366853</v>
      </c>
      <c r="FJ292" s="49">
        <v>1691.8302498999999</v>
      </c>
      <c r="FK292" s="49">
        <v>0</v>
      </c>
      <c r="FL292" s="125">
        <v>1691.8302498999999</v>
      </c>
      <c r="FM292" s="49">
        <v>3626.6228886299996</v>
      </c>
      <c r="FN292" s="49">
        <v>1810.2240484878694</v>
      </c>
      <c r="FO292" s="125">
        <v>5436.8469371178689</v>
      </c>
      <c r="FP292" s="125">
        <v>0</v>
      </c>
      <c r="FQ292" s="125">
        <v>0</v>
      </c>
      <c r="FR292" s="125">
        <v>0</v>
      </c>
      <c r="FS292" s="190">
        <v>2894.3471400833332</v>
      </c>
      <c r="FT292" s="190">
        <v>1761.152524714219</v>
      </c>
      <c r="FU292" s="125">
        <v>4655.4996647975522</v>
      </c>
      <c r="FV292" s="125">
        <v>0</v>
      </c>
      <c r="FW292" s="125">
        <v>0</v>
      </c>
      <c r="FX292" s="125">
        <v>0</v>
      </c>
      <c r="FY292" s="125">
        <v>3527.7002123233333</v>
      </c>
      <c r="FZ292" s="125">
        <v>1618.5737390510899</v>
      </c>
      <c r="GA292" s="125">
        <v>5146.2739513744236</v>
      </c>
      <c r="GB292" s="125">
        <v>0</v>
      </c>
      <c r="GC292" s="125">
        <v>0</v>
      </c>
      <c r="GD292" s="125">
        <v>0</v>
      </c>
      <c r="GE292" s="125">
        <v>3599.043752721429</v>
      </c>
      <c r="GF292" s="125">
        <v>1458.2906811500106</v>
      </c>
      <c r="GG292" s="125">
        <v>5057.3344338714396</v>
      </c>
      <c r="GH292" s="125">
        <v>0</v>
      </c>
      <c r="GI292" s="125">
        <v>0</v>
      </c>
      <c r="GJ292" s="125">
        <v>0</v>
      </c>
      <c r="GK292" s="125">
        <v>2744.2880644799134</v>
      </c>
      <c r="GL292" s="125">
        <v>1292.0071607723057</v>
      </c>
      <c r="GM292" s="125">
        <v>4036.2952252522191</v>
      </c>
      <c r="GN292" s="125">
        <v>0</v>
      </c>
      <c r="GO292" s="125">
        <v>0</v>
      </c>
      <c r="GP292" s="125">
        <v>0</v>
      </c>
      <c r="GQ292" s="125">
        <v>14826.110852244112</v>
      </c>
      <c r="GR292" s="125">
        <v>3718.7061296135325</v>
      </c>
      <c r="GS292" s="125">
        <v>18544.816981857643</v>
      </c>
      <c r="GT292" s="125">
        <v>71.359236890000005</v>
      </c>
      <c r="GU292" s="125">
        <v>0</v>
      </c>
      <c r="GV292" s="125">
        <v>71.359236890000005</v>
      </c>
      <c r="GW292" s="125">
        <v>6830.9517573445455</v>
      </c>
      <c r="GX292" s="125">
        <v>643.92673820214009</v>
      </c>
      <c r="GY292" s="125">
        <v>7474.8784955466854</v>
      </c>
    </row>
    <row r="293" spans="1:207" s="74" customFormat="1" ht="15" customHeight="1">
      <c r="A293" s="77" t="s">
        <v>801</v>
      </c>
      <c r="B293" s="59">
        <v>2015</v>
      </c>
      <c r="C293" s="38" t="s">
        <v>785</v>
      </c>
      <c r="D293" s="125">
        <v>32771.167922239998</v>
      </c>
      <c r="E293" s="57" t="s">
        <v>608</v>
      </c>
      <c r="F293" s="125">
        <v>32771.167922239998</v>
      </c>
      <c r="G293" s="125">
        <v>100176.808</v>
      </c>
      <c r="H293" s="130">
        <v>1</v>
      </c>
      <c r="I293" s="115">
        <v>0.3271332814102042</v>
      </c>
      <c r="J293" s="124">
        <v>0.12523870803988885</v>
      </c>
      <c r="K293" s="124">
        <v>0.20189457337031541</v>
      </c>
      <c r="L293" s="188">
        <v>14352.10083458</v>
      </c>
      <c r="M293" s="125">
        <v>18419.067087660002</v>
      </c>
      <c r="N293" s="188">
        <v>1951.3496671799999</v>
      </c>
      <c r="O293" s="188">
        <v>766.48172488</v>
      </c>
      <c r="P293" s="125">
        <v>2717.8313920599999</v>
      </c>
      <c r="Q293" s="125">
        <v>0</v>
      </c>
      <c r="R293" s="188">
        <v>3921.703411</v>
      </c>
      <c r="S293" s="188">
        <v>3921.703411</v>
      </c>
      <c r="T293" s="125">
        <v>11779.532284609999</v>
      </c>
      <c r="U293" s="49">
        <v>0</v>
      </c>
      <c r="V293" s="188">
        <v>11779.5322846</v>
      </c>
      <c r="W293" s="125">
        <v>15701.2356956</v>
      </c>
      <c r="X293" s="125">
        <v>0</v>
      </c>
      <c r="Y293" s="125">
        <v>0</v>
      </c>
      <c r="Z293" s="125">
        <v>0</v>
      </c>
      <c r="AA293" s="115">
        <v>0</v>
      </c>
      <c r="AB293" s="115">
        <v>6.1093644905930458E-2</v>
      </c>
      <c r="AC293" s="115">
        <v>0.9389063550940695</v>
      </c>
      <c r="AD293" s="115">
        <v>0</v>
      </c>
      <c r="AE293" s="115">
        <v>1</v>
      </c>
      <c r="AF293" s="115">
        <v>0.70961639631950069</v>
      </c>
      <c r="AG293" s="115">
        <v>9.6481325956629588E-2</v>
      </c>
      <c r="AH293" s="115">
        <v>0.19390227772386973</v>
      </c>
      <c r="AI293" s="115">
        <v>0</v>
      </c>
      <c r="AJ293" s="115">
        <v>1</v>
      </c>
      <c r="AK293" s="125">
        <v>32771.167922239998</v>
      </c>
      <c r="AL293" s="125">
        <v>14352.10083458</v>
      </c>
      <c r="AM293" s="125">
        <v>5873.0530781799998</v>
      </c>
      <c r="AN293" s="125">
        <v>20225.153912760001</v>
      </c>
      <c r="AO293" s="125">
        <v>12546.014009480001</v>
      </c>
      <c r="AP293" s="125">
        <v>32771.167922239998</v>
      </c>
      <c r="AQ293" s="115">
        <v>0.61716304895664997</v>
      </c>
      <c r="AR293" s="115">
        <v>0.38283695104335014</v>
      </c>
      <c r="AS293" s="188">
        <v>20225.153912760001</v>
      </c>
      <c r="AT293" s="188">
        <v>12546.014009480001</v>
      </c>
      <c r="AU293" s="125">
        <v>0</v>
      </c>
      <c r="AV293" s="125">
        <v>0</v>
      </c>
      <c r="AW293" s="125">
        <v>32771.167922239998</v>
      </c>
      <c r="AX293" s="125">
        <v>454.52671628000002</v>
      </c>
      <c r="AY293" s="125">
        <v>1977.2355541100001</v>
      </c>
      <c r="AZ293" s="125">
        <v>2431.7622703900001</v>
      </c>
      <c r="BA293" s="188">
        <v>6896.3995570300003</v>
      </c>
      <c r="BB293" s="188">
        <v>2833.8146122399999</v>
      </c>
      <c r="BC293" s="127">
        <v>9730.2141692700006</v>
      </c>
      <c r="BD293" s="188">
        <v>12874.227591870002</v>
      </c>
      <c r="BE293" s="188">
        <v>7734.9638431200001</v>
      </c>
      <c r="BF293" s="125">
        <v>20609.191434990003</v>
      </c>
      <c r="BG293" s="107">
        <v>7.2403800981541631</v>
      </c>
      <c r="BH293" s="107">
        <v>6.8875589052176105</v>
      </c>
      <c r="BI293" s="107">
        <v>7.1053071083868566</v>
      </c>
      <c r="BJ293" s="49">
        <v>32771.167874650004</v>
      </c>
      <c r="BK293" s="125">
        <v>2431.7622703900001</v>
      </c>
      <c r="BL293" s="125">
        <v>0</v>
      </c>
      <c r="BM293" s="125">
        <v>2431.7622703900001</v>
      </c>
      <c r="BN293" s="125">
        <v>9730.2141692700006</v>
      </c>
      <c r="BO293" s="125">
        <v>0</v>
      </c>
      <c r="BP293" s="125">
        <v>9730.2141692700006</v>
      </c>
      <c r="BQ293" s="125">
        <v>20609.191434990003</v>
      </c>
      <c r="BR293" s="125">
        <v>0</v>
      </c>
      <c r="BS293" s="125">
        <v>20609.191434990003</v>
      </c>
      <c r="BT293" s="125">
        <v>32771.167874650004</v>
      </c>
      <c r="BU293" s="130" t="s">
        <v>608</v>
      </c>
      <c r="BV293" s="130" t="s">
        <v>608</v>
      </c>
      <c r="BW293" s="137">
        <v>7.1053071083868566</v>
      </c>
      <c r="BX293" s="188">
        <v>23499.765174890003</v>
      </c>
      <c r="BY293" s="188">
        <v>9271.4479414800007</v>
      </c>
      <c r="BZ293" s="125">
        <v>0</v>
      </c>
      <c r="CA293" s="125">
        <v>0</v>
      </c>
      <c r="CB293" s="125">
        <v>32771.213116370003</v>
      </c>
      <c r="CC293" s="125">
        <v>0</v>
      </c>
      <c r="CD293" s="125">
        <v>0</v>
      </c>
      <c r="CE293" s="125">
        <v>0</v>
      </c>
      <c r="CF293" s="125">
        <v>0</v>
      </c>
      <c r="CG293" s="125">
        <v>0</v>
      </c>
      <c r="CH293" s="115">
        <v>0</v>
      </c>
      <c r="CI293" s="115">
        <v>1.0000013790820672</v>
      </c>
      <c r="CJ293" s="125">
        <v>32771.213116370003</v>
      </c>
      <c r="CK293" s="189">
        <v>501.93159082</v>
      </c>
      <c r="CL293" s="189">
        <v>32269.236331419997</v>
      </c>
      <c r="CM293" s="126">
        <v>32771.167922239998</v>
      </c>
      <c r="CN293" s="125" t="s">
        <v>608</v>
      </c>
      <c r="CO293" s="125" t="s">
        <v>608</v>
      </c>
      <c r="CP293" s="126">
        <v>501.93159082</v>
      </c>
      <c r="CQ293" s="126">
        <v>32269.236331419997</v>
      </c>
      <c r="CR293" s="126"/>
      <c r="CS293" s="126">
        <v>32269.236331419997</v>
      </c>
      <c r="CT293" s="141" t="s">
        <v>608</v>
      </c>
      <c r="CU293" s="141" t="s">
        <v>608</v>
      </c>
      <c r="CV293" s="49">
        <v>1405.8429724899997</v>
      </c>
      <c r="CW293" s="49">
        <v>1745.0907699500001</v>
      </c>
      <c r="CX293" s="125">
        <v>3150.9337424400001</v>
      </c>
      <c r="CY293" s="49">
        <v>534.83215802000007</v>
      </c>
      <c r="CZ293" s="49">
        <v>387.66155612</v>
      </c>
      <c r="DA293" s="125">
        <v>922.49371414000007</v>
      </c>
      <c r="DB293" s="125">
        <v>4073.4274565800001</v>
      </c>
      <c r="DC293" s="49">
        <v>430.08981110000002</v>
      </c>
      <c r="DD293" s="49">
        <v>0</v>
      </c>
      <c r="DE293" s="188">
        <v>430.08981110000002</v>
      </c>
      <c r="DF293" s="188">
        <v>2720.8439313399999</v>
      </c>
      <c r="DG293" s="188">
        <v>922.49371414000007</v>
      </c>
      <c r="DH293" s="188">
        <v>3643.33764548</v>
      </c>
      <c r="DI293" s="50">
        <v>4073.4274565800001</v>
      </c>
      <c r="DJ293" s="113">
        <v>1</v>
      </c>
      <c r="DK293" s="115">
        <v>0</v>
      </c>
      <c r="DL293" s="115">
        <v>0</v>
      </c>
      <c r="DM293" s="49">
        <v>1875.0160000000001</v>
      </c>
      <c r="DN293" s="49">
        <v>2018.51888745</v>
      </c>
      <c r="DO293" s="49">
        <v>3893.53488745</v>
      </c>
      <c r="DP293" s="49">
        <v>1090.1400000000001</v>
      </c>
      <c r="DQ293" s="49">
        <v>738.11702821638778</v>
      </c>
      <c r="DR293" s="49">
        <v>1828.2570282163879</v>
      </c>
      <c r="DS293" s="49">
        <v>5721.7919156663884</v>
      </c>
      <c r="DT293" s="49">
        <v>2782.7339999999999</v>
      </c>
      <c r="DU293" s="49">
        <v>749.35521232000008</v>
      </c>
      <c r="DV293" s="49">
        <v>3532.0892123200001</v>
      </c>
      <c r="DW293" s="49">
        <v>1024.83</v>
      </c>
      <c r="DX293" s="49">
        <v>683.78215441228781</v>
      </c>
      <c r="DY293" s="49">
        <v>1708.6121544122877</v>
      </c>
      <c r="DZ293" s="49">
        <v>5240.7013667322881</v>
      </c>
      <c r="EA293" s="49">
        <v>2312.8829999999998</v>
      </c>
      <c r="EB293" s="49">
        <v>1664.48643821</v>
      </c>
      <c r="EC293" s="49">
        <v>3977.3694382099998</v>
      </c>
      <c r="ED293" s="49">
        <v>911.97699999999998</v>
      </c>
      <c r="EE293" s="49">
        <v>645.1987477840371</v>
      </c>
      <c r="EF293" s="49">
        <v>1557.175747784037</v>
      </c>
      <c r="EG293" s="49">
        <v>5534.5451859940367</v>
      </c>
      <c r="EH293" s="49">
        <v>1867.723</v>
      </c>
      <c r="EI293" s="49">
        <v>891.42406447999997</v>
      </c>
      <c r="EJ293" s="49">
        <v>2759.1470644800002</v>
      </c>
      <c r="EK293" s="49">
        <v>807.16300000000001</v>
      </c>
      <c r="EL293" s="49">
        <v>574.21245367916072</v>
      </c>
      <c r="EM293" s="49">
        <v>1381.3754536791607</v>
      </c>
      <c r="EN293" s="49">
        <v>4140.5225181591613</v>
      </c>
      <c r="EO293" s="49">
        <v>3108.5810000000001</v>
      </c>
      <c r="EP293" s="49">
        <v>1074.1613808402769</v>
      </c>
      <c r="EQ293" s="49">
        <v>4182.7423808402773</v>
      </c>
      <c r="ER293" s="49">
        <v>647.26199999999994</v>
      </c>
      <c r="ES293" s="49">
        <v>512.18539346861746</v>
      </c>
      <c r="ET293" s="49">
        <v>1159.4473934686175</v>
      </c>
      <c r="EU293" s="49">
        <v>5342.1897743088948</v>
      </c>
      <c r="EV293" s="49">
        <v>7464.2410000000009</v>
      </c>
      <c r="EW293" s="49">
        <v>5349.2694087729997</v>
      </c>
      <c r="EX293" s="49">
        <v>12813.510408773</v>
      </c>
      <c r="EY293" s="49">
        <v>1784.222</v>
      </c>
      <c r="EZ293" s="49">
        <v>1324.8050113161253</v>
      </c>
      <c r="FA293" s="49">
        <v>3109.027011316125</v>
      </c>
      <c r="FB293" s="49">
        <v>15922.537420089124</v>
      </c>
      <c r="FC293" s="49">
        <v>4781.4860000000026</v>
      </c>
      <c r="FD293" s="49">
        <v>727.43938048787891</v>
      </c>
      <c r="FE293" s="49">
        <v>5508.9253804878817</v>
      </c>
      <c r="FF293" s="49">
        <v>481.65299999999996</v>
      </c>
      <c r="FG293" s="49">
        <v>98.147783859830653</v>
      </c>
      <c r="FH293" s="49">
        <v>579.80078385983063</v>
      </c>
      <c r="FI293" s="49">
        <v>6088.7261643477123</v>
      </c>
      <c r="FJ293" s="49">
        <v>430.57235393000002</v>
      </c>
      <c r="FK293" s="49">
        <v>0</v>
      </c>
      <c r="FL293" s="125">
        <v>430.57235393000002</v>
      </c>
      <c r="FM293" s="49">
        <v>3462.9625335199999</v>
      </c>
      <c r="FN293" s="49">
        <v>1828.2570282163879</v>
      </c>
      <c r="FO293" s="125">
        <v>5291.2195617363877</v>
      </c>
      <c r="FP293" s="125">
        <v>0</v>
      </c>
      <c r="FQ293" s="125">
        <v>0</v>
      </c>
      <c r="FR293" s="125">
        <v>0</v>
      </c>
      <c r="FS293" s="190">
        <v>3532.0892123200001</v>
      </c>
      <c r="FT293" s="190">
        <v>1708.6121544122877</v>
      </c>
      <c r="FU293" s="125">
        <v>5240.7013667322881</v>
      </c>
      <c r="FV293" s="125">
        <v>0</v>
      </c>
      <c r="FW293" s="125">
        <v>0</v>
      </c>
      <c r="FX293" s="125">
        <v>0</v>
      </c>
      <c r="FY293" s="125">
        <v>3977.3694382099998</v>
      </c>
      <c r="FZ293" s="125">
        <v>1557.175747784037</v>
      </c>
      <c r="GA293" s="125">
        <v>5534.5451859940367</v>
      </c>
      <c r="GB293" s="125">
        <v>0</v>
      </c>
      <c r="GC293" s="125">
        <v>0</v>
      </c>
      <c r="GD293" s="125">
        <v>0</v>
      </c>
      <c r="GE293" s="125">
        <v>2759.1470644800002</v>
      </c>
      <c r="GF293" s="125">
        <v>1381.3754536791607</v>
      </c>
      <c r="GG293" s="125">
        <v>4140.5225181591613</v>
      </c>
      <c r="GH293" s="125">
        <v>0</v>
      </c>
      <c r="GI293" s="125">
        <v>0</v>
      </c>
      <c r="GJ293" s="125">
        <v>0</v>
      </c>
      <c r="GK293" s="125">
        <v>4182.7423808402773</v>
      </c>
      <c r="GL293" s="125">
        <v>1159.4473934686175</v>
      </c>
      <c r="GM293" s="125">
        <v>5342.1897743088948</v>
      </c>
      <c r="GN293" s="125">
        <v>0</v>
      </c>
      <c r="GO293" s="125">
        <v>0</v>
      </c>
      <c r="GP293" s="125">
        <v>0</v>
      </c>
      <c r="GQ293" s="125">
        <v>12813.510408773</v>
      </c>
      <c r="GR293" s="125">
        <v>3109.027011316125</v>
      </c>
      <c r="GS293" s="125">
        <v>15922.537420089124</v>
      </c>
      <c r="GT293" s="125">
        <v>71.359236890000005</v>
      </c>
      <c r="GU293" s="125">
        <v>0</v>
      </c>
      <c r="GV293" s="125">
        <v>71.359236890000005</v>
      </c>
      <c r="GW293" s="125">
        <v>5437.5661435978818</v>
      </c>
      <c r="GX293" s="125">
        <v>579.80078385983063</v>
      </c>
      <c r="GY293" s="125">
        <v>6017.3669274577123</v>
      </c>
    </row>
    <row r="294" spans="1:207" s="74" customFormat="1" ht="15" customHeight="1">
      <c r="A294" s="66" t="s">
        <v>802</v>
      </c>
      <c r="B294" s="57" t="s">
        <v>601</v>
      </c>
      <c r="C294" s="38" t="s">
        <v>785</v>
      </c>
      <c r="D294" s="125">
        <v>35478.301191090002</v>
      </c>
      <c r="E294" s="57" t="s">
        <v>608</v>
      </c>
      <c r="F294" s="125">
        <v>35478.301191090002</v>
      </c>
      <c r="G294" s="125">
        <v>96217.928591942924</v>
      </c>
      <c r="H294" s="130">
        <v>1</v>
      </c>
      <c r="I294" s="115">
        <v>0.36872859050574985</v>
      </c>
      <c r="J294" s="124">
        <v>0.13413543775240591</v>
      </c>
      <c r="K294" s="124">
        <v>0.23459315275334389</v>
      </c>
      <c r="L294" s="188">
        <v>15803.24740679</v>
      </c>
      <c r="M294" s="125">
        <v>19675.053784299998</v>
      </c>
      <c r="N294" s="188">
        <v>2839.6344019900007</v>
      </c>
      <c r="O294" s="188">
        <v>763.19127653999999</v>
      </c>
      <c r="P294" s="125">
        <v>3602.8256785300009</v>
      </c>
      <c r="Q294" s="125">
        <v>0</v>
      </c>
      <c r="R294" s="188">
        <v>3929.1854109999999</v>
      </c>
      <c r="S294" s="188">
        <v>3929.1854109999999</v>
      </c>
      <c r="T294" s="125">
        <v>12143.042694779999</v>
      </c>
      <c r="U294" s="49">
        <v>0</v>
      </c>
      <c r="V294" s="188">
        <v>12143.042694769998</v>
      </c>
      <c r="W294" s="125">
        <v>16072.228105769998</v>
      </c>
      <c r="X294" s="125">
        <v>0</v>
      </c>
      <c r="Y294" s="125">
        <v>0</v>
      </c>
      <c r="Z294" s="125">
        <v>0</v>
      </c>
      <c r="AA294" s="115">
        <v>0</v>
      </c>
      <c r="AB294" s="115">
        <v>5.9133537965958265E-2</v>
      </c>
      <c r="AC294" s="115">
        <v>0.94086646203404178</v>
      </c>
      <c r="AD294" s="115">
        <v>0</v>
      </c>
      <c r="AE294" s="115">
        <v>1</v>
      </c>
      <c r="AF294" s="115">
        <v>0.70012406275937122</v>
      </c>
      <c r="AG294" s="115">
        <v>0.12580302789022427</v>
      </c>
      <c r="AH294" s="115">
        <v>0.17407290935040445</v>
      </c>
      <c r="AI294" s="115">
        <v>0</v>
      </c>
      <c r="AJ294" s="115">
        <v>0.99999999999999989</v>
      </c>
      <c r="AK294" s="125">
        <v>35478.301191089995</v>
      </c>
      <c r="AL294" s="125">
        <v>15803.24740679</v>
      </c>
      <c r="AM294" s="125">
        <v>6768.8198129900011</v>
      </c>
      <c r="AN294" s="125">
        <v>22572.067219780001</v>
      </c>
      <c r="AO294" s="125">
        <v>12906.233971309997</v>
      </c>
      <c r="AP294" s="125">
        <v>35478.301191089995</v>
      </c>
      <c r="AQ294" s="115">
        <v>0.63622175983580465</v>
      </c>
      <c r="AR294" s="115">
        <v>0.36377824016419547</v>
      </c>
      <c r="AS294" s="188">
        <v>22572.067219780001</v>
      </c>
      <c r="AT294" s="188">
        <v>12906.233971309999</v>
      </c>
      <c r="AU294" s="125">
        <v>0</v>
      </c>
      <c r="AV294" s="125">
        <v>0</v>
      </c>
      <c r="AW294" s="125">
        <v>35478.301191090002</v>
      </c>
      <c r="AX294" s="125">
        <v>857.21115733500005</v>
      </c>
      <c r="AY294" s="125">
        <v>2493.6863527800001</v>
      </c>
      <c r="AZ294" s="125">
        <v>3350.8975101149999</v>
      </c>
      <c r="BA294" s="188">
        <v>6968.5386404540013</v>
      </c>
      <c r="BB294" s="188">
        <v>2682.6278504000002</v>
      </c>
      <c r="BC294" s="127">
        <v>9651.1664908540006</v>
      </c>
      <c r="BD294" s="188">
        <v>14746.317408425006</v>
      </c>
      <c r="BE294" s="188">
        <v>7729.9197681200003</v>
      </c>
      <c r="BF294" s="125">
        <v>22476.237176545008</v>
      </c>
      <c r="BG294" s="107">
        <v>7.3427803633816922</v>
      </c>
      <c r="BH294" s="107">
        <v>6.7021451689417351</v>
      </c>
      <c r="BI294" s="107">
        <v>7.1097312197610787</v>
      </c>
      <c r="BJ294" s="49">
        <v>35478.301177514004</v>
      </c>
      <c r="BK294" s="125">
        <v>3350.8975101149999</v>
      </c>
      <c r="BL294" s="125">
        <v>0</v>
      </c>
      <c r="BM294" s="125">
        <v>3350.8975101149999</v>
      </c>
      <c r="BN294" s="125">
        <v>9651.1664908540006</v>
      </c>
      <c r="BO294" s="125">
        <v>0</v>
      </c>
      <c r="BP294" s="125">
        <v>9651.1664908540006</v>
      </c>
      <c r="BQ294" s="125">
        <v>22476.237176545008</v>
      </c>
      <c r="BR294" s="125">
        <v>0</v>
      </c>
      <c r="BS294" s="125">
        <v>22476.237176545008</v>
      </c>
      <c r="BT294" s="125">
        <v>35478.301177514004</v>
      </c>
      <c r="BU294" s="130" t="s">
        <v>608</v>
      </c>
      <c r="BV294" s="130" t="s">
        <v>608</v>
      </c>
      <c r="BW294" s="137">
        <v>7.1097312197610787</v>
      </c>
      <c r="BX294" s="188">
        <v>25108.31029999</v>
      </c>
      <c r="BY294" s="188">
        <v>10369.990891130001</v>
      </c>
      <c r="BZ294" s="125">
        <v>0</v>
      </c>
      <c r="CA294" s="125">
        <v>0</v>
      </c>
      <c r="CB294" s="125">
        <v>35478.301191120001</v>
      </c>
      <c r="CC294" s="125">
        <v>0</v>
      </c>
      <c r="CD294" s="125">
        <v>0</v>
      </c>
      <c r="CE294" s="125">
        <v>0</v>
      </c>
      <c r="CF294" s="125">
        <v>0</v>
      </c>
      <c r="CG294" s="125">
        <v>0</v>
      </c>
      <c r="CH294" s="115">
        <v>0</v>
      </c>
      <c r="CI294" s="115">
        <v>1.0000000000008455</v>
      </c>
      <c r="CJ294" s="125">
        <v>35478.301191120001</v>
      </c>
      <c r="CK294" s="189">
        <v>952.63983668000003</v>
      </c>
      <c r="CL294" s="189">
        <v>34525.661354410004</v>
      </c>
      <c r="CM294" s="126">
        <v>35478.301191090002</v>
      </c>
      <c r="CN294" s="125" t="s">
        <v>608</v>
      </c>
      <c r="CO294" s="125" t="s">
        <v>608</v>
      </c>
      <c r="CP294" s="126">
        <v>952.63983668000003</v>
      </c>
      <c r="CQ294" s="126">
        <v>34525.661354410004</v>
      </c>
      <c r="CR294" s="126"/>
      <c r="CS294" s="126">
        <v>34525.661354410004</v>
      </c>
      <c r="CT294" s="141" t="s">
        <v>608</v>
      </c>
      <c r="CU294" s="141" t="s">
        <v>608</v>
      </c>
      <c r="CV294" s="49">
        <v>890.96699681000007</v>
      </c>
      <c r="CW294" s="49">
        <v>4071.5693492099999</v>
      </c>
      <c r="CX294" s="125">
        <v>4962.5363460199997</v>
      </c>
      <c r="CY294" s="49">
        <v>592.91087445000005</v>
      </c>
      <c r="CZ294" s="49">
        <v>371.62750426999997</v>
      </c>
      <c r="DA294" s="125">
        <v>964.53837872000008</v>
      </c>
      <c r="DB294" s="125">
        <v>5927.0747247399995</v>
      </c>
      <c r="DC294" s="49">
        <v>1767.9307212000001</v>
      </c>
      <c r="DD294" s="49">
        <v>0</v>
      </c>
      <c r="DE294" s="188">
        <v>1767.9307212000001</v>
      </c>
      <c r="DF294" s="188">
        <v>3194.6056248199993</v>
      </c>
      <c r="DG294" s="188">
        <v>964.53837872000008</v>
      </c>
      <c r="DH294" s="188">
        <v>4159.1440035399992</v>
      </c>
      <c r="DI294" s="50">
        <v>5927.0747247399995</v>
      </c>
      <c r="DJ294" s="113">
        <v>1</v>
      </c>
      <c r="DK294" s="115">
        <v>0</v>
      </c>
      <c r="DL294" s="115">
        <v>0</v>
      </c>
      <c r="DM294" s="49">
        <v>1883.7954295700001</v>
      </c>
      <c r="DN294" s="49">
        <v>5991.0443249999998</v>
      </c>
      <c r="DO294" s="49">
        <v>7874.83975457</v>
      </c>
      <c r="DP294" s="49">
        <v>1232.6517062300002</v>
      </c>
      <c r="DQ294" s="49">
        <v>742.12549965999995</v>
      </c>
      <c r="DR294" s="49">
        <v>1974.77720589</v>
      </c>
      <c r="DS294" s="49">
        <v>9849.61696046</v>
      </c>
      <c r="DT294" s="49">
        <v>2978.6729999999998</v>
      </c>
      <c r="DU294" s="49">
        <v>955.48021231999996</v>
      </c>
      <c r="DV294" s="49">
        <v>3934.1532123199995</v>
      </c>
      <c r="DW294" s="49">
        <v>1275.307</v>
      </c>
      <c r="DX294" s="49">
        <v>694.0165988</v>
      </c>
      <c r="DY294" s="49">
        <v>1969.3235988000001</v>
      </c>
      <c r="DZ294" s="49">
        <v>5903.4768111199992</v>
      </c>
      <c r="EA294" s="49">
        <v>2663.5419999999999</v>
      </c>
      <c r="EB294" s="49">
        <v>1710.0701689099999</v>
      </c>
      <c r="EC294" s="49">
        <v>4373.61216891</v>
      </c>
      <c r="ED294" s="49">
        <v>1172.9280000000001</v>
      </c>
      <c r="EE294" s="49">
        <v>652.38192346999995</v>
      </c>
      <c r="EF294" s="49">
        <v>1825.3099234700001</v>
      </c>
      <c r="EG294" s="49">
        <v>6198.9220923800003</v>
      </c>
      <c r="EH294" s="49">
        <v>2374.3110000000001</v>
      </c>
      <c r="EI294" s="49">
        <v>1091.42406448</v>
      </c>
      <c r="EJ294" s="49">
        <v>3465.7350644799999</v>
      </c>
      <c r="EK294" s="49">
        <v>1040.9829999999999</v>
      </c>
      <c r="EL294" s="49">
        <v>577.60732942000004</v>
      </c>
      <c r="EM294" s="49">
        <v>1618.59032942</v>
      </c>
      <c r="EN294" s="49">
        <v>5084.3253938999997</v>
      </c>
      <c r="EO294" s="49">
        <v>3619.4369999999999</v>
      </c>
      <c r="EP294" s="49">
        <v>1074.1613808402769</v>
      </c>
      <c r="EQ294" s="49">
        <v>4693.5983808402771</v>
      </c>
      <c r="ER294" s="49">
        <v>843.64599999999996</v>
      </c>
      <c r="ES294" s="49">
        <v>512.58026920999998</v>
      </c>
      <c r="ET294" s="49">
        <v>1356.2262692099998</v>
      </c>
      <c r="EU294" s="49">
        <v>6049.8246500502773</v>
      </c>
      <c r="EV294" s="49">
        <v>8771.1049999999996</v>
      </c>
      <c r="EW294" s="49">
        <v>5356.4745516100002</v>
      </c>
      <c r="EX294" s="49">
        <v>14127.579551610001</v>
      </c>
      <c r="EY294" s="49">
        <v>2323.4859999999999</v>
      </c>
      <c r="EZ294" s="49">
        <v>1325.13553669</v>
      </c>
      <c r="FA294" s="49">
        <v>3648.6215366899996</v>
      </c>
      <c r="FB294" s="49">
        <v>17776.2010883</v>
      </c>
      <c r="FC294" s="49">
        <v>6045.545000000001</v>
      </c>
      <c r="FD294" s="49">
        <v>799.14861740000003</v>
      </c>
      <c r="FE294" s="49">
        <v>6844.6936174000011</v>
      </c>
      <c r="FF294" s="49">
        <v>918.50300000000004</v>
      </c>
      <c r="FG294" s="49">
        <v>98.317840110000006</v>
      </c>
      <c r="FH294" s="49">
        <v>1016.8208401100001</v>
      </c>
      <c r="FI294" s="49">
        <v>7861.5144575100012</v>
      </c>
      <c r="FJ294" s="49">
        <v>2464.2113209899999</v>
      </c>
      <c r="FK294" s="49">
        <v>0</v>
      </c>
      <c r="FL294" s="125">
        <v>2464.2113209899999</v>
      </c>
      <c r="FM294" s="49">
        <v>5410.6284335800001</v>
      </c>
      <c r="FN294" s="49">
        <v>1974.77720589</v>
      </c>
      <c r="FO294" s="125">
        <v>7385.4056394700001</v>
      </c>
      <c r="FP294" s="125">
        <v>185</v>
      </c>
      <c r="FQ294" s="125">
        <v>1.85</v>
      </c>
      <c r="FR294" s="125">
        <v>186.85</v>
      </c>
      <c r="FS294" s="190">
        <v>3749.1532123199995</v>
      </c>
      <c r="FT294" s="190">
        <v>1967.4735988000002</v>
      </c>
      <c r="FU294" s="125">
        <v>5716.6268111199997</v>
      </c>
      <c r="FV294" s="125">
        <v>0</v>
      </c>
      <c r="FW294" s="125">
        <v>0</v>
      </c>
      <c r="FX294" s="125">
        <v>0</v>
      </c>
      <c r="FY294" s="125">
        <v>4373.61216891</v>
      </c>
      <c r="FZ294" s="125">
        <v>1825.3099234700001</v>
      </c>
      <c r="GA294" s="125">
        <v>6198.9220923800003</v>
      </c>
      <c r="GB294" s="125">
        <v>0</v>
      </c>
      <c r="GC294" s="125">
        <v>0</v>
      </c>
      <c r="GD294" s="125">
        <v>0</v>
      </c>
      <c r="GE294" s="125">
        <v>3465.7350644799999</v>
      </c>
      <c r="GF294" s="125">
        <v>1618.59032942</v>
      </c>
      <c r="GG294" s="125">
        <v>5084.3253938999997</v>
      </c>
      <c r="GH294" s="125">
        <v>0</v>
      </c>
      <c r="GI294" s="125">
        <v>0</v>
      </c>
      <c r="GJ294" s="125">
        <v>0</v>
      </c>
      <c r="GK294" s="125">
        <v>4693.5983808402771</v>
      </c>
      <c r="GL294" s="125">
        <v>1356.2262692099998</v>
      </c>
      <c r="GM294" s="125">
        <v>6049.8246500502773</v>
      </c>
      <c r="GN294" s="125">
        <v>0</v>
      </c>
      <c r="GO294" s="125">
        <v>0</v>
      </c>
      <c r="GP294" s="125">
        <v>0</v>
      </c>
      <c r="GQ294" s="125">
        <v>14127.579551610001</v>
      </c>
      <c r="GR294" s="125">
        <v>3648.6215366899996</v>
      </c>
      <c r="GS294" s="125">
        <v>17776.2010883</v>
      </c>
      <c r="GT294" s="125">
        <v>71.359236890000005</v>
      </c>
      <c r="GU294" s="125">
        <v>0</v>
      </c>
      <c r="GV294" s="125">
        <v>71.359236890000005</v>
      </c>
      <c r="GW294" s="125">
        <v>6773.3343805100012</v>
      </c>
      <c r="GX294" s="125">
        <v>1016.8208401100001</v>
      </c>
      <c r="GY294" s="125">
        <v>7790.1552206200013</v>
      </c>
    </row>
    <row r="295" spans="1:207" s="74" customFormat="1" ht="15" customHeight="1">
      <c r="A295" s="77" t="s">
        <v>803</v>
      </c>
      <c r="B295" s="59">
        <v>2016</v>
      </c>
      <c r="C295" s="38" t="s">
        <v>785</v>
      </c>
      <c r="D295" s="125">
        <v>37013.739870885998</v>
      </c>
      <c r="E295" s="35">
        <v>0</v>
      </c>
      <c r="F295" s="125">
        <v>37013.739870885998</v>
      </c>
      <c r="G295" s="125">
        <v>99937.695999999996</v>
      </c>
      <c r="H295" s="130">
        <v>1</v>
      </c>
      <c r="I295" s="115">
        <v>0.37036815288283209</v>
      </c>
      <c r="J295" s="124">
        <v>0.13753369837393492</v>
      </c>
      <c r="K295" s="124">
        <v>0.23283445450889723</v>
      </c>
      <c r="L295" s="188">
        <v>15240.392652688</v>
      </c>
      <c r="M295" s="125">
        <v>21773.347218198</v>
      </c>
      <c r="N295" s="188">
        <v>1459.3592803479996</v>
      </c>
      <c r="O295" s="188">
        <v>0</v>
      </c>
      <c r="P295" s="125">
        <v>1459.3592803479996</v>
      </c>
      <c r="Q295" s="125">
        <v>0</v>
      </c>
      <c r="R295" s="125">
        <v>6569.1869999999999</v>
      </c>
      <c r="S295" s="125">
        <v>6569.1869999999999</v>
      </c>
      <c r="T295" s="188">
        <v>13744.800937850001</v>
      </c>
      <c r="U295" s="49">
        <v>0</v>
      </c>
      <c r="V295" s="188">
        <v>13744.800937850001</v>
      </c>
      <c r="W295" s="125">
        <v>20313.987937850001</v>
      </c>
      <c r="X295" s="125">
        <v>0</v>
      </c>
      <c r="Y295" s="125">
        <v>0</v>
      </c>
      <c r="Z295" s="125">
        <v>0</v>
      </c>
      <c r="AA295" s="115">
        <v>0</v>
      </c>
      <c r="AB295" s="115">
        <v>0</v>
      </c>
      <c r="AC295" s="115">
        <v>1</v>
      </c>
      <c r="AD295" s="115">
        <v>0</v>
      </c>
      <c r="AE295" s="115">
        <v>1</v>
      </c>
      <c r="AF295" s="115">
        <v>0.65496723750692831</v>
      </c>
      <c r="AG295" s="115">
        <v>6.2717053173235976E-2</v>
      </c>
      <c r="AH295" s="115">
        <v>0.28231570931983574</v>
      </c>
      <c r="AI295" s="115">
        <v>0</v>
      </c>
      <c r="AJ295" s="115">
        <v>1</v>
      </c>
      <c r="AK295" s="125">
        <v>37013.739870885998</v>
      </c>
      <c r="AL295" s="125">
        <v>15240.392652688</v>
      </c>
      <c r="AM295" s="125">
        <v>8028.5462803479995</v>
      </c>
      <c r="AN295" s="125">
        <v>23268.938933035999</v>
      </c>
      <c r="AO295" s="125">
        <v>13744.800937850001</v>
      </c>
      <c r="AP295" s="125">
        <v>37013.739870885998</v>
      </c>
      <c r="AQ295" s="115">
        <v>0.62865679107824268</v>
      </c>
      <c r="AR295" s="115">
        <v>0.37134320892175737</v>
      </c>
      <c r="AS295" s="188">
        <v>23268.938933035999</v>
      </c>
      <c r="AT295" s="188">
        <v>13744.800937850001</v>
      </c>
      <c r="AU295" s="125">
        <v>0</v>
      </c>
      <c r="AV295" s="125">
        <v>0</v>
      </c>
      <c r="AW295" s="125">
        <v>37013.739870885998</v>
      </c>
      <c r="AX295" s="125">
        <v>1495.7727305586877</v>
      </c>
      <c r="AY295" s="125">
        <v>1263.9362948513324</v>
      </c>
      <c r="AZ295" s="125">
        <v>2759.7090254100203</v>
      </c>
      <c r="BA295" s="188">
        <v>4257.3450537683548</v>
      </c>
      <c r="BB295" s="188">
        <v>6647.8672813633611</v>
      </c>
      <c r="BC295" s="127">
        <v>10905.212335131717</v>
      </c>
      <c r="BD295" s="188">
        <v>17515.821148708957</v>
      </c>
      <c r="BE295" s="188">
        <v>5832.9973616353118</v>
      </c>
      <c r="BF295" s="125">
        <v>23348.81851034427</v>
      </c>
      <c r="BG295" s="55">
        <v>9.0464164458375507</v>
      </c>
      <c r="BH295" s="122">
        <v>11.172485240252238</v>
      </c>
      <c r="BI295" s="107">
        <v>9.8359176543439126</v>
      </c>
      <c r="BJ295" s="49">
        <v>37013.739870886006</v>
      </c>
      <c r="BK295" s="125">
        <v>2759.7090254100208</v>
      </c>
      <c r="BL295" s="125">
        <v>0</v>
      </c>
      <c r="BM295" s="125">
        <v>2759.7090254100208</v>
      </c>
      <c r="BN295" s="125">
        <v>10905.212335131719</v>
      </c>
      <c r="BO295" s="125">
        <v>0</v>
      </c>
      <c r="BP295" s="125">
        <v>10905.212335131719</v>
      </c>
      <c r="BQ295" s="125">
        <v>23348.818510344274</v>
      </c>
      <c r="BR295" s="125">
        <v>0</v>
      </c>
      <c r="BS295" s="125">
        <v>23348.818510344274</v>
      </c>
      <c r="BT295" s="125">
        <v>37013.739870886013</v>
      </c>
      <c r="BU295" s="130">
        <v>9.7540513500558657</v>
      </c>
      <c r="BV295" s="130" t="s">
        <v>608</v>
      </c>
      <c r="BW295" s="107">
        <v>9.8359176543439126</v>
      </c>
      <c r="BX295" s="188">
        <v>29751.640017330938</v>
      </c>
      <c r="BY295" s="188">
        <v>7262.0998535550616</v>
      </c>
      <c r="BZ295" s="125">
        <v>0</v>
      </c>
      <c r="CA295" s="125">
        <v>0</v>
      </c>
      <c r="CB295" s="125">
        <v>37013.739870885998</v>
      </c>
      <c r="CC295" s="125">
        <v>0</v>
      </c>
      <c r="CD295" s="125">
        <v>0</v>
      </c>
      <c r="CE295" s="125">
        <v>0</v>
      </c>
      <c r="CF295" s="125">
        <v>0</v>
      </c>
      <c r="CG295" s="125">
        <v>0</v>
      </c>
      <c r="CH295" s="115">
        <v>0</v>
      </c>
      <c r="CI295" s="115">
        <v>1</v>
      </c>
      <c r="CJ295" s="125">
        <v>37013.739870885998</v>
      </c>
      <c r="CK295" s="189">
        <v>0</v>
      </c>
      <c r="CL295" s="189">
        <v>37013.739870885998</v>
      </c>
      <c r="CM295" s="126">
        <v>37013.739870885998</v>
      </c>
      <c r="CN295" s="125" t="s">
        <v>608</v>
      </c>
      <c r="CO295" s="125" t="s">
        <v>608</v>
      </c>
      <c r="CP295" s="126">
        <v>0</v>
      </c>
      <c r="CQ295" s="126">
        <v>37013.739870885998</v>
      </c>
      <c r="CR295" s="126" t="s">
        <v>608</v>
      </c>
      <c r="CS295" s="126" t="s">
        <v>608</v>
      </c>
      <c r="CT295" s="141" t="s">
        <v>608</v>
      </c>
      <c r="CU295" s="141" t="s">
        <v>608</v>
      </c>
      <c r="CV295" s="49">
        <v>707.27548035200005</v>
      </c>
      <c r="CW295" s="49">
        <v>3727.5470724999996</v>
      </c>
      <c r="CX295" s="125">
        <v>4434.8225528519997</v>
      </c>
      <c r="CY295" s="49">
        <v>527.59473125600005</v>
      </c>
      <c r="CZ295" s="49">
        <v>370.39190570000005</v>
      </c>
      <c r="DA295" s="125">
        <v>897.9866369560001</v>
      </c>
      <c r="DB295" s="125">
        <v>5332.8091898080002</v>
      </c>
      <c r="DC295" s="50">
        <v>0</v>
      </c>
      <c r="DD295" s="50">
        <v>0</v>
      </c>
      <c r="DE295" s="50">
        <v>0</v>
      </c>
      <c r="DF295" s="188">
        <v>4434.8225528519988</v>
      </c>
      <c r="DG295" s="188">
        <v>897.98663695599998</v>
      </c>
      <c r="DH295" s="188">
        <v>5332.8091898079983</v>
      </c>
      <c r="DI295" s="50">
        <v>5332.8091898079983</v>
      </c>
      <c r="DJ295" s="113">
        <v>1</v>
      </c>
      <c r="DK295" s="115">
        <v>0</v>
      </c>
      <c r="DL295" s="115">
        <v>0</v>
      </c>
      <c r="DM295" s="49">
        <v>1828.1813165200001</v>
      </c>
      <c r="DN295" s="49">
        <v>7799.1164217233327</v>
      </c>
      <c r="DO295" s="49">
        <v>9627.2977382433328</v>
      </c>
      <c r="DP295" s="49">
        <v>1267.9159436</v>
      </c>
      <c r="DQ295" s="49">
        <v>742.02376116999994</v>
      </c>
      <c r="DR295" s="49">
        <v>2009.9397047699999</v>
      </c>
      <c r="DS295" s="49">
        <v>11637.237443013333</v>
      </c>
      <c r="DT295" s="49">
        <v>2909.114</v>
      </c>
      <c r="DU295" s="49">
        <v>2079.8641881133335</v>
      </c>
      <c r="DV295" s="49">
        <v>4988.9781881133331</v>
      </c>
      <c r="DW295" s="49">
        <v>1608.0129999999999</v>
      </c>
      <c r="DX295" s="49">
        <v>711.75595867221682</v>
      </c>
      <c r="DY295" s="49">
        <v>2319.7689586722167</v>
      </c>
      <c r="DZ295" s="49">
        <v>7308.7471467855503</v>
      </c>
      <c r="EA295" s="49">
        <v>2687.877</v>
      </c>
      <c r="EB295" s="49">
        <v>1765.5601689114287</v>
      </c>
      <c r="EC295" s="49">
        <v>4453.4371689114287</v>
      </c>
      <c r="ED295" s="49">
        <v>1472.835</v>
      </c>
      <c r="EE295" s="49">
        <v>664.71428334572101</v>
      </c>
      <c r="EF295" s="49">
        <v>2137.5492833457211</v>
      </c>
      <c r="EG295" s="49">
        <v>6590.9864522571497</v>
      </c>
      <c r="EH295" s="49">
        <v>2446.7820000000002</v>
      </c>
      <c r="EI295" s="49">
        <v>1379.239369312</v>
      </c>
      <c r="EJ295" s="49">
        <v>3826.0213693120004</v>
      </c>
      <c r="EK295" s="49">
        <v>1350.9069999999999</v>
      </c>
      <c r="EL295" s="49">
        <v>587.57253929259969</v>
      </c>
      <c r="EM295" s="49">
        <v>1938.4795392925996</v>
      </c>
      <c r="EN295" s="49">
        <v>5764.5009086046002</v>
      </c>
      <c r="EO295" s="49">
        <v>3692.1260000000002</v>
      </c>
      <c r="EP295" s="49">
        <v>1074.16138084</v>
      </c>
      <c r="EQ295" s="49">
        <v>4766.28738084</v>
      </c>
      <c r="ER295" s="49">
        <v>1154.1510000000001</v>
      </c>
      <c r="ES295" s="49">
        <v>512.74379036470657</v>
      </c>
      <c r="ET295" s="49">
        <v>1666.8947903647068</v>
      </c>
      <c r="EU295" s="49">
        <v>6433.1821712047067</v>
      </c>
      <c r="EV295" s="49">
        <v>11247.512999999999</v>
      </c>
      <c r="EW295" s="49">
        <v>5358.8212410399992</v>
      </c>
      <c r="EX295" s="49">
        <v>16606.33424104</v>
      </c>
      <c r="EY295" s="49">
        <v>3092.7339999999999</v>
      </c>
      <c r="EZ295" s="49">
        <v>1325.4897682817252</v>
      </c>
      <c r="FA295" s="49">
        <v>4418.2237682817249</v>
      </c>
      <c r="FB295" s="49">
        <v>21024.558009321725</v>
      </c>
      <c r="FC295" s="49">
        <v>7633.2320000000009</v>
      </c>
      <c r="FD295" s="49">
        <v>799.71861739500014</v>
      </c>
      <c r="FE295" s="49">
        <v>8432.9506173950012</v>
      </c>
      <c r="FF295" s="49">
        <v>2480.0960000000005</v>
      </c>
      <c r="FG295" s="49">
        <v>98.618871359830663</v>
      </c>
      <c r="FH295" s="49">
        <v>2578.7148713598312</v>
      </c>
      <c r="FI295" s="49">
        <v>11011.665488754832</v>
      </c>
      <c r="FJ295" s="49">
        <v>3566.0827233199998</v>
      </c>
      <c r="FK295" s="49">
        <v>0</v>
      </c>
      <c r="FL295" s="125">
        <v>3566.0827233199998</v>
      </c>
      <c r="FM295" s="49">
        <v>6061.215014923333</v>
      </c>
      <c r="FN295" s="49">
        <v>2009.9397047699999</v>
      </c>
      <c r="FO295" s="125">
        <v>8071.1547196933334</v>
      </c>
      <c r="FP295" s="125">
        <v>781.29184244999999</v>
      </c>
      <c r="FQ295" s="125">
        <v>1.85</v>
      </c>
      <c r="FR295" s="125">
        <v>783.14184245000001</v>
      </c>
      <c r="FS295" s="190">
        <v>4207.6863456633328</v>
      </c>
      <c r="FT295" s="190">
        <v>2317.9189586722168</v>
      </c>
      <c r="FU295" s="125">
        <v>6525.6053043355496</v>
      </c>
      <c r="FV295" s="125">
        <v>0</v>
      </c>
      <c r="FW295" s="125">
        <v>0</v>
      </c>
      <c r="FX295" s="125">
        <v>0</v>
      </c>
      <c r="FY295" s="125">
        <v>4453.4371689114287</v>
      </c>
      <c r="FZ295" s="125">
        <v>2137.5492833457211</v>
      </c>
      <c r="GA295" s="125">
        <v>6590.9864522571497</v>
      </c>
      <c r="GB295" s="125">
        <v>0</v>
      </c>
      <c r="GC295" s="125">
        <v>0</v>
      </c>
      <c r="GD295" s="125">
        <v>0</v>
      </c>
      <c r="GE295" s="125">
        <v>3826.0213693120004</v>
      </c>
      <c r="GF295" s="125">
        <v>1938.4795392925996</v>
      </c>
      <c r="GG295" s="125">
        <v>5764.5009086046002</v>
      </c>
      <c r="GH295" s="125">
        <v>0</v>
      </c>
      <c r="GI295" s="125">
        <v>0</v>
      </c>
      <c r="GJ295" s="125">
        <v>0</v>
      </c>
      <c r="GK295" s="125">
        <v>4766.28738084</v>
      </c>
      <c r="GL295" s="125">
        <v>1666.8947903647068</v>
      </c>
      <c r="GM295" s="125">
        <v>6433.1821712047067</v>
      </c>
      <c r="GN295" s="125">
        <v>0</v>
      </c>
      <c r="GO295" s="125">
        <v>0</v>
      </c>
      <c r="GP295" s="125">
        <v>0</v>
      </c>
      <c r="GQ295" s="125">
        <v>16606.33424104</v>
      </c>
      <c r="GR295" s="125">
        <v>4418.2237682817249</v>
      </c>
      <c r="GS295" s="125">
        <v>21024.558009321725</v>
      </c>
      <c r="GT295" s="125">
        <v>71.359236890000005</v>
      </c>
      <c r="GU295" s="125">
        <v>0</v>
      </c>
      <c r="GV295" s="125">
        <v>71.359236890000005</v>
      </c>
      <c r="GW295" s="125">
        <v>8361.5913805050004</v>
      </c>
      <c r="GX295" s="125">
        <v>2578.7148713598312</v>
      </c>
      <c r="GY295" s="125">
        <v>10940.306251864831</v>
      </c>
    </row>
    <row r="296" spans="1:207" s="74" customFormat="1" ht="15" customHeight="1">
      <c r="A296" s="187" t="s">
        <v>1156</v>
      </c>
      <c r="B296" s="73" t="s">
        <v>1105</v>
      </c>
      <c r="C296" s="79" t="s">
        <v>785</v>
      </c>
      <c r="D296" s="125">
        <v>41678.096259361002</v>
      </c>
      <c r="E296" s="59">
        <v>0</v>
      </c>
      <c r="F296" s="125">
        <v>41678.096259361002</v>
      </c>
      <c r="G296" s="125">
        <v>104295.86199999999</v>
      </c>
      <c r="H296" s="130">
        <v>1</v>
      </c>
      <c r="I296" s="140">
        <v>0.3996140926411923</v>
      </c>
      <c r="J296" s="124">
        <v>0.15462026635754736</v>
      </c>
      <c r="K296" s="124">
        <v>0.24499382628364491</v>
      </c>
      <c r="L296" s="125">
        <v>14852.421653873003</v>
      </c>
      <c r="M296" s="125">
        <v>26825.674605487999</v>
      </c>
      <c r="N296" s="125">
        <v>1122.7516430580001</v>
      </c>
      <c r="O296" s="125">
        <v>0</v>
      </c>
      <c r="P296" s="127">
        <v>1122.7516430580001</v>
      </c>
      <c r="Q296" s="125">
        <v>0</v>
      </c>
      <c r="R296" s="125">
        <v>9576.6689999999999</v>
      </c>
      <c r="S296" s="125">
        <v>9576.6689999999999</v>
      </c>
      <c r="T296" s="125">
        <v>16126.253962430001</v>
      </c>
      <c r="U296" s="49">
        <v>0</v>
      </c>
      <c r="V296" s="125">
        <v>16126.253962430001</v>
      </c>
      <c r="W296" s="125">
        <v>25702.922962429999</v>
      </c>
      <c r="X296" s="125">
        <v>0</v>
      </c>
      <c r="Y296" s="125">
        <v>0</v>
      </c>
      <c r="Z296" s="125">
        <v>0</v>
      </c>
      <c r="AA296" s="115">
        <v>0</v>
      </c>
      <c r="AB296" s="115">
        <v>0</v>
      </c>
      <c r="AC296" s="115">
        <v>1</v>
      </c>
      <c r="AD296" s="115">
        <v>0</v>
      </c>
      <c r="AE296" s="115">
        <v>1</v>
      </c>
      <c r="AF296" s="115">
        <v>0.5812661756939892</v>
      </c>
      <c r="AG296" s="115">
        <v>4.3940144511335384E-2</v>
      </c>
      <c r="AH296" s="115">
        <v>0.37479367979467532</v>
      </c>
      <c r="AI296" s="115">
        <v>0</v>
      </c>
      <c r="AJ296" s="115">
        <v>1</v>
      </c>
      <c r="AK296" s="125">
        <v>41678.096259361002</v>
      </c>
      <c r="AL296" s="125">
        <v>14852.421653873003</v>
      </c>
      <c r="AM296" s="125">
        <v>10699.420643058</v>
      </c>
      <c r="AN296" s="125">
        <v>25551.842296931005</v>
      </c>
      <c r="AO296" s="125">
        <v>16126.253962430001</v>
      </c>
      <c r="AP296" s="125">
        <v>41678.096259361002</v>
      </c>
      <c r="AQ296" s="115">
        <v>0.61307604209949962</v>
      </c>
      <c r="AR296" s="115">
        <v>0.38692395790050044</v>
      </c>
      <c r="AS296" s="125">
        <v>25551.842296931001</v>
      </c>
      <c r="AT296" s="125">
        <v>16126.253962430001</v>
      </c>
      <c r="AU296" s="125">
        <v>0</v>
      </c>
      <c r="AV296" s="125">
        <v>0</v>
      </c>
      <c r="AW296" s="125">
        <v>41678.096259361002</v>
      </c>
      <c r="AX296" s="125">
        <v>1642.5222066754018</v>
      </c>
      <c r="AY296" s="125">
        <v>1482.9285469661875</v>
      </c>
      <c r="AZ296" s="125">
        <v>3125.4507536415895</v>
      </c>
      <c r="BA296" s="125">
        <v>4675.0309384784159</v>
      </c>
      <c r="BB296" s="125">
        <v>7799.6907028734304</v>
      </c>
      <c r="BC296" s="125">
        <v>12474.721641351847</v>
      </c>
      <c r="BD296" s="125">
        <v>19234.289151777186</v>
      </c>
      <c r="BE296" s="125">
        <v>6843.6347125903876</v>
      </c>
      <c r="BF296" s="125">
        <v>26077.923864367574</v>
      </c>
      <c r="BG296" s="55">
        <v>9.0220249807682222</v>
      </c>
      <c r="BH296" s="122">
        <v>12.83644581072962</v>
      </c>
      <c r="BI296" s="107">
        <v>10.497915785394998</v>
      </c>
      <c r="BJ296" s="49">
        <v>41678.096259361009</v>
      </c>
      <c r="BK296" s="125">
        <v>3125.4507536415895</v>
      </c>
      <c r="BL296" s="125">
        <v>0</v>
      </c>
      <c r="BM296" s="125">
        <v>3125.4507536415895</v>
      </c>
      <c r="BN296" s="125">
        <v>12474.721641351847</v>
      </c>
      <c r="BO296" s="125">
        <v>0</v>
      </c>
      <c r="BP296" s="125">
        <v>12474.721641351847</v>
      </c>
      <c r="BQ296" s="125">
        <v>26077.923864367571</v>
      </c>
      <c r="BR296" s="125">
        <v>0</v>
      </c>
      <c r="BS296" s="125">
        <v>26077.923864367571</v>
      </c>
      <c r="BT296" s="125">
        <v>41678.096259361009</v>
      </c>
      <c r="BU296" s="130">
        <v>10.350232224193627</v>
      </c>
      <c r="BV296" s="130" t="s">
        <v>608</v>
      </c>
      <c r="BW296" s="107">
        <v>10.497915785394998</v>
      </c>
      <c r="BX296" s="125">
        <v>34626.508652359305</v>
      </c>
      <c r="BY296" s="125">
        <v>7051.5876070097138</v>
      </c>
      <c r="BZ296" s="125">
        <v>0</v>
      </c>
      <c r="CA296" s="125">
        <v>0</v>
      </c>
      <c r="CB296" s="125">
        <v>41678.09625936902</v>
      </c>
      <c r="CC296" s="125">
        <v>0</v>
      </c>
      <c r="CD296" s="125">
        <v>0</v>
      </c>
      <c r="CE296" s="125">
        <v>0</v>
      </c>
      <c r="CF296" s="125">
        <v>0</v>
      </c>
      <c r="CG296" s="125" t="e">
        <f>#REF!-#REF!</f>
        <v>#REF!</v>
      </c>
      <c r="CH296" s="115">
        <v>0</v>
      </c>
      <c r="CI296" s="115">
        <v>1.0000000000001923</v>
      </c>
      <c r="CJ296" s="125">
        <v>41678.09625936902</v>
      </c>
      <c r="CK296" s="189">
        <v>0</v>
      </c>
      <c r="CL296" s="126">
        <v>41678.096259361002</v>
      </c>
      <c r="CM296" s="126">
        <v>41678.096259361002</v>
      </c>
      <c r="CN296" s="125" t="s">
        <v>608</v>
      </c>
      <c r="CO296" s="125" t="s">
        <v>608</v>
      </c>
      <c r="CP296" s="126">
        <v>0</v>
      </c>
      <c r="CQ296" s="126">
        <v>41678.096259361002</v>
      </c>
      <c r="CR296" s="159" t="s">
        <v>608</v>
      </c>
      <c r="CS296" s="126" t="s">
        <v>608</v>
      </c>
      <c r="CT296" s="125" t="s">
        <v>608</v>
      </c>
      <c r="CU296" s="125" t="s">
        <v>608</v>
      </c>
      <c r="CV296" s="125">
        <v>1404.9096355010001</v>
      </c>
      <c r="CW296" s="125">
        <v>4105.41695746</v>
      </c>
      <c r="CX296" s="125">
        <v>5510.3265929610006</v>
      </c>
      <c r="CY296" s="125">
        <v>780.96441134399993</v>
      </c>
      <c r="CZ296" s="125">
        <v>375.20505288000004</v>
      </c>
      <c r="DA296" s="125">
        <v>1156.169464224</v>
      </c>
      <c r="DB296" s="125">
        <v>6666.4960571850006</v>
      </c>
      <c r="DC296" s="50">
        <v>0</v>
      </c>
      <c r="DD296" s="50">
        <v>0</v>
      </c>
      <c r="DE296" s="50">
        <v>0</v>
      </c>
      <c r="DF296" s="125">
        <v>5510.3265929610006</v>
      </c>
      <c r="DG296" s="125">
        <v>1156.169464224</v>
      </c>
      <c r="DH296" s="125">
        <v>6666.4960571850006</v>
      </c>
      <c r="DI296" s="50">
        <v>6666.4960571850006</v>
      </c>
      <c r="DJ296" s="113">
        <v>1.0000000000001923</v>
      </c>
      <c r="DK296" s="115">
        <v>0</v>
      </c>
      <c r="DL296" s="115">
        <v>0</v>
      </c>
      <c r="DM296" s="125" t="s">
        <v>608</v>
      </c>
      <c r="DN296" s="125" t="s">
        <v>608</v>
      </c>
      <c r="DO296" s="125" t="s">
        <v>608</v>
      </c>
      <c r="DP296" s="125" t="s">
        <v>608</v>
      </c>
      <c r="DQ296" s="125" t="s">
        <v>608</v>
      </c>
      <c r="DR296" s="125" t="s">
        <v>608</v>
      </c>
      <c r="DS296" s="125" t="s">
        <v>608</v>
      </c>
      <c r="DT296" s="125" t="s">
        <v>608</v>
      </c>
      <c r="DU296" s="125" t="s">
        <v>608</v>
      </c>
      <c r="DV296" s="132" t="s">
        <v>608</v>
      </c>
      <c r="DW296" s="132" t="s">
        <v>608</v>
      </c>
      <c r="DX296" s="132" t="s">
        <v>608</v>
      </c>
      <c r="DY296" s="132" t="s">
        <v>608</v>
      </c>
      <c r="DZ296" s="132" t="s">
        <v>608</v>
      </c>
      <c r="EA296" s="132" t="s">
        <v>608</v>
      </c>
      <c r="EB296" s="132" t="s">
        <v>608</v>
      </c>
      <c r="EC296" s="132" t="s">
        <v>608</v>
      </c>
      <c r="ED296" s="132" t="s">
        <v>608</v>
      </c>
      <c r="EE296" s="132" t="s">
        <v>608</v>
      </c>
      <c r="EF296" s="132" t="s">
        <v>608</v>
      </c>
      <c r="EG296" s="132" t="s">
        <v>608</v>
      </c>
      <c r="EH296" s="132" t="s">
        <v>608</v>
      </c>
      <c r="EI296" s="132" t="s">
        <v>608</v>
      </c>
      <c r="EJ296" s="132" t="s">
        <v>608</v>
      </c>
      <c r="EK296" s="132" t="s">
        <v>608</v>
      </c>
      <c r="EL296" s="132" t="s">
        <v>608</v>
      </c>
      <c r="EM296" s="132" t="s">
        <v>608</v>
      </c>
      <c r="EN296" s="132" t="s">
        <v>608</v>
      </c>
      <c r="EO296" s="132" t="s">
        <v>608</v>
      </c>
      <c r="EP296" s="132" t="s">
        <v>608</v>
      </c>
      <c r="EQ296" s="132" t="s">
        <v>608</v>
      </c>
      <c r="ER296" s="132" t="s">
        <v>608</v>
      </c>
      <c r="ES296" s="132" t="s">
        <v>608</v>
      </c>
      <c r="ET296" s="132" t="s">
        <v>608</v>
      </c>
      <c r="EU296" s="132" t="s">
        <v>608</v>
      </c>
      <c r="EV296" s="132" t="s">
        <v>608</v>
      </c>
      <c r="EW296" s="132" t="s">
        <v>608</v>
      </c>
      <c r="EX296" s="132" t="s">
        <v>608</v>
      </c>
      <c r="EY296" s="132" t="s">
        <v>608</v>
      </c>
      <c r="EZ296" s="132" t="s">
        <v>608</v>
      </c>
      <c r="FA296" s="132" t="s">
        <v>608</v>
      </c>
      <c r="FB296" s="132" t="s">
        <v>608</v>
      </c>
      <c r="FC296" s="132" t="s">
        <v>608</v>
      </c>
      <c r="FD296" s="132" t="s">
        <v>608</v>
      </c>
      <c r="FE296" s="132" t="s">
        <v>608</v>
      </c>
      <c r="FF296" s="132" t="s">
        <v>608</v>
      </c>
      <c r="FG296" s="132" t="s">
        <v>608</v>
      </c>
      <c r="FH296" s="132" t="s">
        <v>608</v>
      </c>
      <c r="FI296" s="132" t="s">
        <v>608</v>
      </c>
      <c r="FJ296" s="132" t="s">
        <v>608</v>
      </c>
      <c r="FK296" s="132" t="s">
        <v>608</v>
      </c>
      <c r="FL296" s="132" t="s">
        <v>608</v>
      </c>
      <c r="FM296" s="132" t="s">
        <v>608</v>
      </c>
      <c r="FN296" s="132" t="s">
        <v>608</v>
      </c>
      <c r="FO296" s="132" t="s">
        <v>608</v>
      </c>
      <c r="FP296" s="132" t="s">
        <v>608</v>
      </c>
      <c r="FQ296" s="132" t="s">
        <v>608</v>
      </c>
      <c r="FR296" s="132" t="s">
        <v>608</v>
      </c>
      <c r="FS296" s="132" t="s">
        <v>608</v>
      </c>
      <c r="FT296" s="132" t="s">
        <v>608</v>
      </c>
      <c r="FU296" s="132" t="s">
        <v>608</v>
      </c>
      <c r="FV296" s="132" t="s">
        <v>608</v>
      </c>
      <c r="FW296" s="132" t="s">
        <v>608</v>
      </c>
      <c r="FX296" s="132" t="s">
        <v>608</v>
      </c>
      <c r="FY296" s="132" t="s">
        <v>608</v>
      </c>
      <c r="FZ296" s="132" t="s">
        <v>608</v>
      </c>
      <c r="GA296" s="132" t="s">
        <v>608</v>
      </c>
      <c r="GB296" s="132" t="s">
        <v>608</v>
      </c>
      <c r="GC296" s="132" t="s">
        <v>608</v>
      </c>
      <c r="GD296" s="132" t="s">
        <v>608</v>
      </c>
      <c r="GE296" s="132" t="s">
        <v>608</v>
      </c>
      <c r="GF296" s="132" t="s">
        <v>608</v>
      </c>
      <c r="GG296" s="132" t="s">
        <v>608</v>
      </c>
      <c r="GH296" s="132" t="s">
        <v>608</v>
      </c>
      <c r="GI296" s="132" t="s">
        <v>608</v>
      </c>
      <c r="GJ296" s="132" t="s">
        <v>608</v>
      </c>
      <c r="GK296" s="132" t="s">
        <v>608</v>
      </c>
      <c r="GL296" s="132" t="s">
        <v>608</v>
      </c>
      <c r="GM296" s="132" t="s">
        <v>608</v>
      </c>
      <c r="GN296" s="132" t="s">
        <v>608</v>
      </c>
      <c r="GO296" s="132" t="s">
        <v>608</v>
      </c>
      <c r="GP296" s="132" t="s">
        <v>608</v>
      </c>
      <c r="GQ296" s="132" t="s">
        <v>608</v>
      </c>
      <c r="GR296" s="132" t="s">
        <v>608</v>
      </c>
      <c r="GS296" s="132" t="s">
        <v>608</v>
      </c>
      <c r="GT296" s="132" t="s">
        <v>608</v>
      </c>
      <c r="GU296" s="132" t="s">
        <v>608</v>
      </c>
      <c r="GV296" s="132" t="s">
        <v>608</v>
      </c>
      <c r="GW296" s="132" t="s">
        <v>608</v>
      </c>
      <c r="GX296" s="132" t="s">
        <v>608</v>
      </c>
      <c r="GY296" s="132" t="s">
        <v>608</v>
      </c>
    </row>
    <row r="297" spans="1:207" s="74" customFormat="1" ht="15" customHeight="1">
      <c r="A297" s="187" t="s">
        <v>1157</v>
      </c>
      <c r="B297" s="76">
        <v>2017</v>
      </c>
      <c r="C297" s="79" t="s">
        <v>785</v>
      </c>
      <c r="D297" s="125">
        <v>44920.247030532002</v>
      </c>
      <c r="E297" s="59">
        <v>0</v>
      </c>
      <c r="F297" s="125">
        <v>44920.247030532002</v>
      </c>
      <c r="G297" s="125">
        <v>104295.86199999999</v>
      </c>
      <c r="H297" s="130">
        <v>1</v>
      </c>
      <c r="I297" s="140">
        <v>0.4307001847353446</v>
      </c>
      <c r="J297" s="124">
        <v>0.1580744036230316</v>
      </c>
      <c r="K297" s="124">
        <v>0.272625781112313</v>
      </c>
      <c r="L297" s="125">
        <v>14655.646040752999</v>
      </c>
      <c r="M297" s="125">
        <v>30264.600989779003</v>
      </c>
      <c r="N297" s="125">
        <v>1693.9438037790001</v>
      </c>
      <c r="O297" s="125">
        <v>0</v>
      </c>
      <c r="P297" s="127">
        <v>1693.9438037790001</v>
      </c>
      <c r="Q297" s="125">
        <v>0</v>
      </c>
      <c r="R297" s="125">
        <v>12084.151</v>
      </c>
      <c r="S297" s="125">
        <v>12084.151</v>
      </c>
      <c r="T297" s="125">
        <v>16486.506186000002</v>
      </c>
      <c r="U297" s="49">
        <v>0</v>
      </c>
      <c r="V297" s="125">
        <v>16486.506186000002</v>
      </c>
      <c r="W297" s="125">
        <v>28570.657186000004</v>
      </c>
      <c r="X297" s="125">
        <v>0</v>
      </c>
      <c r="Y297" s="125">
        <v>0</v>
      </c>
      <c r="Z297" s="125">
        <v>0</v>
      </c>
      <c r="AA297" s="115">
        <v>0</v>
      </c>
      <c r="AB297" s="115">
        <v>0</v>
      </c>
      <c r="AC297" s="115">
        <v>1</v>
      </c>
      <c r="AD297" s="115">
        <v>0</v>
      </c>
      <c r="AE297" s="115">
        <v>1</v>
      </c>
      <c r="AF297" s="115">
        <v>0.51543151219131189</v>
      </c>
      <c r="AG297" s="115">
        <v>5.9575129879709685E-2</v>
      </c>
      <c r="AH297" s="115">
        <v>0.42499335792897835</v>
      </c>
      <c r="AI297" s="115">
        <v>0</v>
      </c>
      <c r="AJ297" s="115">
        <v>1</v>
      </c>
      <c r="AK297" s="125">
        <v>44920.247030532002</v>
      </c>
      <c r="AL297" s="125">
        <v>14655.646040752999</v>
      </c>
      <c r="AM297" s="125">
        <v>13778.094803779</v>
      </c>
      <c r="AN297" s="125">
        <v>28433.740844532</v>
      </c>
      <c r="AO297" s="125">
        <v>16486.506186000002</v>
      </c>
      <c r="AP297" s="125">
        <v>44920.247030532002</v>
      </c>
      <c r="AQ297" s="115">
        <v>0.63298273549577255</v>
      </c>
      <c r="AR297" s="115">
        <v>0.36701726450422745</v>
      </c>
      <c r="AS297" s="125">
        <v>28433.740844532</v>
      </c>
      <c r="AT297" s="125">
        <v>16486.506186000002</v>
      </c>
      <c r="AU297" s="125">
        <v>0</v>
      </c>
      <c r="AV297" s="125">
        <v>0</v>
      </c>
      <c r="AW297" s="125">
        <v>44920.247030532002</v>
      </c>
      <c r="AX297" s="125">
        <v>1827.7762602505825</v>
      </c>
      <c r="AY297" s="125">
        <v>1516.0564083830184</v>
      </c>
      <c r="AZ297" s="125">
        <v>3343.8326686336009</v>
      </c>
      <c r="BA297" s="125">
        <v>5202.3105261897445</v>
      </c>
      <c r="BB297" s="125">
        <v>7973.9317836237806</v>
      </c>
      <c r="BC297" s="125">
        <v>13176.242309813526</v>
      </c>
      <c r="BD297" s="125">
        <v>21403.654058091674</v>
      </c>
      <c r="BE297" s="125">
        <v>6996.5179939932086</v>
      </c>
      <c r="BF297" s="125">
        <v>28400.172052084883</v>
      </c>
      <c r="BG297" s="55">
        <v>8.9324116759982228</v>
      </c>
      <c r="BH297" s="122">
        <v>12.329372622006632</v>
      </c>
      <c r="BI297" s="107">
        <v>10.179154990029922</v>
      </c>
      <c r="BJ297" s="49">
        <v>44920.247030532009</v>
      </c>
      <c r="BK297" s="125">
        <v>3343.8326686336009</v>
      </c>
      <c r="BL297" s="125">
        <v>0</v>
      </c>
      <c r="BM297" s="125">
        <v>3343.8326686336009</v>
      </c>
      <c r="BN297" s="125">
        <v>13176.242309813526</v>
      </c>
      <c r="BO297" s="125">
        <v>0</v>
      </c>
      <c r="BP297" s="125">
        <v>13176.242309813526</v>
      </c>
      <c r="BQ297" s="125">
        <v>28400.172052084883</v>
      </c>
      <c r="BR297" s="125">
        <v>0</v>
      </c>
      <c r="BS297" s="125">
        <v>28400.172052084883</v>
      </c>
      <c r="BT297" s="125">
        <v>44920.247030532009</v>
      </c>
      <c r="BU297" s="130">
        <v>10.014440980319089</v>
      </c>
      <c r="BV297" s="130" t="s">
        <v>608</v>
      </c>
      <c r="BW297" s="107">
        <v>10.179154990029922</v>
      </c>
      <c r="BX297" s="125">
        <v>37320.11445027266</v>
      </c>
      <c r="BY297" s="125">
        <v>7600.1325802679748</v>
      </c>
      <c r="BZ297" s="125">
        <v>0</v>
      </c>
      <c r="CA297" s="125">
        <v>0</v>
      </c>
      <c r="CB297" s="125">
        <v>44920.247030540631</v>
      </c>
      <c r="CC297" s="125">
        <v>0</v>
      </c>
      <c r="CD297" s="125">
        <v>0</v>
      </c>
      <c r="CE297" s="125">
        <v>0</v>
      </c>
      <c r="CF297" s="125">
        <v>0</v>
      </c>
      <c r="CG297" s="125" t="e">
        <f>#REF!-#REF!</f>
        <v>#REF!</v>
      </c>
      <c r="CH297" s="115">
        <v>0</v>
      </c>
      <c r="CI297" s="115">
        <v>1.0000000000001921</v>
      </c>
      <c r="CJ297" s="125">
        <v>44920.247030540631</v>
      </c>
      <c r="CK297" s="189">
        <v>0</v>
      </c>
      <c r="CL297" s="126">
        <v>44920.247030532002</v>
      </c>
      <c r="CM297" s="126">
        <v>44920.247030532002</v>
      </c>
      <c r="CN297" s="125" t="s">
        <v>608</v>
      </c>
      <c r="CO297" s="125" t="s">
        <v>608</v>
      </c>
      <c r="CP297" s="126">
        <v>0</v>
      </c>
      <c r="CQ297" s="126">
        <v>44920.247030532002</v>
      </c>
      <c r="CR297" s="159" t="s">
        <v>608</v>
      </c>
      <c r="CS297" s="126" t="s">
        <v>608</v>
      </c>
      <c r="CT297" s="125" t="s">
        <v>608</v>
      </c>
      <c r="CU297" s="125" t="s">
        <v>608</v>
      </c>
      <c r="CV297" s="125">
        <v>1154.921907295</v>
      </c>
      <c r="CW297" s="125">
        <v>511.40159673999995</v>
      </c>
      <c r="CX297" s="125">
        <v>1666.323504035</v>
      </c>
      <c r="CY297" s="125">
        <v>813.39170056399996</v>
      </c>
      <c r="CZ297" s="125">
        <v>442.90455628000001</v>
      </c>
      <c r="DA297" s="125">
        <v>1256.296256844</v>
      </c>
      <c r="DB297" s="125">
        <v>2922.6197608789998</v>
      </c>
      <c r="DC297" s="50">
        <v>0</v>
      </c>
      <c r="DD297" s="50">
        <v>0</v>
      </c>
      <c r="DE297" s="50">
        <v>0</v>
      </c>
      <c r="DF297" s="125">
        <v>1666.3235040350003</v>
      </c>
      <c r="DG297" s="125">
        <v>1256.296256844</v>
      </c>
      <c r="DH297" s="125">
        <v>2922.6197608790003</v>
      </c>
      <c r="DI297" s="50">
        <v>2922.6197608790003</v>
      </c>
      <c r="DJ297" s="113">
        <v>1.0000000000001921</v>
      </c>
      <c r="DK297" s="115">
        <v>0</v>
      </c>
      <c r="DL297" s="115">
        <v>0</v>
      </c>
      <c r="DM297" s="125" t="s">
        <v>608</v>
      </c>
      <c r="DN297" s="125" t="s">
        <v>608</v>
      </c>
      <c r="DO297" s="125" t="s">
        <v>608</v>
      </c>
      <c r="DP297" s="125" t="s">
        <v>608</v>
      </c>
      <c r="DQ297" s="125" t="s">
        <v>608</v>
      </c>
      <c r="DR297" s="125" t="s">
        <v>608</v>
      </c>
      <c r="DS297" s="125" t="s">
        <v>608</v>
      </c>
      <c r="DT297" s="125" t="s">
        <v>608</v>
      </c>
      <c r="DU297" s="125" t="s">
        <v>608</v>
      </c>
      <c r="DV297" s="132" t="s">
        <v>608</v>
      </c>
      <c r="DW297" s="132" t="s">
        <v>608</v>
      </c>
      <c r="DX297" s="132" t="s">
        <v>608</v>
      </c>
      <c r="DY297" s="132" t="s">
        <v>608</v>
      </c>
      <c r="DZ297" s="132" t="s">
        <v>608</v>
      </c>
      <c r="EA297" s="132" t="s">
        <v>608</v>
      </c>
      <c r="EB297" s="132" t="s">
        <v>608</v>
      </c>
      <c r="EC297" s="132" t="s">
        <v>608</v>
      </c>
      <c r="ED297" s="132" t="s">
        <v>608</v>
      </c>
      <c r="EE297" s="132" t="s">
        <v>608</v>
      </c>
      <c r="EF297" s="132" t="s">
        <v>608</v>
      </c>
      <c r="EG297" s="132" t="s">
        <v>608</v>
      </c>
      <c r="EH297" s="132" t="s">
        <v>608</v>
      </c>
      <c r="EI297" s="132" t="s">
        <v>608</v>
      </c>
      <c r="EJ297" s="132" t="s">
        <v>608</v>
      </c>
      <c r="EK297" s="132" t="s">
        <v>608</v>
      </c>
      <c r="EL297" s="132" t="s">
        <v>608</v>
      </c>
      <c r="EM297" s="132" t="s">
        <v>608</v>
      </c>
      <c r="EN297" s="132" t="s">
        <v>608</v>
      </c>
      <c r="EO297" s="132" t="s">
        <v>608</v>
      </c>
      <c r="EP297" s="132" t="s">
        <v>608</v>
      </c>
      <c r="EQ297" s="132" t="s">
        <v>608</v>
      </c>
      <c r="ER297" s="132" t="s">
        <v>608</v>
      </c>
      <c r="ES297" s="132" t="s">
        <v>608</v>
      </c>
      <c r="ET297" s="132" t="s">
        <v>608</v>
      </c>
      <c r="EU297" s="132" t="s">
        <v>608</v>
      </c>
      <c r="EV297" s="132" t="s">
        <v>608</v>
      </c>
      <c r="EW297" s="132" t="s">
        <v>608</v>
      </c>
      <c r="EX297" s="132" t="s">
        <v>608</v>
      </c>
      <c r="EY297" s="132" t="s">
        <v>608</v>
      </c>
      <c r="EZ297" s="132" t="s">
        <v>608</v>
      </c>
      <c r="FA297" s="132" t="s">
        <v>608</v>
      </c>
      <c r="FB297" s="132" t="s">
        <v>608</v>
      </c>
      <c r="FC297" s="132" t="s">
        <v>608</v>
      </c>
      <c r="FD297" s="132" t="s">
        <v>608</v>
      </c>
      <c r="FE297" s="132" t="s">
        <v>608</v>
      </c>
      <c r="FF297" s="132" t="s">
        <v>608</v>
      </c>
      <c r="FG297" s="132" t="s">
        <v>608</v>
      </c>
      <c r="FH297" s="132" t="s">
        <v>608</v>
      </c>
      <c r="FI297" s="132" t="s">
        <v>608</v>
      </c>
      <c r="FJ297" s="132" t="s">
        <v>608</v>
      </c>
      <c r="FK297" s="132" t="s">
        <v>608</v>
      </c>
      <c r="FL297" s="132" t="s">
        <v>608</v>
      </c>
      <c r="FM297" s="132" t="s">
        <v>608</v>
      </c>
      <c r="FN297" s="132" t="s">
        <v>608</v>
      </c>
      <c r="FO297" s="132" t="s">
        <v>608</v>
      </c>
      <c r="FP297" s="132" t="s">
        <v>608</v>
      </c>
      <c r="FQ297" s="132" t="s">
        <v>608</v>
      </c>
      <c r="FR297" s="132" t="s">
        <v>608</v>
      </c>
      <c r="FS297" s="132" t="s">
        <v>608</v>
      </c>
      <c r="FT297" s="132" t="s">
        <v>608</v>
      </c>
      <c r="FU297" s="132" t="s">
        <v>608</v>
      </c>
      <c r="FV297" s="132" t="s">
        <v>608</v>
      </c>
      <c r="FW297" s="132" t="s">
        <v>608</v>
      </c>
      <c r="FX297" s="132" t="s">
        <v>608</v>
      </c>
      <c r="FY297" s="132" t="s">
        <v>608</v>
      </c>
      <c r="FZ297" s="132" t="s">
        <v>608</v>
      </c>
      <c r="GA297" s="132" t="s">
        <v>608</v>
      </c>
      <c r="GB297" s="132" t="s">
        <v>608</v>
      </c>
      <c r="GC297" s="132" t="s">
        <v>608</v>
      </c>
      <c r="GD297" s="132" t="s">
        <v>608</v>
      </c>
      <c r="GE297" s="132" t="s">
        <v>608</v>
      </c>
      <c r="GF297" s="132" t="s">
        <v>608</v>
      </c>
      <c r="GG297" s="132" t="s">
        <v>608</v>
      </c>
      <c r="GH297" s="132" t="s">
        <v>608</v>
      </c>
      <c r="GI297" s="132" t="s">
        <v>608</v>
      </c>
      <c r="GJ297" s="132" t="s">
        <v>608</v>
      </c>
      <c r="GK297" s="132" t="s">
        <v>608</v>
      </c>
      <c r="GL297" s="132" t="s">
        <v>608</v>
      </c>
      <c r="GM297" s="132" t="s">
        <v>608</v>
      </c>
      <c r="GN297" s="132" t="s">
        <v>608</v>
      </c>
      <c r="GO297" s="132" t="s">
        <v>608</v>
      </c>
      <c r="GP297" s="132" t="s">
        <v>608</v>
      </c>
      <c r="GQ297" s="132" t="s">
        <v>608</v>
      </c>
      <c r="GR297" s="132" t="s">
        <v>608</v>
      </c>
      <c r="GS297" s="132" t="s">
        <v>608</v>
      </c>
      <c r="GT297" s="132" t="s">
        <v>608</v>
      </c>
      <c r="GU297" s="132" t="s">
        <v>608</v>
      </c>
      <c r="GV297" s="132" t="s">
        <v>608</v>
      </c>
      <c r="GW297" s="132" t="s">
        <v>608</v>
      </c>
      <c r="GX297" s="132" t="s">
        <v>608</v>
      </c>
      <c r="GY297" s="132" t="s">
        <v>608</v>
      </c>
    </row>
    <row r="298" spans="1:207" s="74" customFormat="1" ht="15" customHeight="1">
      <c r="A298" s="69" t="s">
        <v>1201</v>
      </c>
      <c r="B298" s="59" t="s">
        <v>1161</v>
      </c>
      <c r="C298" s="79" t="s">
        <v>785</v>
      </c>
      <c r="D298" s="125">
        <v>45850.332891680002</v>
      </c>
      <c r="E298" s="59">
        <v>0</v>
      </c>
      <c r="F298" s="125">
        <v>45850.332891680002</v>
      </c>
      <c r="G298" s="50">
        <v>107562.008</v>
      </c>
      <c r="H298" s="130">
        <v>1</v>
      </c>
      <c r="I298" s="100">
        <v>0.42626884477351895</v>
      </c>
      <c r="J298" s="100">
        <v>0.14002157116600131</v>
      </c>
      <c r="K298" s="100">
        <v>0.28624727360751767</v>
      </c>
      <c r="L298" s="50">
        <v>13875.978942194</v>
      </c>
      <c r="M298" s="50">
        <v>31974.353949486002</v>
      </c>
      <c r="N298" s="50">
        <v>1821.7195915559998</v>
      </c>
      <c r="O298" s="125">
        <v>0</v>
      </c>
      <c r="P298" s="50">
        <v>1821.7195915559998</v>
      </c>
      <c r="Q298" s="125">
        <v>0</v>
      </c>
      <c r="R298" s="125">
        <v>15091.633</v>
      </c>
      <c r="S298" s="125">
        <v>15091.633</v>
      </c>
      <c r="T298" s="50">
        <v>15061.001357930003</v>
      </c>
      <c r="U298" s="49">
        <v>0</v>
      </c>
      <c r="V298" s="50">
        <v>15061.001357930003</v>
      </c>
      <c r="W298" s="50">
        <v>30152.634357930001</v>
      </c>
      <c r="X298" s="125">
        <v>0</v>
      </c>
      <c r="Y298" s="125">
        <v>0</v>
      </c>
      <c r="Z298" s="125">
        <v>0</v>
      </c>
      <c r="AA298" s="115">
        <v>0</v>
      </c>
      <c r="AB298" s="100">
        <v>0</v>
      </c>
      <c r="AC298" s="100">
        <v>1</v>
      </c>
      <c r="AD298" s="100">
        <v>0</v>
      </c>
      <c r="AE298" s="100">
        <v>1</v>
      </c>
      <c r="AF298" s="100">
        <v>0.45067490104433489</v>
      </c>
      <c r="AG298" s="100">
        <v>5.9167234259668994E-2</v>
      </c>
      <c r="AH298" s="100">
        <v>0.49015786469599615</v>
      </c>
      <c r="AI298" s="100">
        <v>0</v>
      </c>
      <c r="AJ298" s="100">
        <v>1</v>
      </c>
      <c r="AK298" s="50">
        <v>45850.332891680002</v>
      </c>
      <c r="AL298" s="50">
        <v>13875.978942194</v>
      </c>
      <c r="AM298" s="50">
        <v>16913.352591555999</v>
      </c>
      <c r="AN298" s="50">
        <v>30789.331533749999</v>
      </c>
      <c r="AO298" s="50">
        <v>15061.001357930003</v>
      </c>
      <c r="AP298" s="50">
        <v>45850.332891680002</v>
      </c>
      <c r="AQ298" s="100">
        <v>0.67151816774130835</v>
      </c>
      <c r="AR298" s="100">
        <v>0.32848183225869165</v>
      </c>
      <c r="AS298" s="50">
        <v>30789.331533750003</v>
      </c>
      <c r="AT298" s="125">
        <v>15061.001357930003</v>
      </c>
      <c r="AU298" s="125">
        <v>0</v>
      </c>
      <c r="AV298" s="125">
        <v>0</v>
      </c>
      <c r="AW298" s="50">
        <v>45850.332891680009</v>
      </c>
      <c r="AX298" s="50">
        <v>1979.1982192591154</v>
      </c>
      <c r="AY298" s="50">
        <v>1384.9706764884309</v>
      </c>
      <c r="AZ298" s="50">
        <v>3364.1688957475462</v>
      </c>
      <c r="BA298" s="50">
        <v>5633.2954713265008</v>
      </c>
      <c r="BB298" s="50">
        <v>7284.4662214230375</v>
      </c>
      <c r="BC298" s="50">
        <v>12917.761692749538</v>
      </c>
      <c r="BD298" s="50">
        <v>23176.837843164387</v>
      </c>
      <c r="BE298" s="50">
        <v>6391.5644600185396</v>
      </c>
      <c r="BF298" s="50">
        <v>29568.402303182927</v>
      </c>
      <c r="BG298" s="50">
        <v>8.8397426147379061</v>
      </c>
      <c r="BH298" s="122">
        <v>12.276672498801844</v>
      </c>
      <c r="BI298" s="94">
        <v>9.9687116403998814</v>
      </c>
      <c r="BJ298" s="50">
        <v>45850.332891680009</v>
      </c>
      <c r="BK298" s="50">
        <v>3364.1688957475462</v>
      </c>
      <c r="BL298" s="125">
        <v>0</v>
      </c>
      <c r="BM298" s="50">
        <v>3364.1688957475462</v>
      </c>
      <c r="BN298" s="50">
        <v>12917.761692749536</v>
      </c>
      <c r="BO298" s="125">
        <v>0</v>
      </c>
      <c r="BP298" s="50">
        <v>12917.761692749536</v>
      </c>
      <c r="BQ298" s="50">
        <v>29568.402303182924</v>
      </c>
      <c r="BR298" s="125">
        <v>0</v>
      </c>
      <c r="BS298" s="50">
        <v>29568.402303182924</v>
      </c>
      <c r="BT298" s="50">
        <v>45850.332891680009</v>
      </c>
      <c r="BU298" s="94">
        <v>9.8288122263062156</v>
      </c>
      <c r="BV298" s="94" t="s">
        <v>608</v>
      </c>
      <c r="BW298" s="94">
        <v>9.9687116403998814</v>
      </c>
      <c r="BX298" s="50">
        <v>36021.388149551669</v>
      </c>
      <c r="BY298" s="125">
        <v>9828.9447421368859</v>
      </c>
      <c r="BZ298" s="125">
        <v>0</v>
      </c>
      <c r="CA298" s="125">
        <v>0</v>
      </c>
      <c r="CB298" s="50">
        <v>45850.332891688551</v>
      </c>
      <c r="CC298" s="125">
        <v>0</v>
      </c>
      <c r="CD298" s="125">
        <v>0</v>
      </c>
      <c r="CE298" s="125">
        <v>0</v>
      </c>
      <c r="CF298" s="125">
        <v>0</v>
      </c>
      <c r="CG298" s="125" t="e">
        <f>#REF!-#REF!</f>
        <v>#REF!</v>
      </c>
      <c r="CH298" s="100">
        <v>0</v>
      </c>
      <c r="CI298" s="100">
        <v>1.0000000000001865</v>
      </c>
      <c r="CJ298" s="50">
        <v>45850.332891688551</v>
      </c>
      <c r="CK298" s="189">
        <v>0</v>
      </c>
      <c r="CL298" s="126">
        <v>45850.332891680002</v>
      </c>
      <c r="CM298" s="50">
        <v>45850.332891680002</v>
      </c>
      <c r="CN298" s="125" t="s">
        <v>608</v>
      </c>
      <c r="CO298" s="125" t="s">
        <v>608</v>
      </c>
      <c r="CP298" s="50">
        <v>0</v>
      </c>
      <c r="CQ298" s="50">
        <v>45850.332891680002</v>
      </c>
      <c r="CR298" s="50" t="s">
        <v>608</v>
      </c>
      <c r="CS298" s="50" t="s">
        <v>608</v>
      </c>
      <c r="CT298" s="50" t="s">
        <v>608</v>
      </c>
      <c r="CU298" s="50" t="s">
        <v>608</v>
      </c>
      <c r="CV298" s="50">
        <v>1040.7830881060002</v>
      </c>
      <c r="CW298" s="50">
        <v>807.33999834000008</v>
      </c>
      <c r="CX298" s="50">
        <v>1848.1230864460003</v>
      </c>
      <c r="CY298" s="50">
        <v>842.25521807400003</v>
      </c>
      <c r="CZ298" s="50">
        <v>429.85733867000005</v>
      </c>
      <c r="DA298" s="50">
        <v>1272.1125567440001</v>
      </c>
      <c r="DB298" s="50">
        <v>3120.2356431900007</v>
      </c>
      <c r="DC298" s="50">
        <v>0</v>
      </c>
      <c r="DD298" s="50">
        <v>0</v>
      </c>
      <c r="DE298" s="50">
        <v>0</v>
      </c>
      <c r="DF298" s="50">
        <v>1848.1230864459999</v>
      </c>
      <c r="DG298" s="50">
        <v>1272.1125567439999</v>
      </c>
      <c r="DH298" s="50">
        <v>3120.2356431899998</v>
      </c>
      <c r="DI298" s="50">
        <v>3120.2356431899998</v>
      </c>
      <c r="DJ298" s="100">
        <v>1.0000000000001865</v>
      </c>
      <c r="DK298" s="100">
        <v>0</v>
      </c>
      <c r="DL298" s="100">
        <v>0</v>
      </c>
      <c r="DM298" s="50" t="s">
        <v>608</v>
      </c>
      <c r="DN298" s="50" t="s">
        <v>608</v>
      </c>
      <c r="DO298" s="50" t="s">
        <v>608</v>
      </c>
      <c r="DP298" s="50" t="s">
        <v>608</v>
      </c>
      <c r="DQ298" s="50" t="s">
        <v>608</v>
      </c>
      <c r="DR298" s="50" t="s">
        <v>608</v>
      </c>
      <c r="DS298" s="50" t="s">
        <v>608</v>
      </c>
      <c r="DT298" s="50" t="s">
        <v>608</v>
      </c>
      <c r="DU298" s="50" t="s">
        <v>608</v>
      </c>
      <c r="DV298" s="50" t="s">
        <v>608</v>
      </c>
      <c r="DW298" s="50" t="s">
        <v>608</v>
      </c>
      <c r="DX298" s="50" t="s">
        <v>608</v>
      </c>
      <c r="DY298" s="50" t="s">
        <v>608</v>
      </c>
      <c r="DZ298" s="50" t="s">
        <v>608</v>
      </c>
      <c r="EA298" s="50" t="s">
        <v>608</v>
      </c>
      <c r="EB298" s="50" t="s">
        <v>608</v>
      </c>
      <c r="EC298" s="50" t="s">
        <v>608</v>
      </c>
      <c r="ED298" s="50" t="s">
        <v>608</v>
      </c>
      <c r="EE298" s="50" t="s">
        <v>608</v>
      </c>
      <c r="EF298" s="50" t="s">
        <v>608</v>
      </c>
      <c r="EG298" s="50" t="s">
        <v>608</v>
      </c>
      <c r="EH298" s="50" t="s">
        <v>608</v>
      </c>
      <c r="EI298" s="50" t="s">
        <v>608</v>
      </c>
      <c r="EJ298" s="50" t="s">
        <v>608</v>
      </c>
      <c r="EK298" s="50" t="s">
        <v>608</v>
      </c>
      <c r="EL298" s="50" t="s">
        <v>608</v>
      </c>
      <c r="EM298" s="50" t="s">
        <v>608</v>
      </c>
      <c r="EN298" s="50" t="s">
        <v>608</v>
      </c>
      <c r="EO298" s="50" t="s">
        <v>608</v>
      </c>
      <c r="EP298" s="50" t="s">
        <v>608</v>
      </c>
      <c r="EQ298" s="50" t="s">
        <v>608</v>
      </c>
      <c r="ER298" s="50" t="s">
        <v>608</v>
      </c>
      <c r="ES298" s="50" t="s">
        <v>608</v>
      </c>
      <c r="ET298" s="50" t="s">
        <v>608</v>
      </c>
      <c r="EU298" s="50" t="s">
        <v>608</v>
      </c>
      <c r="EV298" s="50" t="s">
        <v>608</v>
      </c>
      <c r="EW298" s="50" t="s">
        <v>608</v>
      </c>
      <c r="EX298" s="50" t="s">
        <v>608</v>
      </c>
      <c r="EY298" s="50" t="s">
        <v>608</v>
      </c>
      <c r="EZ298" s="50" t="s">
        <v>608</v>
      </c>
      <c r="FA298" s="50" t="s">
        <v>608</v>
      </c>
      <c r="FB298" s="50" t="s">
        <v>608</v>
      </c>
      <c r="FC298" s="50" t="s">
        <v>608</v>
      </c>
      <c r="FD298" s="50" t="s">
        <v>608</v>
      </c>
      <c r="FE298" s="50" t="s">
        <v>608</v>
      </c>
      <c r="FF298" s="50" t="s">
        <v>608</v>
      </c>
      <c r="FG298" s="50" t="s">
        <v>608</v>
      </c>
      <c r="FH298" s="50" t="s">
        <v>608</v>
      </c>
      <c r="FI298" s="50" t="s">
        <v>608</v>
      </c>
      <c r="FJ298" s="50" t="s">
        <v>608</v>
      </c>
      <c r="FK298" s="50" t="s">
        <v>608</v>
      </c>
      <c r="FL298" s="50" t="s">
        <v>608</v>
      </c>
      <c r="FM298" s="50" t="s">
        <v>608</v>
      </c>
      <c r="FN298" s="50" t="s">
        <v>608</v>
      </c>
      <c r="FO298" s="50" t="s">
        <v>608</v>
      </c>
      <c r="FP298" s="50" t="s">
        <v>608</v>
      </c>
      <c r="FQ298" s="50" t="s">
        <v>608</v>
      </c>
      <c r="FR298" s="50" t="s">
        <v>608</v>
      </c>
      <c r="FS298" s="50" t="s">
        <v>608</v>
      </c>
      <c r="FT298" s="50" t="s">
        <v>608</v>
      </c>
      <c r="FU298" s="50" t="s">
        <v>608</v>
      </c>
      <c r="FV298" s="50" t="s">
        <v>608</v>
      </c>
      <c r="FW298" s="50" t="s">
        <v>608</v>
      </c>
      <c r="FX298" s="50" t="s">
        <v>608</v>
      </c>
      <c r="FY298" s="50" t="s">
        <v>608</v>
      </c>
      <c r="FZ298" s="50" t="s">
        <v>608</v>
      </c>
      <c r="GA298" s="50" t="s">
        <v>608</v>
      </c>
      <c r="GB298" s="50" t="s">
        <v>608</v>
      </c>
      <c r="GC298" s="50" t="s">
        <v>608</v>
      </c>
      <c r="GD298" s="50" t="s">
        <v>608</v>
      </c>
      <c r="GE298" s="50" t="s">
        <v>608</v>
      </c>
      <c r="GF298" s="50" t="s">
        <v>608</v>
      </c>
      <c r="GG298" s="50" t="s">
        <v>608</v>
      </c>
      <c r="GH298" s="50" t="s">
        <v>608</v>
      </c>
      <c r="GI298" s="50" t="s">
        <v>608</v>
      </c>
      <c r="GJ298" s="50" t="s">
        <v>608</v>
      </c>
      <c r="GK298" s="50" t="s">
        <v>608</v>
      </c>
      <c r="GL298" s="50" t="s">
        <v>608</v>
      </c>
      <c r="GM298" s="50" t="s">
        <v>608</v>
      </c>
      <c r="GN298" s="50" t="s">
        <v>608</v>
      </c>
      <c r="GO298" s="50" t="s">
        <v>608</v>
      </c>
      <c r="GP298" s="50" t="s">
        <v>608</v>
      </c>
      <c r="GQ298" s="50" t="s">
        <v>608</v>
      </c>
      <c r="GR298" s="50" t="s">
        <v>608</v>
      </c>
      <c r="GS298" s="50" t="s">
        <v>608</v>
      </c>
      <c r="GT298" s="50" t="s">
        <v>608</v>
      </c>
      <c r="GU298" s="50" t="s">
        <v>608</v>
      </c>
      <c r="GV298" s="50" t="s">
        <v>608</v>
      </c>
      <c r="GW298" s="50" t="s">
        <v>608</v>
      </c>
      <c r="GX298" s="50" t="s">
        <v>608</v>
      </c>
      <c r="GY298" s="50" t="s">
        <v>608</v>
      </c>
    </row>
    <row r="299" spans="1:207" s="74" customFormat="1" ht="15" customHeight="1">
      <c r="A299" s="69" t="s">
        <v>1200</v>
      </c>
      <c r="B299" s="59">
        <v>2018</v>
      </c>
      <c r="C299" s="79" t="s">
        <v>785</v>
      </c>
      <c r="D299" s="125">
        <v>47400.826100502003</v>
      </c>
      <c r="E299" s="59">
        <v>0</v>
      </c>
      <c r="F299" s="125">
        <v>47400.826100502003</v>
      </c>
      <c r="G299" s="50">
        <v>107562.008</v>
      </c>
      <c r="H299" s="130">
        <v>1</v>
      </c>
      <c r="I299" s="100">
        <v>0.44068372264398414</v>
      </c>
      <c r="J299" s="100">
        <v>0.1371437398837887</v>
      </c>
      <c r="K299" s="100">
        <v>0.30353998276019539</v>
      </c>
      <c r="L299" s="50">
        <v>14703.431000655002</v>
      </c>
      <c r="M299" s="50">
        <v>32697.395099846999</v>
      </c>
      <c r="N299" s="50">
        <v>2846.8240533170001</v>
      </c>
      <c r="O299" s="125">
        <v>0</v>
      </c>
      <c r="P299" s="50">
        <v>2846.8240533170001</v>
      </c>
      <c r="Q299" s="125">
        <v>0</v>
      </c>
      <c r="R299" s="125">
        <v>15099.115</v>
      </c>
      <c r="S299" s="125">
        <v>15099.115</v>
      </c>
      <c r="T299" s="50">
        <v>14751.45604653</v>
      </c>
      <c r="U299" s="49">
        <v>0</v>
      </c>
      <c r="V299" s="50">
        <v>14751.45604653</v>
      </c>
      <c r="W299" s="50">
        <v>29850.57104653</v>
      </c>
      <c r="X299" s="125">
        <v>0</v>
      </c>
      <c r="Y299" s="125">
        <v>0</v>
      </c>
      <c r="Z299" s="125">
        <v>0</v>
      </c>
      <c r="AA299" s="115">
        <v>0</v>
      </c>
      <c r="AB299" s="100">
        <v>0</v>
      </c>
      <c r="AC299" s="100">
        <v>1</v>
      </c>
      <c r="AD299" s="100">
        <v>0</v>
      </c>
      <c r="AE299" s="100">
        <v>1</v>
      </c>
      <c r="AF299" s="100">
        <v>0.45034348216670222</v>
      </c>
      <c r="AG299" s="100">
        <v>8.7193843207724192E-2</v>
      </c>
      <c r="AH299" s="100">
        <v>0.46246267462557361</v>
      </c>
      <c r="AI299" s="100">
        <v>0</v>
      </c>
      <c r="AJ299" s="100">
        <v>1</v>
      </c>
      <c r="AK299" s="50">
        <v>47400.826100502003</v>
      </c>
      <c r="AL299" s="50">
        <v>14703.431000655002</v>
      </c>
      <c r="AM299" s="50">
        <v>17945.939053317001</v>
      </c>
      <c r="AN299" s="50">
        <v>32649.370053972001</v>
      </c>
      <c r="AO299" s="50">
        <v>14751.45604653</v>
      </c>
      <c r="AP299" s="50">
        <v>47400.826100502003</v>
      </c>
      <c r="AQ299" s="100">
        <v>0.68879327091782949</v>
      </c>
      <c r="AR299" s="100">
        <v>0.31120672908217045</v>
      </c>
      <c r="AS299" s="50">
        <v>32649.370053972001</v>
      </c>
      <c r="AT299" s="125">
        <v>14751.45604653</v>
      </c>
      <c r="AU299" s="125">
        <v>0</v>
      </c>
      <c r="AV299" s="125">
        <v>0</v>
      </c>
      <c r="AW299" s="50">
        <v>47400.826100502003</v>
      </c>
      <c r="AX299" s="50">
        <v>2098.7651193375195</v>
      </c>
      <c r="AY299" s="50">
        <v>1356.5056913825265</v>
      </c>
      <c r="AZ299" s="50">
        <v>3455.270810720046</v>
      </c>
      <c r="BA299" s="50">
        <v>5973.6129141061119</v>
      </c>
      <c r="BB299" s="50">
        <v>7134.7502555781803</v>
      </c>
      <c r="BC299" s="50">
        <v>13108.363169684293</v>
      </c>
      <c r="BD299" s="50">
        <v>24576.992020528371</v>
      </c>
      <c r="BE299" s="50">
        <v>6260.2000995692979</v>
      </c>
      <c r="BF299" s="50">
        <v>30837.192120097669</v>
      </c>
      <c r="BG299" s="50">
        <v>8.6547008456300709</v>
      </c>
      <c r="BH299" s="122">
        <v>11.781820159444878</v>
      </c>
      <c r="BI299" s="94">
        <v>9.6278814187320592</v>
      </c>
      <c r="BJ299" s="50">
        <v>47400.826100502003</v>
      </c>
      <c r="BK299" s="50">
        <v>3455.2708107200456</v>
      </c>
      <c r="BL299" s="125">
        <v>0</v>
      </c>
      <c r="BM299" s="50">
        <v>3455.2708107200456</v>
      </c>
      <c r="BN299" s="50">
        <v>13108.363169684291</v>
      </c>
      <c r="BO299" s="125">
        <v>0</v>
      </c>
      <c r="BP299" s="50">
        <v>13108.363169684291</v>
      </c>
      <c r="BQ299" s="50">
        <v>30837.192120097665</v>
      </c>
      <c r="BR299" s="125">
        <v>0</v>
      </c>
      <c r="BS299" s="50">
        <v>30837.192120097665</v>
      </c>
      <c r="BT299" s="50">
        <v>47400.826100502003</v>
      </c>
      <c r="BU299" s="94">
        <v>9.5421599789870672</v>
      </c>
      <c r="BV299" s="94" t="s">
        <v>608</v>
      </c>
      <c r="BW299" s="94">
        <v>9.6278814187320592</v>
      </c>
      <c r="BX299" s="50">
        <v>37239.501828904169</v>
      </c>
      <c r="BY299" s="125">
        <v>10161.32427160668</v>
      </c>
      <c r="BZ299" s="125">
        <v>0</v>
      </c>
      <c r="CA299" s="125">
        <v>0</v>
      </c>
      <c r="CB299" s="50">
        <v>47400.826100510851</v>
      </c>
      <c r="CC299" s="125">
        <v>0</v>
      </c>
      <c r="CD299" s="125">
        <v>0</v>
      </c>
      <c r="CE299" s="125">
        <v>0</v>
      </c>
      <c r="CF299" s="125">
        <v>0</v>
      </c>
      <c r="CG299" s="125" t="e">
        <f>#REF!-#REF!</f>
        <v>#REF!</v>
      </c>
      <c r="CH299" s="100">
        <v>0</v>
      </c>
      <c r="CI299" s="100">
        <v>1.0000000000001867</v>
      </c>
      <c r="CJ299" s="50">
        <v>47400.826100510851</v>
      </c>
      <c r="CK299" s="189">
        <v>0</v>
      </c>
      <c r="CL299" s="126">
        <v>47400.826100502003</v>
      </c>
      <c r="CM299" s="50">
        <v>47400.826100502003</v>
      </c>
      <c r="CN299" s="125" t="s">
        <v>608</v>
      </c>
      <c r="CO299" s="125" t="s">
        <v>608</v>
      </c>
      <c r="CP299" s="50">
        <v>0</v>
      </c>
      <c r="CQ299" s="50">
        <v>47400.826100502003</v>
      </c>
      <c r="CR299" s="50" t="s">
        <v>608</v>
      </c>
      <c r="CS299" s="50" t="s">
        <v>608</v>
      </c>
      <c r="CT299" s="50" t="s">
        <v>608</v>
      </c>
      <c r="CU299" s="50" t="s">
        <v>608</v>
      </c>
      <c r="CV299" s="50">
        <v>1296.7925672150002</v>
      </c>
      <c r="CW299" s="50">
        <v>961.4628838299999</v>
      </c>
      <c r="CX299" s="50">
        <v>2258.255451045</v>
      </c>
      <c r="CY299" s="50">
        <v>1025.746370265</v>
      </c>
      <c r="CZ299" s="50">
        <v>408.86795264000006</v>
      </c>
      <c r="DA299" s="50">
        <v>1434.6143229050001</v>
      </c>
      <c r="DB299" s="50">
        <v>3692.8697739500003</v>
      </c>
      <c r="DC299" s="50">
        <v>0</v>
      </c>
      <c r="DD299" s="50">
        <v>0</v>
      </c>
      <c r="DE299" s="50">
        <v>0</v>
      </c>
      <c r="DF299" s="50">
        <v>2258.255451045</v>
      </c>
      <c r="DG299" s="50">
        <v>1434.6143229050001</v>
      </c>
      <c r="DH299" s="50">
        <v>3692.8697739500003</v>
      </c>
      <c r="DI299" s="50">
        <v>3692.8697739500003</v>
      </c>
      <c r="DJ299" s="100">
        <v>1.0000000000001867</v>
      </c>
      <c r="DK299" s="100">
        <v>0</v>
      </c>
      <c r="DL299" s="100">
        <v>0</v>
      </c>
      <c r="DM299" s="50" t="s">
        <v>608</v>
      </c>
      <c r="DN299" s="50" t="s">
        <v>608</v>
      </c>
      <c r="DO299" s="50" t="s">
        <v>608</v>
      </c>
      <c r="DP299" s="50" t="s">
        <v>608</v>
      </c>
      <c r="DQ299" s="50" t="s">
        <v>608</v>
      </c>
      <c r="DR299" s="50" t="s">
        <v>608</v>
      </c>
      <c r="DS299" s="50" t="s">
        <v>608</v>
      </c>
      <c r="DT299" s="50" t="s">
        <v>608</v>
      </c>
      <c r="DU299" s="50" t="s">
        <v>608</v>
      </c>
      <c r="DV299" s="50" t="s">
        <v>608</v>
      </c>
      <c r="DW299" s="50" t="s">
        <v>608</v>
      </c>
      <c r="DX299" s="50" t="s">
        <v>608</v>
      </c>
      <c r="DY299" s="50" t="s">
        <v>608</v>
      </c>
      <c r="DZ299" s="50" t="s">
        <v>608</v>
      </c>
      <c r="EA299" s="50" t="s">
        <v>608</v>
      </c>
      <c r="EB299" s="50" t="s">
        <v>608</v>
      </c>
      <c r="EC299" s="50" t="s">
        <v>608</v>
      </c>
      <c r="ED299" s="50" t="s">
        <v>608</v>
      </c>
      <c r="EE299" s="50" t="s">
        <v>608</v>
      </c>
      <c r="EF299" s="50" t="s">
        <v>608</v>
      </c>
      <c r="EG299" s="50" t="s">
        <v>608</v>
      </c>
      <c r="EH299" s="50" t="s">
        <v>608</v>
      </c>
      <c r="EI299" s="50" t="s">
        <v>608</v>
      </c>
      <c r="EJ299" s="50" t="s">
        <v>608</v>
      </c>
      <c r="EK299" s="50" t="s">
        <v>608</v>
      </c>
      <c r="EL299" s="50" t="s">
        <v>608</v>
      </c>
      <c r="EM299" s="50" t="s">
        <v>608</v>
      </c>
      <c r="EN299" s="50" t="s">
        <v>608</v>
      </c>
      <c r="EO299" s="50" t="s">
        <v>608</v>
      </c>
      <c r="EP299" s="50" t="s">
        <v>608</v>
      </c>
      <c r="EQ299" s="50" t="s">
        <v>608</v>
      </c>
      <c r="ER299" s="50" t="s">
        <v>608</v>
      </c>
      <c r="ES299" s="50" t="s">
        <v>608</v>
      </c>
      <c r="ET299" s="50" t="s">
        <v>608</v>
      </c>
      <c r="EU299" s="50" t="s">
        <v>608</v>
      </c>
      <c r="EV299" s="50" t="s">
        <v>608</v>
      </c>
      <c r="EW299" s="50" t="s">
        <v>608</v>
      </c>
      <c r="EX299" s="50" t="s">
        <v>608</v>
      </c>
      <c r="EY299" s="50" t="s">
        <v>608</v>
      </c>
      <c r="EZ299" s="50" t="s">
        <v>608</v>
      </c>
      <c r="FA299" s="50" t="s">
        <v>608</v>
      </c>
      <c r="FB299" s="50" t="s">
        <v>608</v>
      </c>
      <c r="FC299" s="50" t="s">
        <v>608</v>
      </c>
      <c r="FD299" s="50" t="s">
        <v>608</v>
      </c>
      <c r="FE299" s="50" t="s">
        <v>608</v>
      </c>
      <c r="FF299" s="50" t="s">
        <v>608</v>
      </c>
      <c r="FG299" s="50" t="s">
        <v>608</v>
      </c>
      <c r="FH299" s="50" t="s">
        <v>608</v>
      </c>
      <c r="FI299" s="50" t="s">
        <v>608</v>
      </c>
      <c r="FJ299" s="50" t="s">
        <v>608</v>
      </c>
      <c r="FK299" s="50" t="s">
        <v>608</v>
      </c>
      <c r="FL299" s="50" t="s">
        <v>608</v>
      </c>
      <c r="FM299" s="50" t="s">
        <v>608</v>
      </c>
      <c r="FN299" s="50" t="s">
        <v>608</v>
      </c>
      <c r="FO299" s="50" t="s">
        <v>608</v>
      </c>
      <c r="FP299" s="50" t="s">
        <v>608</v>
      </c>
      <c r="FQ299" s="50" t="s">
        <v>608</v>
      </c>
      <c r="FR299" s="50" t="s">
        <v>608</v>
      </c>
      <c r="FS299" s="50" t="s">
        <v>608</v>
      </c>
      <c r="FT299" s="50" t="s">
        <v>608</v>
      </c>
      <c r="FU299" s="50" t="s">
        <v>608</v>
      </c>
      <c r="FV299" s="50" t="s">
        <v>608</v>
      </c>
      <c r="FW299" s="50" t="s">
        <v>608</v>
      </c>
      <c r="FX299" s="50" t="s">
        <v>608</v>
      </c>
      <c r="FY299" s="50" t="s">
        <v>608</v>
      </c>
      <c r="FZ299" s="50" t="s">
        <v>608</v>
      </c>
      <c r="GA299" s="50" t="s">
        <v>608</v>
      </c>
      <c r="GB299" s="50" t="s">
        <v>608</v>
      </c>
      <c r="GC299" s="50" t="s">
        <v>608</v>
      </c>
      <c r="GD299" s="50" t="s">
        <v>608</v>
      </c>
      <c r="GE299" s="50" t="s">
        <v>608</v>
      </c>
      <c r="GF299" s="50" t="s">
        <v>608</v>
      </c>
      <c r="GG299" s="50" t="s">
        <v>608</v>
      </c>
      <c r="GH299" s="50" t="s">
        <v>608</v>
      </c>
      <c r="GI299" s="50" t="s">
        <v>608</v>
      </c>
      <c r="GJ299" s="50" t="s">
        <v>608</v>
      </c>
      <c r="GK299" s="50" t="s">
        <v>608</v>
      </c>
      <c r="GL299" s="50" t="s">
        <v>608</v>
      </c>
      <c r="GM299" s="50" t="s">
        <v>608</v>
      </c>
      <c r="GN299" s="50" t="s">
        <v>608</v>
      </c>
      <c r="GO299" s="50" t="s">
        <v>608</v>
      </c>
      <c r="GP299" s="50" t="s">
        <v>608</v>
      </c>
      <c r="GQ299" s="50" t="s">
        <v>608</v>
      </c>
      <c r="GR299" s="50" t="s">
        <v>608</v>
      </c>
      <c r="GS299" s="50" t="s">
        <v>608</v>
      </c>
      <c r="GT299" s="50" t="s">
        <v>608</v>
      </c>
      <c r="GU299" s="50" t="s">
        <v>608</v>
      </c>
      <c r="GV299" s="50" t="s">
        <v>608</v>
      </c>
      <c r="GW299" s="50" t="s">
        <v>608</v>
      </c>
      <c r="GX299" s="50" t="s">
        <v>608</v>
      </c>
      <c r="GY299" s="50" t="s">
        <v>608</v>
      </c>
    </row>
    <row r="300" spans="1:207" s="74" customFormat="1" ht="15" customHeight="1">
      <c r="A300" s="69" t="s">
        <v>1202</v>
      </c>
      <c r="B300" s="59" t="s">
        <v>1164</v>
      </c>
      <c r="C300" s="79" t="s">
        <v>785</v>
      </c>
      <c r="D300" s="125">
        <v>49924.162643400006</v>
      </c>
      <c r="E300" s="59">
        <v>0</v>
      </c>
      <c r="F300" s="125">
        <v>49924.162643400006</v>
      </c>
      <c r="G300" s="50">
        <v>108108.00900000001</v>
      </c>
      <c r="H300" s="130">
        <v>1</v>
      </c>
      <c r="I300" s="100">
        <v>0.4617989278056171</v>
      </c>
      <c r="J300" s="100">
        <v>0.13857830103105498</v>
      </c>
      <c r="K300" s="100">
        <v>0.32322062677456215</v>
      </c>
      <c r="L300" s="50">
        <v>16140.605990242</v>
      </c>
      <c r="M300" s="50">
        <v>33783.556653157997</v>
      </c>
      <c r="N300" s="50">
        <v>2745.9054380879998</v>
      </c>
      <c r="O300" s="125">
        <v>0</v>
      </c>
      <c r="P300" s="50">
        <v>2745.9054380879998</v>
      </c>
      <c r="Q300" s="125">
        <v>0</v>
      </c>
      <c r="R300" s="125">
        <v>16056.227000000001</v>
      </c>
      <c r="S300" s="125">
        <v>16056.227000000001</v>
      </c>
      <c r="T300" s="50">
        <v>14981.424215070001</v>
      </c>
      <c r="U300" s="49">
        <v>0</v>
      </c>
      <c r="V300" s="50">
        <v>14981.424215070001</v>
      </c>
      <c r="W300" s="50">
        <v>31037.65121507</v>
      </c>
      <c r="X300" s="125">
        <v>0</v>
      </c>
      <c r="Y300" s="125">
        <v>0</v>
      </c>
      <c r="Z300" s="125">
        <v>0</v>
      </c>
      <c r="AA300" s="115">
        <v>0</v>
      </c>
      <c r="AB300" s="100">
        <v>0</v>
      </c>
      <c r="AC300" s="100">
        <v>1</v>
      </c>
      <c r="AD300" s="100">
        <v>0</v>
      </c>
      <c r="AE300" s="100">
        <v>1</v>
      </c>
      <c r="AF300" s="100">
        <v>0.4619158862819957</v>
      </c>
      <c r="AG300" s="100">
        <v>7.8583006415482978E-2</v>
      </c>
      <c r="AH300" s="100">
        <v>0.45950110730252142</v>
      </c>
      <c r="AI300" s="100">
        <v>0</v>
      </c>
      <c r="AJ300" s="100">
        <v>1</v>
      </c>
      <c r="AK300" s="50">
        <v>49924.162643399999</v>
      </c>
      <c r="AL300" s="50">
        <v>16140.605990242</v>
      </c>
      <c r="AM300" s="50">
        <v>18802.132438088</v>
      </c>
      <c r="AN300" s="50">
        <v>34942.738428329998</v>
      </c>
      <c r="AO300" s="50">
        <v>14981.424215070001</v>
      </c>
      <c r="AP300" s="50">
        <v>49924.162643399999</v>
      </c>
      <c r="AQ300" s="100">
        <v>0.69991636470540675</v>
      </c>
      <c r="AR300" s="100">
        <v>0.30008363529459325</v>
      </c>
      <c r="AS300" s="50">
        <v>34942.738428330005</v>
      </c>
      <c r="AT300" s="125">
        <v>14981.424215070001</v>
      </c>
      <c r="AU300" s="125">
        <v>0</v>
      </c>
      <c r="AV300" s="125">
        <v>0</v>
      </c>
      <c r="AW300" s="50">
        <v>49924.162643400006</v>
      </c>
      <c r="AX300" s="50">
        <v>2246.1873067162555</v>
      </c>
      <c r="AY300" s="50">
        <v>1377.652968537903</v>
      </c>
      <c r="AZ300" s="50">
        <v>3623.8402752541588</v>
      </c>
      <c r="BA300" s="50">
        <v>6393.2135041089441</v>
      </c>
      <c r="BB300" s="50">
        <v>7245.9776113110793</v>
      </c>
      <c r="BC300" s="50">
        <v>13639.191115420024</v>
      </c>
      <c r="BD300" s="50">
        <v>26303.337617504796</v>
      </c>
      <c r="BE300" s="50">
        <v>6357.7936352210236</v>
      </c>
      <c r="BF300" s="50">
        <v>32661.13125272582</v>
      </c>
      <c r="BG300" s="50">
        <v>9.0260823142452384</v>
      </c>
      <c r="BH300" s="122">
        <v>11.094312008305199</v>
      </c>
      <c r="BI300" s="94">
        <v>9.6467241994629767</v>
      </c>
      <c r="BJ300" s="50">
        <v>49924.162643400006</v>
      </c>
      <c r="BK300" s="50">
        <v>3623.8402752541592</v>
      </c>
      <c r="BL300" s="125">
        <v>0</v>
      </c>
      <c r="BM300" s="50">
        <v>3623.8402752541592</v>
      </c>
      <c r="BN300" s="50">
        <v>13639.191115420026</v>
      </c>
      <c r="BO300" s="125">
        <v>0</v>
      </c>
      <c r="BP300" s="50">
        <v>13639.191115420026</v>
      </c>
      <c r="BQ300" s="50">
        <v>32661.131252725823</v>
      </c>
      <c r="BR300" s="125">
        <v>0</v>
      </c>
      <c r="BS300" s="50">
        <v>32661.131252725823</v>
      </c>
      <c r="BT300" s="50">
        <v>49924.162643400006</v>
      </c>
      <c r="BU300" s="94">
        <v>9.5597533398646153</v>
      </c>
      <c r="BV300" s="94" t="s">
        <v>608</v>
      </c>
      <c r="BW300" s="94">
        <v>9.6467241994629767</v>
      </c>
      <c r="BX300" s="50">
        <v>38593.209041153321</v>
      </c>
      <c r="BY300" s="125">
        <v>11330.953602255404</v>
      </c>
      <c r="BZ300" s="125">
        <v>0</v>
      </c>
      <c r="CA300" s="125">
        <v>0</v>
      </c>
      <c r="CB300" s="50">
        <v>49924.162643408723</v>
      </c>
      <c r="CC300" s="125">
        <v>0</v>
      </c>
      <c r="CD300" s="125">
        <v>0</v>
      </c>
      <c r="CE300" s="125">
        <v>0</v>
      </c>
      <c r="CF300" s="125">
        <v>0</v>
      </c>
      <c r="CG300" s="125" t="e">
        <f>#REF!-#REF!</f>
        <v>#REF!</v>
      </c>
      <c r="CH300" s="100">
        <v>0</v>
      </c>
      <c r="CI300" s="100">
        <v>1.0000000000001745</v>
      </c>
      <c r="CJ300" s="50">
        <v>49924.162643408723</v>
      </c>
      <c r="CK300" s="189">
        <v>0</v>
      </c>
      <c r="CL300" s="126">
        <v>49924.162643400006</v>
      </c>
      <c r="CM300" s="50">
        <v>49924.162643400006</v>
      </c>
      <c r="CN300" s="125" t="s">
        <v>608</v>
      </c>
      <c r="CO300" s="125" t="s">
        <v>608</v>
      </c>
      <c r="CP300" s="50">
        <v>0</v>
      </c>
      <c r="CQ300" s="50">
        <v>49924.162643400006</v>
      </c>
      <c r="CR300" s="50" t="s">
        <v>608</v>
      </c>
      <c r="CS300" s="50" t="s">
        <v>608</v>
      </c>
      <c r="CT300" s="50" t="s">
        <v>608</v>
      </c>
      <c r="CU300" s="50" t="s">
        <v>608</v>
      </c>
      <c r="CV300" s="50">
        <v>2077.0955294959999</v>
      </c>
      <c r="CW300" s="50">
        <v>584.36607345999994</v>
      </c>
      <c r="CX300" s="50">
        <v>2661.4616029559998</v>
      </c>
      <c r="CY300" s="50">
        <v>1086.499919589</v>
      </c>
      <c r="CZ300" s="50">
        <v>396.60319283000001</v>
      </c>
      <c r="DA300" s="50">
        <v>1483.1031124189999</v>
      </c>
      <c r="DB300" s="50">
        <v>4144.5647153749997</v>
      </c>
      <c r="DC300" s="50">
        <v>0</v>
      </c>
      <c r="DD300" s="50">
        <v>0</v>
      </c>
      <c r="DE300" s="50">
        <v>0</v>
      </c>
      <c r="DF300" s="50">
        <v>2661.4616029559998</v>
      </c>
      <c r="DG300" s="50">
        <v>1483.1031124190001</v>
      </c>
      <c r="DH300" s="50">
        <v>4144.5647153749997</v>
      </c>
      <c r="DI300" s="50">
        <v>4144.5647153749997</v>
      </c>
      <c r="DJ300" s="100">
        <v>1.0000000000001745</v>
      </c>
      <c r="DK300" s="100">
        <v>0</v>
      </c>
      <c r="DL300" s="100">
        <v>0</v>
      </c>
      <c r="DM300" s="50" t="s">
        <v>608</v>
      </c>
      <c r="DN300" s="50" t="s">
        <v>608</v>
      </c>
      <c r="DO300" s="50" t="s">
        <v>608</v>
      </c>
      <c r="DP300" s="50" t="s">
        <v>608</v>
      </c>
      <c r="DQ300" s="50" t="s">
        <v>608</v>
      </c>
      <c r="DR300" s="50" t="s">
        <v>608</v>
      </c>
      <c r="DS300" s="50" t="s">
        <v>608</v>
      </c>
      <c r="DT300" s="50" t="s">
        <v>608</v>
      </c>
      <c r="DU300" s="50" t="s">
        <v>608</v>
      </c>
      <c r="DV300" s="50" t="s">
        <v>608</v>
      </c>
      <c r="DW300" s="50" t="s">
        <v>608</v>
      </c>
      <c r="DX300" s="50" t="s">
        <v>608</v>
      </c>
      <c r="DY300" s="50" t="s">
        <v>608</v>
      </c>
      <c r="DZ300" s="50" t="s">
        <v>608</v>
      </c>
      <c r="EA300" s="50" t="s">
        <v>608</v>
      </c>
      <c r="EB300" s="50" t="s">
        <v>608</v>
      </c>
      <c r="EC300" s="50" t="s">
        <v>608</v>
      </c>
      <c r="ED300" s="50" t="s">
        <v>608</v>
      </c>
      <c r="EE300" s="50" t="s">
        <v>608</v>
      </c>
      <c r="EF300" s="50" t="s">
        <v>608</v>
      </c>
      <c r="EG300" s="50" t="s">
        <v>608</v>
      </c>
      <c r="EH300" s="50" t="s">
        <v>608</v>
      </c>
      <c r="EI300" s="50" t="s">
        <v>608</v>
      </c>
      <c r="EJ300" s="50" t="s">
        <v>608</v>
      </c>
      <c r="EK300" s="50" t="s">
        <v>608</v>
      </c>
      <c r="EL300" s="50" t="s">
        <v>608</v>
      </c>
      <c r="EM300" s="50" t="s">
        <v>608</v>
      </c>
      <c r="EN300" s="50" t="s">
        <v>608</v>
      </c>
      <c r="EO300" s="50" t="s">
        <v>608</v>
      </c>
      <c r="EP300" s="50" t="s">
        <v>608</v>
      </c>
      <c r="EQ300" s="50" t="s">
        <v>608</v>
      </c>
      <c r="ER300" s="50" t="s">
        <v>608</v>
      </c>
      <c r="ES300" s="50" t="s">
        <v>608</v>
      </c>
      <c r="ET300" s="50" t="s">
        <v>608</v>
      </c>
      <c r="EU300" s="50" t="s">
        <v>608</v>
      </c>
      <c r="EV300" s="50" t="s">
        <v>608</v>
      </c>
      <c r="EW300" s="50" t="s">
        <v>608</v>
      </c>
      <c r="EX300" s="50" t="s">
        <v>608</v>
      </c>
      <c r="EY300" s="50" t="s">
        <v>608</v>
      </c>
      <c r="EZ300" s="50" t="s">
        <v>608</v>
      </c>
      <c r="FA300" s="50" t="s">
        <v>608</v>
      </c>
      <c r="FB300" s="50" t="s">
        <v>608</v>
      </c>
      <c r="FC300" s="50" t="s">
        <v>608</v>
      </c>
      <c r="FD300" s="50" t="s">
        <v>608</v>
      </c>
      <c r="FE300" s="50" t="s">
        <v>608</v>
      </c>
      <c r="FF300" s="50" t="s">
        <v>608</v>
      </c>
      <c r="FG300" s="50" t="s">
        <v>608</v>
      </c>
      <c r="FH300" s="50" t="s">
        <v>608</v>
      </c>
      <c r="FI300" s="50" t="s">
        <v>608</v>
      </c>
      <c r="FJ300" s="50" t="s">
        <v>608</v>
      </c>
      <c r="FK300" s="50" t="s">
        <v>608</v>
      </c>
      <c r="FL300" s="50" t="s">
        <v>608</v>
      </c>
      <c r="FM300" s="50" t="s">
        <v>608</v>
      </c>
      <c r="FN300" s="50" t="s">
        <v>608</v>
      </c>
      <c r="FO300" s="50" t="s">
        <v>608</v>
      </c>
      <c r="FP300" s="50" t="s">
        <v>608</v>
      </c>
      <c r="FQ300" s="50" t="s">
        <v>608</v>
      </c>
      <c r="FR300" s="50" t="s">
        <v>608</v>
      </c>
      <c r="FS300" s="50" t="s">
        <v>608</v>
      </c>
      <c r="FT300" s="50" t="s">
        <v>608</v>
      </c>
      <c r="FU300" s="50" t="s">
        <v>608</v>
      </c>
      <c r="FV300" s="50" t="s">
        <v>608</v>
      </c>
      <c r="FW300" s="50" t="s">
        <v>608</v>
      </c>
      <c r="FX300" s="50" t="s">
        <v>608</v>
      </c>
      <c r="FY300" s="50" t="s">
        <v>608</v>
      </c>
      <c r="FZ300" s="50" t="s">
        <v>608</v>
      </c>
      <c r="GA300" s="50" t="s">
        <v>608</v>
      </c>
      <c r="GB300" s="50" t="s">
        <v>608</v>
      </c>
      <c r="GC300" s="50" t="s">
        <v>608</v>
      </c>
      <c r="GD300" s="50" t="s">
        <v>608</v>
      </c>
      <c r="GE300" s="50" t="s">
        <v>608</v>
      </c>
      <c r="GF300" s="50" t="s">
        <v>608</v>
      </c>
      <c r="GG300" s="50" t="s">
        <v>608</v>
      </c>
      <c r="GH300" s="50" t="s">
        <v>608</v>
      </c>
      <c r="GI300" s="50" t="s">
        <v>608</v>
      </c>
      <c r="GJ300" s="50" t="s">
        <v>608</v>
      </c>
      <c r="GK300" s="50" t="s">
        <v>608</v>
      </c>
      <c r="GL300" s="50" t="s">
        <v>608</v>
      </c>
      <c r="GM300" s="50" t="s">
        <v>608</v>
      </c>
      <c r="GN300" s="50" t="s">
        <v>608</v>
      </c>
      <c r="GO300" s="50" t="s">
        <v>608</v>
      </c>
      <c r="GP300" s="50" t="s">
        <v>608</v>
      </c>
      <c r="GQ300" s="50" t="s">
        <v>608</v>
      </c>
      <c r="GR300" s="50" t="s">
        <v>608</v>
      </c>
      <c r="GS300" s="50" t="s">
        <v>608</v>
      </c>
      <c r="GT300" s="50" t="s">
        <v>608</v>
      </c>
      <c r="GU300" s="50" t="s">
        <v>608</v>
      </c>
      <c r="GV300" s="50" t="s">
        <v>608</v>
      </c>
      <c r="GW300" s="50" t="s">
        <v>608</v>
      </c>
      <c r="GX300" s="50" t="s">
        <v>608</v>
      </c>
      <c r="GY300" s="50" t="s">
        <v>608</v>
      </c>
    </row>
    <row r="301" spans="1:207" s="74" customFormat="1" ht="15" customHeight="1">
      <c r="A301" s="69" t="s">
        <v>1269</v>
      </c>
      <c r="B301" s="59">
        <v>2019</v>
      </c>
      <c r="C301" s="79" t="s">
        <v>785</v>
      </c>
      <c r="D301" s="125">
        <v>52105.50251942101</v>
      </c>
      <c r="E301" s="59">
        <v>0</v>
      </c>
      <c r="F301" s="125">
        <v>52105.50251942101</v>
      </c>
      <c r="G301" s="50">
        <v>108108.00900000001</v>
      </c>
      <c r="H301" s="130">
        <v>1</v>
      </c>
      <c r="I301" s="100">
        <v>0.48197634015645419</v>
      </c>
      <c r="J301" s="100">
        <v>0.13540218151083516</v>
      </c>
      <c r="K301" s="100">
        <v>0.34657415864561902</v>
      </c>
      <c r="L301" s="50">
        <v>16773.717908236005</v>
      </c>
      <c r="M301" s="50">
        <v>35331.784611185001</v>
      </c>
      <c r="N301" s="50">
        <v>2630.0153537920005</v>
      </c>
      <c r="O301" s="125">
        <v>0</v>
      </c>
      <c r="P301" s="50">
        <v>2630.0153537920005</v>
      </c>
      <c r="Q301" s="125">
        <v>0</v>
      </c>
      <c r="R301" s="125">
        <v>18063.708999999999</v>
      </c>
      <c r="S301" s="125">
        <v>18063.708999999999</v>
      </c>
      <c r="T301" s="50">
        <v>14638.060257393001</v>
      </c>
      <c r="U301" s="49">
        <v>0</v>
      </c>
      <c r="V301" s="50">
        <v>14638.060257393001</v>
      </c>
      <c r="W301" s="50">
        <v>32701.769257393</v>
      </c>
      <c r="X301" s="125">
        <v>0</v>
      </c>
      <c r="Y301" s="125">
        <v>0</v>
      </c>
      <c r="Z301" s="125">
        <v>0</v>
      </c>
      <c r="AA301" s="115">
        <v>0</v>
      </c>
      <c r="AB301" s="100">
        <v>0</v>
      </c>
      <c r="AC301" s="100">
        <v>1</v>
      </c>
      <c r="AD301" s="100">
        <v>0</v>
      </c>
      <c r="AE301" s="100">
        <v>1</v>
      </c>
      <c r="AF301" s="100">
        <v>0.44768782963430637</v>
      </c>
      <c r="AG301" s="100">
        <v>7.019468623982994E-2</v>
      </c>
      <c r="AH301" s="100">
        <v>0.48211748412586358</v>
      </c>
      <c r="AI301" s="100">
        <v>0</v>
      </c>
      <c r="AJ301" s="100">
        <v>0.99999999999999978</v>
      </c>
      <c r="AK301" s="50">
        <v>52105.502519421003</v>
      </c>
      <c r="AL301" s="50">
        <v>16773.717908236005</v>
      </c>
      <c r="AM301" s="50">
        <v>20693.724353792</v>
      </c>
      <c r="AN301" s="50">
        <v>37467.442262028009</v>
      </c>
      <c r="AO301" s="50">
        <v>14638.060257393001</v>
      </c>
      <c r="AP301" s="50">
        <v>52105.50251942101</v>
      </c>
      <c r="AQ301" s="100">
        <v>0.71906882095730607</v>
      </c>
      <c r="AR301" s="100">
        <v>0.28093117904269388</v>
      </c>
      <c r="AS301" s="50">
        <v>37467.442262028009</v>
      </c>
      <c r="AT301" s="125">
        <v>14638.060257393001</v>
      </c>
      <c r="AU301" s="125">
        <v>0</v>
      </c>
      <c r="AV301" s="125">
        <v>0</v>
      </c>
      <c r="AW301" s="50">
        <v>52105.50251942101</v>
      </c>
      <c r="AX301" s="50">
        <v>2408.4801881428748</v>
      </c>
      <c r="AY301" s="50">
        <v>1346.078108311543</v>
      </c>
      <c r="AZ301" s="50">
        <v>3754.5582964544178</v>
      </c>
      <c r="BA301" s="50">
        <v>6855.1398261280383</v>
      </c>
      <c r="BB301" s="50">
        <v>7079.9047791062485</v>
      </c>
      <c r="BC301" s="50">
        <v>13935.044605234287</v>
      </c>
      <c r="BD301" s="50">
        <v>28203.822247757096</v>
      </c>
      <c r="BE301" s="50">
        <v>6212.0773699752135</v>
      </c>
      <c r="BF301" s="50">
        <v>34415.899617732313</v>
      </c>
      <c r="BG301" s="50">
        <v>8.9748316138172424</v>
      </c>
      <c r="BH301" s="122">
        <v>10.470037946053651</v>
      </c>
      <c r="BI301" s="94">
        <v>9.3948816916445175</v>
      </c>
      <c r="BJ301" s="50">
        <v>52105.502519421017</v>
      </c>
      <c r="BK301" s="50">
        <v>3754.5582964544178</v>
      </c>
      <c r="BL301" s="125">
        <v>0</v>
      </c>
      <c r="BM301" s="50">
        <v>3754.5582964544178</v>
      </c>
      <c r="BN301" s="50">
        <v>13935.044605234287</v>
      </c>
      <c r="BO301" s="125">
        <v>0</v>
      </c>
      <c r="BP301" s="50">
        <v>13935.044605234287</v>
      </c>
      <c r="BQ301" s="50">
        <v>34415.899617732313</v>
      </c>
      <c r="BR301" s="125">
        <v>0</v>
      </c>
      <c r="BS301" s="50">
        <v>34415.899617732313</v>
      </c>
      <c r="BT301" s="50">
        <v>52105.502519421017</v>
      </c>
      <c r="BU301" s="94">
        <v>9.3674415696109357</v>
      </c>
      <c r="BV301" s="94" t="s">
        <v>608</v>
      </c>
      <c r="BW301" s="94">
        <v>9.3948816916445175</v>
      </c>
      <c r="BX301" s="50">
        <v>40279.464781212497</v>
      </c>
      <c r="BY301" s="125">
        <v>11826.037738217592</v>
      </c>
      <c r="BZ301" s="125">
        <v>0</v>
      </c>
      <c r="CA301" s="125">
        <v>0</v>
      </c>
      <c r="CB301" s="50">
        <v>52105.502519430091</v>
      </c>
      <c r="CC301" s="125">
        <v>0</v>
      </c>
      <c r="CD301" s="125">
        <v>0</v>
      </c>
      <c r="CE301" s="125">
        <v>0</v>
      </c>
      <c r="CF301" s="125">
        <v>0</v>
      </c>
      <c r="CG301" s="125" t="e">
        <f>#REF!-#REF!</f>
        <v>#REF!</v>
      </c>
      <c r="CH301" s="100">
        <v>0</v>
      </c>
      <c r="CI301" s="100">
        <v>1.0000000000001743</v>
      </c>
      <c r="CJ301" s="50">
        <v>52105.502519430091</v>
      </c>
      <c r="CK301" s="189">
        <v>0</v>
      </c>
      <c r="CL301" s="126">
        <v>52105.50251942101</v>
      </c>
      <c r="CM301" s="50">
        <v>52105.50251942101</v>
      </c>
      <c r="CN301" s="125" t="s">
        <v>608</v>
      </c>
      <c r="CO301" s="125" t="s">
        <v>608</v>
      </c>
      <c r="CP301" s="50">
        <v>0</v>
      </c>
      <c r="CQ301" s="50">
        <v>52105.50251942101</v>
      </c>
      <c r="CR301" s="50" t="s">
        <v>608</v>
      </c>
      <c r="CS301" s="50" t="s">
        <v>608</v>
      </c>
      <c r="CT301" s="50" t="s">
        <v>608</v>
      </c>
      <c r="CU301" s="50" t="s">
        <v>608</v>
      </c>
      <c r="CV301" s="50">
        <v>1004.67504297</v>
      </c>
      <c r="CW301" s="50">
        <v>1350.7122227970001</v>
      </c>
      <c r="CX301" s="50">
        <v>2355.3872657669999</v>
      </c>
      <c r="CY301" s="50">
        <v>1114.0475824289999</v>
      </c>
      <c r="CZ301" s="50">
        <v>399.58011038000001</v>
      </c>
      <c r="DA301" s="50">
        <v>1513.6276928089999</v>
      </c>
      <c r="DB301" s="50">
        <v>3869.014958576</v>
      </c>
      <c r="DC301" s="50">
        <v>0</v>
      </c>
      <c r="DD301" s="50">
        <v>0</v>
      </c>
      <c r="DE301" s="50">
        <v>0</v>
      </c>
      <c r="DF301" s="50">
        <v>2355.3872657670004</v>
      </c>
      <c r="DG301" s="50">
        <v>1513.6276928090001</v>
      </c>
      <c r="DH301" s="50">
        <v>3869.0149585760005</v>
      </c>
      <c r="DI301" s="50">
        <v>3869.0149585760005</v>
      </c>
      <c r="DJ301" s="100">
        <v>1.0000000000001743</v>
      </c>
      <c r="DK301" s="100">
        <v>0</v>
      </c>
      <c r="DL301" s="100">
        <v>0</v>
      </c>
      <c r="DM301" s="50" t="s">
        <v>608</v>
      </c>
      <c r="DN301" s="50" t="s">
        <v>608</v>
      </c>
      <c r="DO301" s="50" t="s">
        <v>608</v>
      </c>
      <c r="DP301" s="50" t="s">
        <v>608</v>
      </c>
      <c r="DQ301" s="50" t="s">
        <v>608</v>
      </c>
      <c r="DR301" s="50" t="s">
        <v>608</v>
      </c>
      <c r="DS301" s="50" t="s">
        <v>608</v>
      </c>
      <c r="DT301" s="50" t="s">
        <v>608</v>
      </c>
      <c r="DU301" s="50" t="s">
        <v>608</v>
      </c>
      <c r="DV301" s="50" t="s">
        <v>608</v>
      </c>
      <c r="DW301" s="50" t="s">
        <v>608</v>
      </c>
      <c r="DX301" s="50" t="s">
        <v>608</v>
      </c>
      <c r="DY301" s="50" t="s">
        <v>608</v>
      </c>
      <c r="DZ301" s="50" t="s">
        <v>608</v>
      </c>
      <c r="EA301" s="50" t="s">
        <v>608</v>
      </c>
      <c r="EB301" s="50" t="s">
        <v>608</v>
      </c>
      <c r="EC301" s="50" t="s">
        <v>608</v>
      </c>
      <c r="ED301" s="50" t="s">
        <v>608</v>
      </c>
      <c r="EE301" s="50" t="s">
        <v>608</v>
      </c>
      <c r="EF301" s="50" t="s">
        <v>608</v>
      </c>
      <c r="EG301" s="50" t="s">
        <v>608</v>
      </c>
      <c r="EH301" s="50" t="s">
        <v>608</v>
      </c>
      <c r="EI301" s="50" t="s">
        <v>608</v>
      </c>
      <c r="EJ301" s="50" t="s">
        <v>608</v>
      </c>
      <c r="EK301" s="50" t="s">
        <v>608</v>
      </c>
      <c r="EL301" s="50" t="s">
        <v>608</v>
      </c>
      <c r="EM301" s="50" t="s">
        <v>608</v>
      </c>
      <c r="EN301" s="50" t="s">
        <v>608</v>
      </c>
      <c r="EO301" s="50" t="s">
        <v>608</v>
      </c>
      <c r="EP301" s="50" t="s">
        <v>608</v>
      </c>
      <c r="EQ301" s="50" t="s">
        <v>608</v>
      </c>
      <c r="ER301" s="50" t="s">
        <v>608</v>
      </c>
      <c r="ES301" s="50" t="s">
        <v>608</v>
      </c>
      <c r="ET301" s="50" t="s">
        <v>608</v>
      </c>
      <c r="EU301" s="50" t="s">
        <v>608</v>
      </c>
      <c r="EV301" s="50" t="s">
        <v>608</v>
      </c>
      <c r="EW301" s="50" t="s">
        <v>608</v>
      </c>
      <c r="EX301" s="50" t="s">
        <v>608</v>
      </c>
      <c r="EY301" s="50" t="s">
        <v>608</v>
      </c>
      <c r="EZ301" s="50" t="s">
        <v>608</v>
      </c>
      <c r="FA301" s="50" t="s">
        <v>608</v>
      </c>
      <c r="FB301" s="50" t="s">
        <v>608</v>
      </c>
      <c r="FC301" s="50" t="s">
        <v>608</v>
      </c>
      <c r="FD301" s="50" t="s">
        <v>608</v>
      </c>
      <c r="FE301" s="50" t="s">
        <v>608</v>
      </c>
      <c r="FF301" s="50" t="s">
        <v>608</v>
      </c>
      <c r="FG301" s="50" t="s">
        <v>608</v>
      </c>
      <c r="FH301" s="50" t="s">
        <v>608</v>
      </c>
      <c r="FI301" s="50" t="s">
        <v>608</v>
      </c>
      <c r="FJ301" s="50" t="s">
        <v>608</v>
      </c>
      <c r="FK301" s="50" t="s">
        <v>608</v>
      </c>
      <c r="FL301" s="50" t="s">
        <v>608</v>
      </c>
      <c r="FM301" s="50" t="s">
        <v>608</v>
      </c>
      <c r="FN301" s="50" t="s">
        <v>608</v>
      </c>
      <c r="FO301" s="50" t="s">
        <v>608</v>
      </c>
      <c r="FP301" s="50" t="s">
        <v>608</v>
      </c>
      <c r="FQ301" s="50" t="s">
        <v>608</v>
      </c>
      <c r="FR301" s="50" t="s">
        <v>608</v>
      </c>
      <c r="FS301" s="50" t="s">
        <v>608</v>
      </c>
      <c r="FT301" s="50" t="s">
        <v>608</v>
      </c>
      <c r="FU301" s="50" t="s">
        <v>608</v>
      </c>
      <c r="FV301" s="50" t="s">
        <v>608</v>
      </c>
      <c r="FW301" s="50" t="s">
        <v>608</v>
      </c>
      <c r="FX301" s="50" t="s">
        <v>608</v>
      </c>
      <c r="FY301" s="50" t="s">
        <v>608</v>
      </c>
      <c r="FZ301" s="50" t="s">
        <v>608</v>
      </c>
      <c r="GA301" s="50" t="s">
        <v>608</v>
      </c>
      <c r="GB301" s="50" t="s">
        <v>608</v>
      </c>
      <c r="GC301" s="50" t="s">
        <v>608</v>
      </c>
      <c r="GD301" s="50" t="s">
        <v>608</v>
      </c>
      <c r="GE301" s="50" t="s">
        <v>608</v>
      </c>
      <c r="GF301" s="50" t="s">
        <v>608</v>
      </c>
      <c r="GG301" s="50" t="s">
        <v>608</v>
      </c>
      <c r="GH301" s="50" t="s">
        <v>608</v>
      </c>
      <c r="GI301" s="50" t="s">
        <v>608</v>
      </c>
      <c r="GJ301" s="50" t="s">
        <v>608</v>
      </c>
      <c r="GK301" s="50" t="s">
        <v>608</v>
      </c>
      <c r="GL301" s="50" t="s">
        <v>608</v>
      </c>
      <c r="GM301" s="50" t="s">
        <v>608</v>
      </c>
      <c r="GN301" s="50" t="s">
        <v>608</v>
      </c>
      <c r="GO301" s="50" t="s">
        <v>608</v>
      </c>
      <c r="GP301" s="50" t="s">
        <v>608</v>
      </c>
      <c r="GQ301" s="50" t="s">
        <v>608</v>
      </c>
      <c r="GR301" s="50" t="s">
        <v>608</v>
      </c>
      <c r="GS301" s="50" t="s">
        <v>608</v>
      </c>
      <c r="GT301" s="50" t="s">
        <v>608</v>
      </c>
      <c r="GU301" s="50" t="s">
        <v>608</v>
      </c>
      <c r="GV301" s="50" t="s">
        <v>608</v>
      </c>
      <c r="GW301" s="50" t="s">
        <v>608</v>
      </c>
      <c r="GX301" s="50" t="s">
        <v>608</v>
      </c>
      <c r="GY301" s="50" t="s">
        <v>608</v>
      </c>
    </row>
    <row r="302" spans="1:207" s="74" customFormat="1" ht="15" customHeight="1">
      <c r="A302" s="69" t="s">
        <v>1297</v>
      </c>
      <c r="B302" s="59" t="s">
        <v>1287</v>
      </c>
      <c r="C302" s="79" t="s">
        <v>785</v>
      </c>
      <c r="D302" s="125">
        <v>53893.641953735692</v>
      </c>
      <c r="E302" s="59">
        <v>0</v>
      </c>
      <c r="F302" s="125">
        <v>53893.641953735692</v>
      </c>
      <c r="G302" s="50">
        <v>96676.538</v>
      </c>
      <c r="H302" s="130">
        <v>1</v>
      </c>
      <c r="I302" s="100">
        <v>0.55746350736862016</v>
      </c>
      <c r="J302" s="100">
        <v>0.16697891960938541</v>
      </c>
      <c r="K302" s="100">
        <v>0.39048458775923478</v>
      </c>
      <c r="L302" s="50">
        <v>17779.310117903999</v>
      </c>
      <c r="M302" s="50">
        <v>36114.33183583169</v>
      </c>
      <c r="N302" s="50">
        <v>1266.8271360160002</v>
      </c>
      <c r="O302" s="125">
        <v>0</v>
      </c>
      <c r="P302" s="50">
        <v>1266.8271360160002</v>
      </c>
      <c r="Q302" s="125">
        <v>0</v>
      </c>
      <c r="R302" s="125">
        <v>18704.560833</v>
      </c>
      <c r="S302" s="125">
        <v>18704.560833</v>
      </c>
      <c r="T302" s="50">
        <v>16142.943866815693</v>
      </c>
      <c r="U302" s="49">
        <v>0</v>
      </c>
      <c r="V302" s="50">
        <v>16142.943866815693</v>
      </c>
      <c r="W302" s="50">
        <v>34847.50469981569</v>
      </c>
      <c r="X302" s="125">
        <v>0</v>
      </c>
      <c r="Y302" s="125">
        <v>0</v>
      </c>
      <c r="Z302" s="125">
        <v>0</v>
      </c>
      <c r="AA302" s="115">
        <v>0</v>
      </c>
      <c r="AB302" s="100">
        <v>0</v>
      </c>
      <c r="AC302" s="100">
        <v>1</v>
      </c>
      <c r="AD302" s="100">
        <v>0</v>
      </c>
      <c r="AE302" s="100">
        <v>1</v>
      </c>
      <c r="AF302" s="100">
        <v>0.47096639317682554</v>
      </c>
      <c r="AG302" s="100">
        <v>3.3557714167276161E-2</v>
      </c>
      <c r="AH302" s="100">
        <v>0.49547589265589831</v>
      </c>
      <c r="AI302" s="100">
        <v>0</v>
      </c>
      <c r="AJ302" s="100">
        <v>1</v>
      </c>
      <c r="AK302" s="50">
        <v>53893.641953735685</v>
      </c>
      <c r="AL302" s="50">
        <v>17779.310117903999</v>
      </c>
      <c r="AM302" s="50">
        <v>19971.387969015999</v>
      </c>
      <c r="AN302" s="50">
        <v>37750.698086919998</v>
      </c>
      <c r="AO302" s="50">
        <v>16142.943866815693</v>
      </c>
      <c r="AP302" s="50">
        <v>53893.641953735692</v>
      </c>
      <c r="AQ302" s="100">
        <v>0.70046663610758764</v>
      </c>
      <c r="AR302" s="100">
        <v>0.29953336389241231</v>
      </c>
      <c r="AS302" s="50">
        <v>37750.698086919998</v>
      </c>
      <c r="AT302" s="125">
        <v>16142.943866815693</v>
      </c>
      <c r="AU302" s="125">
        <v>0</v>
      </c>
      <c r="AV302" s="125">
        <v>0</v>
      </c>
      <c r="AW302" s="50">
        <v>53893.641953735692</v>
      </c>
      <c r="AX302" s="50">
        <v>2426.6884244472735</v>
      </c>
      <c r="AY302" s="50">
        <v>1484.4633073462076</v>
      </c>
      <c r="AZ302" s="50">
        <v>3911.1517317934813</v>
      </c>
      <c r="BA302" s="50">
        <v>6906.9650420747312</v>
      </c>
      <c r="BB302" s="50">
        <v>7807.7630110717391</v>
      </c>
      <c r="BC302" s="50">
        <v>14714.728053146471</v>
      </c>
      <c r="BD302" s="50">
        <v>28417.044620397992</v>
      </c>
      <c r="BE302" s="50">
        <v>6850.7175483977517</v>
      </c>
      <c r="BF302" s="50">
        <v>35267.762168795743</v>
      </c>
      <c r="BG302" s="50">
        <v>9.4940233466410984</v>
      </c>
      <c r="BH302" s="122">
        <v>9.969260032784911</v>
      </c>
      <c r="BI302" s="94">
        <v>9.636372589886836</v>
      </c>
      <c r="BJ302" s="50">
        <v>53893.6419537357</v>
      </c>
      <c r="BK302" s="50">
        <v>3911.1517317934813</v>
      </c>
      <c r="BL302" s="125">
        <v>0</v>
      </c>
      <c r="BM302" s="50">
        <v>3911.1517317934813</v>
      </c>
      <c r="BN302" s="50">
        <v>14714.728053146471</v>
      </c>
      <c r="BO302" s="125">
        <v>0</v>
      </c>
      <c r="BP302" s="50">
        <v>14714.728053146471</v>
      </c>
      <c r="BQ302" s="50">
        <v>35267.762168795743</v>
      </c>
      <c r="BR302" s="125">
        <v>0</v>
      </c>
      <c r="BS302" s="50">
        <v>35267.762168795743</v>
      </c>
      <c r="BT302" s="50">
        <v>53893.6419537357</v>
      </c>
      <c r="BU302" s="94">
        <v>9.5574247869808708</v>
      </c>
      <c r="BV302" s="94" t="s">
        <v>608</v>
      </c>
      <c r="BW302" s="94">
        <v>9.636372589886836</v>
      </c>
      <c r="BX302" s="50">
        <v>38365.271371868112</v>
      </c>
      <c r="BY302" s="125">
        <v>15528.37058187072</v>
      </c>
      <c r="BZ302" s="125">
        <v>0</v>
      </c>
      <c r="CA302" s="125">
        <v>0</v>
      </c>
      <c r="CB302" s="50">
        <v>53893.641953738828</v>
      </c>
      <c r="CC302" s="125">
        <v>0</v>
      </c>
      <c r="CD302" s="125">
        <v>0</v>
      </c>
      <c r="CE302" s="125">
        <v>0</v>
      </c>
      <c r="CF302" s="125">
        <v>0</v>
      </c>
      <c r="CG302" s="125" t="e">
        <f>#REF!-#REF!</f>
        <v>#REF!</v>
      </c>
      <c r="CH302" s="100">
        <v>0</v>
      </c>
      <c r="CI302" s="100">
        <v>1.0000000000000582</v>
      </c>
      <c r="CJ302" s="50">
        <v>53893.641953738828</v>
      </c>
      <c r="CK302" s="189">
        <v>500</v>
      </c>
      <c r="CL302" s="126">
        <v>53393.641953735692</v>
      </c>
      <c r="CM302" s="50">
        <v>53893.641953735692</v>
      </c>
      <c r="CN302" s="125" t="s">
        <v>608</v>
      </c>
      <c r="CO302" s="125" t="s">
        <v>608</v>
      </c>
      <c r="CP302" s="50">
        <v>500</v>
      </c>
      <c r="CQ302" s="50">
        <v>53393.641953735692</v>
      </c>
      <c r="CR302" s="50" t="s">
        <v>608</v>
      </c>
      <c r="CS302" s="50" t="s">
        <v>608</v>
      </c>
      <c r="CT302" s="50" t="s">
        <v>608</v>
      </c>
      <c r="CU302" s="50" t="s">
        <v>608</v>
      </c>
      <c r="CV302" s="50">
        <v>2153.2017148320001</v>
      </c>
      <c r="CW302" s="50">
        <v>736.80905429999996</v>
      </c>
      <c r="CX302" s="50">
        <v>2890.010769132</v>
      </c>
      <c r="CY302" s="50">
        <v>736.34066667599984</v>
      </c>
      <c r="CZ302" s="50">
        <v>442.17972813999995</v>
      </c>
      <c r="DA302" s="50">
        <v>1178.5203948159997</v>
      </c>
      <c r="DB302" s="50">
        <v>4068.5311639479996</v>
      </c>
      <c r="DC302" s="50">
        <v>0</v>
      </c>
      <c r="DD302" s="50">
        <v>0</v>
      </c>
      <c r="DE302" s="50">
        <v>0</v>
      </c>
      <c r="DF302" s="50">
        <v>2890.0107691320004</v>
      </c>
      <c r="DG302" s="50">
        <v>1178.5203948159999</v>
      </c>
      <c r="DH302" s="50">
        <v>4068.5311639480005</v>
      </c>
      <c r="DI302" s="50">
        <v>4068.5311639480005</v>
      </c>
      <c r="DJ302" s="100">
        <v>1.0000000000000582</v>
      </c>
      <c r="DK302" s="100">
        <v>0</v>
      </c>
      <c r="DL302" s="100">
        <v>0</v>
      </c>
      <c r="DM302" s="58" t="s">
        <v>608</v>
      </c>
      <c r="DN302" s="58" t="s">
        <v>608</v>
      </c>
      <c r="DO302" s="58" t="s">
        <v>608</v>
      </c>
      <c r="DP302" s="58" t="s">
        <v>608</v>
      </c>
      <c r="DQ302" s="58" t="s">
        <v>608</v>
      </c>
      <c r="DR302" s="58" t="s">
        <v>608</v>
      </c>
      <c r="DS302" s="58" t="s">
        <v>608</v>
      </c>
      <c r="DT302" s="58" t="s">
        <v>608</v>
      </c>
      <c r="DU302" s="58" t="s">
        <v>608</v>
      </c>
      <c r="DV302" s="58" t="s">
        <v>608</v>
      </c>
      <c r="DW302" s="58" t="s">
        <v>608</v>
      </c>
      <c r="DX302" s="58" t="s">
        <v>608</v>
      </c>
      <c r="DY302" s="58" t="s">
        <v>608</v>
      </c>
      <c r="DZ302" s="58" t="s">
        <v>608</v>
      </c>
      <c r="EA302" s="58" t="s">
        <v>608</v>
      </c>
      <c r="EB302" s="58" t="s">
        <v>608</v>
      </c>
      <c r="EC302" s="58" t="s">
        <v>608</v>
      </c>
      <c r="ED302" s="58" t="s">
        <v>608</v>
      </c>
      <c r="EE302" s="58" t="s">
        <v>608</v>
      </c>
      <c r="EF302" s="58" t="s">
        <v>608</v>
      </c>
      <c r="EG302" s="58" t="s">
        <v>608</v>
      </c>
      <c r="EH302" s="58" t="s">
        <v>608</v>
      </c>
      <c r="EI302" s="58" t="s">
        <v>608</v>
      </c>
      <c r="EJ302" s="58" t="s">
        <v>608</v>
      </c>
      <c r="EK302" s="58" t="s">
        <v>608</v>
      </c>
      <c r="EL302" s="58" t="s">
        <v>608</v>
      </c>
      <c r="EM302" s="58" t="s">
        <v>608</v>
      </c>
      <c r="EN302" s="58" t="s">
        <v>608</v>
      </c>
      <c r="EO302" s="58" t="s">
        <v>608</v>
      </c>
      <c r="EP302" s="58" t="s">
        <v>608</v>
      </c>
      <c r="EQ302" s="58" t="s">
        <v>608</v>
      </c>
      <c r="ER302" s="58" t="s">
        <v>608</v>
      </c>
      <c r="ES302" s="58" t="s">
        <v>608</v>
      </c>
      <c r="ET302" s="58" t="s">
        <v>608</v>
      </c>
      <c r="EU302" s="58" t="s">
        <v>608</v>
      </c>
      <c r="EV302" s="58" t="s">
        <v>608</v>
      </c>
      <c r="EW302" s="58" t="s">
        <v>608</v>
      </c>
      <c r="EX302" s="58" t="s">
        <v>608</v>
      </c>
      <c r="EY302" s="58" t="s">
        <v>608</v>
      </c>
      <c r="EZ302" s="58" t="s">
        <v>608</v>
      </c>
      <c r="FA302" s="58" t="s">
        <v>608</v>
      </c>
      <c r="FB302" s="58" t="s">
        <v>608</v>
      </c>
      <c r="FC302" s="58" t="s">
        <v>608</v>
      </c>
      <c r="FD302" s="58" t="s">
        <v>608</v>
      </c>
      <c r="FE302" s="58" t="s">
        <v>608</v>
      </c>
      <c r="FF302" s="58" t="s">
        <v>608</v>
      </c>
      <c r="FG302" s="58" t="s">
        <v>608</v>
      </c>
      <c r="FH302" s="58" t="s">
        <v>608</v>
      </c>
      <c r="FI302" s="58" t="s">
        <v>608</v>
      </c>
      <c r="FJ302" s="58" t="s">
        <v>608</v>
      </c>
      <c r="FK302" s="58" t="s">
        <v>608</v>
      </c>
      <c r="FL302" s="58" t="s">
        <v>608</v>
      </c>
      <c r="FM302" s="58" t="s">
        <v>608</v>
      </c>
      <c r="FN302" s="58" t="s">
        <v>608</v>
      </c>
      <c r="FO302" s="58" t="s">
        <v>608</v>
      </c>
      <c r="FP302" s="58" t="s">
        <v>608</v>
      </c>
      <c r="FQ302" s="58" t="s">
        <v>608</v>
      </c>
      <c r="FR302" s="58" t="s">
        <v>608</v>
      </c>
      <c r="FS302" s="58" t="s">
        <v>608</v>
      </c>
      <c r="FT302" s="58" t="s">
        <v>608</v>
      </c>
      <c r="FU302" s="58" t="s">
        <v>608</v>
      </c>
      <c r="FV302" s="58" t="s">
        <v>608</v>
      </c>
      <c r="FW302" s="58" t="s">
        <v>608</v>
      </c>
      <c r="FX302" s="58" t="s">
        <v>608</v>
      </c>
      <c r="FY302" s="58" t="s">
        <v>608</v>
      </c>
      <c r="FZ302" s="58" t="s">
        <v>608</v>
      </c>
      <c r="GA302" s="58" t="s">
        <v>608</v>
      </c>
      <c r="GB302" s="58" t="s">
        <v>608</v>
      </c>
      <c r="GC302" s="58" t="s">
        <v>608</v>
      </c>
      <c r="GD302" s="58" t="s">
        <v>608</v>
      </c>
      <c r="GE302" s="58" t="s">
        <v>608</v>
      </c>
      <c r="GF302" s="58" t="s">
        <v>608</v>
      </c>
      <c r="GG302" s="58" t="s">
        <v>608</v>
      </c>
      <c r="GH302" s="58" t="s">
        <v>608</v>
      </c>
      <c r="GI302" s="58" t="s">
        <v>608</v>
      </c>
      <c r="GJ302" s="58" t="s">
        <v>608</v>
      </c>
      <c r="GK302" s="58" t="s">
        <v>608</v>
      </c>
      <c r="GL302" s="58" t="s">
        <v>608</v>
      </c>
      <c r="GM302" s="58" t="s">
        <v>608</v>
      </c>
      <c r="GN302" s="58" t="s">
        <v>608</v>
      </c>
      <c r="GO302" s="58" t="s">
        <v>608</v>
      </c>
      <c r="GP302" s="58" t="s">
        <v>608</v>
      </c>
      <c r="GQ302" s="58" t="s">
        <v>608</v>
      </c>
      <c r="GR302" s="58" t="s">
        <v>608</v>
      </c>
      <c r="GS302" s="58" t="s">
        <v>608</v>
      </c>
      <c r="GT302" s="58" t="s">
        <v>608</v>
      </c>
      <c r="GU302" s="58" t="s">
        <v>608</v>
      </c>
      <c r="GV302" s="58" t="s">
        <v>608</v>
      </c>
      <c r="GW302" s="58" t="s">
        <v>608</v>
      </c>
      <c r="GX302" s="58" t="s">
        <v>608</v>
      </c>
      <c r="GY302" s="58" t="s">
        <v>608</v>
      </c>
    </row>
    <row r="303" spans="1:207" s="74" customFormat="1" ht="15" customHeight="1">
      <c r="A303" s="69" t="s">
        <v>1367</v>
      </c>
      <c r="B303" s="59">
        <v>2020</v>
      </c>
      <c r="C303" s="79" t="s">
        <v>785</v>
      </c>
      <c r="D303" s="125">
        <v>58318.70176709001</v>
      </c>
      <c r="E303" s="73">
        <v>0</v>
      </c>
      <c r="F303" s="125">
        <v>58318.70176709001</v>
      </c>
      <c r="G303" s="50">
        <v>96676.538</v>
      </c>
      <c r="H303" s="130">
        <v>1</v>
      </c>
      <c r="I303" s="100">
        <v>0.60323531410578657</v>
      </c>
      <c r="J303" s="100">
        <v>0.17124634240833075</v>
      </c>
      <c r="K303" s="100">
        <v>0.43198897169745576</v>
      </c>
      <c r="L303" s="50">
        <v>22956.950423129998</v>
      </c>
      <c r="M303" s="50">
        <v>35361.751343960008</v>
      </c>
      <c r="N303" s="50">
        <v>1188.42619186</v>
      </c>
      <c r="O303" s="125">
        <v>0</v>
      </c>
      <c r="P303" s="50">
        <v>1188.42619186</v>
      </c>
      <c r="Q303" s="125">
        <v>0</v>
      </c>
      <c r="R303" s="125">
        <v>17617.821622900003</v>
      </c>
      <c r="S303" s="125">
        <v>17617.821622900003</v>
      </c>
      <c r="T303" s="50">
        <v>16555.503529199999</v>
      </c>
      <c r="U303" s="49">
        <v>0</v>
      </c>
      <c r="V303" s="50">
        <v>16555.503529199999</v>
      </c>
      <c r="W303" s="50">
        <v>34173.325152100006</v>
      </c>
      <c r="X303" s="125">
        <v>0</v>
      </c>
      <c r="Y303" s="125">
        <v>0</v>
      </c>
      <c r="Z303" s="125">
        <v>0</v>
      </c>
      <c r="AA303" s="115">
        <v>0</v>
      </c>
      <c r="AB303" s="100">
        <v>0</v>
      </c>
      <c r="AC303" s="100">
        <v>1</v>
      </c>
      <c r="AD303" s="100">
        <v>0</v>
      </c>
      <c r="AE303" s="100">
        <v>1</v>
      </c>
      <c r="AF303" s="100">
        <v>0.54969330395539773</v>
      </c>
      <c r="AG303" s="100">
        <v>2.8456302247029316E-2</v>
      </c>
      <c r="AH303" s="100">
        <v>0.421850393797573</v>
      </c>
      <c r="AI303" s="100">
        <v>0</v>
      </c>
      <c r="AJ303" s="100">
        <v>1</v>
      </c>
      <c r="AK303" s="50">
        <v>58318.70176709001</v>
      </c>
      <c r="AL303" s="50">
        <v>22956.950423129998</v>
      </c>
      <c r="AM303" s="50">
        <v>18806.247814760001</v>
      </c>
      <c r="AN303" s="50">
        <v>41763.198237889999</v>
      </c>
      <c r="AO303" s="50">
        <v>16555.503529199999</v>
      </c>
      <c r="AP303" s="50">
        <v>58318.701767089995</v>
      </c>
      <c r="AQ303" s="100">
        <v>0.71612016338569318</v>
      </c>
      <c r="AR303" s="100">
        <v>0.28387983661430694</v>
      </c>
      <c r="AS303" s="50">
        <v>41763.198237890007</v>
      </c>
      <c r="AT303" s="125">
        <v>16555.503529199999</v>
      </c>
      <c r="AU303" s="125">
        <v>0</v>
      </c>
      <c r="AV303" s="125">
        <v>0</v>
      </c>
      <c r="AW303" s="50">
        <v>58318.70176709001</v>
      </c>
      <c r="AX303" s="50">
        <v>2684.619751890079</v>
      </c>
      <c r="AY303" s="50">
        <v>1522.4012253587694</v>
      </c>
      <c r="AZ303" s="50">
        <v>4207.0209772488488</v>
      </c>
      <c r="BA303" s="50">
        <v>7641.1024137932127</v>
      </c>
      <c r="BB303" s="50">
        <v>8007.3033240654577</v>
      </c>
      <c r="BC303" s="50">
        <v>15648.405737858669</v>
      </c>
      <c r="BD303" s="50">
        <v>31437.476072206708</v>
      </c>
      <c r="BE303" s="50">
        <v>7025.7989797757773</v>
      </c>
      <c r="BF303" s="50">
        <v>38463.275051982484</v>
      </c>
      <c r="BG303" s="50">
        <v>12.934815773244999</v>
      </c>
      <c r="BH303" s="122">
        <v>9.6897269883660293</v>
      </c>
      <c r="BI303" s="94">
        <v>12.01360049919464</v>
      </c>
      <c r="BJ303" s="50">
        <v>58318.701767090002</v>
      </c>
      <c r="BK303" s="50">
        <v>4207.0209772488488</v>
      </c>
      <c r="BL303" s="125">
        <v>0</v>
      </c>
      <c r="BM303" s="50">
        <v>4207.0209772488488</v>
      </c>
      <c r="BN303" s="50">
        <v>15648.405737858668</v>
      </c>
      <c r="BO303" s="125">
        <v>0</v>
      </c>
      <c r="BP303" s="50">
        <v>15648.405737858668</v>
      </c>
      <c r="BQ303" s="50">
        <v>38463.275051982484</v>
      </c>
      <c r="BR303" s="125">
        <v>0</v>
      </c>
      <c r="BS303" s="50">
        <v>38463.275051982484</v>
      </c>
      <c r="BT303" s="50">
        <v>58318.701767090002</v>
      </c>
      <c r="BU303" s="94">
        <v>12.100188906555035</v>
      </c>
      <c r="BV303" s="94" t="s">
        <v>608</v>
      </c>
      <c r="BW303" s="94">
        <v>12.01360049919464</v>
      </c>
      <c r="BX303" s="50">
        <v>41515.339068570116</v>
      </c>
      <c r="BY303" s="125">
        <v>16803.362698523295</v>
      </c>
      <c r="BZ303" s="125">
        <v>0</v>
      </c>
      <c r="CA303" s="125">
        <v>0</v>
      </c>
      <c r="CB303" s="50">
        <v>58318.701767093415</v>
      </c>
      <c r="CC303" s="125">
        <v>0</v>
      </c>
      <c r="CD303" s="125">
        <v>0</v>
      </c>
      <c r="CE303" s="125">
        <v>0</v>
      </c>
      <c r="CF303" s="125">
        <v>0</v>
      </c>
      <c r="CG303" s="125" t="e">
        <f>#REF!-#REF!</f>
        <v>#REF!</v>
      </c>
      <c r="CH303" s="100">
        <v>0</v>
      </c>
      <c r="CI303" s="100">
        <v>1.0000000000000584</v>
      </c>
      <c r="CJ303" s="50">
        <v>58318.701767093415</v>
      </c>
      <c r="CK303" s="189">
        <v>500</v>
      </c>
      <c r="CL303" s="126">
        <v>57818.70176709001</v>
      </c>
      <c r="CM303" s="50">
        <v>58318.70176709001</v>
      </c>
      <c r="CN303" s="125" t="s">
        <v>608</v>
      </c>
      <c r="CO303" s="125" t="s">
        <v>608</v>
      </c>
      <c r="CP303" s="50">
        <v>500</v>
      </c>
      <c r="CQ303" s="50">
        <v>57818.70176709001</v>
      </c>
      <c r="CR303" s="50" t="s">
        <v>608</v>
      </c>
      <c r="CS303" s="50" t="s">
        <v>608</v>
      </c>
      <c r="CT303" s="50" t="s">
        <v>608</v>
      </c>
      <c r="CU303" s="50" t="s">
        <v>608</v>
      </c>
      <c r="CV303" s="50">
        <v>694.90642367700002</v>
      </c>
      <c r="CW303" s="50">
        <v>853.28127233000009</v>
      </c>
      <c r="CX303" s="50">
        <v>1548.1876960070001</v>
      </c>
      <c r="CY303" s="50">
        <v>382.19341316600003</v>
      </c>
      <c r="CZ303" s="50">
        <v>455.19486591999998</v>
      </c>
      <c r="DA303" s="50">
        <v>837.38827908600001</v>
      </c>
      <c r="DB303" s="50">
        <v>2385.5759750930001</v>
      </c>
      <c r="DC303" s="50">
        <v>0</v>
      </c>
      <c r="DD303" s="50">
        <v>18.843282899999998</v>
      </c>
      <c r="DE303" s="50">
        <v>18.843282899999998</v>
      </c>
      <c r="DF303" s="50">
        <v>1548.1876960069999</v>
      </c>
      <c r="DG303" s="50">
        <v>818.54499618600005</v>
      </c>
      <c r="DH303" s="50">
        <v>2366.7326921929998</v>
      </c>
      <c r="DI303" s="50">
        <v>2385.5759750930001</v>
      </c>
      <c r="DJ303" s="100">
        <v>1.0000000000000584</v>
      </c>
      <c r="DK303" s="100">
        <v>0</v>
      </c>
      <c r="DL303" s="100">
        <v>0</v>
      </c>
      <c r="DM303" s="58">
        <v>1295.452051</v>
      </c>
      <c r="DN303" s="58">
        <v>2308.21100437</v>
      </c>
      <c r="DO303" s="58">
        <v>3603.6630553699997</v>
      </c>
      <c r="DP303" s="58">
        <v>913.46279900000002</v>
      </c>
      <c r="DQ303" s="58">
        <v>938.86517726999989</v>
      </c>
      <c r="DR303" s="58">
        <v>1852.3279762699999</v>
      </c>
      <c r="DS303" s="58">
        <v>5455.9910316400001</v>
      </c>
      <c r="DT303" s="58">
        <v>2095.1563630000001</v>
      </c>
      <c r="DU303" s="58">
        <v>1904.4174973700001</v>
      </c>
      <c r="DV303" s="58">
        <v>3999.5738603700001</v>
      </c>
      <c r="DW303" s="58">
        <v>958.32187700000009</v>
      </c>
      <c r="DX303" s="58">
        <v>815.22301884000001</v>
      </c>
      <c r="DY303" s="58">
        <v>1773.5448958400002</v>
      </c>
      <c r="DZ303" s="58">
        <v>5773.1187562100004</v>
      </c>
      <c r="EA303" s="58">
        <v>2275.521553</v>
      </c>
      <c r="EB303" s="58">
        <v>2703.9089054799997</v>
      </c>
      <c r="EC303" s="58">
        <v>4979.4304584799993</v>
      </c>
      <c r="ED303" s="58">
        <v>966.82513200000005</v>
      </c>
      <c r="EE303" s="58">
        <v>672.45123773000012</v>
      </c>
      <c r="EF303" s="58">
        <v>1639.2763697300002</v>
      </c>
      <c r="EG303" s="58">
        <v>6618.706828209999</v>
      </c>
      <c r="EH303" s="58">
        <v>2440.301477</v>
      </c>
      <c r="EI303" s="58">
        <v>1446.7871526299998</v>
      </c>
      <c r="EJ303" s="58">
        <v>3887.0886296299996</v>
      </c>
      <c r="EK303" s="58">
        <v>1023.492471</v>
      </c>
      <c r="EL303" s="58">
        <v>535.14016732000016</v>
      </c>
      <c r="EM303" s="58">
        <v>1558.6326383200003</v>
      </c>
      <c r="EN303" s="58">
        <v>5445.7212679499999</v>
      </c>
      <c r="EO303" s="58">
        <v>2767.8116249999998</v>
      </c>
      <c r="EP303" s="58">
        <v>2312.7462415600003</v>
      </c>
      <c r="EQ303" s="58">
        <v>5080.5578665600005</v>
      </c>
      <c r="ER303" s="58">
        <v>1145.21541</v>
      </c>
      <c r="ES303" s="58">
        <v>418.56743956999998</v>
      </c>
      <c r="ET303" s="58">
        <v>1563.7828495700001</v>
      </c>
      <c r="EU303" s="58">
        <v>6644.3407161300001</v>
      </c>
      <c r="EV303" s="58">
        <v>13919.355257000001</v>
      </c>
      <c r="EW303" s="58">
        <v>4316.3084449999997</v>
      </c>
      <c r="EX303" s="58">
        <v>18235.663702000002</v>
      </c>
      <c r="EY303" s="58">
        <v>5712.9365549999993</v>
      </c>
      <c r="EZ303" s="58">
        <v>815.61123258999999</v>
      </c>
      <c r="FA303" s="58">
        <v>6528.5477875899996</v>
      </c>
      <c r="FB303" s="58">
        <v>24764.211489590001</v>
      </c>
      <c r="FC303" s="58">
        <v>16664.793444000003</v>
      </c>
      <c r="FD303" s="58">
        <v>709.12581966999983</v>
      </c>
      <c r="FE303" s="58">
        <v>17373.919263670003</v>
      </c>
      <c r="FF303" s="58">
        <v>4245.0438259999992</v>
      </c>
      <c r="FG303" s="58">
        <v>189.25192149</v>
      </c>
      <c r="FH303" s="58">
        <v>4434.2957474899995</v>
      </c>
      <c r="FI303" s="58">
        <v>21808.215011160002</v>
      </c>
      <c r="FJ303" s="125">
        <v>0</v>
      </c>
      <c r="FK303" s="125">
        <v>30.04203472</v>
      </c>
      <c r="FL303" s="125">
        <v>30.04203472</v>
      </c>
      <c r="FM303" s="125">
        <v>3603.6630553699997</v>
      </c>
      <c r="FN303" s="125">
        <v>1822.28594155</v>
      </c>
      <c r="FO303" s="125">
        <v>5425.9489969199994</v>
      </c>
      <c r="FP303" s="125">
        <v>0</v>
      </c>
      <c r="FQ303" s="125">
        <v>30.04203472</v>
      </c>
      <c r="FR303" s="125">
        <v>30.04203472</v>
      </c>
      <c r="FS303" s="125">
        <v>3999.5738603700001</v>
      </c>
      <c r="FT303" s="125">
        <v>1743.5028611200003</v>
      </c>
      <c r="FU303" s="125">
        <v>5743.0767214900006</v>
      </c>
      <c r="FV303" s="125">
        <v>0</v>
      </c>
      <c r="FW303" s="125">
        <v>30.04203472</v>
      </c>
      <c r="FX303" s="125">
        <v>30.04203472</v>
      </c>
      <c r="FY303" s="125">
        <v>4979.4304584799993</v>
      </c>
      <c r="FZ303" s="125">
        <v>1609.2343350100002</v>
      </c>
      <c r="GA303" s="125">
        <v>6588.6647934899993</v>
      </c>
      <c r="GB303" s="125">
        <v>0</v>
      </c>
      <c r="GC303" s="125">
        <v>30.124341660000002</v>
      </c>
      <c r="GD303" s="125">
        <v>30.124341660000002</v>
      </c>
      <c r="GE303" s="125">
        <v>3887.0886296299996</v>
      </c>
      <c r="GF303" s="125">
        <v>1528.5082966600003</v>
      </c>
      <c r="GG303" s="125">
        <v>5415.5969262899998</v>
      </c>
      <c r="GH303" s="125">
        <v>0</v>
      </c>
      <c r="GI303" s="125">
        <v>30.04203472</v>
      </c>
      <c r="GJ303" s="125">
        <v>30.04203472</v>
      </c>
      <c r="GK303" s="125">
        <v>5080.5578665600005</v>
      </c>
      <c r="GL303" s="125">
        <v>1533.7408148500001</v>
      </c>
      <c r="GM303" s="125">
        <v>6614.2986814100004</v>
      </c>
      <c r="GN303" s="125">
        <v>275</v>
      </c>
      <c r="GO303" s="125">
        <v>119.12284070000001</v>
      </c>
      <c r="GP303" s="125">
        <v>394.12284069999998</v>
      </c>
      <c r="GQ303" s="125">
        <v>17960.663702000002</v>
      </c>
      <c r="GR303" s="125">
        <v>6409.4249468899998</v>
      </c>
      <c r="GS303" s="125">
        <v>24370.08864889</v>
      </c>
      <c r="GT303" s="125">
        <v>225</v>
      </c>
      <c r="GU303" s="125">
        <v>34.210881439999994</v>
      </c>
      <c r="GV303" s="125">
        <v>259.21088143999998</v>
      </c>
      <c r="GW303" s="125">
        <v>17148.919263670003</v>
      </c>
      <c r="GX303" s="125">
        <v>4400.0848660499996</v>
      </c>
      <c r="GY303" s="125">
        <v>21549.00412972</v>
      </c>
    </row>
    <row r="304" spans="1:207" s="38" customFormat="1" ht="15" customHeight="1">
      <c r="A304" s="77" t="s">
        <v>804</v>
      </c>
      <c r="B304" s="170">
        <v>2006</v>
      </c>
      <c r="C304" s="38" t="s">
        <v>805</v>
      </c>
      <c r="D304" s="125">
        <v>7474.9</v>
      </c>
      <c r="E304" s="41">
        <v>0</v>
      </c>
      <c r="F304" s="125">
        <v>7474.9</v>
      </c>
      <c r="G304" s="125">
        <v>18550.7</v>
      </c>
      <c r="H304" s="130">
        <v>1</v>
      </c>
      <c r="I304" s="140">
        <v>0.40294436328548244</v>
      </c>
      <c r="J304" s="124" t="s">
        <v>608</v>
      </c>
      <c r="K304" s="124" t="s">
        <v>608</v>
      </c>
      <c r="L304" s="132" t="s">
        <v>608</v>
      </c>
      <c r="M304" s="132" t="s">
        <v>608</v>
      </c>
      <c r="N304" s="132" t="s">
        <v>608</v>
      </c>
      <c r="O304" s="132" t="s">
        <v>608</v>
      </c>
      <c r="P304" s="132" t="s">
        <v>608</v>
      </c>
      <c r="Q304" s="209">
        <v>949.4</v>
      </c>
      <c r="R304" s="209">
        <v>2340.6</v>
      </c>
      <c r="S304" s="132">
        <v>3290</v>
      </c>
      <c r="T304" s="132">
        <v>278.7</v>
      </c>
      <c r="U304" s="49">
        <v>0</v>
      </c>
      <c r="V304" s="132">
        <v>278.7</v>
      </c>
      <c r="W304" s="132">
        <v>3568.7</v>
      </c>
      <c r="X304" s="132" t="s">
        <v>608</v>
      </c>
      <c r="Y304" s="132" t="s">
        <v>608</v>
      </c>
      <c r="Z304" s="132" t="s">
        <v>608</v>
      </c>
      <c r="AA304" s="143" t="s">
        <v>608</v>
      </c>
      <c r="AB304" s="143" t="s">
        <v>608</v>
      </c>
      <c r="AC304" s="143" t="s">
        <v>608</v>
      </c>
      <c r="AD304" s="143" t="s">
        <v>608</v>
      </c>
      <c r="AE304" s="115"/>
      <c r="AF304" s="143" t="s">
        <v>608</v>
      </c>
      <c r="AG304" s="143" t="s">
        <v>608</v>
      </c>
      <c r="AH304" s="143" t="s">
        <v>608</v>
      </c>
      <c r="AI304" s="143" t="s">
        <v>608</v>
      </c>
      <c r="AJ304" s="143" t="s">
        <v>608</v>
      </c>
      <c r="AK304" s="132" t="s">
        <v>608</v>
      </c>
      <c r="AL304" s="132" t="s">
        <v>608</v>
      </c>
      <c r="AM304" s="132" t="s">
        <v>608</v>
      </c>
      <c r="AN304" s="132" t="s">
        <v>608</v>
      </c>
      <c r="AO304" s="132" t="s">
        <v>608</v>
      </c>
      <c r="AP304" s="132" t="s">
        <v>608</v>
      </c>
      <c r="AQ304" s="143" t="s">
        <v>608</v>
      </c>
      <c r="AR304" s="143" t="s">
        <v>608</v>
      </c>
      <c r="AS304" s="132" t="s">
        <v>608</v>
      </c>
      <c r="AT304" s="132" t="s">
        <v>608</v>
      </c>
      <c r="AU304" s="132" t="s">
        <v>608</v>
      </c>
      <c r="AV304" s="132" t="s">
        <v>608</v>
      </c>
      <c r="AW304" s="132" t="s">
        <v>608</v>
      </c>
      <c r="AX304" s="132" t="s">
        <v>608</v>
      </c>
      <c r="AY304" s="132" t="s">
        <v>608</v>
      </c>
      <c r="AZ304" s="132" t="s">
        <v>608</v>
      </c>
      <c r="BA304" s="132" t="s">
        <v>608</v>
      </c>
      <c r="BB304" s="132" t="s">
        <v>608</v>
      </c>
      <c r="BC304" s="132" t="s">
        <v>608</v>
      </c>
      <c r="BD304" s="132" t="s">
        <v>608</v>
      </c>
      <c r="BE304" s="132" t="s">
        <v>608</v>
      </c>
      <c r="BF304" s="132" t="s">
        <v>608</v>
      </c>
      <c r="BG304" s="141" t="s">
        <v>608</v>
      </c>
      <c r="BH304" s="141" t="s">
        <v>608</v>
      </c>
      <c r="BI304" s="107" t="s">
        <v>608</v>
      </c>
      <c r="BJ304" s="141" t="s">
        <v>608</v>
      </c>
      <c r="BK304" s="141" t="s">
        <v>608</v>
      </c>
      <c r="BL304" s="141" t="s">
        <v>608</v>
      </c>
      <c r="BM304" s="141" t="s">
        <v>608</v>
      </c>
      <c r="BN304" s="141" t="s">
        <v>608</v>
      </c>
      <c r="BO304" s="141" t="s">
        <v>608</v>
      </c>
      <c r="BP304" s="141" t="s">
        <v>608</v>
      </c>
      <c r="BQ304" s="141" t="s">
        <v>608</v>
      </c>
      <c r="BR304" s="141" t="s">
        <v>608</v>
      </c>
      <c r="BS304" s="141" t="s">
        <v>608</v>
      </c>
      <c r="BT304" s="141" t="s">
        <v>608</v>
      </c>
      <c r="BU304" s="107" t="s">
        <v>608</v>
      </c>
      <c r="BV304" s="130" t="s">
        <v>608</v>
      </c>
      <c r="BW304" s="137" t="s">
        <v>608</v>
      </c>
      <c r="BX304" s="141" t="s">
        <v>608</v>
      </c>
      <c r="BY304" s="141" t="s">
        <v>608</v>
      </c>
      <c r="BZ304" s="141" t="s">
        <v>608</v>
      </c>
      <c r="CA304" s="141" t="s">
        <v>608</v>
      </c>
      <c r="CB304" s="141" t="s">
        <v>608</v>
      </c>
      <c r="CC304" s="141" t="s">
        <v>608</v>
      </c>
      <c r="CD304" s="141" t="s">
        <v>608</v>
      </c>
      <c r="CE304" s="141" t="s">
        <v>608</v>
      </c>
      <c r="CF304" s="141" t="s">
        <v>608</v>
      </c>
      <c r="CG304" s="141" t="s">
        <v>608</v>
      </c>
      <c r="CH304" s="143" t="s">
        <v>608</v>
      </c>
      <c r="CI304" s="143" t="s">
        <v>608</v>
      </c>
      <c r="CJ304" s="141" t="s">
        <v>608</v>
      </c>
      <c r="CK304" s="141" t="s">
        <v>608</v>
      </c>
      <c r="CL304" s="141" t="s">
        <v>608</v>
      </c>
      <c r="CM304" s="141" t="s">
        <v>608</v>
      </c>
      <c r="CN304" s="125" t="s">
        <v>608</v>
      </c>
      <c r="CO304" s="125" t="s">
        <v>608</v>
      </c>
      <c r="CP304" s="141" t="s">
        <v>608</v>
      </c>
      <c r="CQ304" s="141" t="s">
        <v>608</v>
      </c>
      <c r="CR304" s="134" t="s">
        <v>608</v>
      </c>
      <c r="CS304" s="126" t="s">
        <v>608</v>
      </c>
      <c r="CT304" s="126" t="s">
        <v>608</v>
      </c>
      <c r="CU304" s="126" t="s">
        <v>608</v>
      </c>
      <c r="CV304" s="141" t="s">
        <v>608</v>
      </c>
      <c r="CW304" s="141" t="s">
        <v>608</v>
      </c>
      <c r="CX304" s="141" t="s">
        <v>608</v>
      </c>
      <c r="CY304" s="141" t="s">
        <v>608</v>
      </c>
      <c r="CZ304" s="141" t="s">
        <v>608</v>
      </c>
      <c r="DA304" s="141" t="s">
        <v>608</v>
      </c>
      <c r="DB304" s="141" t="s">
        <v>608</v>
      </c>
      <c r="DC304" s="141" t="s">
        <v>608</v>
      </c>
      <c r="DD304" s="141" t="s">
        <v>608</v>
      </c>
      <c r="DE304" s="141" t="s">
        <v>608</v>
      </c>
      <c r="DF304" s="141" t="s">
        <v>608</v>
      </c>
      <c r="DG304" s="141" t="s">
        <v>608</v>
      </c>
      <c r="DH304" s="141" t="s">
        <v>608</v>
      </c>
      <c r="DI304" s="141" t="s">
        <v>608</v>
      </c>
      <c r="DJ304" s="143" t="s">
        <v>608</v>
      </c>
      <c r="DK304" s="143" t="s">
        <v>608</v>
      </c>
      <c r="DL304" s="143" t="s">
        <v>608</v>
      </c>
      <c r="DM304" s="141" t="s">
        <v>608</v>
      </c>
      <c r="DN304" s="141" t="s">
        <v>608</v>
      </c>
      <c r="DO304" s="141" t="s">
        <v>608</v>
      </c>
      <c r="DP304" s="141" t="s">
        <v>608</v>
      </c>
      <c r="DQ304" s="141" t="s">
        <v>608</v>
      </c>
      <c r="DR304" s="141" t="s">
        <v>608</v>
      </c>
      <c r="DS304" s="141" t="s">
        <v>608</v>
      </c>
      <c r="DT304" s="141" t="s">
        <v>608</v>
      </c>
      <c r="DU304" s="141" t="s">
        <v>608</v>
      </c>
      <c r="DV304" s="141" t="s">
        <v>608</v>
      </c>
      <c r="DW304" s="141" t="s">
        <v>608</v>
      </c>
      <c r="DX304" s="141" t="s">
        <v>608</v>
      </c>
      <c r="DY304" s="141" t="s">
        <v>608</v>
      </c>
      <c r="DZ304" s="141" t="s">
        <v>608</v>
      </c>
      <c r="EA304" s="141" t="s">
        <v>608</v>
      </c>
      <c r="EB304" s="141" t="s">
        <v>608</v>
      </c>
      <c r="EC304" s="141" t="s">
        <v>608</v>
      </c>
      <c r="ED304" s="141" t="s">
        <v>608</v>
      </c>
      <c r="EE304" s="141" t="s">
        <v>608</v>
      </c>
      <c r="EF304" s="141" t="s">
        <v>608</v>
      </c>
      <c r="EG304" s="141" t="s">
        <v>608</v>
      </c>
      <c r="EH304" s="141" t="s">
        <v>608</v>
      </c>
      <c r="EI304" s="141" t="s">
        <v>608</v>
      </c>
      <c r="EJ304" s="141" t="s">
        <v>608</v>
      </c>
      <c r="EK304" s="141" t="s">
        <v>608</v>
      </c>
      <c r="EL304" s="141" t="s">
        <v>608</v>
      </c>
      <c r="EM304" s="141" t="s">
        <v>608</v>
      </c>
      <c r="EN304" s="141" t="s">
        <v>608</v>
      </c>
      <c r="EO304" s="141" t="s">
        <v>608</v>
      </c>
      <c r="EP304" s="141" t="s">
        <v>608</v>
      </c>
      <c r="EQ304" s="141" t="s">
        <v>608</v>
      </c>
      <c r="ER304" s="141" t="s">
        <v>608</v>
      </c>
      <c r="ES304" s="141" t="s">
        <v>608</v>
      </c>
      <c r="ET304" s="141" t="s">
        <v>608</v>
      </c>
      <c r="EU304" s="141" t="s">
        <v>608</v>
      </c>
      <c r="EV304" s="141" t="s">
        <v>608</v>
      </c>
      <c r="EW304" s="141" t="s">
        <v>608</v>
      </c>
      <c r="EX304" s="141" t="s">
        <v>608</v>
      </c>
      <c r="EY304" s="141" t="s">
        <v>608</v>
      </c>
      <c r="EZ304" s="141" t="s">
        <v>608</v>
      </c>
      <c r="FA304" s="141" t="s">
        <v>608</v>
      </c>
      <c r="FB304" s="141" t="s">
        <v>608</v>
      </c>
      <c r="FC304" s="141" t="s">
        <v>608</v>
      </c>
      <c r="FD304" s="141" t="s">
        <v>608</v>
      </c>
      <c r="FE304" s="141" t="s">
        <v>608</v>
      </c>
      <c r="FF304" s="141" t="s">
        <v>608</v>
      </c>
      <c r="FG304" s="141" t="s">
        <v>608</v>
      </c>
      <c r="FH304" s="141" t="s">
        <v>608</v>
      </c>
      <c r="FI304" s="141" t="s">
        <v>608</v>
      </c>
      <c r="FJ304" s="141" t="s">
        <v>608</v>
      </c>
      <c r="FK304" s="141" t="s">
        <v>608</v>
      </c>
      <c r="FL304" s="141" t="s">
        <v>608</v>
      </c>
      <c r="FM304" s="141" t="s">
        <v>608</v>
      </c>
      <c r="FN304" s="141" t="s">
        <v>608</v>
      </c>
      <c r="FO304" s="141" t="s">
        <v>608</v>
      </c>
      <c r="FP304" s="141" t="s">
        <v>608</v>
      </c>
      <c r="FQ304" s="141" t="s">
        <v>608</v>
      </c>
      <c r="FR304" s="141" t="s">
        <v>608</v>
      </c>
      <c r="FS304" s="141" t="s">
        <v>608</v>
      </c>
      <c r="FT304" s="141" t="s">
        <v>608</v>
      </c>
      <c r="FU304" s="141" t="s">
        <v>608</v>
      </c>
      <c r="FV304" s="141" t="s">
        <v>608</v>
      </c>
      <c r="FW304" s="141" t="s">
        <v>608</v>
      </c>
      <c r="FX304" s="141" t="s">
        <v>608</v>
      </c>
      <c r="FY304" s="141" t="s">
        <v>608</v>
      </c>
      <c r="FZ304" s="141" t="s">
        <v>608</v>
      </c>
      <c r="GA304" s="141" t="s">
        <v>608</v>
      </c>
      <c r="GB304" s="141" t="s">
        <v>608</v>
      </c>
      <c r="GC304" s="141" t="s">
        <v>608</v>
      </c>
      <c r="GD304" s="141" t="s">
        <v>608</v>
      </c>
      <c r="GE304" s="141" t="s">
        <v>608</v>
      </c>
      <c r="GF304" s="141" t="s">
        <v>608</v>
      </c>
      <c r="GG304" s="141" t="s">
        <v>608</v>
      </c>
      <c r="GH304" s="141" t="s">
        <v>608</v>
      </c>
      <c r="GI304" s="141" t="s">
        <v>608</v>
      </c>
      <c r="GJ304" s="141" t="s">
        <v>608</v>
      </c>
      <c r="GK304" s="141" t="s">
        <v>608</v>
      </c>
      <c r="GL304" s="141" t="s">
        <v>608</v>
      </c>
      <c r="GM304" s="141" t="s">
        <v>608</v>
      </c>
      <c r="GN304" s="141" t="s">
        <v>608</v>
      </c>
      <c r="GO304" s="141" t="s">
        <v>608</v>
      </c>
      <c r="GP304" s="141" t="s">
        <v>608</v>
      </c>
      <c r="GQ304" s="141" t="s">
        <v>608</v>
      </c>
      <c r="GR304" s="141" t="s">
        <v>608</v>
      </c>
      <c r="GS304" s="141" t="s">
        <v>608</v>
      </c>
      <c r="GT304" s="141" t="s">
        <v>608</v>
      </c>
      <c r="GU304" s="141" t="s">
        <v>608</v>
      </c>
      <c r="GV304" s="141" t="s">
        <v>608</v>
      </c>
      <c r="GW304" s="141" t="s">
        <v>608</v>
      </c>
      <c r="GX304" s="141" t="s">
        <v>608</v>
      </c>
      <c r="GY304" s="141" t="s">
        <v>608</v>
      </c>
    </row>
    <row r="305" spans="1:207" s="38" customFormat="1" ht="15" customHeight="1">
      <c r="A305" s="77" t="s">
        <v>806</v>
      </c>
      <c r="B305" s="170">
        <v>2007</v>
      </c>
      <c r="C305" s="38" t="s">
        <v>805</v>
      </c>
      <c r="D305" s="125">
        <v>7895.0999999999995</v>
      </c>
      <c r="E305" s="41">
        <v>0</v>
      </c>
      <c r="F305" s="125">
        <v>7895.0999999999995</v>
      </c>
      <c r="G305" s="125">
        <v>20104.900000000001</v>
      </c>
      <c r="H305" s="130">
        <v>1</v>
      </c>
      <c r="I305" s="140">
        <v>0.39269531308288025</v>
      </c>
      <c r="J305" s="124" t="s">
        <v>608</v>
      </c>
      <c r="K305" s="124" t="s">
        <v>608</v>
      </c>
      <c r="L305" s="132" t="s">
        <v>608</v>
      </c>
      <c r="M305" s="132" t="s">
        <v>608</v>
      </c>
      <c r="N305" s="132" t="s">
        <v>608</v>
      </c>
      <c r="O305" s="132" t="s">
        <v>608</v>
      </c>
      <c r="P305" s="132" t="s">
        <v>608</v>
      </c>
      <c r="Q305" s="209">
        <v>1005.7</v>
      </c>
      <c r="R305" s="209">
        <v>2234.3000000000002</v>
      </c>
      <c r="S305" s="132">
        <v>3240</v>
      </c>
      <c r="T305" s="132">
        <v>363.6</v>
      </c>
      <c r="U305" s="49">
        <v>0</v>
      </c>
      <c r="V305" s="132">
        <v>363.6</v>
      </c>
      <c r="W305" s="132">
        <v>3603.6</v>
      </c>
      <c r="X305" s="132" t="s">
        <v>608</v>
      </c>
      <c r="Y305" s="132" t="s">
        <v>608</v>
      </c>
      <c r="Z305" s="132" t="s">
        <v>608</v>
      </c>
      <c r="AA305" s="143" t="s">
        <v>608</v>
      </c>
      <c r="AB305" s="143" t="s">
        <v>608</v>
      </c>
      <c r="AC305" s="143" t="s">
        <v>608</v>
      </c>
      <c r="AD305" s="143" t="s">
        <v>608</v>
      </c>
      <c r="AE305" s="115"/>
      <c r="AF305" s="143" t="s">
        <v>608</v>
      </c>
      <c r="AG305" s="143" t="s">
        <v>608</v>
      </c>
      <c r="AH305" s="143" t="s">
        <v>608</v>
      </c>
      <c r="AI305" s="143" t="s">
        <v>608</v>
      </c>
      <c r="AJ305" s="143" t="s">
        <v>608</v>
      </c>
      <c r="AK305" s="132" t="s">
        <v>608</v>
      </c>
      <c r="AL305" s="132" t="s">
        <v>608</v>
      </c>
      <c r="AM305" s="132" t="s">
        <v>608</v>
      </c>
      <c r="AN305" s="132" t="s">
        <v>608</v>
      </c>
      <c r="AO305" s="132" t="s">
        <v>608</v>
      </c>
      <c r="AP305" s="132" t="s">
        <v>608</v>
      </c>
      <c r="AQ305" s="143" t="s">
        <v>608</v>
      </c>
      <c r="AR305" s="143" t="s">
        <v>608</v>
      </c>
      <c r="AS305" s="132" t="s">
        <v>608</v>
      </c>
      <c r="AT305" s="132" t="s">
        <v>608</v>
      </c>
      <c r="AU305" s="132" t="s">
        <v>608</v>
      </c>
      <c r="AV305" s="132" t="s">
        <v>608</v>
      </c>
      <c r="AW305" s="132" t="s">
        <v>608</v>
      </c>
      <c r="AX305" s="132" t="s">
        <v>608</v>
      </c>
      <c r="AY305" s="132" t="s">
        <v>608</v>
      </c>
      <c r="AZ305" s="132" t="s">
        <v>608</v>
      </c>
      <c r="BA305" s="132" t="s">
        <v>608</v>
      </c>
      <c r="BB305" s="132" t="s">
        <v>608</v>
      </c>
      <c r="BC305" s="132" t="s">
        <v>608</v>
      </c>
      <c r="BD305" s="132" t="s">
        <v>608</v>
      </c>
      <c r="BE305" s="132" t="s">
        <v>608</v>
      </c>
      <c r="BF305" s="132" t="s">
        <v>608</v>
      </c>
      <c r="BG305" s="141" t="s">
        <v>608</v>
      </c>
      <c r="BH305" s="141" t="s">
        <v>608</v>
      </c>
      <c r="BI305" s="107" t="s">
        <v>608</v>
      </c>
      <c r="BJ305" s="141" t="s">
        <v>608</v>
      </c>
      <c r="BK305" s="141" t="s">
        <v>608</v>
      </c>
      <c r="BL305" s="141" t="s">
        <v>608</v>
      </c>
      <c r="BM305" s="141" t="s">
        <v>608</v>
      </c>
      <c r="BN305" s="141" t="s">
        <v>608</v>
      </c>
      <c r="BO305" s="141" t="s">
        <v>608</v>
      </c>
      <c r="BP305" s="141" t="s">
        <v>608</v>
      </c>
      <c r="BQ305" s="141" t="s">
        <v>608</v>
      </c>
      <c r="BR305" s="141" t="s">
        <v>608</v>
      </c>
      <c r="BS305" s="141" t="s">
        <v>608</v>
      </c>
      <c r="BT305" s="141" t="s">
        <v>608</v>
      </c>
      <c r="BU305" s="107" t="s">
        <v>608</v>
      </c>
      <c r="BV305" s="130" t="s">
        <v>608</v>
      </c>
      <c r="BW305" s="137" t="s">
        <v>608</v>
      </c>
      <c r="BX305" s="141" t="s">
        <v>608</v>
      </c>
      <c r="BY305" s="141" t="s">
        <v>608</v>
      </c>
      <c r="BZ305" s="141" t="s">
        <v>608</v>
      </c>
      <c r="CA305" s="141" t="s">
        <v>608</v>
      </c>
      <c r="CB305" s="141" t="s">
        <v>608</v>
      </c>
      <c r="CC305" s="141" t="s">
        <v>608</v>
      </c>
      <c r="CD305" s="141" t="s">
        <v>608</v>
      </c>
      <c r="CE305" s="141" t="s">
        <v>608</v>
      </c>
      <c r="CF305" s="141" t="s">
        <v>608</v>
      </c>
      <c r="CG305" s="141" t="s">
        <v>608</v>
      </c>
      <c r="CH305" s="143" t="s">
        <v>608</v>
      </c>
      <c r="CI305" s="143" t="s">
        <v>608</v>
      </c>
      <c r="CJ305" s="141" t="s">
        <v>608</v>
      </c>
      <c r="CK305" s="141" t="s">
        <v>608</v>
      </c>
      <c r="CL305" s="141" t="s">
        <v>608</v>
      </c>
      <c r="CM305" s="141" t="s">
        <v>608</v>
      </c>
      <c r="CN305" s="125" t="s">
        <v>608</v>
      </c>
      <c r="CO305" s="125" t="s">
        <v>608</v>
      </c>
      <c r="CP305" s="141" t="s">
        <v>608</v>
      </c>
      <c r="CQ305" s="141" t="s">
        <v>608</v>
      </c>
      <c r="CR305" s="134" t="s">
        <v>608</v>
      </c>
      <c r="CS305" s="126" t="s">
        <v>608</v>
      </c>
      <c r="CT305" s="126" t="s">
        <v>608</v>
      </c>
      <c r="CU305" s="126" t="s">
        <v>608</v>
      </c>
      <c r="CV305" s="141" t="s">
        <v>608</v>
      </c>
      <c r="CW305" s="141" t="s">
        <v>608</v>
      </c>
      <c r="CX305" s="141" t="s">
        <v>608</v>
      </c>
      <c r="CY305" s="141" t="s">
        <v>608</v>
      </c>
      <c r="CZ305" s="141" t="s">
        <v>608</v>
      </c>
      <c r="DA305" s="141" t="s">
        <v>608</v>
      </c>
      <c r="DB305" s="141" t="s">
        <v>608</v>
      </c>
      <c r="DC305" s="141" t="s">
        <v>608</v>
      </c>
      <c r="DD305" s="141" t="s">
        <v>608</v>
      </c>
      <c r="DE305" s="141" t="s">
        <v>608</v>
      </c>
      <c r="DF305" s="141" t="s">
        <v>608</v>
      </c>
      <c r="DG305" s="141" t="s">
        <v>608</v>
      </c>
      <c r="DH305" s="141" t="s">
        <v>608</v>
      </c>
      <c r="DI305" s="141" t="s">
        <v>608</v>
      </c>
      <c r="DJ305" s="143" t="s">
        <v>608</v>
      </c>
      <c r="DK305" s="143" t="s">
        <v>608</v>
      </c>
      <c r="DL305" s="143" t="s">
        <v>608</v>
      </c>
      <c r="DM305" s="141" t="s">
        <v>608</v>
      </c>
      <c r="DN305" s="141" t="s">
        <v>608</v>
      </c>
      <c r="DO305" s="141" t="s">
        <v>608</v>
      </c>
      <c r="DP305" s="141" t="s">
        <v>608</v>
      </c>
      <c r="DQ305" s="141" t="s">
        <v>608</v>
      </c>
      <c r="DR305" s="141" t="s">
        <v>608</v>
      </c>
      <c r="DS305" s="141" t="s">
        <v>608</v>
      </c>
      <c r="DT305" s="141" t="s">
        <v>608</v>
      </c>
      <c r="DU305" s="141" t="s">
        <v>608</v>
      </c>
      <c r="DV305" s="141" t="s">
        <v>608</v>
      </c>
      <c r="DW305" s="141" t="s">
        <v>608</v>
      </c>
      <c r="DX305" s="141" t="s">
        <v>608</v>
      </c>
      <c r="DY305" s="141" t="s">
        <v>608</v>
      </c>
      <c r="DZ305" s="141" t="s">
        <v>608</v>
      </c>
      <c r="EA305" s="141" t="s">
        <v>608</v>
      </c>
      <c r="EB305" s="141" t="s">
        <v>608</v>
      </c>
      <c r="EC305" s="141" t="s">
        <v>608</v>
      </c>
      <c r="ED305" s="141" t="s">
        <v>608</v>
      </c>
      <c r="EE305" s="141" t="s">
        <v>608</v>
      </c>
      <c r="EF305" s="141" t="s">
        <v>608</v>
      </c>
      <c r="EG305" s="141" t="s">
        <v>608</v>
      </c>
      <c r="EH305" s="141" t="s">
        <v>608</v>
      </c>
      <c r="EI305" s="141" t="s">
        <v>608</v>
      </c>
      <c r="EJ305" s="141" t="s">
        <v>608</v>
      </c>
      <c r="EK305" s="141" t="s">
        <v>608</v>
      </c>
      <c r="EL305" s="141" t="s">
        <v>608</v>
      </c>
      <c r="EM305" s="141" t="s">
        <v>608</v>
      </c>
      <c r="EN305" s="141" t="s">
        <v>608</v>
      </c>
      <c r="EO305" s="141" t="s">
        <v>608</v>
      </c>
      <c r="EP305" s="141" t="s">
        <v>608</v>
      </c>
      <c r="EQ305" s="141" t="s">
        <v>608</v>
      </c>
      <c r="ER305" s="141" t="s">
        <v>608</v>
      </c>
      <c r="ES305" s="141" t="s">
        <v>608</v>
      </c>
      <c r="ET305" s="141" t="s">
        <v>608</v>
      </c>
      <c r="EU305" s="141" t="s">
        <v>608</v>
      </c>
      <c r="EV305" s="141" t="s">
        <v>608</v>
      </c>
      <c r="EW305" s="141" t="s">
        <v>608</v>
      </c>
      <c r="EX305" s="141" t="s">
        <v>608</v>
      </c>
      <c r="EY305" s="141" t="s">
        <v>608</v>
      </c>
      <c r="EZ305" s="141" t="s">
        <v>608</v>
      </c>
      <c r="FA305" s="141" t="s">
        <v>608</v>
      </c>
      <c r="FB305" s="141" t="s">
        <v>608</v>
      </c>
      <c r="FC305" s="141" t="s">
        <v>608</v>
      </c>
      <c r="FD305" s="141" t="s">
        <v>608</v>
      </c>
      <c r="FE305" s="141" t="s">
        <v>608</v>
      </c>
      <c r="FF305" s="141" t="s">
        <v>608</v>
      </c>
      <c r="FG305" s="141" t="s">
        <v>608</v>
      </c>
      <c r="FH305" s="141" t="s">
        <v>608</v>
      </c>
      <c r="FI305" s="141" t="s">
        <v>608</v>
      </c>
      <c r="FJ305" s="141" t="s">
        <v>608</v>
      </c>
      <c r="FK305" s="141" t="s">
        <v>608</v>
      </c>
      <c r="FL305" s="141" t="s">
        <v>608</v>
      </c>
      <c r="FM305" s="141" t="s">
        <v>608</v>
      </c>
      <c r="FN305" s="141" t="s">
        <v>608</v>
      </c>
      <c r="FO305" s="141" t="s">
        <v>608</v>
      </c>
      <c r="FP305" s="141" t="s">
        <v>608</v>
      </c>
      <c r="FQ305" s="141" t="s">
        <v>608</v>
      </c>
      <c r="FR305" s="141" t="s">
        <v>608</v>
      </c>
      <c r="FS305" s="141" t="s">
        <v>608</v>
      </c>
      <c r="FT305" s="141" t="s">
        <v>608</v>
      </c>
      <c r="FU305" s="141" t="s">
        <v>608</v>
      </c>
      <c r="FV305" s="141" t="s">
        <v>608</v>
      </c>
      <c r="FW305" s="141" t="s">
        <v>608</v>
      </c>
      <c r="FX305" s="141" t="s">
        <v>608</v>
      </c>
      <c r="FY305" s="141" t="s">
        <v>608</v>
      </c>
      <c r="FZ305" s="141" t="s">
        <v>608</v>
      </c>
      <c r="GA305" s="141" t="s">
        <v>608</v>
      </c>
      <c r="GB305" s="141" t="s">
        <v>608</v>
      </c>
      <c r="GC305" s="141" t="s">
        <v>608</v>
      </c>
      <c r="GD305" s="141" t="s">
        <v>608</v>
      </c>
      <c r="GE305" s="141" t="s">
        <v>608</v>
      </c>
      <c r="GF305" s="141" t="s">
        <v>608</v>
      </c>
      <c r="GG305" s="141" t="s">
        <v>608</v>
      </c>
      <c r="GH305" s="141" t="s">
        <v>608</v>
      </c>
      <c r="GI305" s="141" t="s">
        <v>608</v>
      </c>
      <c r="GJ305" s="141" t="s">
        <v>608</v>
      </c>
      <c r="GK305" s="141" t="s">
        <v>608</v>
      </c>
      <c r="GL305" s="141" t="s">
        <v>608</v>
      </c>
      <c r="GM305" s="141" t="s">
        <v>608</v>
      </c>
      <c r="GN305" s="141" t="s">
        <v>608</v>
      </c>
      <c r="GO305" s="141" t="s">
        <v>608</v>
      </c>
      <c r="GP305" s="141" t="s">
        <v>608</v>
      </c>
      <c r="GQ305" s="141" t="s">
        <v>608</v>
      </c>
      <c r="GR305" s="141" t="s">
        <v>608</v>
      </c>
      <c r="GS305" s="141" t="s">
        <v>608</v>
      </c>
      <c r="GT305" s="141" t="s">
        <v>608</v>
      </c>
      <c r="GU305" s="141" t="s">
        <v>608</v>
      </c>
      <c r="GV305" s="141" t="s">
        <v>608</v>
      </c>
      <c r="GW305" s="141" t="s">
        <v>608</v>
      </c>
      <c r="GX305" s="141" t="s">
        <v>608</v>
      </c>
      <c r="GY305" s="141" t="s">
        <v>608</v>
      </c>
    </row>
    <row r="306" spans="1:207" s="41" customFormat="1" ht="15" customHeight="1">
      <c r="A306" s="61" t="s">
        <v>807</v>
      </c>
      <c r="B306" s="178">
        <v>2008</v>
      </c>
      <c r="C306" s="41" t="s">
        <v>805</v>
      </c>
      <c r="D306" s="209">
        <v>7514</v>
      </c>
      <c r="E306" s="41">
        <v>0</v>
      </c>
      <c r="F306" s="125">
        <v>7514</v>
      </c>
      <c r="G306" s="125">
        <v>21431</v>
      </c>
      <c r="H306" s="130">
        <v>1</v>
      </c>
      <c r="I306" s="140">
        <v>0.35061359712565909</v>
      </c>
      <c r="J306" s="124">
        <v>6.5610564136064572E-2</v>
      </c>
      <c r="K306" s="124">
        <v>0.28500303298959451</v>
      </c>
      <c r="L306" s="125">
        <v>2867.9</v>
      </c>
      <c r="M306" s="125">
        <v>4646.1000000000004</v>
      </c>
      <c r="N306" s="125">
        <v>0</v>
      </c>
      <c r="O306" s="125">
        <v>710.4</v>
      </c>
      <c r="P306" s="125">
        <v>710.4</v>
      </c>
      <c r="Q306" s="209">
        <v>1068.9000000000001</v>
      </c>
      <c r="R306" s="209">
        <v>2171.1</v>
      </c>
      <c r="S306" s="125">
        <v>3240</v>
      </c>
      <c r="T306" s="125">
        <v>626.4</v>
      </c>
      <c r="U306" s="49">
        <v>0</v>
      </c>
      <c r="V306" s="125">
        <v>626.4</v>
      </c>
      <c r="W306" s="125">
        <v>3866.4</v>
      </c>
      <c r="X306" s="125">
        <v>0</v>
      </c>
      <c r="Y306" s="125">
        <v>69.3</v>
      </c>
      <c r="Z306" s="125">
        <v>69.3</v>
      </c>
      <c r="AA306" s="115">
        <v>0</v>
      </c>
      <c r="AB306" s="115">
        <v>0.50522722423725197</v>
      </c>
      <c r="AC306" s="115">
        <v>0.44548751866865799</v>
      </c>
      <c r="AD306" s="115">
        <v>4.928525709409004E-2</v>
      </c>
      <c r="AE306" s="115">
        <v>1</v>
      </c>
      <c r="AF306" s="115">
        <v>0.46953944891042754</v>
      </c>
      <c r="AG306" s="115">
        <v>0</v>
      </c>
      <c r="AH306" s="115">
        <v>0.53046055108957257</v>
      </c>
      <c r="AI306" s="115">
        <v>0</v>
      </c>
      <c r="AJ306" s="115">
        <v>1</v>
      </c>
      <c r="AK306" s="125">
        <v>7514</v>
      </c>
      <c r="AL306" s="125">
        <v>2867.9</v>
      </c>
      <c r="AM306" s="125">
        <v>3240</v>
      </c>
      <c r="AN306" s="125">
        <v>6107.9</v>
      </c>
      <c r="AO306" s="125">
        <v>1406.1</v>
      </c>
      <c r="AP306" s="125">
        <v>7514</v>
      </c>
      <c r="AQ306" s="115">
        <v>0.81286931062017564</v>
      </c>
      <c r="AR306" s="115">
        <v>0.18713068937982433</v>
      </c>
      <c r="AS306" s="133">
        <v>6107.9</v>
      </c>
      <c r="AT306" s="133">
        <v>1406.1</v>
      </c>
      <c r="AU306" s="133">
        <v>0</v>
      </c>
      <c r="AV306" s="133">
        <v>0</v>
      </c>
      <c r="AW306" s="125">
        <v>7514</v>
      </c>
      <c r="AX306" s="125">
        <v>0</v>
      </c>
      <c r="AY306" s="125">
        <v>560.6</v>
      </c>
      <c r="AZ306" s="125">
        <v>560.6</v>
      </c>
      <c r="BA306" s="125">
        <v>918.9</v>
      </c>
      <c r="BB306" s="125">
        <v>50.3</v>
      </c>
      <c r="BC306" s="127">
        <v>969.19999999999993</v>
      </c>
      <c r="BD306" s="125">
        <v>5189</v>
      </c>
      <c r="BE306" s="125">
        <v>795.2</v>
      </c>
      <c r="BF306" s="125">
        <v>5984.2</v>
      </c>
      <c r="BG306" s="107">
        <v>8.8716662027865549</v>
      </c>
      <c r="BH306" s="107">
        <v>6.1434819714102842</v>
      </c>
      <c r="BI306" s="107">
        <v>8.361139206813947</v>
      </c>
      <c r="BJ306" s="49">
        <v>7514</v>
      </c>
      <c r="BK306" s="141" t="s">
        <v>608</v>
      </c>
      <c r="BL306" s="141" t="s">
        <v>608</v>
      </c>
      <c r="BM306" s="141" t="s">
        <v>608</v>
      </c>
      <c r="BN306" s="141" t="s">
        <v>608</v>
      </c>
      <c r="BO306" s="141" t="s">
        <v>608</v>
      </c>
      <c r="BP306" s="141" t="s">
        <v>608</v>
      </c>
      <c r="BQ306" s="141" t="s">
        <v>608</v>
      </c>
      <c r="BR306" s="141" t="s">
        <v>608</v>
      </c>
      <c r="BS306" s="141" t="s">
        <v>608</v>
      </c>
      <c r="BT306" s="141" t="s">
        <v>608</v>
      </c>
      <c r="BU306" s="107">
        <v>8.361139206813947</v>
      </c>
      <c r="BV306" s="130" t="s">
        <v>608</v>
      </c>
      <c r="BW306" s="137">
        <v>8.361139206813947</v>
      </c>
      <c r="BX306" s="133">
        <v>4535.1000000000004</v>
      </c>
      <c r="BY306" s="133">
        <v>2978.9</v>
      </c>
      <c r="BZ306" s="133">
        <v>0</v>
      </c>
      <c r="CA306" s="133">
        <v>0</v>
      </c>
      <c r="CB306" s="125">
        <v>7514</v>
      </c>
      <c r="CC306" s="133">
        <v>0</v>
      </c>
      <c r="CD306" s="133">
        <v>0</v>
      </c>
      <c r="CE306" s="133">
        <v>0</v>
      </c>
      <c r="CF306" s="133">
        <v>0</v>
      </c>
      <c r="CG306" s="125">
        <v>0</v>
      </c>
      <c r="CH306" s="115">
        <v>0</v>
      </c>
      <c r="CI306" s="115">
        <v>1</v>
      </c>
      <c r="CJ306" s="125">
        <v>7514</v>
      </c>
      <c r="CK306" s="126">
        <v>710.4</v>
      </c>
      <c r="CL306" s="126">
        <v>6803.6</v>
      </c>
      <c r="CM306" s="126">
        <v>7514</v>
      </c>
      <c r="CN306" s="125" t="s">
        <v>608</v>
      </c>
      <c r="CO306" s="125" t="s">
        <v>608</v>
      </c>
      <c r="CP306" s="126">
        <v>710.4</v>
      </c>
      <c r="CQ306" s="126">
        <v>6803.6</v>
      </c>
      <c r="CR306" s="134" t="s">
        <v>608</v>
      </c>
      <c r="CS306" s="126" t="s">
        <v>608</v>
      </c>
      <c r="CT306" s="126" t="s">
        <v>608</v>
      </c>
      <c r="CU306" s="126" t="s">
        <v>608</v>
      </c>
      <c r="CV306" s="125">
        <v>255.7</v>
      </c>
      <c r="CW306" s="125">
        <v>13.9</v>
      </c>
      <c r="CX306" s="125">
        <v>269.59999999999997</v>
      </c>
      <c r="CY306" s="125">
        <v>366.9</v>
      </c>
      <c r="CZ306" s="125">
        <v>70.599999999999994</v>
      </c>
      <c r="DA306" s="125">
        <v>437.5</v>
      </c>
      <c r="DB306" s="125">
        <v>707.09999999999991</v>
      </c>
      <c r="DC306" s="125" t="s">
        <v>608</v>
      </c>
      <c r="DD306" s="125" t="s">
        <v>608</v>
      </c>
      <c r="DE306" s="125">
        <v>46.1</v>
      </c>
      <c r="DF306" s="125" t="s">
        <v>608</v>
      </c>
      <c r="DG306" s="125" t="s">
        <v>608</v>
      </c>
      <c r="DH306" s="125">
        <v>661</v>
      </c>
      <c r="DI306" s="50">
        <v>707.1</v>
      </c>
      <c r="DJ306" s="113">
        <v>1</v>
      </c>
      <c r="DK306" s="115">
        <v>0</v>
      </c>
      <c r="DL306" s="115">
        <v>0</v>
      </c>
      <c r="DM306" s="125">
        <v>245</v>
      </c>
      <c r="DN306" s="125">
        <v>10.3</v>
      </c>
      <c r="DO306" s="125">
        <v>255.3</v>
      </c>
      <c r="DP306" s="125">
        <v>366</v>
      </c>
      <c r="DQ306" s="125">
        <v>48.7</v>
      </c>
      <c r="DR306" s="125">
        <v>414.7</v>
      </c>
      <c r="DS306" s="125">
        <v>670</v>
      </c>
      <c r="DT306" s="125">
        <v>237</v>
      </c>
      <c r="DU306" s="125">
        <v>35.299999999999997</v>
      </c>
      <c r="DV306" s="125">
        <v>272.3</v>
      </c>
      <c r="DW306" s="125">
        <v>355</v>
      </c>
      <c r="DX306" s="125">
        <v>48.6</v>
      </c>
      <c r="DY306" s="125">
        <v>403.6</v>
      </c>
      <c r="DZ306" s="125">
        <v>675.90000000000009</v>
      </c>
      <c r="EA306" s="125">
        <v>884</v>
      </c>
      <c r="EB306" s="125">
        <v>9.3000000000000007</v>
      </c>
      <c r="EC306" s="125">
        <v>893.3</v>
      </c>
      <c r="ED306" s="125">
        <v>345</v>
      </c>
      <c r="EE306" s="125">
        <v>46.3</v>
      </c>
      <c r="EF306" s="125">
        <v>391.3</v>
      </c>
      <c r="EG306" s="125">
        <v>1284.5999999999999</v>
      </c>
      <c r="EH306" s="125">
        <v>223</v>
      </c>
      <c r="EI306" s="125">
        <v>8.1</v>
      </c>
      <c r="EJ306" s="125">
        <v>231.1</v>
      </c>
      <c r="EK306" s="125">
        <v>279</v>
      </c>
      <c r="EL306" s="125">
        <v>46</v>
      </c>
      <c r="EM306" s="125">
        <v>325</v>
      </c>
      <c r="EN306" s="125">
        <v>556.1</v>
      </c>
      <c r="EO306" s="125">
        <v>199</v>
      </c>
      <c r="EP306" s="125">
        <v>23</v>
      </c>
      <c r="EQ306" s="125">
        <v>222</v>
      </c>
      <c r="ER306" s="125">
        <v>270</v>
      </c>
      <c r="ES306" s="125">
        <v>45.8</v>
      </c>
      <c r="ET306" s="125">
        <v>315.8</v>
      </c>
      <c r="EU306" s="125">
        <v>537.79999999999995</v>
      </c>
      <c r="EV306" s="125">
        <v>817</v>
      </c>
      <c r="EW306" s="125">
        <v>198</v>
      </c>
      <c r="EX306" s="125">
        <v>1015</v>
      </c>
      <c r="EY306" s="125">
        <v>1242</v>
      </c>
      <c r="EZ306" s="125">
        <v>198.6</v>
      </c>
      <c r="FA306" s="125">
        <v>1440.6</v>
      </c>
      <c r="FB306" s="125">
        <v>2455.6</v>
      </c>
      <c r="FC306" s="125">
        <v>3480</v>
      </c>
      <c r="FD306" s="125">
        <v>562</v>
      </c>
      <c r="FE306" s="125">
        <v>4042</v>
      </c>
      <c r="FF306" s="125">
        <v>2600</v>
      </c>
      <c r="FG306" s="125">
        <v>305.3</v>
      </c>
      <c r="FH306" s="125">
        <v>2905.3</v>
      </c>
      <c r="FI306" s="125">
        <v>6947.3</v>
      </c>
      <c r="FJ306" s="141" t="s">
        <v>608</v>
      </c>
      <c r="FK306" s="141" t="s">
        <v>608</v>
      </c>
      <c r="FL306" s="125">
        <v>40.733190499999999</v>
      </c>
      <c r="FM306" s="141" t="s">
        <v>608</v>
      </c>
      <c r="FN306" s="141" t="s">
        <v>608</v>
      </c>
      <c r="FO306" s="125">
        <v>629.26680950000002</v>
      </c>
      <c r="FP306" s="141" t="s">
        <v>608</v>
      </c>
      <c r="FQ306" s="141" t="s">
        <v>608</v>
      </c>
      <c r="FR306" s="125">
        <v>40.828271000000001</v>
      </c>
      <c r="FS306" s="141" t="s">
        <v>608</v>
      </c>
      <c r="FT306" s="141" t="s">
        <v>608</v>
      </c>
      <c r="FU306" s="125">
        <v>635.071729</v>
      </c>
      <c r="FV306" s="141" t="s">
        <v>608</v>
      </c>
      <c r="FW306" s="141" t="s">
        <v>608</v>
      </c>
      <c r="FX306" s="125">
        <v>40.828271000000001</v>
      </c>
      <c r="FY306" s="141" t="s">
        <v>608</v>
      </c>
      <c r="FZ306" s="141" t="s">
        <v>608</v>
      </c>
      <c r="GA306" s="125">
        <v>1243.7717289999998</v>
      </c>
      <c r="GB306" s="141" t="s">
        <v>608</v>
      </c>
      <c r="GC306" s="141" t="s">
        <v>608</v>
      </c>
      <c r="GD306" s="125">
        <v>40.828271000000001</v>
      </c>
      <c r="GE306" s="141" t="s">
        <v>608</v>
      </c>
      <c r="GF306" s="141" t="s">
        <v>608</v>
      </c>
      <c r="GG306" s="125">
        <v>515.27172900000005</v>
      </c>
      <c r="GH306" s="141" t="s">
        <v>608</v>
      </c>
      <c r="GI306" s="141" t="s">
        <v>608</v>
      </c>
      <c r="GJ306" s="125">
        <v>40.828271000000001</v>
      </c>
      <c r="GK306" s="141" t="s">
        <v>608</v>
      </c>
      <c r="GL306" s="141" t="s">
        <v>608</v>
      </c>
      <c r="GM306" s="125">
        <v>496.97172899999998</v>
      </c>
      <c r="GN306" s="141" t="s">
        <v>608</v>
      </c>
      <c r="GO306" s="141" t="s">
        <v>608</v>
      </c>
      <c r="GP306" s="125">
        <v>336.75035500000001</v>
      </c>
      <c r="GQ306" s="141" t="s">
        <v>608</v>
      </c>
      <c r="GR306" s="141" t="s">
        <v>608</v>
      </c>
      <c r="GS306" s="125">
        <v>2118.8496450000002</v>
      </c>
      <c r="GT306" s="141" t="s">
        <v>608</v>
      </c>
      <c r="GU306" s="141" t="s">
        <v>608</v>
      </c>
      <c r="GV306" s="125">
        <v>856.08602299999995</v>
      </c>
      <c r="GW306" s="141" t="s">
        <v>608</v>
      </c>
      <c r="GX306" s="141" t="s">
        <v>608</v>
      </c>
      <c r="GY306" s="125">
        <v>6091.2139769999994</v>
      </c>
    </row>
    <row r="307" spans="1:207" s="41" customFormat="1" ht="15" customHeight="1">
      <c r="A307" s="61" t="s">
        <v>808</v>
      </c>
      <c r="B307" s="59" t="s">
        <v>580</v>
      </c>
      <c r="C307" s="41" t="s">
        <v>805</v>
      </c>
      <c r="D307" s="209">
        <v>7845.3</v>
      </c>
      <c r="E307" s="41">
        <v>0</v>
      </c>
      <c r="F307" s="125">
        <v>7845.3</v>
      </c>
      <c r="G307" s="125">
        <v>20661</v>
      </c>
      <c r="H307" s="130">
        <v>1</v>
      </c>
      <c r="I307" s="140">
        <v>0.37971540583708435</v>
      </c>
      <c r="J307" s="124">
        <v>7.7997192778665111E-2</v>
      </c>
      <c r="K307" s="124">
        <v>0.30171821305841923</v>
      </c>
      <c r="L307" s="125">
        <v>2993.8</v>
      </c>
      <c r="M307" s="125">
        <v>4851.5</v>
      </c>
      <c r="N307" s="125">
        <v>0</v>
      </c>
      <c r="O307" s="125">
        <v>709.8</v>
      </c>
      <c r="P307" s="125">
        <v>709.8</v>
      </c>
      <c r="Q307" s="209">
        <v>1082.5</v>
      </c>
      <c r="R307" s="209">
        <v>2157.5</v>
      </c>
      <c r="S307" s="125">
        <v>3240</v>
      </c>
      <c r="T307" s="125">
        <v>837.4</v>
      </c>
      <c r="U307" s="49">
        <v>0</v>
      </c>
      <c r="V307" s="125">
        <v>837.4</v>
      </c>
      <c r="W307" s="125">
        <v>4077.4</v>
      </c>
      <c r="X307" s="125">
        <v>0</v>
      </c>
      <c r="Y307" s="125">
        <v>64.3</v>
      </c>
      <c r="Z307" s="125">
        <v>64.3</v>
      </c>
      <c r="AA307" s="115">
        <v>0</v>
      </c>
      <c r="AB307" s="115">
        <v>0.44045919950356816</v>
      </c>
      <c r="AC307" s="115">
        <v>0.51964008687558183</v>
      </c>
      <c r="AD307" s="115">
        <v>3.9900713620850146E-2</v>
      </c>
      <c r="AE307" s="115">
        <v>1.0000000000000002</v>
      </c>
      <c r="AF307" s="115">
        <v>0.4802528152972505</v>
      </c>
      <c r="AG307" s="115">
        <v>0</v>
      </c>
      <c r="AH307" s="115">
        <v>0.5197471847027495</v>
      </c>
      <c r="AI307" s="115">
        <v>0</v>
      </c>
      <c r="AJ307" s="115">
        <v>1</v>
      </c>
      <c r="AK307" s="125">
        <v>7845.3</v>
      </c>
      <c r="AL307" s="125">
        <v>2993.8</v>
      </c>
      <c r="AM307" s="125">
        <v>3240</v>
      </c>
      <c r="AN307" s="125">
        <v>6233.8</v>
      </c>
      <c r="AO307" s="125">
        <v>1611.4999999999998</v>
      </c>
      <c r="AP307" s="125">
        <v>7845.3</v>
      </c>
      <c r="AQ307" s="115">
        <v>0.79459039169948886</v>
      </c>
      <c r="AR307" s="115">
        <v>0.20540960830051111</v>
      </c>
      <c r="AS307" s="133">
        <v>6233.8</v>
      </c>
      <c r="AT307" s="133">
        <v>1611.5</v>
      </c>
      <c r="AU307" s="133">
        <v>0</v>
      </c>
      <c r="AV307" s="133">
        <v>0</v>
      </c>
      <c r="AW307" s="125">
        <v>7845.3</v>
      </c>
      <c r="AX307" s="125">
        <v>0</v>
      </c>
      <c r="AY307" s="125">
        <v>771.6</v>
      </c>
      <c r="AZ307" s="125">
        <v>771.6</v>
      </c>
      <c r="BA307" s="125">
        <v>918</v>
      </c>
      <c r="BB307" s="125">
        <v>51.1</v>
      </c>
      <c r="BC307" s="127">
        <v>969.1</v>
      </c>
      <c r="BD307" s="125">
        <v>5315.8</v>
      </c>
      <c r="BE307" s="125">
        <v>788.8</v>
      </c>
      <c r="BF307" s="125">
        <v>6104.6</v>
      </c>
      <c r="BG307" s="107">
        <v>8.8955372325066566</v>
      </c>
      <c r="BH307" s="107">
        <v>5.4529010238907851</v>
      </c>
      <c r="BI307" s="107">
        <v>8.188386677373714</v>
      </c>
      <c r="BJ307" s="49">
        <v>7845.3</v>
      </c>
      <c r="BK307" s="141" t="s">
        <v>608</v>
      </c>
      <c r="BL307" s="141" t="s">
        <v>608</v>
      </c>
      <c r="BM307" s="141" t="s">
        <v>608</v>
      </c>
      <c r="BN307" s="141" t="s">
        <v>608</v>
      </c>
      <c r="BO307" s="141" t="s">
        <v>608</v>
      </c>
      <c r="BP307" s="141" t="s">
        <v>608</v>
      </c>
      <c r="BQ307" s="141" t="s">
        <v>608</v>
      </c>
      <c r="BR307" s="141" t="s">
        <v>608</v>
      </c>
      <c r="BS307" s="141" t="s">
        <v>608</v>
      </c>
      <c r="BT307" s="141" t="s">
        <v>608</v>
      </c>
      <c r="BU307" s="107">
        <v>8.188386677373714</v>
      </c>
      <c r="BV307" s="130" t="s">
        <v>608</v>
      </c>
      <c r="BW307" s="137">
        <v>8.188386677373714</v>
      </c>
      <c r="BX307" s="133">
        <v>4500.3</v>
      </c>
      <c r="BY307" s="133">
        <v>3345</v>
      </c>
      <c r="BZ307" s="133">
        <v>0</v>
      </c>
      <c r="CA307" s="133">
        <v>0</v>
      </c>
      <c r="CB307" s="125">
        <v>7845.3</v>
      </c>
      <c r="CC307" s="133">
        <v>0</v>
      </c>
      <c r="CD307" s="133">
        <v>0</v>
      </c>
      <c r="CE307" s="133">
        <v>0</v>
      </c>
      <c r="CF307" s="133">
        <v>0</v>
      </c>
      <c r="CG307" s="125">
        <v>0</v>
      </c>
      <c r="CH307" s="115">
        <v>0</v>
      </c>
      <c r="CI307" s="115">
        <v>1</v>
      </c>
      <c r="CJ307" s="125">
        <v>7845.3</v>
      </c>
      <c r="CK307" s="126">
        <v>709.8</v>
      </c>
      <c r="CL307" s="126">
        <v>7135.5</v>
      </c>
      <c r="CM307" s="126">
        <v>7845.3</v>
      </c>
      <c r="CN307" s="125" t="s">
        <v>608</v>
      </c>
      <c r="CO307" s="125" t="s">
        <v>608</v>
      </c>
      <c r="CP307" s="126">
        <v>709.8</v>
      </c>
      <c r="CQ307" s="126">
        <v>7135.5</v>
      </c>
      <c r="CR307" s="134" t="s">
        <v>608</v>
      </c>
      <c r="CS307" s="126" t="s">
        <v>608</v>
      </c>
      <c r="CT307" s="126" t="s">
        <v>608</v>
      </c>
      <c r="CU307" s="126" t="s">
        <v>608</v>
      </c>
      <c r="CV307" s="125">
        <v>119.5</v>
      </c>
      <c r="CW307" s="125">
        <v>9.8000000000000007</v>
      </c>
      <c r="CX307" s="125">
        <v>129.30000000000001</v>
      </c>
      <c r="CY307" s="125">
        <v>177.5</v>
      </c>
      <c r="CZ307" s="125">
        <v>34.5</v>
      </c>
      <c r="DA307" s="125">
        <v>212</v>
      </c>
      <c r="DB307" s="125">
        <v>341.3</v>
      </c>
      <c r="DC307" s="125" t="s">
        <v>608</v>
      </c>
      <c r="DD307" s="125" t="s">
        <v>608</v>
      </c>
      <c r="DE307" s="125">
        <v>17</v>
      </c>
      <c r="DF307" s="125" t="s">
        <v>608</v>
      </c>
      <c r="DG307" s="125" t="s">
        <v>608</v>
      </c>
      <c r="DH307" s="125">
        <v>324.3</v>
      </c>
      <c r="DI307" s="50">
        <v>341.3</v>
      </c>
      <c r="DJ307" s="113">
        <v>1</v>
      </c>
      <c r="DK307" s="115">
        <v>0</v>
      </c>
      <c r="DL307" s="115">
        <v>0</v>
      </c>
      <c r="DM307" s="125">
        <v>247</v>
      </c>
      <c r="DN307" s="125">
        <v>9.6999999999999993</v>
      </c>
      <c r="DO307" s="125">
        <v>256.7</v>
      </c>
      <c r="DP307" s="125">
        <v>361</v>
      </c>
      <c r="DQ307" s="125">
        <v>45</v>
      </c>
      <c r="DR307" s="125">
        <v>406</v>
      </c>
      <c r="DS307" s="125">
        <v>662.7</v>
      </c>
      <c r="DT307" s="125">
        <v>241</v>
      </c>
      <c r="DU307" s="125">
        <v>34.700000000000003</v>
      </c>
      <c r="DV307" s="125">
        <v>275.7</v>
      </c>
      <c r="DW307" s="125">
        <v>353</v>
      </c>
      <c r="DX307" s="125">
        <v>38.1</v>
      </c>
      <c r="DY307" s="125">
        <v>391.1</v>
      </c>
      <c r="DZ307" s="125">
        <v>666.8</v>
      </c>
      <c r="EA307" s="125">
        <v>888</v>
      </c>
      <c r="EB307" s="125">
        <v>8.6999999999999993</v>
      </c>
      <c r="EC307" s="125">
        <v>896.7</v>
      </c>
      <c r="ED307" s="125">
        <v>344</v>
      </c>
      <c r="EE307" s="125">
        <v>34.799999999999997</v>
      </c>
      <c r="EF307" s="125">
        <v>378.8</v>
      </c>
      <c r="EG307" s="125">
        <v>1275.5</v>
      </c>
      <c r="EH307" s="125">
        <v>228</v>
      </c>
      <c r="EI307" s="125">
        <v>8.6999999999999993</v>
      </c>
      <c r="EJ307" s="125">
        <v>236.7</v>
      </c>
      <c r="EK307" s="125">
        <v>279</v>
      </c>
      <c r="EL307" s="125">
        <v>48.8</v>
      </c>
      <c r="EM307" s="125">
        <v>327.8</v>
      </c>
      <c r="EN307" s="125">
        <v>564.5</v>
      </c>
      <c r="EO307" s="125">
        <v>203</v>
      </c>
      <c r="EP307" s="125">
        <v>26.7</v>
      </c>
      <c r="EQ307" s="125">
        <v>229.7</v>
      </c>
      <c r="ER307" s="125">
        <v>271</v>
      </c>
      <c r="ES307" s="125">
        <v>53.7</v>
      </c>
      <c r="ET307" s="125">
        <v>324.7</v>
      </c>
      <c r="EU307" s="125">
        <v>554.4</v>
      </c>
      <c r="EV307" s="125">
        <v>874</v>
      </c>
      <c r="EW307" s="125">
        <v>201.6</v>
      </c>
      <c r="EX307" s="125">
        <v>1075.5999999999999</v>
      </c>
      <c r="EY307" s="125">
        <v>1249</v>
      </c>
      <c r="EZ307" s="125">
        <v>249.5</v>
      </c>
      <c r="FA307" s="125">
        <v>1498.5</v>
      </c>
      <c r="FB307" s="125">
        <v>2574.1</v>
      </c>
      <c r="FC307" s="125">
        <v>3649</v>
      </c>
      <c r="FD307" s="125">
        <v>562</v>
      </c>
      <c r="FE307" s="125">
        <v>4211</v>
      </c>
      <c r="FF307" s="125">
        <v>2649</v>
      </c>
      <c r="FG307" s="125">
        <v>381.1</v>
      </c>
      <c r="FH307" s="125">
        <v>3030.1</v>
      </c>
      <c r="FI307" s="125">
        <v>7241.1</v>
      </c>
      <c r="FJ307" s="141" t="s">
        <v>608</v>
      </c>
      <c r="FK307" s="141" t="s">
        <v>608</v>
      </c>
      <c r="FL307" s="125">
        <v>36.831368499999996</v>
      </c>
      <c r="FM307" s="141" t="s">
        <v>608</v>
      </c>
      <c r="FN307" s="141" t="s">
        <v>608</v>
      </c>
      <c r="FO307" s="125">
        <v>625.86863149999999</v>
      </c>
      <c r="FP307" s="141" t="s">
        <v>608</v>
      </c>
      <c r="FQ307" s="141" t="s">
        <v>608</v>
      </c>
      <c r="FR307" s="125">
        <v>29.932749999999999</v>
      </c>
      <c r="FS307" s="141" t="s">
        <v>608</v>
      </c>
      <c r="FT307" s="141" t="s">
        <v>608</v>
      </c>
      <c r="FU307" s="125">
        <v>636.86725000000001</v>
      </c>
      <c r="FV307" s="141" t="s">
        <v>608</v>
      </c>
      <c r="FW307" s="141" t="s">
        <v>608</v>
      </c>
      <c r="FX307" s="125">
        <v>28.799531299999995</v>
      </c>
      <c r="FY307" s="141" t="s">
        <v>608</v>
      </c>
      <c r="FZ307" s="141" t="s">
        <v>608</v>
      </c>
      <c r="GA307" s="125">
        <v>1246.7004687000001</v>
      </c>
      <c r="GB307" s="141" t="s">
        <v>608</v>
      </c>
      <c r="GC307" s="141" t="s">
        <v>608</v>
      </c>
      <c r="GD307" s="125">
        <v>43.110202999999998</v>
      </c>
      <c r="GE307" s="141" t="s">
        <v>608</v>
      </c>
      <c r="GF307" s="141" t="s">
        <v>608</v>
      </c>
      <c r="GG307" s="125">
        <v>521.38979700000004</v>
      </c>
      <c r="GH307" s="141" t="s">
        <v>608</v>
      </c>
      <c r="GI307" s="141" t="s">
        <v>608</v>
      </c>
      <c r="GJ307" s="125">
        <v>48.202292</v>
      </c>
      <c r="GK307" s="141" t="s">
        <v>608</v>
      </c>
      <c r="GL307" s="141" t="s">
        <v>608</v>
      </c>
      <c r="GM307" s="125">
        <v>506.19770799999998</v>
      </c>
      <c r="GN307" s="141" t="s">
        <v>608</v>
      </c>
      <c r="GO307" s="141" t="s">
        <v>608</v>
      </c>
      <c r="GP307" s="125">
        <v>388.41687710000002</v>
      </c>
      <c r="GQ307" s="141" t="s">
        <v>608</v>
      </c>
      <c r="GR307" s="141" t="s">
        <v>608</v>
      </c>
      <c r="GS307" s="125">
        <v>2185.6831228999999</v>
      </c>
      <c r="GT307" s="141" t="s">
        <v>608</v>
      </c>
      <c r="GU307" s="141" t="s">
        <v>608</v>
      </c>
      <c r="GV307" s="125">
        <v>931.49737449999986</v>
      </c>
      <c r="GW307" s="141" t="s">
        <v>608</v>
      </c>
      <c r="GX307" s="141" t="s">
        <v>608</v>
      </c>
      <c r="GY307" s="125">
        <v>6309.6026254999997</v>
      </c>
    </row>
    <row r="308" spans="1:207" s="41" customFormat="1" ht="15" customHeight="1">
      <c r="A308" s="61" t="s">
        <v>809</v>
      </c>
      <c r="B308" s="59">
        <v>2009</v>
      </c>
      <c r="C308" s="41" t="s">
        <v>805</v>
      </c>
      <c r="D308" s="209">
        <v>8831.9</v>
      </c>
      <c r="E308" s="41">
        <v>0</v>
      </c>
      <c r="F308" s="125">
        <v>8831.9</v>
      </c>
      <c r="G308" s="125">
        <v>20661</v>
      </c>
      <c r="H308" s="130">
        <v>1</v>
      </c>
      <c r="I308" s="140">
        <v>0.42746720875078648</v>
      </c>
      <c r="J308" s="124">
        <v>7.6883984318280821E-2</v>
      </c>
      <c r="K308" s="124">
        <v>0.35058322443250567</v>
      </c>
      <c r="L308" s="125">
        <v>3203.4</v>
      </c>
      <c r="M308" s="125">
        <v>5628.5</v>
      </c>
      <c r="N308" s="125">
        <v>0</v>
      </c>
      <c r="O308" s="125">
        <v>709.8</v>
      </c>
      <c r="P308" s="125">
        <v>709.8</v>
      </c>
      <c r="Q308" s="209">
        <v>1458.6</v>
      </c>
      <c r="R308" s="209">
        <v>2581.4</v>
      </c>
      <c r="S308" s="125">
        <v>4040</v>
      </c>
      <c r="T308" s="125">
        <v>813.8</v>
      </c>
      <c r="U308" s="49">
        <v>0</v>
      </c>
      <c r="V308" s="125">
        <v>813.8</v>
      </c>
      <c r="W308" s="125">
        <v>4853.8</v>
      </c>
      <c r="X308" s="125">
        <v>0</v>
      </c>
      <c r="Y308" s="125">
        <v>64.900000000000006</v>
      </c>
      <c r="Z308" s="125">
        <v>64.900000000000006</v>
      </c>
      <c r="AA308" s="115">
        <v>0</v>
      </c>
      <c r="AB308" s="115">
        <v>0.44683663833805476</v>
      </c>
      <c r="AC308" s="115">
        <v>0.5123072080579163</v>
      </c>
      <c r="AD308" s="115">
        <v>4.0856153604028965E-2</v>
      </c>
      <c r="AE308" s="115">
        <v>1</v>
      </c>
      <c r="AF308" s="115">
        <v>0.44225087666013202</v>
      </c>
      <c r="AG308" s="115">
        <v>0</v>
      </c>
      <c r="AH308" s="115">
        <v>0.55774912333986804</v>
      </c>
      <c r="AI308" s="115">
        <v>0</v>
      </c>
      <c r="AJ308" s="115">
        <v>1</v>
      </c>
      <c r="AK308" s="125">
        <v>8831.9</v>
      </c>
      <c r="AL308" s="125">
        <v>3203.4</v>
      </c>
      <c r="AM308" s="125">
        <v>4040</v>
      </c>
      <c r="AN308" s="125">
        <v>7243.4</v>
      </c>
      <c r="AO308" s="125">
        <v>1588.5</v>
      </c>
      <c r="AP308" s="125">
        <v>8831.9</v>
      </c>
      <c r="AQ308" s="115">
        <v>0.82014062659223952</v>
      </c>
      <c r="AR308" s="115">
        <v>0.17985937340776051</v>
      </c>
      <c r="AS308" s="133">
        <v>7243.4</v>
      </c>
      <c r="AT308" s="133">
        <v>1588.5</v>
      </c>
      <c r="AU308" s="133">
        <v>0</v>
      </c>
      <c r="AV308" s="133">
        <v>0</v>
      </c>
      <c r="AW308" s="125">
        <v>8831.9</v>
      </c>
      <c r="AX308" s="125">
        <v>0</v>
      </c>
      <c r="AY308" s="125">
        <v>413</v>
      </c>
      <c r="AZ308" s="125">
        <v>413</v>
      </c>
      <c r="BA308" s="125">
        <v>881.9</v>
      </c>
      <c r="BB308" s="125">
        <v>386.5</v>
      </c>
      <c r="BC308" s="127">
        <v>1268.4000000000001</v>
      </c>
      <c r="BD308" s="125">
        <v>6361.5</v>
      </c>
      <c r="BE308" s="125">
        <v>789</v>
      </c>
      <c r="BF308" s="125">
        <v>7150.5</v>
      </c>
      <c r="BG308" s="107">
        <v>9.0868583814230899</v>
      </c>
      <c r="BH308" s="107">
        <v>5.8352219074598679</v>
      </c>
      <c r="BI308" s="107">
        <v>8.5020210826662446</v>
      </c>
      <c r="BJ308" s="49">
        <v>8831.9</v>
      </c>
      <c r="BK308" s="133">
        <v>413</v>
      </c>
      <c r="BL308" s="133">
        <v>0</v>
      </c>
      <c r="BM308" s="125">
        <v>413</v>
      </c>
      <c r="BN308" s="133">
        <v>1268.3</v>
      </c>
      <c r="BO308" s="133">
        <v>0</v>
      </c>
      <c r="BP308" s="125">
        <v>1268.3</v>
      </c>
      <c r="BQ308" s="133">
        <v>7150.5999999999995</v>
      </c>
      <c r="BR308" s="133">
        <v>0</v>
      </c>
      <c r="BS308" s="125">
        <v>7150.5999999999995</v>
      </c>
      <c r="BT308" s="125">
        <v>8831.9</v>
      </c>
      <c r="BU308" s="107">
        <v>8.5020210826662446</v>
      </c>
      <c r="BV308" s="130" t="s">
        <v>608</v>
      </c>
      <c r="BW308" s="137">
        <v>8.5020210826662446</v>
      </c>
      <c r="BX308" s="133">
        <v>5629.5</v>
      </c>
      <c r="BY308" s="133">
        <v>3202.4</v>
      </c>
      <c r="BZ308" s="133">
        <v>0</v>
      </c>
      <c r="CA308" s="133">
        <v>0</v>
      </c>
      <c r="CB308" s="125">
        <v>8831.9</v>
      </c>
      <c r="CC308" s="133">
        <v>0</v>
      </c>
      <c r="CD308" s="133">
        <v>0</v>
      </c>
      <c r="CE308" s="133">
        <v>0</v>
      </c>
      <c r="CF308" s="133">
        <v>0</v>
      </c>
      <c r="CG308" s="125">
        <v>0</v>
      </c>
      <c r="CH308" s="115">
        <v>0</v>
      </c>
      <c r="CI308" s="115">
        <v>1</v>
      </c>
      <c r="CJ308" s="125">
        <v>8831.9</v>
      </c>
      <c r="CK308" s="126">
        <v>709.8</v>
      </c>
      <c r="CL308" s="126">
        <v>8122.1</v>
      </c>
      <c r="CM308" s="126">
        <v>8831.9</v>
      </c>
      <c r="CN308" s="125" t="s">
        <v>608</v>
      </c>
      <c r="CO308" s="125" t="s">
        <v>608</v>
      </c>
      <c r="CP308" s="126">
        <v>709.8</v>
      </c>
      <c r="CQ308" s="126">
        <v>8122.0999999999995</v>
      </c>
      <c r="CR308" s="134" t="s">
        <v>608</v>
      </c>
      <c r="CS308" s="126" t="s">
        <v>608</v>
      </c>
      <c r="CT308" s="126" t="s">
        <v>608</v>
      </c>
      <c r="CU308" s="126" t="s">
        <v>608</v>
      </c>
      <c r="CV308" s="125">
        <v>251.4</v>
      </c>
      <c r="CW308" s="125">
        <v>12.7</v>
      </c>
      <c r="CX308" s="125">
        <v>264.10000000000002</v>
      </c>
      <c r="CY308" s="125">
        <v>355.5</v>
      </c>
      <c r="CZ308" s="125">
        <v>71.5</v>
      </c>
      <c r="DA308" s="125">
        <v>427</v>
      </c>
      <c r="DB308" s="125">
        <v>691.1</v>
      </c>
      <c r="DC308" s="125" t="s">
        <v>608</v>
      </c>
      <c r="DD308" s="125" t="s">
        <v>608</v>
      </c>
      <c r="DE308" s="125">
        <v>30</v>
      </c>
      <c r="DF308" s="125" t="s">
        <v>608</v>
      </c>
      <c r="DG308" s="125" t="s">
        <v>608</v>
      </c>
      <c r="DH308" s="125">
        <v>661.1</v>
      </c>
      <c r="DI308" s="50">
        <v>691.1</v>
      </c>
      <c r="DJ308" s="113">
        <v>1</v>
      </c>
      <c r="DK308" s="115">
        <v>0</v>
      </c>
      <c r="DL308" s="115">
        <v>0</v>
      </c>
      <c r="DM308" s="125">
        <v>244</v>
      </c>
      <c r="DN308" s="125">
        <v>35</v>
      </c>
      <c r="DO308" s="125">
        <v>279</v>
      </c>
      <c r="DP308" s="125">
        <v>411</v>
      </c>
      <c r="DQ308" s="125">
        <v>57</v>
      </c>
      <c r="DR308" s="125">
        <v>468</v>
      </c>
      <c r="DS308" s="125">
        <v>747</v>
      </c>
      <c r="DT308" s="125">
        <v>891</v>
      </c>
      <c r="DU308" s="125">
        <v>10</v>
      </c>
      <c r="DV308" s="125">
        <v>901</v>
      </c>
      <c r="DW308" s="125">
        <v>403</v>
      </c>
      <c r="DX308" s="125">
        <v>54</v>
      </c>
      <c r="DY308" s="125">
        <v>457</v>
      </c>
      <c r="DZ308" s="125">
        <v>1358</v>
      </c>
      <c r="EA308" s="125">
        <v>231</v>
      </c>
      <c r="EB308" s="125">
        <v>10</v>
      </c>
      <c r="EC308" s="125">
        <v>241</v>
      </c>
      <c r="ED308" s="125">
        <v>339</v>
      </c>
      <c r="EE308" s="125">
        <v>68</v>
      </c>
      <c r="EF308" s="125">
        <v>407</v>
      </c>
      <c r="EG308" s="125">
        <v>648</v>
      </c>
      <c r="EH308" s="125">
        <v>205</v>
      </c>
      <c r="EI308" s="125">
        <v>27</v>
      </c>
      <c r="EJ308" s="125">
        <v>232</v>
      </c>
      <c r="EK308" s="125">
        <v>331</v>
      </c>
      <c r="EL308" s="125">
        <v>73</v>
      </c>
      <c r="EM308" s="125">
        <v>404</v>
      </c>
      <c r="EN308" s="125">
        <v>636</v>
      </c>
      <c r="EO308" s="125">
        <v>210</v>
      </c>
      <c r="EP308" s="125">
        <v>344</v>
      </c>
      <c r="EQ308" s="125">
        <v>554</v>
      </c>
      <c r="ER308" s="125">
        <v>324</v>
      </c>
      <c r="ES308" s="125">
        <v>76</v>
      </c>
      <c r="ET308" s="125">
        <v>400</v>
      </c>
      <c r="EU308" s="125">
        <v>954</v>
      </c>
      <c r="EV308" s="125">
        <v>1730</v>
      </c>
      <c r="EW308" s="125">
        <v>196</v>
      </c>
      <c r="EX308" s="125">
        <v>1926</v>
      </c>
      <c r="EY308" s="125">
        <v>1525</v>
      </c>
      <c r="EZ308" s="125">
        <v>237</v>
      </c>
      <c r="FA308" s="125">
        <v>1762</v>
      </c>
      <c r="FB308" s="125">
        <v>3688</v>
      </c>
      <c r="FC308" s="125">
        <v>3712</v>
      </c>
      <c r="FD308" s="125">
        <v>561</v>
      </c>
      <c r="FE308" s="125">
        <v>4273</v>
      </c>
      <c r="FF308" s="125">
        <v>2424</v>
      </c>
      <c r="FG308" s="125">
        <v>337</v>
      </c>
      <c r="FH308" s="125">
        <v>2761</v>
      </c>
      <c r="FI308" s="125">
        <v>7034</v>
      </c>
      <c r="FJ308" s="141" t="s">
        <v>608</v>
      </c>
      <c r="FK308" s="141" t="s">
        <v>608</v>
      </c>
      <c r="FL308" s="125">
        <v>30</v>
      </c>
      <c r="FM308" s="141" t="s">
        <v>608</v>
      </c>
      <c r="FN308" s="141" t="s">
        <v>608</v>
      </c>
      <c r="FO308" s="125">
        <v>717</v>
      </c>
      <c r="FP308" s="141" t="s">
        <v>608</v>
      </c>
      <c r="FQ308" s="141" t="s">
        <v>608</v>
      </c>
      <c r="FR308" s="125">
        <v>29</v>
      </c>
      <c r="FS308" s="141" t="s">
        <v>608</v>
      </c>
      <c r="FT308" s="141" t="s">
        <v>608</v>
      </c>
      <c r="FU308" s="125">
        <v>1329</v>
      </c>
      <c r="FV308" s="141" t="s">
        <v>608</v>
      </c>
      <c r="FW308" s="141" t="s">
        <v>608</v>
      </c>
      <c r="FX308" s="125">
        <v>43</v>
      </c>
      <c r="FY308" s="141" t="s">
        <v>608</v>
      </c>
      <c r="FZ308" s="141" t="s">
        <v>608</v>
      </c>
      <c r="GA308" s="125">
        <v>604</v>
      </c>
      <c r="GB308" s="141" t="s">
        <v>608</v>
      </c>
      <c r="GC308" s="141" t="s">
        <v>608</v>
      </c>
      <c r="GD308" s="125">
        <v>48</v>
      </c>
      <c r="GE308" s="141" t="s">
        <v>608</v>
      </c>
      <c r="GF308" s="141" t="s">
        <v>608</v>
      </c>
      <c r="GG308" s="125">
        <v>587</v>
      </c>
      <c r="GH308" s="141" t="s">
        <v>608</v>
      </c>
      <c r="GI308" s="141" t="s">
        <v>608</v>
      </c>
      <c r="GJ308" s="125">
        <v>51</v>
      </c>
      <c r="GK308" s="141" t="s">
        <v>608</v>
      </c>
      <c r="GL308" s="141" t="s">
        <v>608</v>
      </c>
      <c r="GM308" s="125">
        <v>903</v>
      </c>
      <c r="GN308" s="141" t="s">
        <v>608</v>
      </c>
      <c r="GO308" s="141" t="s">
        <v>608</v>
      </c>
      <c r="GP308" s="125">
        <v>379</v>
      </c>
      <c r="GQ308" s="141" t="s">
        <v>608</v>
      </c>
      <c r="GR308" s="141" t="s">
        <v>608</v>
      </c>
      <c r="GS308" s="125">
        <v>3309</v>
      </c>
      <c r="GT308" s="141" t="s">
        <v>608</v>
      </c>
      <c r="GU308" s="141" t="s">
        <v>608</v>
      </c>
      <c r="GV308" s="125">
        <v>890</v>
      </c>
      <c r="GW308" s="141" t="s">
        <v>608</v>
      </c>
      <c r="GX308" s="141" t="s">
        <v>608</v>
      </c>
      <c r="GY308" s="125">
        <v>6145</v>
      </c>
    </row>
    <row r="309" spans="1:207" s="41" customFormat="1" ht="15" customHeight="1">
      <c r="A309" s="61" t="s">
        <v>810</v>
      </c>
      <c r="B309" s="59" t="s">
        <v>583</v>
      </c>
      <c r="C309" s="41" t="s">
        <v>805</v>
      </c>
      <c r="D309" s="209">
        <v>8596.1</v>
      </c>
      <c r="E309" s="41">
        <v>0</v>
      </c>
      <c r="F309" s="125">
        <v>8596.1</v>
      </c>
      <c r="G309" s="125">
        <v>21427.9</v>
      </c>
      <c r="H309" s="130">
        <v>1</v>
      </c>
      <c r="I309" s="140">
        <v>0.40116390313563155</v>
      </c>
      <c r="J309" s="124">
        <v>6.998819296337952E-2</v>
      </c>
      <c r="K309" s="124">
        <v>0.331175710172252</v>
      </c>
      <c r="L309" s="125">
        <v>3056.4</v>
      </c>
      <c r="M309" s="125">
        <v>5539.7</v>
      </c>
      <c r="N309" s="125">
        <v>0</v>
      </c>
      <c r="O309" s="125">
        <v>709.2</v>
      </c>
      <c r="P309" s="125">
        <v>709.2</v>
      </c>
      <c r="Q309" s="209">
        <v>1399.2</v>
      </c>
      <c r="R309" s="209">
        <v>2640.8</v>
      </c>
      <c r="S309" s="125">
        <v>4040</v>
      </c>
      <c r="T309" s="125">
        <v>744.2</v>
      </c>
      <c r="U309" s="49">
        <v>0</v>
      </c>
      <c r="V309" s="125">
        <v>744.2</v>
      </c>
      <c r="W309" s="125">
        <v>4784.2</v>
      </c>
      <c r="X309" s="125">
        <v>0</v>
      </c>
      <c r="Y309" s="125">
        <v>46.3</v>
      </c>
      <c r="Z309" s="125">
        <v>46.3</v>
      </c>
      <c r="AA309" s="115">
        <v>0</v>
      </c>
      <c r="AB309" s="115">
        <v>0.47289457891578318</v>
      </c>
      <c r="AC309" s="115">
        <v>0.49623257984930319</v>
      </c>
      <c r="AD309" s="115">
        <v>3.0872841234913646E-2</v>
      </c>
      <c r="AE309" s="115">
        <v>1</v>
      </c>
      <c r="AF309" s="115">
        <v>0.43069725494616995</v>
      </c>
      <c r="AG309" s="115">
        <v>0</v>
      </c>
      <c r="AH309" s="115">
        <v>0.56930274505383016</v>
      </c>
      <c r="AI309" s="115">
        <v>0</v>
      </c>
      <c r="AJ309" s="115">
        <v>1</v>
      </c>
      <c r="AK309" s="125">
        <v>8596.1</v>
      </c>
      <c r="AL309" s="125">
        <v>3056.4</v>
      </c>
      <c r="AM309" s="125">
        <v>4040</v>
      </c>
      <c r="AN309" s="125">
        <v>7096.4</v>
      </c>
      <c r="AO309" s="125">
        <v>1499.7</v>
      </c>
      <c r="AP309" s="125">
        <v>8596.1</v>
      </c>
      <c r="AQ309" s="115">
        <v>0.82553716220146334</v>
      </c>
      <c r="AR309" s="115">
        <v>0.17446283779853655</v>
      </c>
      <c r="AS309" s="133">
        <v>7096.4</v>
      </c>
      <c r="AT309" s="133">
        <v>1499.6999999999998</v>
      </c>
      <c r="AU309" s="133">
        <v>0</v>
      </c>
      <c r="AV309" s="133">
        <v>0</v>
      </c>
      <c r="AW309" s="125">
        <v>8596.0999999999985</v>
      </c>
      <c r="AX309" s="125">
        <v>0</v>
      </c>
      <c r="AY309" s="125">
        <v>143.4</v>
      </c>
      <c r="AZ309" s="125">
        <v>143.4</v>
      </c>
      <c r="BA309" s="125">
        <v>912.5</v>
      </c>
      <c r="BB309" s="125">
        <v>386.9</v>
      </c>
      <c r="BC309" s="127">
        <v>1299.4000000000001</v>
      </c>
      <c r="BD309" s="125">
        <v>6183.9</v>
      </c>
      <c r="BE309" s="125">
        <v>969.4</v>
      </c>
      <c r="BF309" s="125">
        <v>7153.2999999999993</v>
      </c>
      <c r="BG309" s="107">
        <v>9.0356025590440225</v>
      </c>
      <c r="BH309" s="107">
        <v>7.2045409081816372</v>
      </c>
      <c r="BI309" s="107">
        <v>8.7161503472504958</v>
      </c>
      <c r="BJ309" s="49">
        <v>8596.0999999999985</v>
      </c>
      <c r="BK309" s="133">
        <v>143.4</v>
      </c>
      <c r="BL309" s="133">
        <v>0</v>
      </c>
      <c r="BM309" s="125">
        <v>143.4</v>
      </c>
      <c r="BN309" s="133">
        <v>1299.5</v>
      </c>
      <c r="BO309" s="133">
        <v>0</v>
      </c>
      <c r="BP309" s="125">
        <v>1299.5</v>
      </c>
      <c r="BQ309" s="133">
        <v>7153.2</v>
      </c>
      <c r="BR309" s="133">
        <v>0</v>
      </c>
      <c r="BS309" s="125">
        <v>7153.2</v>
      </c>
      <c r="BT309" s="125">
        <v>8596.1</v>
      </c>
      <c r="BU309" s="107">
        <v>8.7161503472504958</v>
      </c>
      <c r="BV309" s="130" t="s">
        <v>608</v>
      </c>
      <c r="BW309" s="137">
        <v>8.7161503472504958</v>
      </c>
      <c r="BX309" s="133">
        <v>5964.9000000000005</v>
      </c>
      <c r="BY309" s="133">
        <v>2631.2000000000003</v>
      </c>
      <c r="BZ309" s="133">
        <v>0</v>
      </c>
      <c r="CA309" s="133">
        <v>0</v>
      </c>
      <c r="CB309" s="125">
        <v>8596.1</v>
      </c>
      <c r="CC309" s="133">
        <v>0</v>
      </c>
      <c r="CD309" s="133">
        <v>0</v>
      </c>
      <c r="CE309" s="133">
        <v>0</v>
      </c>
      <c r="CF309" s="133">
        <v>0</v>
      </c>
      <c r="CG309" s="125">
        <v>0</v>
      </c>
      <c r="CH309" s="115">
        <v>0</v>
      </c>
      <c r="CI309" s="115">
        <v>1</v>
      </c>
      <c r="CJ309" s="125">
        <v>8596.1</v>
      </c>
      <c r="CK309" s="126">
        <v>709.2</v>
      </c>
      <c r="CL309" s="126">
        <v>7886.9</v>
      </c>
      <c r="CM309" s="126">
        <v>8596.1</v>
      </c>
      <c r="CN309" s="125" t="s">
        <v>608</v>
      </c>
      <c r="CO309" s="125" t="s">
        <v>608</v>
      </c>
      <c r="CP309" s="126">
        <v>709.2</v>
      </c>
      <c r="CQ309" s="126">
        <v>7886.9000000000005</v>
      </c>
      <c r="CR309" s="134" t="s">
        <v>608</v>
      </c>
      <c r="CS309" s="126" t="s">
        <v>608</v>
      </c>
      <c r="CT309" s="126" t="s">
        <v>608</v>
      </c>
      <c r="CU309" s="126" t="s">
        <v>608</v>
      </c>
      <c r="CV309" s="125">
        <v>117.8</v>
      </c>
      <c r="CW309" s="125">
        <v>20.8</v>
      </c>
      <c r="CX309" s="125">
        <v>138.6</v>
      </c>
      <c r="CY309" s="125">
        <v>200.5</v>
      </c>
      <c r="CZ309" s="125">
        <v>30.5</v>
      </c>
      <c r="DA309" s="125">
        <v>231</v>
      </c>
      <c r="DB309" s="125">
        <v>369.6</v>
      </c>
      <c r="DC309" s="125" t="s">
        <v>608</v>
      </c>
      <c r="DD309" s="125" t="s">
        <v>608</v>
      </c>
      <c r="DE309" s="125">
        <v>11</v>
      </c>
      <c r="DF309" s="125" t="s">
        <v>608</v>
      </c>
      <c r="DG309" s="125" t="s">
        <v>608</v>
      </c>
      <c r="DH309" s="125">
        <v>358.6</v>
      </c>
      <c r="DI309" s="50">
        <v>369.6</v>
      </c>
      <c r="DJ309" s="113">
        <v>1</v>
      </c>
      <c r="DK309" s="115">
        <v>0</v>
      </c>
      <c r="DL309" s="115">
        <v>0</v>
      </c>
      <c r="DM309" s="125">
        <v>242</v>
      </c>
      <c r="DN309" s="125">
        <v>49.9</v>
      </c>
      <c r="DO309" s="125">
        <v>291.89999999999998</v>
      </c>
      <c r="DP309" s="125">
        <v>406</v>
      </c>
      <c r="DQ309" s="125">
        <v>53.7</v>
      </c>
      <c r="DR309" s="125">
        <v>459.7</v>
      </c>
      <c r="DS309" s="125">
        <v>751.59999999999991</v>
      </c>
      <c r="DT309" s="125">
        <v>889</v>
      </c>
      <c r="DU309" s="125">
        <v>9</v>
      </c>
      <c r="DV309" s="125">
        <v>898</v>
      </c>
      <c r="DW309" s="125">
        <v>399</v>
      </c>
      <c r="DX309" s="125">
        <v>66.400000000000006</v>
      </c>
      <c r="DY309" s="125">
        <v>465.4</v>
      </c>
      <c r="DZ309" s="125">
        <v>1363.4</v>
      </c>
      <c r="EA309" s="125">
        <v>229</v>
      </c>
      <c r="EB309" s="125">
        <v>9</v>
      </c>
      <c r="EC309" s="125">
        <v>238</v>
      </c>
      <c r="ED309" s="125">
        <v>336</v>
      </c>
      <c r="EE309" s="125">
        <v>82.2</v>
      </c>
      <c r="EF309" s="125">
        <v>418.2</v>
      </c>
      <c r="EG309" s="125">
        <v>656.2</v>
      </c>
      <c r="EH309" s="125">
        <v>204</v>
      </c>
      <c r="EI309" s="125">
        <v>27</v>
      </c>
      <c r="EJ309" s="125">
        <v>231</v>
      </c>
      <c r="EK309" s="125">
        <v>329</v>
      </c>
      <c r="EL309" s="125">
        <v>86</v>
      </c>
      <c r="EM309" s="125">
        <v>415</v>
      </c>
      <c r="EN309" s="125">
        <v>646</v>
      </c>
      <c r="EO309" s="125">
        <v>209</v>
      </c>
      <c r="EP309" s="125">
        <v>344</v>
      </c>
      <c r="EQ309" s="125">
        <v>553</v>
      </c>
      <c r="ER309" s="125">
        <v>322</v>
      </c>
      <c r="ES309" s="125">
        <v>89.5</v>
      </c>
      <c r="ET309" s="125">
        <v>411.5</v>
      </c>
      <c r="EU309" s="125">
        <v>964.5</v>
      </c>
      <c r="EV309" s="125">
        <v>1725</v>
      </c>
      <c r="EW309" s="125">
        <v>199.7</v>
      </c>
      <c r="EX309" s="125">
        <v>1924.7</v>
      </c>
      <c r="EY309" s="125">
        <v>1514</v>
      </c>
      <c r="EZ309" s="125">
        <v>304.60000000000002</v>
      </c>
      <c r="FA309" s="125">
        <v>1818.6</v>
      </c>
      <c r="FB309" s="125">
        <v>3743.3</v>
      </c>
      <c r="FC309" s="125">
        <v>3692</v>
      </c>
      <c r="FD309" s="125">
        <v>761</v>
      </c>
      <c r="FE309" s="125">
        <v>4453</v>
      </c>
      <c r="FF309" s="125">
        <v>2392</v>
      </c>
      <c r="FG309" s="125">
        <v>419.3</v>
      </c>
      <c r="FH309" s="125">
        <v>2811.3</v>
      </c>
      <c r="FI309" s="125">
        <v>7264.3</v>
      </c>
      <c r="FJ309" s="141" t="s">
        <v>608</v>
      </c>
      <c r="FK309" s="141" t="s">
        <v>608</v>
      </c>
      <c r="FL309" s="125">
        <v>25.358321499999999</v>
      </c>
      <c r="FM309" s="141" t="s">
        <v>608</v>
      </c>
      <c r="FN309" s="141" t="s">
        <v>608</v>
      </c>
      <c r="FO309" s="125">
        <v>726.24167850000003</v>
      </c>
      <c r="FP309" s="141" t="s">
        <v>608</v>
      </c>
      <c r="FQ309" s="141" t="s">
        <v>608</v>
      </c>
      <c r="FR309" s="125">
        <v>27</v>
      </c>
      <c r="FS309" s="141" t="s">
        <v>608</v>
      </c>
      <c r="FT309" s="141" t="s">
        <v>608</v>
      </c>
      <c r="FU309" s="125">
        <v>1336.4</v>
      </c>
      <c r="FV309" s="141" t="s">
        <v>608</v>
      </c>
      <c r="FW309" s="141" t="s">
        <v>608</v>
      </c>
      <c r="FX309" s="125">
        <v>43.110202999999998</v>
      </c>
      <c r="FY309" s="141" t="s">
        <v>608</v>
      </c>
      <c r="FZ309" s="141" t="s">
        <v>608</v>
      </c>
      <c r="GA309" s="125">
        <v>613.08979700000009</v>
      </c>
      <c r="GB309" s="141" t="s">
        <v>608</v>
      </c>
      <c r="GC309" s="141" t="s">
        <v>608</v>
      </c>
      <c r="GD309" s="125">
        <v>48.202292</v>
      </c>
      <c r="GE309" s="141" t="s">
        <v>608</v>
      </c>
      <c r="GF309" s="141" t="s">
        <v>608</v>
      </c>
      <c r="GG309" s="125">
        <v>597.79770800000006</v>
      </c>
      <c r="GH309" s="141" t="s">
        <v>608</v>
      </c>
      <c r="GI309" s="141" t="s">
        <v>608</v>
      </c>
      <c r="GJ309" s="125">
        <v>50.942019000000002</v>
      </c>
      <c r="GK309" s="141" t="s">
        <v>608</v>
      </c>
      <c r="GL309" s="141" t="s">
        <v>608</v>
      </c>
      <c r="GM309" s="125">
        <v>913.55798100000004</v>
      </c>
      <c r="GN309" s="141" t="s">
        <v>608</v>
      </c>
      <c r="GO309" s="141" t="s">
        <v>608</v>
      </c>
      <c r="GP309" s="125">
        <v>379.31563929999999</v>
      </c>
      <c r="GQ309" s="141" t="s">
        <v>608</v>
      </c>
      <c r="GR309" s="141" t="s">
        <v>608</v>
      </c>
      <c r="GS309" s="125">
        <v>3363.9843606999993</v>
      </c>
      <c r="GT309" s="141" t="s">
        <v>608</v>
      </c>
      <c r="GU309" s="141" t="s">
        <v>608</v>
      </c>
      <c r="GV309" s="125">
        <v>889.65659329999994</v>
      </c>
      <c r="GW309" s="141" t="s">
        <v>608</v>
      </c>
      <c r="GX309" s="141" t="s">
        <v>608</v>
      </c>
      <c r="GY309" s="125">
        <v>6374.6434067</v>
      </c>
    </row>
    <row r="310" spans="1:207" s="41" customFormat="1" ht="15" customHeight="1">
      <c r="A310" s="61" t="s">
        <v>811</v>
      </c>
      <c r="B310" s="59">
        <v>2010</v>
      </c>
      <c r="C310" s="41" t="s">
        <v>805</v>
      </c>
      <c r="D310" s="209">
        <v>9144.4</v>
      </c>
      <c r="E310" s="41">
        <v>0</v>
      </c>
      <c r="F310" s="125">
        <v>9144.4</v>
      </c>
      <c r="G310" s="125">
        <v>21418.3</v>
      </c>
      <c r="H310" s="130">
        <v>1</v>
      </c>
      <c r="I310" s="140">
        <v>0.42694331482890796</v>
      </c>
      <c r="J310" s="124">
        <v>7.6294570530807779E-2</v>
      </c>
      <c r="K310" s="124">
        <v>0.35064874429810022</v>
      </c>
      <c r="L310" s="125">
        <v>3470.3</v>
      </c>
      <c r="M310" s="125">
        <v>5674.1</v>
      </c>
      <c r="N310" s="125">
        <v>0</v>
      </c>
      <c r="O310" s="125">
        <v>709.1</v>
      </c>
      <c r="P310" s="125">
        <v>709.1</v>
      </c>
      <c r="Q310" s="209">
        <v>1408.1</v>
      </c>
      <c r="R310" s="209">
        <v>2631.9</v>
      </c>
      <c r="S310" s="125">
        <v>4040</v>
      </c>
      <c r="T310" s="125">
        <v>878.1</v>
      </c>
      <c r="U310" s="49">
        <v>0</v>
      </c>
      <c r="V310" s="125">
        <v>878.1</v>
      </c>
      <c r="W310" s="125">
        <v>4918.1000000000004</v>
      </c>
      <c r="X310" s="125">
        <v>0</v>
      </c>
      <c r="Y310" s="125">
        <v>46.9</v>
      </c>
      <c r="Z310" s="125">
        <v>46.9</v>
      </c>
      <c r="AA310" s="115">
        <v>0</v>
      </c>
      <c r="AB310" s="115">
        <v>0.43393917140933846</v>
      </c>
      <c r="AC310" s="115">
        <v>0.53736001468698358</v>
      </c>
      <c r="AD310" s="115">
        <v>2.8700813903677864E-2</v>
      </c>
      <c r="AE310" s="115">
        <v>0.99999999999999989</v>
      </c>
      <c r="AF310" s="115">
        <v>0.46207208766627167</v>
      </c>
      <c r="AG310" s="115">
        <v>0</v>
      </c>
      <c r="AH310" s="115">
        <v>0.53792791233372839</v>
      </c>
      <c r="AI310" s="115">
        <v>0</v>
      </c>
      <c r="AJ310" s="115">
        <v>1</v>
      </c>
      <c r="AK310" s="125">
        <v>9144.4000000000015</v>
      </c>
      <c r="AL310" s="125">
        <v>3470.3</v>
      </c>
      <c r="AM310" s="125">
        <v>4040</v>
      </c>
      <c r="AN310" s="125">
        <v>7510.3</v>
      </c>
      <c r="AO310" s="125">
        <v>1634.1000000000001</v>
      </c>
      <c r="AP310" s="125">
        <v>9144.4</v>
      </c>
      <c r="AQ310" s="115">
        <v>0.82130046804601731</v>
      </c>
      <c r="AR310" s="115">
        <v>0.17869953195398278</v>
      </c>
      <c r="AS310" s="133">
        <v>7510.3</v>
      </c>
      <c r="AT310" s="133">
        <v>1634.1000000000001</v>
      </c>
      <c r="AU310" s="133">
        <v>0</v>
      </c>
      <c r="AV310" s="133">
        <v>0</v>
      </c>
      <c r="AW310" s="125">
        <v>9144.4</v>
      </c>
      <c r="AX310" s="125">
        <v>0</v>
      </c>
      <c r="AY310" s="125">
        <v>189.1</v>
      </c>
      <c r="AZ310" s="125">
        <v>189.1</v>
      </c>
      <c r="BA310" s="125">
        <v>870.4</v>
      </c>
      <c r="BB310" s="125">
        <v>360.2</v>
      </c>
      <c r="BC310" s="127">
        <v>1230.5999999999999</v>
      </c>
      <c r="BD310" s="125">
        <v>6639.9</v>
      </c>
      <c r="BE310" s="125">
        <v>1084.8</v>
      </c>
      <c r="BF310" s="125">
        <v>7724.7</v>
      </c>
      <c r="BG310" s="107">
        <v>9.1307937099716394</v>
      </c>
      <c r="BH310" s="107">
        <v>7.3053056728474397</v>
      </c>
      <c r="BI310" s="107">
        <v>8.804579852149951</v>
      </c>
      <c r="BJ310" s="49">
        <v>9144.4</v>
      </c>
      <c r="BK310" s="125">
        <v>189.1</v>
      </c>
      <c r="BL310" s="133">
        <v>0</v>
      </c>
      <c r="BM310" s="125">
        <v>189.1</v>
      </c>
      <c r="BN310" s="125">
        <v>1230.5999999999999</v>
      </c>
      <c r="BO310" s="133">
        <v>0</v>
      </c>
      <c r="BP310" s="125">
        <v>1230.5999999999999</v>
      </c>
      <c r="BQ310" s="125">
        <v>7724.7</v>
      </c>
      <c r="BR310" s="133">
        <v>0</v>
      </c>
      <c r="BS310" s="125">
        <v>7724.7</v>
      </c>
      <c r="BT310" s="125">
        <v>9144.4</v>
      </c>
      <c r="BU310" s="107">
        <v>8.804579852149951</v>
      </c>
      <c r="BV310" s="130" t="s">
        <v>608</v>
      </c>
      <c r="BW310" s="137">
        <v>8.804579852149951</v>
      </c>
      <c r="BX310" s="133">
        <v>6168.3</v>
      </c>
      <c r="BY310" s="133">
        <v>2976.1</v>
      </c>
      <c r="BZ310" s="125">
        <v>0</v>
      </c>
      <c r="CA310" s="125">
        <v>0</v>
      </c>
      <c r="CB310" s="125">
        <v>9144.4</v>
      </c>
      <c r="CC310" s="125">
        <v>0</v>
      </c>
      <c r="CD310" s="125">
        <v>0</v>
      </c>
      <c r="CE310" s="125">
        <v>0</v>
      </c>
      <c r="CF310" s="125">
        <v>0</v>
      </c>
      <c r="CG310" s="125">
        <v>0</v>
      </c>
      <c r="CH310" s="115">
        <v>0</v>
      </c>
      <c r="CI310" s="115">
        <v>1</v>
      </c>
      <c r="CJ310" s="125">
        <v>9144.4</v>
      </c>
      <c r="CK310" s="126">
        <v>709.1</v>
      </c>
      <c r="CL310" s="126">
        <v>8435.2999999999993</v>
      </c>
      <c r="CM310" s="126">
        <v>9144.4</v>
      </c>
      <c r="CN310" s="125" t="s">
        <v>608</v>
      </c>
      <c r="CO310" s="125" t="s">
        <v>608</v>
      </c>
      <c r="CP310" s="126">
        <v>709.1</v>
      </c>
      <c r="CQ310" s="126">
        <v>8435.2999999999993</v>
      </c>
      <c r="CR310" s="134" t="s">
        <v>608</v>
      </c>
      <c r="CS310" s="126" t="s">
        <v>608</v>
      </c>
      <c r="CT310" s="126" t="s">
        <v>608</v>
      </c>
      <c r="CU310" s="126" t="s">
        <v>608</v>
      </c>
      <c r="CV310" s="125">
        <v>254.6</v>
      </c>
      <c r="CW310" s="125">
        <v>50.5</v>
      </c>
      <c r="CX310" s="125">
        <v>305.10000000000002</v>
      </c>
      <c r="CY310" s="125">
        <v>405.4</v>
      </c>
      <c r="CZ310" s="125">
        <v>60.1</v>
      </c>
      <c r="DA310" s="125">
        <v>465.5</v>
      </c>
      <c r="DB310" s="125">
        <v>770.6</v>
      </c>
      <c r="DC310" s="125" t="s">
        <v>608</v>
      </c>
      <c r="DD310" s="125" t="s">
        <v>608</v>
      </c>
      <c r="DE310" s="125">
        <v>22.4</v>
      </c>
      <c r="DF310" s="125" t="s">
        <v>608</v>
      </c>
      <c r="DG310" s="125" t="s">
        <v>608</v>
      </c>
      <c r="DH310" s="125">
        <v>748.2</v>
      </c>
      <c r="DI310" s="50">
        <v>770.6</v>
      </c>
      <c r="DJ310" s="113">
        <v>1</v>
      </c>
      <c r="DK310" s="115">
        <v>0</v>
      </c>
      <c r="DL310" s="115">
        <v>0</v>
      </c>
      <c r="DM310" s="125">
        <v>893</v>
      </c>
      <c r="DN310" s="125">
        <v>9</v>
      </c>
      <c r="DO310" s="125">
        <v>902</v>
      </c>
      <c r="DP310" s="125">
        <v>412</v>
      </c>
      <c r="DQ310" s="125">
        <v>73</v>
      </c>
      <c r="DR310" s="125">
        <v>485</v>
      </c>
      <c r="DS310" s="125">
        <v>1387</v>
      </c>
      <c r="DT310" s="125">
        <v>233</v>
      </c>
      <c r="DU310" s="125">
        <v>9</v>
      </c>
      <c r="DV310" s="125">
        <v>242</v>
      </c>
      <c r="DW310" s="125">
        <v>349</v>
      </c>
      <c r="DX310" s="125">
        <v>89</v>
      </c>
      <c r="DY310" s="125">
        <v>438</v>
      </c>
      <c r="DZ310" s="125">
        <v>680</v>
      </c>
      <c r="EA310" s="125">
        <v>208</v>
      </c>
      <c r="EB310" s="125">
        <v>27</v>
      </c>
      <c r="EC310" s="125">
        <v>235</v>
      </c>
      <c r="ED310" s="125">
        <v>341</v>
      </c>
      <c r="EE310" s="125">
        <v>93</v>
      </c>
      <c r="EF310" s="125">
        <v>434</v>
      </c>
      <c r="EG310" s="125">
        <v>669</v>
      </c>
      <c r="EH310" s="125">
        <v>223</v>
      </c>
      <c r="EI310" s="125">
        <v>344</v>
      </c>
      <c r="EJ310" s="125">
        <v>567</v>
      </c>
      <c r="EK310" s="125">
        <v>335</v>
      </c>
      <c r="EL310" s="125">
        <v>97</v>
      </c>
      <c r="EM310" s="125">
        <v>432</v>
      </c>
      <c r="EN310" s="125">
        <v>999</v>
      </c>
      <c r="EO310" s="125">
        <v>227</v>
      </c>
      <c r="EP310" s="125">
        <v>9</v>
      </c>
      <c r="EQ310" s="125">
        <v>236</v>
      </c>
      <c r="ER310" s="125">
        <v>328</v>
      </c>
      <c r="ES310" s="125">
        <v>75</v>
      </c>
      <c r="ET310" s="125">
        <v>403</v>
      </c>
      <c r="EU310" s="125">
        <v>639</v>
      </c>
      <c r="EV310" s="125">
        <v>1798</v>
      </c>
      <c r="EW310" s="125">
        <v>207</v>
      </c>
      <c r="EX310" s="125">
        <v>2005</v>
      </c>
      <c r="EY310" s="125">
        <v>1484</v>
      </c>
      <c r="EZ310" s="125">
        <v>327</v>
      </c>
      <c r="FA310" s="125">
        <v>1811</v>
      </c>
      <c r="FB310" s="125">
        <v>3816</v>
      </c>
      <c r="FC310" s="125">
        <v>3907</v>
      </c>
      <c r="FD310" s="125">
        <v>860</v>
      </c>
      <c r="FE310" s="125">
        <v>4767</v>
      </c>
      <c r="FF310" s="125">
        <v>2253</v>
      </c>
      <c r="FG310" s="125">
        <v>429</v>
      </c>
      <c r="FH310" s="125">
        <v>2682</v>
      </c>
      <c r="FI310" s="125">
        <v>7449</v>
      </c>
      <c r="FJ310" s="141" t="s">
        <v>608</v>
      </c>
      <c r="FK310" s="141" t="s">
        <v>608</v>
      </c>
      <c r="FL310" s="125">
        <v>27</v>
      </c>
      <c r="FM310" s="141" t="s">
        <v>608</v>
      </c>
      <c r="FN310" s="141" t="s">
        <v>608</v>
      </c>
      <c r="FO310" s="125">
        <v>1360.4</v>
      </c>
      <c r="FP310" s="141" t="s">
        <v>608</v>
      </c>
      <c r="FQ310" s="141" t="s">
        <v>608</v>
      </c>
      <c r="FR310" s="125">
        <v>43</v>
      </c>
      <c r="FS310" s="141" t="s">
        <v>608</v>
      </c>
      <c r="FT310" s="141" t="s">
        <v>608</v>
      </c>
      <c r="FU310" s="125">
        <v>637</v>
      </c>
      <c r="FV310" s="141" t="s">
        <v>608</v>
      </c>
      <c r="FW310" s="141" t="s">
        <v>608</v>
      </c>
      <c r="FX310" s="125">
        <v>48</v>
      </c>
      <c r="FY310" s="141" t="s">
        <v>608</v>
      </c>
      <c r="FZ310" s="141" t="s">
        <v>608</v>
      </c>
      <c r="GA310" s="125">
        <v>621</v>
      </c>
      <c r="GB310" s="141" t="s">
        <v>608</v>
      </c>
      <c r="GC310" s="141" t="s">
        <v>608</v>
      </c>
      <c r="GD310" s="125">
        <v>51</v>
      </c>
      <c r="GE310" s="141" t="s">
        <v>608</v>
      </c>
      <c r="GF310" s="141" t="s">
        <v>608</v>
      </c>
      <c r="GG310" s="125">
        <v>948</v>
      </c>
      <c r="GH310" s="141" t="s">
        <v>608</v>
      </c>
      <c r="GI310" s="141" t="s">
        <v>608</v>
      </c>
      <c r="GJ310" s="125">
        <v>52</v>
      </c>
      <c r="GK310" s="141" t="s">
        <v>608</v>
      </c>
      <c r="GL310" s="141" t="s">
        <v>608</v>
      </c>
      <c r="GM310" s="125">
        <v>587</v>
      </c>
      <c r="GN310" s="141" t="s">
        <v>608</v>
      </c>
      <c r="GO310" s="141" t="s">
        <v>608</v>
      </c>
      <c r="GP310" s="125">
        <v>369</v>
      </c>
      <c r="GQ310" s="141" t="s">
        <v>608</v>
      </c>
      <c r="GR310" s="141" t="s">
        <v>608</v>
      </c>
      <c r="GS310" s="125">
        <v>3447</v>
      </c>
      <c r="GT310" s="141" t="s">
        <v>608</v>
      </c>
      <c r="GU310" s="141" t="s">
        <v>608</v>
      </c>
      <c r="GV310" s="125">
        <v>848</v>
      </c>
      <c r="GW310" s="141" t="s">
        <v>608</v>
      </c>
      <c r="GX310" s="141" t="s">
        <v>608</v>
      </c>
      <c r="GY310" s="125">
        <v>6601</v>
      </c>
    </row>
    <row r="311" spans="1:207" s="41" customFormat="1" ht="15" customHeight="1">
      <c r="A311" s="61" t="s">
        <v>812</v>
      </c>
      <c r="B311" s="59" t="s">
        <v>586</v>
      </c>
      <c r="C311" s="41" t="s">
        <v>805</v>
      </c>
      <c r="D311" s="209">
        <v>9846.7999999999993</v>
      </c>
      <c r="E311" s="41">
        <v>0</v>
      </c>
      <c r="F311" s="125">
        <v>9846.7999999999993</v>
      </c>
      <c r="G311" s="125">
        <v>23054.1</v>
      </c>
      <c r="H311" s="130">
        <v>1</v>
      </c>
      <c r="I311" s="140">
        <v>0.42711708546419075</v>
      </c>
      <c r="J311" s="124">
        <v>7.6637127452383755E-2</v>
      </c>
      <c r="K311" s="124">
        <v>0.35047995801180704</v>
      </c>
      <c r="L311" s="125">
        <v>3386.5</v>
      </c>
      <c r="M311" s="125">
        <v>6460.2999999999993</v>
      </c>
      <c r="N311" s="125">
        <v>0</v>
      </c>
      <c r="O311" s="125">
        <v>708.5</v>
      </c>
      <c r="P311" s="125">
        <v>708.5</v>
      </c>
      <c r="Q311" s="209">
        <v>1720.7</v>
      </c>
      <c r="R311" s="209">
        <v>2972.8</v>
      </c>
      <c r="S311" s="125">
        <v>4693.5</v>
      </c>
      <c r="T311" s="125">
        <v>999.4</v>
      </c>
      <c r="U311" s="49">
        <v>0</v>
      </c>
      <c r="V311" s="125">
        <v>999.4</v>
      </c>
      <c r="W311" s="125">
        <v>5692.9</v>
      </c>
      <c r="X311" s="125">
        <v>0</v>
      </c>
      <c r="Y311" s="125">
        <v>58.9</v>
      </c>
      <c r="Z311" s="125">
        <v>58.9</v>
      </c>
      <c r="AA311" s="115">
        <v>0</v>
      </c>
      <c r="AB311" s="115">
        <v>0.401007471134254</v>
      </c>
      <c r="AC311" s="115">
        <v>0.56565542223228427</v>
      </c>
      <c r="AD311" s="115">
        <v>3.3337106633461622E-2</v>
      </c>
      <c r="AE311" s="115">
        <v>0.99999999999999978</v>
      </c>
      <c r="AF311" s="115">
        <v>0.41912128712871288</v>
      </c>
      <c r="AG311" s="115">
        <v>0</v>
      </c>
      <c r="AH311" s="115">
        <v>0.58087871287128712</v>
      </c>
      <c r="AI311" s="115">
        <v>0</v>
      </c>
      <c r="AJ311" s="115">
        <v>1</v>
      </c>
      <c r="AK311" s="125">
        <v>9846.7999999999993</v>
      </c>
      <c r="AL311" s="125">
        <v>3386.5</v>
      </c>
      <c r="AM311" s="125">
        <v>4693.5</v>
      </c>
      <c r="AN311" s="125">
        <v>8080</v>
      </c>
      <c r="AO311" s="125">
        <v>1766.8000000000002</v>
      </c>
      <c r="AP311" s="125">
        <v>9846.7999999999993</v>
      </c>
      <c r="AQ311" s="115">
        <v>0.82057115001828007</v>
      </c>
      <c r="AR311" s="115">
        <v>0.17942884998171998</v>
      </c>
      <c r="AS311" s="133">
        <v>8080</v>
      </c>
      <c r="AT311" s="133">
        <v>1766.8</v>
      </c>
      <c r="AU311" s="133">
        <v>0</v>
      </c>
      <c r="AV311" s="133">
        <v>0</v>
      </c>
      <c r="AW311" s="125">
        <v>9846.7999999999993</v>
      </c>
      <c r="AX311" s="125">
        <v>653.5</v>
      </c>
      <c r="AY311" s="125">
        <v>310.39999999999998</v>
      </c>
      <c r="AZ311" s="125">
        <v>963.9</v>
      </c>
      <c r="BA311" s="125">
        <v>293.2</v>
      </c>
      <c r="BB311" s="125">
        <v>522.79999999999995</v>
      </c>
      <c r="BC311" s="127">
        <v>816</v>
      </c>
      <c r="BD311" s="125">
        <v>7133.3</v>
      </c>
      <c r="BE311" s="125">
        <v>933.6</v>
      </c>
      <c r="BF311" s="125">
        <v>8066.9000000000005</v>
      </c>
      <c r="BG311" s="107">
        <v>8.9999381188118814</v>
      </c>
      <c r="BH311" s="107">
        <v>6.1995698437853743</v>
      </c>
      <c r="BI311" s="107">
        <v>8.4974712596985817</v>
      </c>
      <c r="BJ311" s="49">
        <v>9846.8000000000011</v>
      </c>
      <c r="BK311" s="133">
        <v>963.9</v>
      </c>
      <c r="BL311" s="133">
        <v>0</v>
      </c>
      <c r="BM311" s="125">
        <v>963.9</v>
      </c>
      <c r="BN311" s="133">
        <v>816</v>
      </c>
      <c r="BO311" s="133">
        <v>0</v>
      </c>
      <c r="BP311" s="125">
        <v>816</v>
      </c>
      <c r="BQ311" s="133">
        <v>8066.9</v>
      </c>
      <c r="BR311" s="133">
        <v>0</v>
      </c>
      <c r="BS311" s="125">
        <v>8066.9</v>
      </c>
      <c r="BT311" s="125">
        <v>9846.7999999999993</v>
      </c>
      <c r="BU311" s="107">
        <v>8.4974712596985817</v>
      </c>
      <c r="BV311" s="130" t="s">
        <v>608</v>
      </c>
      <c r="BW311" s="137">
        <v>8.4974712596985817</v>
      </c>
      <c r="BX311" s="133">
        <v>6761.7</v>
      </c>
      <c r="BY311" s="133">
        <v>3085.1</v>
      </c>
      <c r="BZ311" s="133">
        <v>0</v>
      </c>
      <c r="CA311" s="133">
        <v>0</v>
      </c>
      <c r="CB311" s="125">
        <v>9846.7999999999993</v>
      </c>
      <c r="CC311" s="133">
        <v>0</v>
      </c>
      <c r="CD311" s="125">
        <v>0</v>
      </c>
      <c r="CE311" s="133">
        <v>0</v>
      </c>
      <c r="CF311" s="125">
        <v>0</v>
      </c>
      <c r="CG311" s="125">
        <v>0</v>
      </c>
      <c r="CH311" s="115">
        <v>0</v>
      </c>
      <c r="CI311" s="115">
        <v>1</v>
      </c>
      <c r="CJ311" s="125">
        <v>9846.7999999999993</v>
      </c>
      <c r="CK311" s="126">
        <v>708.5</v>
      </c>
      <c r="CL311" s="126">
        <v>9138.2999999999993</v>
      </c>
      <c r="CM311" s="126">
        <v>9846.7999999999993</v>
      </c>
      <c r="CN311" s="125" t="s">
        <v>608</v>
      </c>
      <c r="CO311" s="125" t="s">
        <v>608</v>
      </c>
      <c r="CP311" s="126">
        <v>708.5</v>
      </c>
      <c r="CQ311" s="126">
        <v>9138.2999999999993</v>
      </c>
      <c r="CR311" s="134" t="s">
        <v>608</v>
      </c>
      <c r="CS311" s="126" t="s">
        <v>608</v>
      </c>
      <c r="CT311" s="126" t="s">
        <v>608</v>
      </c>
      <c r="CU311" s="126" t="s">
        <v>608</v>
      </c>
      <c r="CV311" s="125">
        <v>119.5</v>
      </c>
      <c r="CW311" s="125">
        <v>8.5</v>
      </c>
      <c r="CX311" s="125">
        <v>128</v>
      </c>
      <c r="CY311" s="125">
        <v>203.2</v>
      </c>
      <c r="CZ311" s="125">
        <v>35.4</v>
      </c>
      <c r="DA311" s="125">
        <v>238.6</v>
      </c>
      <c r="DB311" s="125">
        <v>366.6</v>
      </c>
      <c r="DC311" s="125" t="s">
        <v>608</v>
      </c>
      <c r="DD311" s="125" t="s">
        <v>608</v>
      </c>
      <c r="DE311" s="125">
        <v>11</v>
      </c>
      <c r="DF311" s="125" t="s">
        <v>608</v>
      </c>
      <c r="DG311" s="125" t="s">
        <v>608</v>
      </c>
      <c r="DH311" s="125">
        <v>355.6</v>
      </c>
      <c r="DI311" s="50">
        <v>366.6</v>
      </c>
      <c r="DJ311" s="113">
        <v>1</v>
      </c>
      <c r="DK311" s="115">
        <v>0</v>
      </c>
      <c r="DL311" s="115">
        <v>0</v>
      </c>
      <c r="DM311" s="125">
        <v>895</v>
      </c>
      <c r="DN311" s="125">
        <v>12</v>
      </c>
      <c r="DO311" s="125">
        <v>907</v>
      </c>
      <c r="DP311" s="125">
        <v>436</v>
      </c>
      <c r="DQ311" s="125">
        <v>73</v>
      </c>
      <c r="DR311" s="125">
        <v>509</v>
      </c>
      <c r="DS311" s="125">
        <v>1416</v>
      </c>
      <c r="DT311" s="125">
        <v>235</v>
      </c>
      <c r="DU311" s="125">
        <v>9</v>
      </c>
      <c r="DV311" s="125">
        <v>244</v>
      </c>
      <c r="DW311" s="125">
        <v>402</v>
      </c>
      <c r="DX311" s="125">
        <v>70</v>
      </c>
      <c r="DY311" s="125">
        <v>472</v>
      </c>
      <c r="DZ311" s="125">
        <v>716</v>
      </c>
      <c r="EA311" s="125">
        <v>210</v>
      </c>
      <c r="EB311" s="125">
        <v>27</v>
      </c>
      <c r="EC311" s="125">
        <v>237</v>
      </c>
      <c r="ED311" s="125">
        <v>394</v>
      </c>
      <c r="EE311" s="125">
        <v>73</v>
      </c>
      <c r="EF311" s="125">
        <v>467</v>
      </c>
      <c r="EG311" s="125">
        <v>704</v>
      </c>
      <c r="EH311" s="125">
        <v>224</v>
      </c>
      <c r="EI311" s="125">
        <v>344</v>
      </c>
      <c r="EJ311" s="125">
        <v>568</v>
      </c>
      <c r="EK311" s="125">
        <v>388</v>
      </c>
      <c r="EL311" s="125">
        <v>81</v>
      </c>
      <c r="EM311" s="125">
        <v>469</v>
      </c>
      <c r="EN311" s="125">
        <v>1037</v>
      </c>
      <c r="EO311" s="125">
        <v>229</v>
      </c>
      <c r="EP311" s="125">
        <v>10</v>
      </c>
      <c r="EQ311" s="125">
        <v>239</v>
      </c>
      <c r="ER311" s="125">
        <v>381</v>
      </c>
      <c r="ES311" s="125">
        <v>65</v>
      </c>
      <c r="ET311" s="125">
        <v>446</v>
      </c>
      <c r="EU311" s="125">
        <v>685</v>
      </c>
      <c r="EV311" s="125">
        <v>1808</v>
      </c>
      <c r="EW311" s="125">
        <v>210</v>
      </c>
      <c r="EX311" s="125">
        <v>2018</v>
      </c>
      <c r="EY311" s="125">
        <v>1751</v>
      </c>
      <c r="EZ311" s="125">
        <v>323</v>
      </c>
      <c r="FA311" s="125">
        <v>2074</v>
      </c>
      <c r="FB311" s="125">
        <v>4092</v>
      </c>
      <c r="FC311" s="125">
        <v>4580</v>
      </c>
      <c r="FD311" s="125">
        <v>860</v>
      </c>
      <c r="FE311" s="125">
        <v>5440</v>
      </c>
      <c r="FF311" s="125">
        <v>3319</v>
      </c>
      <c r="FG311" s="125">
        <v>429</v>
      </c>
      <c r="FH311" s="125">
        <v>3748</v>
      </c>
      <c r="FI311" s="125">
        <v>9188</v>
      </c>
      <c r="FJ311" s="141" t="s">
        <v>608</v>
      </c>
      <c r="FK311" s="141" t="s">
        <v>608</v>
      </c>
      <c r="FL311" s="125">
        <v>27</v>
      </c>
      <c r="FM311" s="141" t="s">
        <v>608</v>
      </c>
      <c r="FN311" s="141" t="s">
        <v>608</v>
      </c>
      <c r="FO311" s="125">
        <v>1389</v>
      </c>
      <c r="FP311" s="141" t="s">
        <v>608</v>
      </c>
      <c r="FQ311" s="141" t="s">
        <v>608</v>
      </c>
      <c r="FR311" s="125">
        <v>24</v>
      </c>
      <c r="FS311" s="141" t="s">
        <v>608</v>
      </c>
      <c r="FT311" s="141" t="s">
        <v>608</v>
      </c>
      <c r="FU311" s="125">
        <v>692</v>
      </c>
      <c r="FV311" s="141" t="s">
        <v>608</v>
      </c>
      <c r="FW311" s="141" t="s">
        <v>608</v>
      </c>
      <c r="FX311" s="125">
        <v>27</v>
      </c>
      <c r="FY311" s="141" t="s">
        <v>608</v>
      </c>
      <c r="FZ311" s="141" t="s">
        <v>608</v>
      </c>
      <c r="GA311" s="125">
        <v>676</v>
      </c>
      <c r="GB311" s="141" t="s">
        <v>608</v>
      </c>
      <c r="GC311" s="141" t="s">
        <v>608</v>
      </c>
      <c r="GD311" s="125">
        <v>35</v>
      </c>
      <c r="GE311" s="141" t="s">
        <v>608</v>
      </c>
      <c r="GF311" s="141" t="s">
        <v>608</v>
      </c>
      <c r="GG311" s="125">
        <v>1002</v>
      </c>
      <c r="GH311" s="141" t="s">
        <v>608</v>
      </c>
      <c r="GI311" s="141" t="s">
        <v>608</v>
      </c>
      <c r="GJ311" s="125">
        <v>42</v>
      </c>
      <c r="GK311" s="141" t="s">
        <v>608</v>
      </c>
      <c r="GL311" s="141" t="s">
        <v>608</v>
      </c>
      <c r="GM311" s="125">
        <v>644</v>
      </c>
      <c r="GN311" s="141" t="s">
        <v>608</v>
      </c>
      <c r="GO311" s="141" t="s">
        <v>608</v>
      </c>
      <c r="GP311" s="125">
        <v>365</v>
      </c>
      <c r="GQ311" s="141" t="s">
        <v>608</v>
      </c>
      <c r="GR311" s="141" t="s">
        <v>608</v>
      </c>
      <c r="GS311" s="125">
        <v>3728</v>
      </c>
      <c r="GT311" s="141" t="s">
        <v>608</v>
      </c>
      <c r="GU311" s="141" t="s">
        <v>608</v>
      </c>
      <c r="GV311" s="125">
        <v>848</v>
      </c>
      <c r="GW311" s="141" t="s">
        <v>608</v>
      </c>
      <c r="GX311" s="141" t="s">
        <v>608</v>
      </c>
      <c r="GY311" s="125">
        <v>8340</v>
      </c>
    </row>
    <row r="312" spans="1:207" s="41" customFormat="1" ht="15" customHeight="1">
      <c r="A312" s="61" t="s">
        <v>813</v>
      </c>
      <c r="B312" s="59">
        <v>2011</v>
      </c>
      <c r="C312" s="41" t="s">
        <v>805</v>
      </c>
      <c r="D312" s="209">
        <v>9674.7000000000007</v>
      </c>
      <c r="E312" s="41">
        <v>0</v>
      </c>
      <c r="F312" s="133">
        <v>9674.7000000000007</v>
      </c>
      <c r="G312" s="133">
        <v>23095.1</v>
      </c>
      <c r="H312" s="130">
        <v>1</v>
      </c>
      <c r="I312" s="140">
        <v>0.41890704088746106</v>
      </c>
      <c r="J312" s="124">
        <v>8.7204645141177137E-2</v>
      </c>
      <c r="K312" s="124">
        <v>0.33170239574628385</v>
      </c>
      <c r="L312" s="133">
        <v>3620.7</v>
      </c>
      <c r="M312" s="125">
        <v>6054</v>
      </c>
      <c r="N312" s="125">
        <v>0</v>
      </c>
      <c r="O312" s="125">
        <v>708.5</v>
      </c>
      <c r="P312" s="125">
        <v>708.5</v>
      </c>
      <c r="Q312" s="209">
        <v>1405.8</v>
      </c>
      <c r="R312" s="209">
        <v>2634.2</v>
      </c>
      <c r="S312" s="125">
        <v>4040</v>
      </c>
      <c r="T312" s="125">
        <v>1248.3</v>
      </c>
      <c r="U312" s="49">
        <v>0</v>
      </c>
      <c r="V312" s="125">
        <v>1248.3</v>
      </c>
      <c r="W312" s="125">
        <v>5288.3</v>
      </c>
      <c r="X312" s="125">
        <v>0</v>
      </c>
      <c r="Y312" s="125">
        <v>57.2</v>
      </c>
      <c r="Z312" s="125">
        <v>57.2</v>
      </c>
      <c r="AA312" s="115">
        <v>0</v>
      </c>
      <c r="AB312" s="115">
        <v>0.35178748758689177</v>
      </c>
      <c r="AC312" s="115">
        <v>0.61981132075471701</v>
      </c>
      <c r="AD312" s="115">
        <v>2.8401191658391261E-2</v>
      </c>
      <c r="AE312" s="115">
        <v>1</v>
      </c>
      <c r="AF312" s="115">
        <v>0.47263304919915933</v>
      </c>
      <c r="AG312" s="115">
        <v>0</v>
      </c>
      <c r="AH312" s="115">
        <v>0.52736695080084062</v>
      </c>
      <c r="AI312" s="115">
        <v>0</v>
      </c>
      <c r="AJ312" s="115">
        <v>1</v>
      </c>
      <c r="AK312" s="125">
        <v>9674.7000000000007</v>
      </c>
      <c r="AL312" s="125">
        <v>3620.7</v>
      </c>
      <c r="AM312" s="125">
        <v>4040</v>
      </c>
      <c r="AN312" s="125">
        <v>7660.7</v>
      </c>
      <c r="AO312" s="125">
        <v>2014</v>
      </c>
      <c r="AP312" s="125">
        <v>9674.7000000000007</v>
      </c>
      <c r="AQ312" s="115">
        <v>0.79182817038254405</v>
      </c>
      <c r="AR312" s="115">
        <v>0.20817182961745581</v>
      </c>
      <c r="AS312" s="133">
        <v>7660.7</v>
      </c>
      <c r="AT312" s="133">
        <v>2014</v>
      </c>
      <c r="AU312" s="133">
        <v>0</v>
      </c>
      <c r="AV312" s="133">
        <v>0</v>
      </c>
      <c r="AW312" s="125">
        <v>9674.7000000000007</v>
      </c>
      <c r="AX312" s="125">
        <v>0</v>
      </c>
      <c r="AY312" s="133">
        <v>559.29999999999995</v>
      </c>
      <c r="AZ312" s="125">
        <v>559.29999999999995</v>
      </c>
      <c r="BA312" s="133">
        <v>254.2</v>
      </c>
      <c r="BB312" s="133">
        <v>522.9</v>
      </c>
      <c r="BC312" s="127">
        <v>777.09999999999991</v>
      </c>
      <c r="BD312" s="133">
        <v>7406.5</v>
      </c>
      <c r="BE312" s="133">
        <v>931.8</v>
      </c>
      <c r="BF312" s="125">
        <v>8338.2999999999993</v>
      </c>
      <c r="BG312" s="107">
        <v>9.7511324030441084</v>
      </c>
      <c r="BH312" s="107">
        <v>5.5534011916583914</v>
      </c>
      <c r="BI312" s="107">
        <v>8.8772830165276435</v>
      </c>
      <c r="BJ312" s="49">
        <v>9674.6999999999989</v>
      </c>
      <c r="BK312" s="125">
        <v>559.29999999999995</v>
      </c>
      <c r="BL312" s="133">
        <v>0</v>
      </c>
      <c r="BM312" s="125">
        <v>559.29999999999995</v>
      </c>
      <c r="BN312" s="125">
        <v>777.1</v>
      </c>
      <c r="BO312" s="133">
        <v>0</v>
      </c>
      <c r="BP312" s="125">
        <v>777.1</v>
      </c>
      <c r="BQ312" s="125">
        <v>8338.2999999999993</v>
      </c>
      <c r="BR312" s="133">
        <v>0</v>
      </c>
      <c r="BS312" s="125">
        <v>8338.2999999999993</v>
      </c>
      <c r="BT312" s="125">
        <v>9674.6999999999989</v>
      </c>
      <c r="BU312" s="107">
        <v>8.8772830165276435</v>
      </c>
      <c r="BV312" s="130" t="s">
        <v>608</v>
      </c>
      <c r="BW312" s="137">
        <v>8.8772830165276435</v>
      </c>
      <c r="BX312" s="133">
        <v>6266.5</v>
      </c>
      <c r="BY312" s="133">
        <v>3408.2000000000003</v>
      </c>
      <c r="BZ312" s="125">
        <v>0</v>
      </c>
      <c r="CA312" s="125">
        <v>0</v>
      </c>
      <c r="CB312" s="125">
        <v>9674.7000000000007</v>
      </c>
      <c r="CC312" s="125">
        <v>0</v>
      </c>
      <c r="CD312" s="125">
        <v>0</v>
      </c>
      <c r="CE312" s="125">
        <v>0</v>
      </c>
      <c r="CF312" s="125">
        <v>0</v>
      </c>
      <c r="CG312" s="125">
        <v>0</v>
      </c>
      <c r="CH312" s="115">
        <v>0</v>
      </c>
      <c r="CI312" s="115">
        <v>1</v>
      </c>
      <c r="CJ312" s="125">
        <v>9674.7000000000007</v>
      </c>
      <c r="CK312" s="126">
        <v>708.5</v>
      </c>
      <c r="CL312" s="149">
        <v>8966.2000000000007</v>
      </c>
      <c r="CM312" s="126">
        <v>9674.7000000000007</v>
      </c>
      <c r="CN312" s="125" t="s">
        <v>608</v>
      </c>
      <c r="CO312" s="125" t="s">
        <v>608</v>
      </c>
      <c r="CP312" s="126">
        <v>708.5</v>
      </c>
      <c r="CQ312" s="126">
        <v>8966.2000000000007</v>
      </c>
      <c r="CR312" s="134" t="s">
        <v>608</v>
      </c>
      <c r="CS312" s="126" t="s">
        <v>608</v>
      </c>
      <c r="CT312" s="126" t="s">
        <v>608</v>
      </c>
      <c r="CU312" s="126" t="s">
        <v>608</v>
      </c>
      <c r="CV312" s="133">
        <v>899.1</v>
      </c>
      <c r="CW312" s="133">
        <v>11.2</v>
      </c>
      <c r="CX312" s="125">
        <v>910.30000000000007</v>
      </c>
      <c r="CY312" s="133">
        <v>436.8</v>
      </c>
      <c r="CZ312" s="133">
        <v>59.3</v>
      </c>
      <c r="DA312" s="125">
        <v>496.1</v>
      </c>
      <c r="DB312" s="125">
        <v>1406.4</v>
      </c>
      <c r="DC312" s="125" t="s">
        <v>608</v>
      </c>
      <c r="DD312" s="125" t="s">
        <v>608</v>
      </c>
      <c r="DE312" s="133">
        <v>11</v>
      </c>
      <c r="DF312" s="125" t="s">
        <v>608</v>
      </c>
      <c r="DG312" s="125" t="s">
        <v>608</v>
      </c>
      <c r="DH312" s="133">
        <v>1395.4</v>
      </c>
      <c r="DI312" s="50">
        <v>1406.4</v>
      </c>
      <c r="DJ312" s="113">
        <v>1</v>
      </c>
      <c r="DK312" s="115">
        <v>0</v>
      </c>
      <c r="DL312" s="115">
        <v>0</v>
      </c>
      <c r="DM312" s="125">
        <v>238</v>
      </c>
      <c r="DN312" s="125">
        <v>9</v>
      </c>
      <c r="DO312" s="125">
        <v>247</v>
      </c>
      <c r="DP312" s="125">
        <v>412</v>
      </c>
      <c r="DQ312" s="125">
        <v>80</v>
      </c>
      <c r="DR312" s="125">
        <v>492</v>
      </c>
      <c r="DS312" s="125">
        <v>739</v>
      </c>
      <c r="DT312" s="125">
        <v>213</v>
      </c>
      <c r="DU312" s="125">
        <v>27</v>
      </c>
      <c r="DV312" s="125">
        <v>240</v>
      </c>
      <c r="DW312" s="125">
        <v>404</v>
      </c>
      <c r="DX312" s="125">
        <v>71</v>
      </c>
      <c r="DY312" s="125">
        <v>475</v>
      </c>
      <c r="DZ312" s="125">
        <v>715</v>
      </c>
      <c r="EA312" s="125">
        <v>224</v>
      </c>
      <c r="EB312" s="125">
        <v>344</v>
      </c>
      <c r="EC312" s="125">
        <v>568</v>
      </c>
      <c r="ED312" s="125">
        <v>398</v>
      </c>
      <c r="EE312" s="125">
        <v>65</v>
      </c>
      <c r="EF312" s="125">
        <v>463</v>
      </c>
      <c r="EG312" s="125">
        <v>1031</v>
      </c>
      <c r="EH312" s="125">
        <v>228</v>
      </c>
      <c r="EI312" s="125">
        <v>9</v>
      </c>
      <c r="EJ312" s="125">
        <v>237</v>
      </c>
      <c r="EK312" s="125">
        <v>391</v>
      </c>
      <c r="EL312" s="125">
        <v>48</v>
      </c>
      <c r="EM312" s="125">
        <v>439</v>
      </c>
      <c r="EN312" s="125">
        <v>676</v>
      </c>
      <c r="EO312" s="125">
        <v>239</v>
      </c>
      <c r="EP312" s="125">
        <v>172</v>
      </c>
      <c r="EQ312" s="125">
        <v>411</v>
      </c>
      <c r="ER312" s="125">
        <v>384</v>
      </c>
      <c r="ES312" s="125">
        <v>51</v>
      </c>
      <c r="ET312" s="125">
        <v>435</v>
      </c>
      <c r="EU312" s="125">
        <v>846</v>
      </c>
      <c r="EV312" s="125">
        <v>1825</v>
      </c>
      <c r="EW312" s="125">
        <v>238</v>
      </c>
      <c r="EX312" s="125">
        <v>2063</v>
      </c>
      <c r="EY312" s="133">
        <v>1704</v>
      </c>
      <c r="EZ312" s="125">
        <v>253</v>
      </c>
      <c r="FA312" s="125">
        <v>1957</v>
      </c>
      <c r="FB312" s="125">
        <v>4020</v>
      </c>
      <c r="FC312" s="125">
        <v>4675</v>
      </c>
      <c r="FD312" s="133">
        <v>659</v>
      </c>
      <c r="FE312" s="125">
        <v>5334</v>
      </c>
      <c r="FF312" s="133">
        <v>3092</v>
      </c>
      <c r="FG312" s="133">
        <v>319</v>
      </c>
      <c r="FH312" s="125">
        <v>3411</v>
      </c>
      <c r="FI312" s="125">
        <v>8745</v>
      </c>
      <c r="FJ312" s="141" t="s">
        <v>608</v>
      </c>
      <c r="FK312" s="141" t="s">
        <v>608</v>
      </c>
      <c r="FL312" s="125">
        <v>34</v>
      </c>
      <c r="FM312" s="141" t="s">
        <v>608</v>
      </c>
      <c r="FN312" s="141" t="s">
        <v>608</v>
      </c>
      <c r="FO312" s="125">
        <v>706</v>
      </c>
      <c r="FP312" s="141" t="s">
        <v>608</v>
      </c>
      <c r="FQ312" s="141" t="s">
        <v>608</v>
      </c>
      <c r="FR312" s="125">
        <v>25</v>
      </c>
      <c r="FS312" s="141" t="s">
        <v>608</v>
      </c>
      <c r="FT312" s="141" t="s">
        <v>608</v>
      </c>
      <c r="FU312" s="125">
        <v>689</v>
      </c>
      <c r="FV312" s="141" t="s">
        <v>608</v>
      </c>
      <c r="FW312" s="141" t="s">
        <v>608</v>
      </c>
      <c r="FX312" s="125">
        <v>19</v>
      </c>
      <c r="FY312" s="141" t="s">
        <v>608</v>
      </c>
      <c r="FZ312" s="141" t="s">
        <v>608</v>
      </c>
      <c r="GA312" s="125">
        <v>1012</v>
      </c>
      <c r="GB312" s="141" t="s">
        <v>608</v>
      </c>
      <c r="GC312" s="141" t="s">
        <v>608</v>
      </c>
      <c r="GD312" s="125">
        <v>24</v>
      </c>
      <c r="GE312" s="141" t="s">
        <v>608</v>
      </c>
      <c r="GF312" s="141" t="s">
        <v>608</v>
      </c>
      <c r="GG312" s="125">
        <v>652</v>
      </c>
      <c r="GH312" s="141" t="s">
        <v>608</v>
      </c>
      <c r="GI312" s="141" t="s">
        <v>608</v>
      </c>
      <c r="GJ312" s="125">
        <v>178</v>
      </c>
      <c r="GK312" s="141" t="s">
        <v>608</v>
      </c>
      <c r="GL312" s="141" t="s">
        <v>608</v>
      </c>
      <c r="GM312" s="125">
        <v>667</v>
      </c>
      <c r="GN312" s="141" t="s">
        <v>608</v>
      </c>
      <c r="GO312" s="141" t="s">
        <v>608</v>
      </c>
      <c r="GP312" s="125">
        <v>347</v>
      </c>
      <c r="GQ312" s="141" t="s">
        <v>608</v>
      </c>
      <c r="GR312" s="141" t="s">
        <v>608</v>
      </c>
      <c r="GS312" s="125">
        <v>3674</v>
      </c>
      <c r="GT312" s="141" t="s">
        <v>608</v>
      </c>
      <c r="GU312" s="141" t="s">
        <v>608</v>
      </c>
      <c r="GV312" s="125">
        <v>558</v>
      </c>
      <c r="GW312" s="141" t="s">
        <v>608</v>
      </c>
      <c r="GX312" s="141" t="s">
        <v>608</v>
      </c>
      <c r="GY312" s="125">
        <v>8187</v>
      </c>
    </row>
    <row r="313" spans="1:207" s="41" customFormat="1" ht="15" customHeight="1">
      <c r="A313" s="61" t="s">
        <v>814</v>
      </c>
      <c r="B313" s="59" t="s">
        <v>589</v>
      </c>
      <c r="C313" s="41" t="s">
        <v>805</v>
      </c>
      <c r="D313" s="209">
        <v>9806.7999999999993</v>
      </c>
      <c r="E313" s="41">
        <v>0</v>
      </c>
      <c r="F313" s="133">
        <v>9806.7999999999993</v>
      </c>
      <c r="G313" s="133">
        <v>24394</v>
      </c>
      <c r="H313" s="130">
        <v>1</v>
      </c>
      <c r="I313" s="140">
        <v>0.40201688939903252</v>
      </c>
      <c r="J313" s="124">
        <v>8.6279412970402564E-2</v>
      </c>
      <c r="K313" s="124">
        <v>0.31573747642862998</v>
      </c>
      <c r="L313" s="133">
        <v>3662.1</v>
      </c>
      <c r="M313" s="125">
        <v>6144.7</v>
      </c>
      <c r="N313" s="125">
        <v>0</v>
      </c>
      <c r="O313" s="125">
        <v>707.9</v>
      </c>
      <c r="P313" s="125">
        <v>707.9</v>
      </c>
      <c r="Q313" s="209">
        <v>1392.2</v>
      </c>
      <c r="R313" s="209">
        <v>2647.8</v>
      </c>
      <c r="S313" s="125">
        <v>4040</v>
      </c>
      <c r="T313" s="125">
        <v>1346</v>
      </c>
      <c r="U313" s="49">
        <v>0</v>
      </c>
      <c r="V313" s="125">
        <v>1346</v>
      </c>
      <c r="W313" s="125">
        <v>5386</v>
      </c>
      <c r="X313" s="125">
        <v>0</v>
      </c>
      <c r="Y313" s="125">
        <v>50.8</v>
      </c>
      <c r="Z313" s="125">
        <v>50.8</v>
      </c>
      <c r="AA313" s="115">
        <v>0</v>
      </c>
      <c r="AB313" s="115">
        <v>0.33634247161115594</v>
      </c>
      <c r="AC313" s="115">
        <v>0.63952107188672958</v>
      </c>
      <c r="AD313" s="115">
        <v>2.4136456502114313E-2</v>
      </c>
      <c r="AE313" s="115">
        <v>0.99999999999999978</v>
      </c>
      <c r="AF313" s="115">
        <v>0.4754677295802443</v>
      </c>
      <c r="AG313" s="115">
        <v>0</v>
      </c>
      <c r="AH313" s="115">
        <v>0.52453227041975559</v>
      </c>
      <c r="AI313" s="115">
        <v>0</v>
      </c>
      <c r="AJ313" s="115">
        <v>0.99999999999999989</v>
      </c>
      <c r="AK313" s="125">
        <v>9806.7999999999993</v>
      </c>
      <c r="AL313" s="125">
        <v>3662.1</v>
      </c>
      <c r="AM313" s="125">
        <v>4040</v>
      </c>
      <c r="AN313" s="125">
        <v>7702.1</v>
      </c>
      <c r="AO313" s="125">
        <v>2104.7000000000003</v>
      </c>
      <c r="AP313" s="125">
        <v>9806.8000000000011</v>
      </c>
      <c r="AQ313" s="115">
        <v>0.78538361137170121</v>
      </c>
      <c r="AR313" s="115">
        <v>0.21461638862829874</v>
      </c>
      <c r="AS313" s="133">
        <v>7702.1</v>
      </c>
      <c r="AT313" s="133">
        <v>2104.7000000000003</v>
      </c>
      <c r="AU313" s="133">
        <v>0</v>
      </c>
      <c r="AV313" s="133">
        <v>0</v>
      </c>
      <c r="AW313" s="125">
        <v>9806.8000000000011</v>
      </c>
      <c r="AX313" s="125">
        <v>0</v>
      </c>
      <c r="AY313" s="133">
        <v>657</v>
      </c>
      <c r="AZ313" s="125">
        <v>657</v>
      </c>
      <c r="BA313" s="133">
        <v>257.8</v>
      </c>
      <c r="BB313" s="133">
        <v>533.5</v>
      </c>
      <c r="BC313" s="127">
        <v>791.3</v>
      </c>
      <c r="BD313" s="133">
        <v>7444.3</v>
      </c>
      <c r="BE313" s="133">
        <v>914.2</v>
      </c>
      <c r="BF313" s="125">
        <v>8358.5</v>
      </c>
      <c r="BG313" s="107">
        <v>9.7489645681048014</v>
      </c>
      <c r="BH313" s="107">
        <v>5.2894711835415977</v>
      </c>
      <c r="BI313" s="107">
        <v>8.791884202798057</v>
      </c>
      <c r="BJ313" s="49">
        <v>9806.7999999999993</v>
      </c>
      <c r="BK313" s="125">
        <v>657</v>
      </c>
      <c r="BL313" s="133">
        <v>0</v>
      </c>
      <c r="BM313" s="125">
        <v>657</v>
      </c>
      <c r="BN313" s="125">
        <v>791.30000000000007</v>
      </c>
      <c r="BO313" s="133">
        <v>0</v>
      </c>
      <c r="BP313" s="125">
        <v>791.30000000000007</v>
      </c>
      <c r="BQ313" s="125">
        <v>8358.5</v>
      </c>
      <c r="BR313" s="133">
        <v>0</v>
      </c>
      <c r="BS313" s="125">
        <v>8358.5</v>
      </c>
      <c r="BT313" s="125">
        <v>9806.7999999999993</v>
      </c>
      <c r="BU313" s="107">
        <v>8.791884202798057</v>
      </c>
      <c r="BV313" s="130" t="s">
        <v>608</v>
      </c>
      <c r="BW313" s="137">
        <v>8.791884202798057</v>
      </c>
      <c r="BX313" s="125">
        <v>6235.4</v>
      </c>
      <c r="BY313" s="133">
        <v>3571.4</v>
      </c>
      <c r="BZ313" s="125">
        <v>0</v>
      </c>
      <c r="CA313" s="125">
        <v>0</v>
      </c>
      <c r="CB313" s="125">
        <v>9806.7999999999993</v>
      </c>
      <c r="CC313" s="125">
        <v>0</v>
      </c>
      <c r="CD313" s="125">
        <v>0</v>
      </c>
      <c r="CE313" s="125">
        <v>0</v>
      </c>
      <c r="CF313" s="125">
        <v>0</v>
      </c>
      <c r="CG313" s="125">
        <v>0</v>
      </c>
      <c r="CH313" s="115">
        <v>0</v>
      </c>
      <c r="CI313" s="115">
        <v>1</v>
      </c>
      <c r="CJ313" s="125">
        <v>9806.7999999999993</v>
      </c>
      <c r="CK313" s="126">
        <v>707.9</v>
      </c>
      <c r="CL313" s="149">
        <v>9098.9</v>
      </c>
      <c r="CM313" s="126">
        <v>9806.7999999999993</v>
      </c>
      <c r="CN313" s="125" t="s">
        <v>608</v>
      </c>
      <c r="CO313" s="125" t="s">
        <v>608</v>
      </c>
      <c r="CP313" s="126">
        <v>707.9</v>
      </c>
      <c r="CQ313" s="126">
        <v>9098.9</v>
      </c>
      <c r="CR313" s="134" t="s">
        <v>608</v>
      </c>
      <c r="CS313" s="126" t="s">
        <v>608</v>
      </c>
      <c r="CT313" s="126" t="s">
        <v>608</v>
      </c>
      <c r="CU313" s="126" t="s">
        <v>608</v>
      </c>
      <c r="CV313" s="133">
        <v>114.2</v>
      </c>
      <c r="CW313" s="133">
        <v>8.1</v>
      </c>
      <c r="CX313" s="125">
        <v>122.3</v>
      </c>
      <c r="CY313" s="133">
        <v>204.3</v>
      </c>
      <c r="CZ313" s="133">
        <v>49.6</v>
      </c>
      <c r="DA313" s="125">
        <v>253.9</v>
      </c>
      <c r="DB313" s="125">
        <v>376.2</v>
      </c>
      <c r="DC313" s="125" t="s">
        <v>608</v>
      </c>
      <c r="DD313" s="125" t="s">
        <v>608</v>
      </c>
      <c r="DE313" s="133">
        <v>22.4</v>
      </c>
      <c r="DF313" s="125" t="s">
        <v>608</v>
      </c>
      <c r="DG313" s="125" t="s">
        <v>608</v>
      </c>
      <c r="DH313" s="133">
        <v>353.8</v>
      </c>
      <c r="DI313" s="50">
        <v>376.2</v>
      </c>
      <c r="DJ313" s="113">
        <v>1</v>
      </c>
      <c r="DK313" s="115">
        <v>0</v>
      </c>
      <c r="DL313" s="115">
        <v>0</v>
      </c>
      <c r="DM313" s="125">
        <v>274</v>
      </c>
      <c r="DN313" s="125">
        <v>11</v>
      </c>
      <c r="DO313" s="125">
        <v>285</v>
      </c>
      <c r="DP313" s="125">
        <v>458</v>
      </c>
      <c r="DQ313" s="125">
        <v>81</v>
      </c>
      <c r="DR313" s="125">
        <v>539</v>
      </c>
      <c r="DS313" s="125">
        <v>824</v>
      </c>
      <c r="DT313" s="125">
        <v>212</v>
      </c>
      <c r="DU313" s="125">
        <v>29</v>
      </c>
      <c r="DV313" s="125">
        <v>241</v>
      </c>
      <c r="DW313" s="125">
        <v>400</v>
      </c>
      <c r="DX313" s="125">
        <v>70</v>
      </c>
      <c r="DY313" s="125">
        <v>470</v>
      </c>
      <c r="DZ313" s="125">
        <v>711</v>
      </c>
      <c r="EA313" s="125">
        <v>224</v>
      </c>
      <c r="EB313" s="125">
        <v>344</v>
      </c>
      <c r="EC313" s="125">
        <v>568</v>
      </c>
      <c r="ED313" s="125">
        <v>393</v>
      </c>
      <c r="EE313" s="125">
        <v>64</v>
      </c>
      <c r="EF313" s="125">
        <v>457</v>
      </c>
      <c r="EG313" s="125">
        <v>1025</v>
      </c>
      <c r="EH313" s="125">
        <v>229</v>
      </c>
      <c r="EI313" s="125">
        <v>9</v>
      </c>
      <c r="EJ313" s="125">
        <v>238</v>
      </c>
      <c r="EK313" s="125">
        <v>387</v>
      </c>
      <c r="EL313" s="125">
        <v>48</v>
      </c>
      <c r="EM313" s="125">
        <v>435</v>
      </c>
      <c r="EN313" s="125">
        <v>673</v>
      </c>
      <c r="EO313" s="125">
        <v>243</v>
      </c>
      <c r="EP313" s="125">
        <v>172</v>
      </c>
      <c r="EQ313" s="125">
        <v>415</v>
      </c>
      <c r="ER313" s="125">
        <v>380</v>
      </c>
      <c r="ES313" s="125">
        <v>51</v>
      </c>
      <c r="ET313" s="125">
        <v>431</v>
      </c>
      <c r="EU313" s="125">
        <v>846</v>
      </c>
      <c r="EV313" s="125">
        <v>1867</v>
      </c>
      <c r="EW313" s="125">
        <v>239</v>
      </c>
      <c r="EX313" s="125">
        <v>2106</v>
      </c>
      <c r="EY313" s="133">
        <v>1688</v>
      </c>
      <c r="EZ313" s="125">
        <v>254</v>
      </c>
      <c r="FA313" s="125">
        <v>1942</v>
      </c>
      <c r="FB313" s="125">
        <v>4048</v>
      </c>
      <c r="FC313" s="125">
        <v>4754</v>
      </c>
      <c r="FD313" s="133">
        <v>659</v>
      </c>
      <c r="FE313" s="125">
        <v>5413</v>
      </c>
      <c r="FF313" s="133">
        <v>3064</v>
      </c>
      <c r="FG313" s="133">
        <v>319</v>
      </c>
      <c r="FH313" s="125">
        <v>3383</v>
      </c>
      <c r="FI313" s="125">
        <v>8796</v>
      </c>
      <c r="FJ313" s="141" t="s">
        <v>608</v>
      </c>
      <c r="FK313" s="141" t="s">
        <v>608</v>
      </c>
      <c r="FL313" s="125">
        <v>34</v>
      </c>
      <c r="FM313" s="141" t="s">
        <v>608</v>
      </c>
      <c r="FN313" s="141" t="s">
        <v>608</v>
      </c>
      <c r="FO313" s="125">
        <v>791</v>
      </c>
      <c r="FP313" s="141" t="s">
        <v>608</v>
      </c>
      <c r="FQ313" s="141" t="s">
        <v>608</v>
      </c>
      <c r="FR313" s="125">
        <v>25</v>
      </c>
      <c r="FS313" s="141" t="s">
        <v>608</v>
      </c>
      <c r="FT313" s="141" t="s">
        <v>608</v>
      </c>
      <c r="FU313" s="125">
        <v>687</v>
      </c>
      <c r="FV313" s="141" t="s">
        <v>608</v>
      </c>
      <c r="FW313" s="141" t="s">
        <v>608</v>
      </c>
      <c r="FX313" s="125">
        <v>19</v>
      </c>
      <c r="FY313" s="141" t="s">
        <v>608</v>
      </c>
      <c r="FZ313" s="141" t="s">
        <v>608</v>
      </c>
      <c r="GA313" s="125">
        <v>1005</v>
      </c>
      <c r="GB313" s="141" t="s">
        <v>608</v>
      </c>
      <c r="GC313" s="141" t="s">
        <v>608</v>
      </c>
      <c r="GD313" s="125">
        <v>24</v>
      </c>
      <c r="GE313" s="141" t="s">
        <v>608</v>
      </c>
      <c r="GF313" s="141" t="s">
        <v>608</v>
      </c>
      <c r="GG313" s="125">
        <v>649</v>
      </c>
      <c r="GH313" s="141" t="s">
        <v>608</v>
      </c>
      <c r="GI313" s="141" t="s">
        <v>608</v>
      </c>
      <c r="GJ313" s="125">
        <v>178</v>
      </c>
      <c r="GK313" s="141" t="s">
        <v>608</v>
      </c>
      <c r="GL313" s="141" t="s">
        <v>608</v>
      </c>
      <c r="GM313" s="125">
        <v>668</v>
      </c>
      <c r="GN313" s="141" t="s">
        <v>608</v>
      </c>
      <c r="GO313" s="141" t="s">
        <v>608</v>
      </c>
      <c r="GP313" s="125">
        <v>347</v>
      </c>
      <c r="GQ313" s="141" t="s">
        <v>608</v>
      </c>
      <c r="GR313" s="141" t="s">
        <v>608</v>
      </c>
      <c r="GS313" s="125">
        <v>3700</v>
      </c>
      <c r="GT313" s="141" t="s">
        <v>608</v>
      </c>
      <c r="GU313" s="141" t="s">
        <v>608</v>
      </c>
      <c r="GV313" s="125">
        <v>558</v>
      </c>
      <c r="GW313" s="141" t="s">
        <v>608</v>
      </c>
      <c r="GX313" s="141" t="s">
        <v>608</v>
      </c>
      <c r="GY313" s="125">
        <v>8238</v>
      </c>
    </row>
    <row r="314" spans="1:207" s="41" customFormat="1" ht="15" customHeight="1">
      <c r="A314" s="61" t="s">
        <v>815</v>
      </c>
      <c r="B314" s="59">
        <v>2012</v>
      </c>
      <c r="C314" s="41" t="s">
        <v>805</v>
      </c>
      <c r="D314" s="209">
        <v>10863.4</v>
      </c>
      <c r="E314" s="41">
        <v>0</v>
      </c>
      <c r="F314" s="133">
        <v>10863.4</v>
      </c>
      <c r="G314" s="133">
        <v>23813.599999999999</v>
      </c>
      <c r="H314" s="130">
        <v>1</v>
      </c>
      <c r="I314" s="140">
        <v>0.45618470117915816</v>
      </c>
      <c r="J314" s="124">
        <v>9.5848590721268528E-2</v>
      </c>
      <c r="K314" s="124">
        <v>0.3603361104578896</v>
      </c>
      <c r="L314" s="133">
        <v>3740.9</v>
      </c>
      <c r="M314" s="125">
        <v>7122.5</v>
      </c>
      <c r="N314" s="125">
        <v>0</v>
      </c>
      <c r="O314" s="125">
        <v>707.9</v>
      </c>
      <c r="P314" s="125">
        <v>707.9</v>
      </c>
      <c r="Q314" s="209">
        <v>1382.5</v>
      </c>
      <c r="R314" s="209">
        <v>3457.5</v>
      </c>
      <c r="S314" s="125">
        <v>4840</v>
      </c>
      <c r="T314" s="125">
        <v>1525</v>
      </c>
      <c r="U314" s="49">
        <v>0</v>
      </c>
      <c r="V314" s="125">
        <v>1525</v>
      </c>
      <c r="W314" s="125">
        <v>6365</v>
      </c>
      <c r="X314" s="125">
        <v>0</v>
      </c>
      <c r="Y314" s="125">
        <v>49.6</v>
      </c>
      <c r="Z314" s="125">
        <v>49.6</v>
      </c>
      <c r="AA314" s="115">
        <v>0</v>
      </c>
      <c r="AB314" s="115">
        <v>0.31014238773274916</v>
      </c>
      <c r="AC314" s="115">
        <v>0.66812705366922231</v>
      </c>
      <c r="AD314" s="115">
        <v>2.1730558598028478E-2</v>
      </c>
      <c r="AE314" s="115">
        <v>1</v>
      </c>
      <c r="AF314" s="115">
        <v>0.43595660128890912</v>
      </c>
      <c r="AG314" s="115">
        <v>0</v>
      </c>
      <c r="AH314" s="115">
        <v>0.56404339871109088</v>
      </c>
      <c r="AI314" s="115">
        <v>0</v>
      </c>
      <c r="AJ314" s="115">
        <v>1</v>
      </c>
      <c r="AK314" s="125">
        <v>10863.4</v>
      </c>
      <c r="AL314" s="125">
        <v>3740.9</v>
      </c>
      <c r="AM314" s="125">
        <v>4840</v>
      </c>
      <c r="AN314" s="125">
        <v>8580.9</v>
      </c>
      <c r="AO314" s="125">
        <v>2282.5</v>
      </c>
      <c r="AP314" s="125">
        <v>10863.4</v>
      </c>
      <c r="AQ314" s="115">
        <v>0.78989082607655059</v>
      </c>
      <c r="AR314" s="115">
        <v>0.21010917392344938</v>
      </c>
      <c r="AS314" s="133">
        <v>8580.9</v>
      </c>
      <c r="AT314" s="133">
        <v>2282.5</v>
      </c>
      <c r="AU314" s="133">
        <v>0</v>
      </c>
      <c r="AV314" s="133">
        <v>0</v>
      </c>
      <c r="AW314" s="125">
        <v>10863.4</v>
      </c>
      <c r="AX314" s="125">
        <v>0</v>
      </c>
      <c r="AY314" s="133">
        <v>836</v>
      </c>
      <c r="AZ314" s="125">
        <v>836</v>
      </c>
      <c r="BA314" s="133">
        <v>205.6</v>
      </c>
      <c r="BB314" s="125">
        <v>533.20000000000005</v>
      </c>
      <c r="BC314" s="127">
        <v>738.80000000000007</v>
      </c>
      <c r="BD314" s="133">
        <v>8375.2999999999993</v>
      </c>
      <c r="BE314" s="133">
        <v>913.3</v>
      </c>
      <c r="BF314" s="125">
        <v>9288.5999999999985</v>
      </c>
      <c r="BG314" s="107">
        <v>9.8202985700800625</v>
      </c>
      <c r="BH314" s="107">
        <v>4.9515881708652794</v>
      </c>
      <c r="BI314" s="107">
        <v>8.7973378500285371</v>
      </c>
      <c r="BJ314" s="49">
        <v>10863.399999999998</v>
      </c>
      <c r="BK314" s="125">
        <v>836</v>
      </c>
      <c r="BL314" s="133">
        <v>0</v>
      </c>
      <c r="BM314" s="125">
        <v>836</v>
      </c>
      <c r="BN314" s="125">
        <v>738.8</v>
      </c>
      <c r="BO314" s="133">
        <v>0</v>
      </c>
      <c r="BP314" s="125">
        <v>738.8</v>
      </c>
      <c r="BQ314" s="133">
        <v>9288.6</v>
      </c>
      <c r="BR314" s="133">
        <v>0</v>
      </c>
      <c r="BS314" s="125">
        <v>9288.6</v>
      </c>
      <c r="BT314" s="125">
        <v>10863.4</v>
      </c>
      <c r="BU314" s="107">
        <v>8.7973378500285371</v>
      </c>
      <c r="BV314" s="130" t="s">
        <v>608</v>
      </c>
      <c r="BW314" s="137">
        <v>8.7973378500285371</v>
      </c>
      <c r="BX314" s="133">
        <v>7040.3</v>
      </c>
      <c r="BY314" s="133">
        <v>3823.1</v>
      </c>
      <c r="BZ314" s="125">
        <v>0</v>
      </c>
      <c r="CA314" s="125">
        <v>0</v>
      </c>
      <c r="CB314" s="125">
        <v>10863.4</v>
      </c>
      <c r="CC314" s="125">
        <v>0</v>
      </c>
      <c r="CD314" s="125">
        <v>0</v>
      </c>
      <c r="CE314" s="125">
        <v>0</v>
      </c>
      <c r="CF314" s="125">
        <v>0</v>
      </c>
      <c r="CG314" s="125">
        <v>0</v>
      </c>
      <c r="CH314" s="115">
        <v>0</v>
      </c>
      <c r="CI314" s="115">
        <v>1</v>
      </c>
      <c r="CJ314" s="125">
        <v>10863.4</v>
      </c>
      <c r="CK314" s="126">
        <v>707.9</v>
      </c>
      <c r="CL314" s="149">
        <v>10155.5</v>
      </c>
      <c r="CM314" s="126">
        <v>10863.4</v>
      </c>
      <c r="CN314" s="125" t="s">
        <v>608</v>
      </c>
      <c r="CO314" s="125" t="s">
        <v>608</v>
      </c>
      <c r="CP314" s="126">
        <v>707.9</v>
      </c>
      <c r="CQ314" s="126">
        <v>10155.5</v>
      </c>
      <c r="CR314" s="134" t="s">
        <v>608</v>
      </c>
      <c r="CS314" s="126" t="s">
        <v>608</v>
      </c>
      <c r="CT314" s="126" t="s">
        <v>608</v>
      </c>
      <c r="CU314" s="126" t="s">
        <v>608</v>
      </c>
      <c r="CV314" s="133">
        <v>239.8</v>
      </c>
      <c r="CW314" s="133">
        <v>10.9</v>
      </c>
      <c r="CX314" s="125">
        <v>250.70000000000002</v>
      </c>
      <c r="CY314" s="133">
        <v>410.6</v>
      </c>
      <c r="CZ314" s="133">
        <v>80.5</v>
      </c>
      <c r="DA314" s="125">
        <v>491.1</v>
      </c>
      <c r="DB314" s="125">
        <v>741.80000000000007</v>
      </c>
      <c r="DC314" s="125">
        <v>0.6</v>
      </c>
      <c r="DD314" s="125">
        <v>21.8</v>
      </c>
      <c r="DE314" s="133">
        <v>22.400000000000002</v>
      </c>
      <c r="DF314" s="133">
        <v>250</v>
      </c>
      <c r="DG314" s="133">
        <v>469.3</v>
      </c>
      <c r="DH314" s="133">
        <v>719.3</v>
      </c>
      <c r="DI314" s="50">
        <v>741.69999999999993</v>
      </c>
      <c r="DJ314" s="113">
        <v>1</v>
      </c>
      <c r="DK314" s="115">
        <v>0</v>
      </c>
      <c r="DL314" s="115">
        <v>0</v>
      </c>
      <c r="DM314" s="125">
        <v>213</v>
      </c>
      <c r="DN314" s="125">
        <v>19</v>
      </c>
      <c r="DO314" s="125">
        <v>232</v>
      </c>
      <c r="DP314" s="125">
        <v>433</v>
      </c>
      <c r="DQ314" s="125">
        <v>70</v>
      </c>
      <c r="DR314" s="125">
        <v>503</v>
      </c>
      <c r="DS314" s="125">
        <v>735</v>
      </c>
      <c r="DT314" s="125">
        <v>225</v>
      </c>
      <c r="DU314" s="125">
        <v>344</v>
      </c>
      <c r="DV314" s="125">
        <v>569</v>
      </c>
      <c r="DW314" s="125">
        <v>443</v>
      </c>
      <c r="DX314" s="125">
        <v>64</v>
      </c>
      <c r="DY314" s="125">
        <v>507</v>
      </c>
      <c r="DZ314" s="125">
        <v>1076</v>
      </c>
      <c r="EA314" s="125">
        <v>232</v>
      </c>
      <c r="EB314" s="125">
        <v>9</v>
      </c>
      <c r="EC314" s="125">
        <v>241</v>
      </c>
      <c r="ED314" s="125">
        <v>436</v>
      </c>
      <c r="EE314" s="125">
        <v>48</v>
      </c>
      <c r="EF314" s="125">
        <v>484</v>
      </c>
      <c r="EG314" s="125">
        <v>725</v>
      </c>
      <c r="EH314" s="125">
        <v>250</v>
      </c>
      <c r="EI314" s="125">
        <v>172</v>
      </c>
      <c r="EJ314" s="125">
        <v>422</v>
      </c>
      <c r="EK314" s="125">
        <v>429</v>
      </c>
      <c r="EL314" s="125">
        <v>52</v>
      </c>
      <c r="EM314" s="125">
        <v>481</v>
      </c>
      <c r="EN314" s="125">
        <v>903</v>
      </c>
      <c r="EO314" s="125">
        <v>248</v>
      </c>
      <c r="EP314" s="125">
        <v>7</v>
      </c>
      <c r="EQ314" s="125">
        <v>255</v>
      </c>
      <c r="ER314" s="125">
        <v>422</v>
      </c>
      <c r="ES314" s="125">
        <v>48</v>
      </c>
      <c r="ET314" s="125">
        <v>470</v>
      </c>
      <c r="EU314" s="125">
        <v>725</v>
      </c>
      <c r="EV314" s="125">
        <v>1880</v>
      </c>
      <c r="EW314" s="125">
        <v>232</v>
      </c>
      <c r="EX314" s="125">
        <v>2112</v>
      </c>
      <c r="EY314" s="125">
        <v>1845</v>
      </c>
      <c r="EZ314" s="125">
        <v>246</v>
      </c>
      <c r="FA314" s="125">
        <v>2091</v>
      </c>
      <c r="FB314" s="125">
        <v>4203</v>
      </c>
      <c r="FC314" s="125">
        <v>5517</v>
      </c>
      <c r="FD314" s="125">
        <v>658</v>
      </c>
      <c r="FE314" s="125">
        <v>6175</v>
      </c>
      <c r="FF314" s="125">
        <v>2897</v>
      </c>
      <c r="FG314" s="125">
        <v>272</v>
      </c>
      <c r="FH314" s="125">
        <v>3169</v>
      </c>
      <c r="FI314" s="125">
        <v>9344</v>
      </c>
      <c r="FJ314" s="141" t="s">
        <v>608</v>
      </c>
      <c r="FK314" s="141" t="s">
        <v>608</v>
      </c>
      <c r="FL314" s="125">
        <v>25</v>
      </c>
      <c r="FM314" s="141" t="s">
        <v>608</v>
      </c>
      <c r="FN314" s="141" t="s">
        <v>608</v>
      </c>
      <c r="FO314" s="125">
        <v>721</v>
      </c>
      <c r="FP314" s="141" t="s">
        <v>608</v>
      </c>
      <c r="FQ314" s="141" t="s">
        <v>608</v>
      </c>
      <c r="FR314" s="125">
        <v>19</v>
      </c>
      <c r="FS314" s="141" t="s">
        <v>608</v>
      </c>
      <c r="FT314" s="141" t="s">
        <v>608</v>
      </c>
      <c r="FU314" s="125">
        <v>1056</v>
      </c>
      <c r="FV314" s="141" t="s">
        <v>608</v>
      </c>
      <c r="FW314" s="141" t="s">
        <v>608</v>
      </c>
      <c r="FX314" s="125">
        <v>24</v>
      </c>
      <c r="FY314" s="141" t="s">
        <v>608</v>
      </c>
      <c r="FZ314" s="141" t="s">
        <v>608</v>
      </c>
      <c r="GA314" s="125">
        <v>701</v>
      </c>
      <c r="GB314" s="141" t="s">
        <v>608</v>
      </c>
      <c r="GC314" s="141" t="s">
        <v>608</v>
      </c>
      <c r="GD314" s="125">
        <v>28</v>
      </c>
      <c r="GE314" s="141" t="s">
        <v>608</v>
      </c>
      <c r="GF314" s="141" t="s">
        <v>608</v>
      </c>
      <c r="GG314" s="125">
        <v>875</v>
      </c>
      <c r="GH314" s="141" t="s">
        <v>608</v>
      </c>
      <c r="GI314" s="141" t="s">
        <v>608</v>
      </c>
      <c r="GJ314" s="125">
        <v>26</v>
      </c>
      <c r="GK314" s="141" t="s">
        <v>608</v>
      </c>
      <c r="GL314" s="141" t="s">
        <v>608</v>
      </c>
      <c r="GM314" s="125">
        <v>700</v>
      </c>
      <c r="GN314" s="141" t="s">
        <v>608</v>
      </c>
      <c r="GO314" s="141" t="s">
        <v>608</v>
      </c>
      <c r="GP314" s="125">
        <v>142</v>
      </c>
      <c r="GQ314" s="141" t="s">
        <v>608</v>
      </c>
      <c r="GR314" s="141" t="s">
        <v>608</v>
      </c>
      <c r="GS314" s="125">
        <v>4061</v>
      </c>
      <c r="GT314" s="141" t="s">
        <v>608</v>
      </c>
      <c r="GU314" s="141" t="s">
        <v>608</v>
      </c>
      <c r="GV314" s="125">
        <v>184</v>
      </c>
      <c r="GW314" s="141" t="s">
        <v>608</v>
      </c>
      <c r="GX314" s="141" t="s">
        <v>608</v>
      </c>
      <c r="GY314" s="125">
        <v>9160</v>
      </c>
    </row>
    <row r="315" spans="1:207" s="41" customFormat="1" ht="15" customHeight="1">
      <c r="A315" s="61" t="s">
        <v>816</v>
      </c>
      <c r="B315" s="62" t="s">
        <v>592</v>
      </c>
      <c r="C315" s="38" t="s">
        <v>805</v>
      </c>
      <c r="D315" s="209">
        <v>10555.400000000001</v>
      </c>
      <c r="E315" s="41">
        <v>0</v>
      </c>
      <c r="F315" s="133">
        <v>10555.4</v>
      </c>
      <c r="G315" s="133">
        <v>24259.1</v>
      </c>
      <c r="H315" s="130">
        <v>1</v>
      </c>
      <c r="I315" s="140">
        <v>0.43511094805660555</v>
      </c>
      <c r="J315" s="124">
        <v>8.3317188189174371E-2</v>
      </c>
      <c r="K315" s="124">
        <v>0.35179375986743122</v>
      </c>
      <c r="L315" s="133">
        <v>3694.2</v>
      </c>
      <c r="M315" s="125">
        <v>6861.2000000000007</v>
      </c>
      <c r="N315" s="125">
        <v>0</v>
      </c>
      <c r="O315" s="125">
        <v>707.3</v>
      </c>
      <c r="P315" s="125">
        <v>707.3</v>
      </c>
      <c r="Q315" s="209">
        <v>1358.3</v>
      </c>
      <c r="R315" s="209">
        <v>3481.7</v>
      </c>
      <c r="S315" s="125">
        <v>4840</v>
      </c>
      <c r="T315" s="125">
        <v>1270.3</v>
      </c>
      <c r="U315" s="49">
        <v>0</v>
      </c>
      <c r="V315" s="125">
        <v>1270.3</v>
      </c>
      <c r="W315" s="125">
        <v>6110.3</v>
      </c>
      <c r="X315" s="125">
        <v>0</v>
      </c>
      <c r="Y315" s="125">
        <v>43.6</v>
      </c>
      <c r="Z315" s="125">
        <v>43.6</v>
      </c>
      <c r="AA315" s="115">
        <v>0</v>
      </c>
      <c r="AB315" s="115">
        <v>0.34994062932911141</v>
      </c>
      <c r="AC315" s="115">
        <v>0.62848802691470418</v>
      </c>
      <c r="AD315" s="115">
        <v>2.1571343756184448E-2</v>
      </c>
      <c r="AE315" s="115">
        <v>1</v>
      </c>
      <c r="AF315" s="115">
        <v>0.43287009913055702</v>
      </c>
      <c r="AG315" s="115">
        <v>0</v>
      </c>
      <c r="AH315" s="115">
        <v>0.56712990086944293</v>
      </c>
      <c r="AI315" s="115">
        <v>0</v>
      </c>
      <c r="AJ315" s="115">
        <v>1</v>
      </c>
      <c r="AK315" s="125">
        <v>10555.400000000001</v>
      </c>
      <c r="AL315" s="125">
        <v>3694.2</v>
      </c>
      <c r="AM315" s="125">
        <v>4840</v>
      </c>
      <c r="AN315" s="125">
        <v>8534.2000000000007</v>
      </c>
      <c r="AO315" s="125">
        <v>2021.1999999999998</v>
      </c>
      <c r="AP315" s="125">
        <v>10555.400000000001</v>
      </c>
      <c r="AQ315" s="115">
        <v>0.80851507285370516</v>
      </c>
      <c r="AR315" s="115">
        <v>0.19148492714629475</v>
      </c>
      <c r="AS315" s="133">
        <v>8534.2000000000007</v>
      </c>
      <c r="AT315" s="133">
        <v>2021.2</v>
      </c>
      <c r="AU315" s="133">
        <v>0</v>
      </c>
      <c r="AV315" s="133">
        <v>0</v>
      </c>
      <c r="AW315" s="125">
        <v>10555.400000000001</v>
      </c>
      <c r="AX315" s="125">
        <v>0</v>
      </c>
      <c r="AY315" s="133">
        <v>599.1</v>
      </c>
      <c r="AZ315" s="125">
        <v>599.1</v>
      </c>
      <c r="BA315" s="133">
        <v>277.60000000000002</v>
      </c>
      <c r="BB315" s="125">
        <v>523.4</v>
      </c>
      <c r="BC315" s="127">
        <v>801</v>
      </c>
      <c r="BD315" s="133">
        <v>8256.6</v>
      </c>
      <c r="BE315" s="133">
        <v>898.7</v>
      </c>
      <c r="BF315" s="125">
        <v>9155.3000000000011</v>
      </c>
      <c r="BG315" s="107">
        <v>9.756040402146656</v>
      </c>
      <c r="BH315" s="107">
        <v>5.3901642588561254</v>
      </c>
      <c r="BI315" s="107">
        <v>8.9200409269189223</v>
      </c>
      <c r="BJ315" s="49">
        <v>10555.400000000001</v>
      </c>
      <c r="BK315" s="125">
        <v>599.1</v>
      </c>
      <c r="BL315" s="133">
        <v>0</v>
      </c>
      <c r="BM315" s="125">
        <v>599.1</v>
      </c>
      <c r="BN315" s="125">
        <v>801</v>
      </c>
      <c r="BO315" s="133">
        <v>0</v>
      </c>
      <c r="BP315" s="125">
        <v>801</v>
      </c>
      <c r="BQ315" s="133">
        <v>9155.3000000000011</v>
      </c>
      <c r="BR315" s="133">
        <v>0</v>
      </c>
      <c r="BS315" s="125">
        <v>9155.3000000000011</v>
      </c>
      <c r="BT315" s="125">
        <v>10555.400000000001</v>
      </c>
      <c r="BU315" s="107">
        <v>8.9200409269189223</v>
      </c>
      <c r="BV315" s="130" t="s">
        <v>608</v>
      </c>
      <c r="BW315" s="137">
        <v>8.9200409269189223</v>
      </c>
      <c r="BX315" s="133">
        <v>6984.4</v>
      </c>
      <c r="BY315" s="133">
        <v>3571</v>
      </c>
      <c r="BZ315" s="125">
        <v>0</v>
      </c>
      <c r="CA315" s="125">
        <v>0</v>
      </c>
      <c r="CB315" s="125">
        <v>10555.4</v>
      </c>
      <c r="CC315" s="125">
        <v>0</v>
      </c>
      <c r="CD315" s="125">
        <v>0</v>
      </c>
      <c r="CE315" s="125">
        <v>0</v>
      </c>
      <c r="CF315" s="125">
        <v>0</v>
      </c>
      <c r="CG315" s="125">
        <v>0</v>
      </c>
      <c r="CH315" s="115">
        <v>0</v>
      </c>
      <c r="CI315" s="115">
        <v>1</v>
      </c>
      <c r="CJ315" s="125">
        <v>10555.4</v>
      </c>
      <c r="CK315" s="126">
        <v>707.3</v>
      </c>
      <c r="CL315" s="149">
        <v>9848.1</v>
      </c>
      <c r="CM315" s="126">
        <v>10555.4</v>
      </c>
      <c r="CN315" s="125" t="s">
        <v>608</v>
      </c>
      <c r="CO315" s="125" t="s">
        <v>608</v>
      </c>
      <c r="CP315" s="126">
        <v>707.3</v>
      </c>
      <c r="CQ315" s="126">
        <v>9848.1</v>
      </c>
      <c r="CR315" s="134" t="s">
        <v>608</v>
      </c>
      <c r="CS315" s="126" t="s">
        <v>608</v>
      </c>
      <c r="CT315" s="126" t="s">
        <v>608</v>
      </c>
      <c r="CU315" s="126" t="s">
        <v>608</v>
      </c>
      <c r="CV315" s="133">
        <v>101.9</v>
      </c>
      <c r="CW315" s="133">
        <v>26.4</v>
      </c>
      <c r="CX315" s="125">
        <v>128.30000000000001</v>
      </c>
      <c r="CY315" s="133">
        <v>203.6</v>
      </c>
      <c r="CZ315" s="133">
        <v>50.2</v>
      </c>
      <c r="DA315" s="125">
        <v>253.8</v>
      </c>
      <c r="DB315" s="125">
        <v>382.1</v>
      </c>
      <c r="DC315" s="125">
        <v>0.6</v>
      </c>
      <c r="DD315" s="125">
        <v>22</v>
      </c>
      <c r="DE315" s="133">
        <v>22.6</v>
      </c>
      <c r="DF315" s="133">
        <v>127.7</v>
      </c>
      <c r="DG315" s="133">
        <v>231.8</v>
      </c>
      <c r="DH315" s="133">
        <v>359.5</v>
      </c>
      <c r="DI315" s="50">
        <v>382.1</v>
      </c>
      <c r="DJ315" s="113">
        <v>1</v>
      </c>
      <c r="DK315" s="115">
        <v>0</v>
      </c>
      <c r="DL315" s="115">
        <v>0</v>
      </c>
      <c r="DM315" s="125">
        <v>212</v>
      </c>
      <c r="DN315" s="125">
        <v>32</v>
      </c>
      <c r="DO315" s="125">
        <v>244</v>
      </c>
      <c r="DP315" s="125">
        <v>443</v>
      </c>
      <c r="DQ315" s="125">
        <v>83</v>
      </c>
      <c r="DR315" s="125">
        <v>526</v>
      </c>
      <c r="DS315" s="125">
        <v>770</v>
      </c>
      <c r="DT315" s="125">
        <v>224</v>
      </c>
      <c r="DU315" s="125">
        <v>346</v>
      </c>
      <c r="DV315" s="125">
        <v>570</v>
      </c>
      <c r="DW315" s="125">
        <v>455</v>
      </c>
      <c r="DX315" s="125">
        <v>65</v>
      </c>
      <c r="DY315" s="125">
        <v>520</v>
      </c>
      <c r="DZ315" s="125">
        <v>1090</v>
      </c>
      <c r="EA315" s="125">
        <v>232</v>
      </c>
      <c r="EB315" s="125">
        <v>12</v>
      </c>
      <c r="EC315" s="125">
        <v>244</v>
      </c>
      <c r="ED315" s="125">
        <v>447</v>
      </c>
      <c r="EE315" s="125">
        <v>49</v>
      </c>
      <c r="EF315" s="125">
        <v>496</v>
      </c>
      <c r="EG315" s="125">
        <v>740</v>
      </c>
      <c r="EH315" s="125">
        <v>254</v>
      </c>
      <c r="EI315" s="125">
        <v>171</v>
      </c>
      <c r="EJ315" s="125">
        <v>425</v>
      </c>
      <c r="EK315" s="125">
        <v>440</v>
      </c>
      <c r="EL315" s="125">
        <v>52</v>
      </c>
      <c r="EM315" s="125">
        <v>492</v>
      </c>
      <c r="EN315" s="125">
        <v>917</v>
      </c>
      <c r="EO315" s="125">
        <v>253</v>
      </c>
      <c r="EP315" s="125">
        <v>9</v>
      </c>
      <c r="EQ315" s="125">
        <v>262</v>
      </c>
      <c r="ER315" s="125">
        <v>432</v>
      </c>
      <c r="ES315" s="125">
        <v>48</v>
      </c>
      <c r="ET315" s="125">
        <v>480</v>
      </c>
      <c r="EU315" s="125">
        <v>742</v>
      </c>
      <c r="EV315" s="125">
        <v>1906</v>
      </c>
      <c r="EW315" s="125">
        <v>235</v>
      </c>
      <c r="EX315" s="125">
        <v>2141</v>
      </c>
      <c r="EY315" s="125">
        <v>1882</v>
      </c>
      <c r="EZ315" s="125">
        <v>245</v>
      </c>
      <c r="FA315" s="125">
        <v>2127</v>
      </c>
      <c r="FB315" s="125">
        <v>4268</v>
      </c>
      <c r="FC315" s="125">
        <v>5550</v>
      </c>
      <c r="FD315" s="125">
        <v>658</v>
      </c>
      <c r="FE315" s="125">
        <v>6208</v>
      </c>
      <c r="FF315" s="125">
        <v>2937</v>
      </c>
      <c r="FG315" s="125">
        <v>274</v>
      </c>
      <c r="FH315" s="125">
        <v>3211</v>
      </c>
      <c r="FI315" s="125">
        <v>9419</v>
      </c>
      <c r="FJ315" s="141" t="s">
        <v>608</v>
      </c>
      <c r="FK315" s="141" t="s">
        <v>608</v>
      </c>
      <c r="FL315" s="125">
        <v>36</v>
      </c>
      <c r="FM315" s="141" t="s">
        <v>608</v>
      </c>
      <c r="FN315" s="141" t="s">
        <v>608</v>
      </c>
      <c r="FO315" s="125">
        <v>734</v>
      </c>
      <c r="FP315" s="141" t="s">
        <v>608</v>
      </c>
      <c r="FQ315" s="141" t="s">
        <v>608</v>
      </c>
      <c r="FR315" s="125">
        <v>19</v>
      </c>
      <c r="FS315" s="141" t="s">
        <v>608</v>
      </c>
      <c r="FT315" s="141" t="s">
        <v>608</v>
      </c>
      <c r="FU315" s="125">
        <v>1071</v>
      </c>
      <c r="FV315" s="141" t="s">
        <v>608</v>
      </c>
      <c r="FW315" s="141" t="s">
        <v>608</v>
      </c>
      <c r="FX315" s="125">
        <v>24</v>
      </c>
      <c r="FY315" s="141" t="s">
        <v>608</v>
      </c>
      <c r="FZ315" s="141" t="s">
        <v>608</v>
      </c>
      <c r="GA315" s="125">
        <v>716</v>
      </c>
      <c r="GB315" s="141" t="s">
        <v>608</v>
      </c>
      <c r="GC315" s="141" t="s">
        <v>608</v>
      </c>
      <c r="GD315" s="125">
        <v>178</v>
      </c>
      <c r="GE315" s="141" t="s">
        <v>608</v>
      </c>
      <c r="GF315" s="141" t="s">
        <v>608</v>
      </c>
      <c r="GG315" s="125">
        <v>739</v>
      </c>
      <c r="GH315" s="141" t="s">
        <v>608</v>
      </c>
      <c r="GI315" s="141" t="s">
        <v>608</v>
      </c>
      <c r="GJ315" s="125">
        <v>26</v>
      </c>
      <c r="GK315" s="141" t="s">
        <v>608</v>
      </c>
      <c r="GL315" s="141" t="s">
        <v>608</v>
      </c>
      <c r="GM315" s="125">
        <v>716</v>
      </c>
      <c r="GN315" s="141" t="s">
        <v>608</v>
      </c>
      <c r="GO315" s="141" t="s">
        <v>608</v>
      </c>
      <c r="GP315" s="125">
        <v>342</v>
      </c>
      <c r="GQ315" s="141" t="s">
        <v>608</v>
      </c>
      <c r="GR315" s="141" t="s">
        <v>608</v>
      </c>
      <c r="GS315" s="125">
        <v>3686</v>
      </c>
      <c r="GT315" s="141" t="s">
        <v>608</v>
      </c>
      <c r="GU315" s="141" t="s">
        <v>608</v>
      </c>
      <c r="GV315" s="125">
        <v>538</v>
      </c>
      <c r="GW315" s="141" t="s">
        <v>608</v>
      </c>
      <c r="GX315" s="141" t="s">
        <v>608</v>
      </c>
      <c r="GY315" s="125">
        <v>8881</v>
      </c>
    </row>
    <row r="316" spans="1:207" s="41" customFormat="1" ht="15" customHeight="1">
      <c r="A316" s="61" t="s">
        <v>817</v>
      </c>
      <c r="B316" s="62">
        <v>2013</v>
      </c>
      <c r="C316" s="38" t="s">
        <v>805</v>
      </c>
      <c r="D316" s="209">
        <v>10597.8</v>
      </c>
      <c r="E316" s="41">
        <v>0</v>
      </c>
      <c r="F316" s="133">
        <v>10597.8</v>
      </c>
      <c r="G316" s="133">
        <v>24259.1</v>
      </c>
      <c r="H316" s="130">
        <v>1</v>
      </c>
      <c r="I316" s="140">
        <v>0.43685874579023953</v>
      </c>
      <c r="J316" s="124">
        <v>8.3630472688599328E-2</v>
      </c>
      <c r="K316" s="124">
        <v>0.35322827310164023</v>
      </c>
      <c r="L316" s="133">
        <v>3729</v>
      </c>
      <c r="M316" s="125">
        <v>6868.8</v>
      </c>
      <c r="N316" s="125">
        <v>0</v>
      </c>
      <c r="O316" s="125">
        <v>707.3</v>
      </c>
      <c r="P316" s="125">
        <v>707.3</v>
      </c>
      <c r="Q316" s="209">
        <v>1381.7</v>
      </c>
      <c r="R316" s="209">
        <v>3458.3</v>
      </c>
      <c r="S316" s="125">
        <v>4840</v>
      </c>
      <c r="T316" s="125">
        <v>1278.5999999999999</v>
      </c>
      <c r="U316" s="49">
        <v>0</v>
      </c>
      <c r="V316" s="125">
        <v>1278.5999999999999</v>
      </c>
      <c r="W316" s="125">
        <v>6118.6</v>
      </c>
      <c r="X316" s="125">
        <v>0</v>
      </c>
      <c r="Y316" s="125">
        <v>42.9</v>
      </c>
      <c r="Z316" s="125">
        <v>42.9</v>
      </c>
      <c r="AA316" s="115">
        <v>0</v>
      </c>
      <c r="AB316" s="115">
        <v>0.34862973186119872</v>
      </c>
      <c r="AC316" s="115">
        <v>0.63022476340694</v>
      </c>
      <c r="AD316" s="115">
        <v>2.1145504731861199E-2</v>
      </c>
      <c r="AE316" s="115">
        <v>0.99999999999999989</v>
      </c>
      <c r="AF316" s="115">
        <v>0.43517329910141206</v>
      </c>
      <c r="AG316" s="115">
        <v>0</v>
      </c>
      <c r="AH316" s="115">
        <v>0.56482670089858789</v>
      </c>
      <c r="AI316" s="115">
        <v>0</v>
      </c>
      <c r="AJ316" s="115">
        <v>1</v>
      </c>
      <c r="AK316" s="125">
        <v>10597.8</v>
      </c>
      <c r="AL316" s="125">
        <v>3729</v>
      </c>
      <c r="AM316" s="125">
        <v>4840</v>
      </c>
      <c r="AN316" s="125">
        <v>8569</v>
      </c>
      <c r="AO316" s="125">
        <v>2028.8</v>
      </c>
      <c r="AP316" s="125">
        <v>10597.8</v>
      </c>
      <c r="AQ316" s="115">
        <v>0.80856404159353834</v>
      </c>
      <c r="AR316" s="115">
        <v>0.19143595840646171</v>
      </c>
      <c r="AS316" s="133">
        <v>8569</v>
      </c>
      <c r="AT316" s="133">
        <v>2028.8000000000002</v>
      </c>
      <c r="AU316" s="133">
        <v>0</v>
      </c>
      <c r="AV316" s="133">
        <v>0</v>
      </c>
      <c r="AW316" s="125">
        <v>10597.8</v>
      </c>
      <c r="AX316" s="125">
        <v>0</v>
      </c>
      <c r="AY316" s="133">
        <v>607.4</v>
      </c>
      <c r="AZ316" s="125">
        <v>607.4</v>
      </c>
      <c r="BA316" s="133">
        <v>229.6</v>
      </c>
      <c r="BB316" s="125">
        <v>523.1</v>
      </c>
      <c r="BC316" s="127">
        <v>752.7</v>
      </c>
      <c r="BD316" s="133">
        <v>8339.4</v>
      </c>
      <c r="BE316" s="133">
        <v>898.3</v>
      </c>
      <c r="BF316" s="125">
        <v>9237.6999999999989</v>
      </c>
      <c r="BG316" s="107">
        <v>9.7990430622009566</v>
      </c>
      <c r="BH316" s="107">
        <v>5.3717222003154577</v>
      </c>
      <c r="BI316" s="107">
        <v>8.9514946498329842</v>
      </c>
      <c r="BJ316" s="49">
        <v>10597.8</v>
      </c>
      <c r="BK316" s="125">
        <v>607.4</v>
      </c>
      <c r="BL316" s="133">
        <v>0</v>
      </c>
      <c r="BM316" s="125">
        <v>607.4</v>
      </c>
      <c r="BN316" s="125">
        <v>752.6</v>
      </c>
      <c r="BO316" s="133">
        <v>0</v>
      </c>
      <c r="BP316" s="125">
        <v>752.6</v>
      </c>
      <c r="BQ316" s="133">
        <v>9237.7999999999993</v>
      </c>
      <c r="BR316" s="133">
        <v>0</v>
      </c>
      <c r="BS316" s="125">
        <v>9237.7999999999993</v>
      </c>
      <c r="BT316" s="125">
        <v>10597.8</v>
      </c>
      <c r="BU316" s="107">
        <v>8.9514946498329842</v>
      </c>
      <c r="BV316" s="130" t="s">
        <v>608</v>
      </c>
      <c r="BW316" s="137">
        <v>8.9514946498329842</v>
      </c>
      <c r="BX316" s="133">
        <v>6963.7</v>
      </c>
      <c r="BY316" s="133">
        <v>3634.1</v>
      </c>
      <c r="BZ316" s="125">
        <v>0</v>
      </c>
      <c r="CA316" s="125">
        <v>0</v>
      </c>
      <c r="CB316" s="125">
        <v>10597.8</v>
      </c>
      <c r="CC316" s="125">
        <v>0</v>
      </c>
      <c r="CD316" s="125">
        <v>0</v>
      </c>
      <c r="CE316" s="125">
        <v>0</v>
      </c>
      <c r="CF316" s="125">
        <v>0</v>
      </c>
      <c r="CG316" s="125">
        <v>0</v>
      </c>
      <c r="CH316" s="115">
        <v>0</v>
      </c>
      <c r="CI316" s="115">
        <v>1</v>
      </c>
      <c r="CJ316" s="125">
        <v>10597.8</v>
      </c>
      <c r="CK316" s="126">
        <v>707.3</v>
      </c>
      <c r="CL316" s="149">
        <v>9890.5</v>
      </c>
      <c r="CM316" s="126">
        <v>10597.8</v>
      </c>
      <c r="CN316" s="125" t="s">
        <v>608</v>
      </c>
      <c r="CO316" s="125" t="s">
        <v>608</v>
      </c>
      <c r="CP316" s="126">
        <v>707.3</v>
      </c>
      <c r="CQ316" s="126">
        <v>9890.5</v>
      </c>
      <c r="CR316" s="134" t="s">
        <v>608</v>
      </c>
      <c r="CS316" s="126" t="s">
        <v>608</v>
      </c>
      <c r="CT316" s="126" t="s">
        <v>608</v>
      </c>
      <c r="CU316" s="126" t="s">
        <v>608</v>
      </c>
      <c r="CV316" s="133">
        <v>213.5</v>
      </c>
      <c r="CW316" s="133">
        <v>29.5</v>
      </c>
      <c r="CX316" s="125">
        <v>243</v>
      </c>
      <c r="CY316" s="133">
        <v>442.1</v>
      </c>
      <c r="CZ316" s="133">
        <v>80.3</v>
      </c>
      <c r="DA316" s="125">
        <v>522.4</v>
      </c>
      <c r="DB316" s="125">
        <v>765.4</v>
      </c>
      <c r="DC316" s="125">
        <v>0.6</v>
      </c>
      <c r="DD316" s="125">
        <v>22</v>
      </c>
      <c r="DE316" s="133">
        <v>22.6</v>
      </c>
      <c r="DF316" s="133">
        <v>242.4</v>
      </c>
      <c r="DG316" s="133">
        <v>500.4</v>
      </c>
      <c r="DH316" s="133">
        <v>742.8</v>
      </c>
      <c r="DI316" s="50">
        <v>765.4</v>
      </c>
      <c r="DJ316" s="113">
        <v>1</v>
      </c>
      <c r="DK316" s="115">
        <v>0</v>
      </c>
      <c r="DL316" s="115">
        <v>0</v>
      </c>
      <c r="DM316" s="125">
        <v>225</v>
      </c>
      <c r="DN316" s="125">
        <v>348</v>
      </c>
      <c r="DO316" s="125">
        <v>573</v>
      </c>
      <c r="DP316" s="125">
        <v>456</v>
      </c>
      <c r="DQ316" s="125">
        <v>65</v>
      </c>
      <c r="DR316" s="125">
        <v>521</v>
      </c>
      <c r="DS316" s="125">
        <v>1094</v>
      </c>
      <c r="DT316" s="125">
        <v>234</v>
      </c>
      <c r="DU316" s="125">
        <v>13</v>
      </c>
      <c r="DV316" s="125">
        <v>247</v>
      </c>
      <c r="DW316" s="125">
        <v>449</v>
      </c>
      <c r="DX316" s="125">
        <v>49</v>
      </c>
      <c r="DY316" s="125">
        <v>498</v>
      </c>
      <c r="DZ316" s="125">
        <v>745</v>
      </c>
      <c r="EA316" s="125">
        <v>260</v>
      </c>
      <c r="EB316" s="125">
        <v>172</v>
      </c>
      <c r="EC316" s="125">
        <v>432</v>
      </c>
      <c r="ED316" s="125">
        <v>442</v>
      </c>
      <c r="EE316" s="125">
        <v>52</v>
      </c>
      <c r="EF316" s="125">
        <v>494</v>
      </c>
      <c r="EG316" s="125">
        <v>926</v>
      </c>
      <c r="EH316" s="125">
        <v>260</v>
      </c>
      <c r="EI316" s="125">
        <v>10</v>
      </c>
      <c r="EJ316" s="125">
        <v>270</v>
      </c>
      <c r="EK316" s="125">
        <v>434</v>
      </c>
      <c r="EL316" s="125">
        <v>48</v>
      </c>
      <c r="EM316" s="125">
        <v>482</v>
      </c>
      <c r="EN316" s="125">
        <v>752</v>
      </c>
      <c r="EO316" s="125">
        <v>260</v>
      </c>
      <c r="EP316" s="125">
        <v>16</v>
      </c>
      <c r="EQ316" s="125">
        <v>276</v>
      </c>
      <c r="ER316" s="125">
        <v>426</v>
      </c>
      <c r="ES316" s="125">
        <v>50</v>
      </c>
      <c r="ET316" s="125">
        <v>476</v>
      </c>
      <c r="EU316" s="125">
        <v>752</v>
      </c>
      <c r="EV316" s="125">
        <v>2681</v>
      </c>
      <c r="EW316" s="125">
        <v>222</v>
      </c>
      <c r="EX316" s="125">
        <v>2903</v>
      </c>
      <c r="EY316" s="125">
        <v>1766</v>
      </c>
      <c r="EZ316" s="125">
        <v>235</v>
      </c>
      <c r="FA316" s="125">
        <v>2001</v>
      </c>
      <c r="FB316" s="125">
        <v>4904</v>
      </c>
      <c r="FC316" s="125">
        <v>4609</v>
      </c>
      <c r="FD316" s="125">
        <v>657</v>
      </c>
      <c r="FE316" s="125">
        <v>5266</v>
      </c>
      <c r="FF316" s="125">
        <v>2638</v>
      </c>
      <c r="FG316" s="125">
        <v>234</v>
      </c>
      <c r="FH316" s="125">
        <v>2872</v>
      </c>
      <c r="FI316" s="125">
        <v>8138</v>
      </c>
      <c r="FJ316" s="141" t="s">
        <v>608</v>
      </c>
      <c r="FK316" s="141" t="s">
        <v>608</v>
      </c>
      <c r="FL316" s="125">
        <v>19</v>
      </c>
      <c r="FM316" s="141" t="s">
        <v>608</v>
      </c>
      <c r="FN316" s="141" t="s">
        <v>608</v>
      </c>
      <c r="FO316" s="125">
        <v>1074</v>
      </c>
      <c r="FP316" s="141" t="s">
        <v>608</v>
      </c>
      <c r="FQ316" s="141" t="s">
        <v>608</v>
      </c>
      <c r="FR316" s="125">
        <v>24</v>
      </c>
      <c r="FS316" s="141" t="s">
        <v>608</v>
      </c>
      <c r="FT316" s="141" t="s">
        <v>608</v>
      </c>
      <c r="FU316" s="125">
        <v>721</v>
      </c>
      <c r="FV316" s="141" t="s">
        <v>608</v>
      </c>
      <c r="FW316" s="141" t="s">
        <v>608</v>
      </c>
      <c r="FX316" s="125">
        <v>178</v>
      </c>
      <c r="FY316" s="141" t="s">
        <v>608</v>
      </c>
      <c r="FZ316" s="141" t="s">
        <v>608</v>
      </c>
      <c r="GA316" s="125">
        <v>748</v>
      </c>
      <c r="GB316" s="141" t="s">
        <v>608</v>
      </c>
      <c r="GC316" s="141" t="s">
        <v>608</v>
      </c>
      <c r="GD316" s="125">
        <v>26</v>
      </c>
      <c r="GE316" s="141" t="s">
        <v>608</v>
      </c>
      <c r="GF316" s="141" t="s">
        <v>608</v>
      </c>
      <c r="GG316" s="125">
        <v>726</v>
      </c>
      <c r="GH316" s="141" t="s">
        <v>608</v>
      </c>
      <c r="GI316" s="141" t="s">
        <v>608</v>
      </c>
      <c r="GJ316" s="125">
        <v>29</v>
      </c>
      <c r="GK316" s="141" t="s">
        <v>608</v>
      </c>
      <c r="GL316" s="141" t="s">
        <v>608</v>
      </c>
      <c r="GM316" s="125">
        <v>723</v>
      </c>
      <c r="GN316" s="141" t="s">
        <v>608</v>
      </c>
      <c r="GO316" s="141" t="s">
        <v>608</v>
      </c>
      <c r="GP316" s="125">
        <v>333</v>
      </c>
      <c r="GQ316" s="141" t="s">
        <v>608</v>
      </c>
      <c r="GR316" s="141" t="s">
        <v>608</v>
      </c>
      <c r="GS316" s="125">
        <v>4571</v>
      </c>
      <c r="GT316" s="141" t="s">
        <v>608</v>
      </c>
      <c r="GU316" s="141" t="s">
        <v>608</v>
      </c>
      <c r="GV316" s="125">
        <v>518</v>
      </c>
      <c r="GW316" s="141" t="s">
        <v>608</v>
      </c>
      <c r="GX316" s="141" t="s">
        <v>608</v>
      </c>
      <c r="GY316" s="125">
        <v>7620</v>
      </c>
    </row>
    <row r="317" spans="1:207" s="41" customFormat="1" ht="15" customHeight="1">
      <c r="A317" s="61" t="s">
        <v>818</v>
      </c>
      <c r="B317" s="62" t="s">
        <v>595</v>
      </c>
      <c r="C317" s="38" t="s">
        <v>805</v>
      </c>
      <c r="D317" s="209">
        <v>10642.8</v>
      </c>
      <c r="E317" s="41">
        <v>0</v>
      </c>
      <c r="F317" s="133">
        <v>10642.8</v>
      </c>
      <c r="G317" s="133">
        <v>25337.9</v>
      </c>
      <c r="H317" s="130">
        <v>1</v>
      </c>
      <c r="I317" s="140">
        <v>0.42003480951460059</v>
      </c>
      <c r="J317" s="124">
        <v>8.388224754221936E-2</v>
      </c>
      <c r="K317" s="124">
        <v>0.33615256197238125</v>
      </c>
      <c r="L317" s="133">
        <v>3677.4</v>
      </c>
      <c r="M317" s="125">
        <v>6965.4</v>
      </c>
      <c r="N317" s="125">
        <v>0</v>
      </c>
      <c r="O317" s="125">
        <v>706.7</v>
      </c>
      <c r="P317" s="125">
        <v>706.7</v>
      </c>
      <c r="Q317" s="209">
        <v>1248</v>
      </c>
      <c r="R317" s="209">
        <v>3592</v>
      </c>
      <c r="S317" s="125">
        <v>4840</v>
      </c>
      <c r="T317" s="125">
        <v>1381.8</v>
      </c>
      <c r="U317" s="49">
        <v>0</v>
      </c>
      <c r="V317" s="125">
        <v>1381.8</v>
      </c>
      <c r="W317" s="125">
        <v>6221.8</v>
      </c>
      <c r="X317" s="125">
        <v>0</v>
      </c>
      <c r="Y317" s="125">
        <v>36.9</v>
      </c>
      <c r="Z317" s="125">
        <v>36.9</v>
      </c>
      <c r="AA317" s="115">
        <v>0</v>
      </c>
      <c r="AB317" s="115">
        <v>0.33250211724851791</v>
      </c>
      <c r="AC317" s="115">
        <v>0.65013644490448852</v>
      </c>
      <c r="AD317" s="115">
        <v>1.7361437846993507E-2</v>
      </c>
      <c r="AE317" s="115">
        <v>1</v>
      </c>
      <c r="AF317" s="115">
        <v>0.43175147345434056</v>
      </c>
      <c r="AG317" s="115">
        <v>0</v>
      </c>
      <c r="AH317" s="115">
        <v>0.56824852654565949</v>
      </c>
      <c r="AI317" s="115">
        <v>0</v>
      </c>
      <c r="AJ317" s="115">
        <v>1</v>
      </c>
      <c r="AK317" s="125">
        <v>10642.8</v>
      </c>
      <c r="AL317" s="125">
        <v>3677.4</v>
      </c>
      <c r="AM317" s="125">
        <v>4840</v>
      </c>
      <c r="AN317" s="125">
        <v>8517.4</v>
      </c>
      <c r="AO317" s="125">
        <v>2125.4</v>
      </c>
      <c r="AP317" s="125">
        <v>10642.8</v>
      </c>
      <c r="AQ317" s="115">
        <v>0.80029691434584882</v>
      </c>
      <c r="AR317" s="115">
        <v>0.19970308565415118</v>
      </c>
      <c r="AS317" s="133">
        <v>8517.4</v>
      </c>
      <c r="AT317" s="133">
        <v>2125.4</v>
      </c>
      <c r="AU317" s="133">
        <v>0</v>
      </c>
      <c r="AV317" s="133">
        <v>0</v>
      </c>
      <c r="AW317" s="125">
        <v>10642.8</v>
      </c>
      <c r="AX317" s="125">
        <v>0</v>
      </c>
      <c r="AY317" s="133">
        <v>1045.5999999999999</v>
      </c>
      <c r="AZ317" s="125">
        <v>1045.5999999999999</v>
      </c>
      <c r="BA317" s="133">
        <v>1002.5</v>
      </c>
      <c r="BB317" s="125">
        <v>186.2</v>
      </c>
      <c r="BC317" s="127">
        <v>1188.7</v>
      </c>
      <c r="BD317" s="133">
        <v>7514.9</v>
      </c>
      <c r="BE317" s="133">
        <v>893.6</v>
      </c>
      <c r="BF317" s="125">
        <v>8408.5</v>
      </c>
      <c r="BG317" s="107">
        <v>9.1172482212881878</v>
      </c>
      <c r="BH317" s="107">
        <v>4.9153571092500234</v>
      </c>
      <c r="BI317" s="107">
        <v>8.278117600631413</v>
      </c>
      <c r="BJ317" s="49">
        <v>10642.8</v>
      </c>
      <c r="BK317" s="125">
        <v>1045.5999999999999</v>
      </c>
      <c r="BL317" s="133">
        <v>0</v>
      </c>
      <c r="BM317" s="125">
        <v>1045.5999999999999</v>
      </c>
      <c r="BN317" s="125">
        <v>1188.7</v>
      </c>
      <c r="BO317" s="133">
        <v>0</v>
      </c>
      <c r="BP317" s="125">
        <v>1188.7</v>
      </c>
      <c r="BQ317" s="133">
        <v>8408.5</v>
      </c>
      <c r="BR317" s="133">
        <v>0</v>
      </c>
      <c r="BS317" s="125">
        <v>8408.5</v>
      </c>
      <c r="BT317" s="125">
        <v>10642.8</v>
      </c>
      <c r="BU317" s="107">
        <v>8.278117600631413</v>
      </c>
      <c r="BV317" s="130" t="s">
        <v>608</v>
      </c>
      <c r="BW317" s="137">
        <v>8.278117600631413</v>
      </c>
      <c r="BX317" s="133">
        <v>6942.5</v>
      </c>
      <c r="BY317" s="133">
        <v>3700.2999999999997</v>
      </c>
      <c r="BZ317" s="125">
        <v>0</v>
      </c>
      <c r="CA317" s="125">
        <v>0</v>
      </c>
      <c r="CB317" s="125">
        <v>10642.8</v>
      </c>
      <c r="CC317" s="125">
        <v>0</v>
      </c>
      <c r="CD317" s="125">
        <v>0</v>
      </c>
      <c r="CE317" s="125">
        <v>0</v>
      </c>
      <c r="CF317" s="125">
        <v>0</v>
      </c>
      <c r="CG317" s="125">
        <v>0</v>
      </c>
      <c r="CH317" s="115">
        <v>0</v>
      </c>
      <c r="CI317" s="115">
        <v>1</v>
      </c>
      <c r="CJ317" s="125">
        <v>10642.8</v>
      </c>
      <c r="CK317" s="126">
        <v>706.7</v>
      </c>
      <c r="CL317" s="149">
        <v>9936.1</v>
      </c>
      <c r="CM317" s="126">
        <v>10642.800000000001</v>
      </c>
      <c r="CN317" s="125" t="s">
        <v>608</v>
      </c>
      <c r="CO317" s="125" t="s">
        <v>608</v>
      </c>
      <c r="CP317" s="126">
        <v>706.7</v>
      </c>
      <c r="CQ317" s="126">
        <v>9936.0999999999985</v>
      </c>
      <c r="CR317" s="134" t="s">
        <v>608</v>
      </c>
      <c r="CS317" s="126" t="s">
        <v>608</v>
      </c>
      <c r="CT317" s="126" t="s">
        <v>608</v>
      </c>
      <c r="CU317" s="126" t="s">
        <v>608</v>
      </c>
      <c r="CV317" s="133">
        <v>111.4</v>
      </c>
      <c r="CW317" s="133">
        <v>7.3</v>
      </c>
      <c r="CX317" s="125">
        <v>118.7</v>
      </c>
      <c r="CY317" s="133">
        <v>227.5</v>
      </c>
      <c r="CZ317" s="133">
        <v>54.6</v>
      </c>
      <c r="DA317" s="125">
        <v>282.10000000000002</v>
      </c>
      <c r="DB317" s="125">
        <v>400.8</v>
      </c>
      <c r="DC317" s="125">
        <v>0.6</v>
      </c>
      <c r="DD317" s="125">
        <v>20.3</v>
      </c>
      <c r="DE317" s="133">
        <v>20.900000000000002</v>
      </c>
      <c r="DF317" s="133">
        <v>118.1</v>
      </c>
      <c r="DG317" s="133">
        <v>261.8</v>
      </c>
      <c r="DH317" s="133">
        <v>379.9</v>
      </c>
      <c r="DI317" s="50">
        <v>400.79999999999995</v>
      </c>
      <c r="DJ317" s="113">
        <v>1</v>
      </c>
      <c r="DK317" s="115">
        <v>0</v>
      </c>
      <c r="DL317" s="115">
        <v>0</v>
      </c>
      <c r="DM317" s="125">
        <v>225</v>
      </c>
      <c r="DN317" s="125">
        <v>353</v>
      </c>
      <c r="DO317" s="125">
        <v>578</v>
      </c>
      <c r="DP317" s="125">
        <v>457</v>
      </c>
      <c r="DQ317" s="125">
        <v>91</v>
      </c>
      <c r="DR317" s="125">
        <v>548</v>
      </c>
      <c r="DS317" s="125">
        <v>1126</v>
      </c>
      <c r="DT317" s="125">
        <v>235</v>
      </c>
      <c r="DU317" s="125">
        <v>20</v>
      </c>
      <c r="DV317" s="125">
        <v>255</v>
      </c>
      <c r="DW317" s="125">
        <v>452</v>
      </c>
      <c r="DX317" s="125">
        <v>58</v>
      </c>
      <c r="DY317" s="125">
        <v>510</v>
      </c>
      <c r="DZ317" s="125">
        <v>765</v>
      </c>
      <c r="EA317" s="125">
        <v>264</v>
      </c>
      <c r="EB317" s="125">
        <v>187</v>
      </c>
      <c r="EC317" s="125">
        <v>451</v>
      </c>
      <c r="ED317" s="125">
        <v>444</v>
      </c>
      <c r="EE317" s="125">
        <v>60</v>
      </c>
      <c r="EF317" s="125">
        <v>504</v>
      </c>
      <c r="EG317" s="125">
        <v>955</v>
      </c>
      <c r="EH317" s="125">
        <v>266</v>
      </c>
      <c r="EI317" s="125">
        <v>23</v>
      </c>
      <c r="EJ317" s="125">
        <v>289</v>
      </c>
      <c r="EK317" s="125">
        <v>436</v>
      </c>
      <c r="EL317" s="125">
        <v>55</v>
      </c>
      <c r="EM317" s="125">
        <v>491</v>
      </c>
      <c r="EN317" s="125">
        <v>780</v>
      </c>
      <c r="EO317" s="125">
        <v>266</v>
      </c>
      <c r="EP317" s="125">
        <v>29</v>
      </c>
      <c r="EQ317" s="125">
        <v>295</v>
      </c>
      <c r="ER317" s="125">
        <v>428</v>
      </c>
      <c r="ES317" s="125">
        <v>56</v>
      </c>
      <c r="ET317" s="125">
        <v>484</v>
      </c>
      <c r="EU317" s="125">
        <v>779</v>
      </c>
      <c r="EV317" s="125">
        <v>2711</v>
      </c>
      <c r="EW317" s="125">
        <v>287</v>
      </c>
      <c r="EX317" s="125">
        <v>2998</v>
      </c>
      <c r="EY317" s="125">
        <v>1773</v>
      </c>
      <c r="EZ317" s="125">
        <v>257</v>
      </c>
      <c r="FA317" s="125">
        <v>2030</v>
      </c>
      <c r="FB317" s="125">
        <v>5028</v>
      </c>
      <c r="FC317" s="125">
        <v>4652</v>
      </c>
      <c r="FD317" s="125">
        <v>697</v>
      </c>
      <c r="FE317" s="125">
        <v>5349</v>
      </c>
      <c r="FF317" s="125">
        <v>2641</v>
      </c>
      <c r="FG317" s="125">
        <v>238</v>
      </c>
      <c r="FH317" s="125">
        <v>2879</v>
      </c>
      <c r="FI317" s="125">
        <v>8228</v>
      </c>
      <c r="FJ317" s="125">
        <v>0</v>
      </c>
      <c r="FK317" s="125">
        <v>35</v>
      </c>
      <c r="FL317" s="125">
        <v>35</v>
      </c>
      <c r="FM317" s="125">
        <v>578</v>
      </c>
      <c r="FN317" s="125">
        <v>513</v>
      </c>
      <c r="FO317" s="125">
        <v>1091</v>
      </c>
      <c r="FP317" s="125">
        <v>0</v>
      </c>
      <c r="FQ317" s="125">
        <v>24</v>
      </c>
      <c r="FR317" s="125">
        <v>24</v>
      </c>
      <c r="FS317" s="125">
        <v>255</v>
      </c>
      <c r="FT317" s="125">
        <v>486</v>
      </c>
      <c r="FU317" s="125">
        <v>741</v>
      </c>
      <c r="FV317" s="125">
        <v>150</v>
      </c>
      <c r="FW317" s="125">
        <v>28</v>
      </c>
      <c r="FX317" s="125">
        <v>178</v>
      </c>
      <c r="FY317" s="125">
        <v>301</v>
      </c>
      <c r="FZ317" s="125">
        <v>476</v>
      </c>
      <c r="GA317" s="125">
        <v>777</v>
      </c>
      <c r="GB317" s="125">
        <v>0</v>
      </c>
      <c r="GC317" s="125">
        <v>26</v>
      </c>
      <c r="GD317" s="125">
        <v>26</v>
      </c>
      <c r="GE317" s="125">
        <v>289</v>
      </c>
      <c r="GF317" s="125">
        <v>466</v>
      </c>
      <c r="GG317" s="125">
        <v>755</v>
      </c>
      <c r="GH317" s="125">
        <v>0</v>
      </c>
      <c r="GI317" s="125">
        <v>29</v>
      </c>
      <c r="GJ317" s="125">
        <v>29</v>
      </c>
      <c r="GK317" s="125">
        <v>295</v>
      </c>
      <c r="GL317" s="125">
        <v>455</v>
      </c>
      <c r="GM317" s="125">
        <v>750</v>
      </c>
      <c r="GN317" s="125">
        <v>200</v>
      </c>
      <c r="GO317" s="125">
        <v>133</v>
      </c>
      <c r="GP317" s="125">
        <v>333</v>
      </c>
      <c r="GQ317" s="125">
        <v>2798</v>
      </c>
      <c r="GR317" s="125">
        <v>1897</v>
      </c>
      <c r="GS317" s="125">
        <v>4695</v>
      </c>
      <c r="GT317" s="125">
        <v>354</v>
      </c>
      <c r="GU317" s="125">
        <v>164</v>
      </c>
      <c r="GV317" s="125">
        <v>518</v>
      </c>
      <c r="GW317" s="125">
        <v>4995</v>
      </c>
      <c r="GX317" s="125">
        <v>2715</v>
      </c>
      <c r="GY317" s="125">
        <v>7710</v>
      </c>
    </row>
    <row r="318" spans="1:207" s="41" customFormat="1" ht="15" customHeight="1">
      <c r="A318" s="61" t="s">
        <v>819</v>
      </c>
      <c r="B318" s="62">
        <v>2014</v>
      </c>
      <c r="C318" s="38" t="s">
        <v>805</v>
      </c>
      <c r="D318" s="209">
        <v>11014</v>
      </c>
      <c r="E318" s="41">
        <v>0</v>
      </c>
      <c r="F318" s="133">
        <v>11014</v>
      </c>
      <c r="G318" s="133">
        <v>25054.2</v>
      </c>
      <c r="H318" s="130">
        <v>1</v>
      </c>
      <c r="I318" s="140">
        <v>0.43960693217105312</v>
      </c>
      <c r="J318" s="124">
        <v>6.9912429852080696E-2</v>
      </c>
      <c r="K318" s="124">
        <v>0.36969450231897244</v>
      </c>
      <c r="L318" s="133">
        <v>3622.4</v>
      </c>
      <c r="M318" s="125">
        <v>7391.6</v>
      </c>
      <c r="N318" s="125">
        <v>0</v>
      </c>
      <c r="O318" s="125">
        <v>706.7</v>
      </c>
      <c r="P318" s="125">
        <v>706.7</v>
      </c>
      <c r="Q318" s="209">
        <v>1348.1</v>
      </c>
      <c r="R318" s="209">
        <v>4291.8999999999996</v>
      </c>
      <c r="S318" s="125">
        <v>5640</v>
      </c>
      <c r="T318" s="125">
        <v>1009.6</v>
      </c>
      <c r="U318" s="49">
        <v>0</v>
      </c>
      <c r="V318" s="125">
        <v>1009.6</v>
      </c>
      <c r="W318" s="125">
        <v>6649.6</v>
      </c>
      <c r="X318" s="125">
        <v>0</v>
      </c>
      <c r="Y318" s="125">
        <v>35.299999999999997</v>
      </c>
      <c r="Z318" s="125">
        <v>35.299999999999997</v>
      </c>
      <c r="AA318" s="115">
        <v>0</v>
      </c>
      <c r="AB318" s="115">
        <v>0.40345969399406256</v>
      </c>
      <c r="AC318" s="115">
        <v>0.57638730303722308</v>
      </c>
      <c r="AD318" s="115">
        <v>2.0153002968714317E-2</v>
      </c>
      <c r="AE318" s="115">
        <v>1</v>
      </c>
      <c r="AF318" s="115">
        <v>0.39108654344446364</v>
      </c>
      <c r="AG318" s="115">
        <v>0</v>
      </c>
      <c r="AH318" s="115">
        <v>0.60891345655553641</v>
      </c>
      <c r="AI318" s="115">
        <v>0</v>
      </c>
      <c r="AJ318" s="115">
        <v>1</v>
      </c>
      <c r="AK318" s="125">
        <v>11014</v>
      </c>
      <c r="AL318" s="125">
        <v>3622.4</v>
      </c>
      <c r="AM318" s="125">
        <v>5640</v>
      </c>
      <c r="AN318" s="125">
        <v>9262.4</v>
      </c>
      <c r="AO318" s="125">
        <v>1751.6000000000001</v>
      </c>
      <c r="AP318" s="125">
        <v>11014</v>
      </c>
      <c r="AQ318" s="115">
        <v>0.84096604321772284</v>
      </c>
      <c r="AR318" s="115">
        <v>0.15903395678227711</v>
      </c>
      <c r="AS318" s="133">
        <v>9262.4</v>
      </c>
      <c r="AT318" s="133">
        <v>1751.6000000000001</v>
      </c>
      <c r="AU318" s="133">
        <v>0</v>
      </c>
      <c r="AV318" s="133">
        <v>0</v>
      </c>
      <c r="AW318" s="125">
        <v>11014</v>
      </c>
      <c r="AX318" s="125">
        <v>0</v>
      </c>
      <c r="AY318" s="133">
        <v>317.10000000000002</v>
      </c>
      <c r="AZ318" s="125">
        <v>317.10000000000002</v>
      </c>
      <c r="BA318" s="133">
        <v>966.4</v>
      </c>
      <c r="BB318" s="125">
        <v>185.4</v>
      </c>
      <c r="BC318" s="127">
        <v>1151.8</v>
      </c>
      <c r="BD318" s="133">
        <v>8296</v>
      </c>
      <c r="BE318" s="133">
        <v>1249.0999999999999</v>
      </c>
      <c r="BF318" s="125">
        <v>9545.1</v>
      </c>
      <c r="BG318" s="107">
        <v>9.217481430298843</v>
      </c>
      <c r="BH318" s="107">
        <v>7.5768440283169678</v>
      </c>
      <c r="BI318" s="107">
        <v>8.9565643726166702</v>
      </c>
      <c r="BJ318" s="49">
        <v>11014</v>
      </c>
      <c r="BK318" s="125">
        <v>317.10000000000002</v>
      </c>
      <c r="BL318" s="125">
        <v>0</v>
      </c>
      <c r="BM318" s="125">
        <v>317.10000000000002</v>
      </c>
      <c r="BN318" s="125">
        <v>1151.8</v>
      </c>
      <c r="BO318" s="125">
        <v>0</v>
      </c>
      <c r="BP318" s="125">
        <v>1151.8</v>
      </c>
      <c r="BQ318" s="133">
        <v>9545.1</v>
      </c>
      <c r="BR318" s="125">
        <v>0</v>
      </c>
      <c r="BS318" s="125">
        <v>9545.1</v>
      </c>
      <c r="BT318" s="125">
        <v>11014</v>
      </c>
      <c r="BU318" s="107">
        <v>8.9565643726166702</v>
      </c>
      <c r="BV318" s="130" t="s">
        <v>608</v>
      </c>
      <c r="BW318" s="137">
        <v>8.9565643726166702</v>
      </c>
      <c r="BX318" s="133">
        <v>7719</v>
      </c>
      <c r="BY318" s="133">
        <v>3295</v>
      </c>
      <c r="BZ318" s="125">
        <v>0</v>
      </c>
      <c r="CA318" s="125">
        <v>0</v>
      </c>
      <c r="CB318" s="125">
        <v>11014</v>
      </c>
      <c r="CC318" s="133">
        <v>0</v>
      </c>
      <c r="CD318" s="125">
        <v>0</v>
      </c>
      <c r="CE318" s="125">
        <v>0</v>
      </c>
      <c r="CF318" s="125">
        <v>0</v>
      </c>
      <c r="CG318" s="125">
        <v>0</v>
      </c>
      <c r="CH318" s="115">
        <v>0</v>
      </c>
      <c r="CI318" s="115">
        <v>1</v>
      </c>
      <c r="CJ318" s="125">
        <v>11014</v>
      </c>
      <c r="CK318" s="126">
        <v>706.7</v>
      </c>
      <c r="CL318" s="149">
        <v>10307.299999999999</v>
      </c>
      <c r="CM318" s="126">
        <v>11014</v>
      </c>
      <c r="CN318" s="125" t="s">
        <v>608</v>
      </c>
      <c r="CO318" s="125" t="s">
        <v>608</v>
      </c>
      <c r="CP318" s="126">
        <v>706.7</v>
      </c>
      <c r="CQ318" s="126">
        <v>10307.299999999999</v>
      </c>
      <c r="CR318" s="134" t="s">
        <v>608</v>
      </c>
      <c r="CS318" s="126" t="s">
        <v>608</v>
      </c>
      <c r="CT318" s="126" t="s">
        <v>608</v>
      </c>
      <c r="CU318" s="126" t="s">
        <v>608</v>
      </c>
      <c r="CV318" s="133">
        <v>235.5</v>
      </c>
      <c r="CW318" s="133">
        <v>345.6</v>
      </c>
      <c r="CX318" s="125">
        <v>581.1</v>
      </c>
      <c r="CY318" s="133">
        <v>457.4</v>
      </c>
      <c r="CZ318" s="133">
        <v>84.5</v>
      </c>
      <c r="DA318" s="125">
        <v>541.9</v>
      </c>
      <c r="DB318" s="125">
        <v>1123</v>
      </c>
      <c r="DC318" s="125">
        <v>0.6</v>
      </c>
      <c r="DD318" s="125">
        <v>20.3</v>
      </c>
      <c r="DE318" s="133">
        <v>20.900000000000002</v>
      </c>
      <c r="DF318" s="133">
        <v>580.5</v>
      </c>
      <c r="DG318" s="133">
        <v>521.6</v>
      </c>
      <c r="DH318" s="133">
        <v>1102.0999999999999</v>
      </c>
      <c r="DI318" s="50">
        <v>1123</v>
      </c>
      <c r="DJ318" s="113">
        <v>1</v>
      </c>
      <c r="DK318" s="115">
        <v>0</v>
      </c>
      <c r="DL318" s="115">
        <v>0</v>
      </c>
      <c r="DM318" s="141" t="s">
        <v>608</v>
      </c>
      <c r="DN318" s="141" t="s">
        <v>608</v>
      </c>
      <c r="DO318" s="141" t="s">
        <v>608</v>
      </c>
      <c r="DP318" s="141" t="s">
        <v>608</v>
      </c>
      <c r="DQ318" s="141" t="s">
        <v>608</v>
      </c>
      <c r="DR318" s="141" t="s">
        <v>608</v>
      </c>
      <c r="DS318" s="141" t="s">
        <v>608</v>
      </c>
      <c r="DT318" s="141" t="s">
        <v>608</v>
      </c>
      <c r="DU318" s="141" t="s">
        <v>608</v>
      </c>
      <c r="DV318" s="141" t="s">
        <v>608</v>
      </c>
      <c r="DW318" s="141" t="s">
        <v>608</v>
      </c>
      <c r="DX318" s="141" t="s">
        <v>608</v>
      </c>
      <c r="DY318" s="141" t="s">
        <v>608</v>
      </c>
      <c r="DZ318" s="141" t="s">
        <v>608</v>
      </c>
      <c r="EA318" s="141" t="s">
        <v>608</v>
      </c>
      <c r="EB318" s="141" t="s">
        <v>608</v>
      </c>
      <c r="EC318" s="141" t="s">
        <v>608</v>
      </c>
      <c r="ED318" s="141" t="s">
        <v>608</v>
      </c>
      <c r="EE318" s="141" t="s">
        <v>608</v>
      </c>
      <c r="EF318" s="141" t="s">
        <v>608</v>
      </c>
      <c r="EG318" s="141" t="s">
        <v>608</v>
      </c>
      <c r="EH318" s="141" t="s">
        <v>608</v>
      </c>
      <c r="EI318" s="141" t="s">
        <v>608</v>
      </c>
      <c r="EJ318" s="141" t="s">
        <v>608</v>
      </c>
      <c r="EK318" s="141" t="s">
        <v>608</v>
      </c>
      <c r="EL318" s="141" t="s">
        <v>608</v>
      </c>
      <c r="EM318" s="141" t="s">
        <v>608</v>
      </c>
      <c r="EN318" s="141" t="s">
        <v>608</v>
      </c>
      <c r="EO318" s="141" t="s">
        <v>608</v>
      </c>
      <c r="EP318" s="141" t="s">
        <v>608</v>
      </c>
      <c r="EQ318" s="141" t="s">
        <v>608</v>
      </c>
      <c r="ER318" s="141" t="s">
        <v>608</v>
      </c>
      <c r="ES318" s="141" t="s">
        <v>608</v>
      </c>
      <c r="ET318" s="141" t="s">
        <v>608</v>
      </c>
      <c r="EU318" s="141" t="s">
        <v>608</v>
      </c>
      <c r="EV318" s="141" t="s">
        <v>608</v>
      </c>
      <c r="EW318" s="141" t="s">
        <v>608</v>
      </c>
      <c r="EX318" s="141" t="s">
        <v>608</v>
      </c>
      <c r="EY318" s="141" t="s">
        <v>608</v>
      </c>
      <c r="EZ318" s="141" t="s">
        <v>608</v>
      </c>
      <c r="FA318" s="141" t="s">
        <v>608</v>
      </c>
      <c r="FB318" s="141" t="s">
        <v>608</v>
      </c>
      <c r="FC318" s="141" t="s">
        <v>608</v>
      </c>
      <c r="FD318" s="141" t="s">
        <v>608</v>
      </c>
      <c r="FE318" s="141" t="s">
        <v>608</v>
      </c>
      <c r="FF318" s="141" t="s">
        <v>608</v>
      </c>
      <c r="FG318" s="141" t="s">
        <v>608</v>
      </c>
      <c r="FH318" s="141" t="s">
        <v>608</v>
      </c>
      <c r="FI318" s="141" t="s">
        <v>608</v>
      </c>
      <c r="FJ318" s="141" t="s">
        <v>608</v>
      </c>
      <c r="FK318" s="141" t="s">
        <v>608</v>
      </c>
      <c r="FL318" s="141" t="s">
        <v>608</v>
      </c>
      <c r="FM318" s="141" t="s">
        <v>608</v>
      </c>
      <c r="FN318" s="141" t="s">
        <v>608</v>
      </c>
      <c r="FO318" s="141" t="s">
        <v>608</v>
      </c>
      <c r="FP318" s="141" t="s">
        <v>608</v>
      </c>
      <c r="FQ318" s="141" t="s">
        <v>608</v>
      </c>
      <c r="FR318" s="141" t="s">
        <v>608</v>
      </c>
      <c r="FS318" s="141" t="s">
        <v>608</v>
      </c>
      <c r="FT318" s="141" t="s">
        <v>608</v>
      </c>
      <c r="FU318" s="141" t="s">
        <v>608</v>
      </c>
      <c r="FV318" s="141" t="s">
        <v>608</v>
      </c>
      <c r="FW318" s="141" t="s">
        <v>608</v>
      </c>
      <c r="FX318" s="141" t="s">
        <v>608</v>
      </c>
      <c r="FY318" s="141" t="s">
        <v>608</v>
      </c>
      <c r="FZ318" s="141" t="s">
        <v>608</v>
      </c>
      <c r="GA318" s="141" t="s">
        <v>608</v>
      </c>
      <c r="GB318" s="141" t="s">
        <v>608</v>
      </c>
      <c r="GC318" s="141" t="s">
        <v>608</v>
      </c>
      <c r="GD318" s="141" t="s">
        <v>608</v>
      </c>
      <c r="GE318" s="141" t="s">
        <v>608</v>
      </c>
      <c r="GF318" s="141" t="s">
        <v>608</v>
      </c>
      <c r="GG318" s="141" t="s">
        <v>608</v>
      </c>
      <c r="GH318" s="141" t="s">
        <v>608</v>
      </c>
      <c r="GI318" s="141" t="s">
        <v>608</v>
      </c>
      <c r="GJ318" s="141" t="s">
        <v>608</v>
      </c>
      <c r="GK318" s="141" t="s">
        <v>608</v>
      </c>
      <c r="GL318" s="141" t="s">
        <v>608</v>
      </c>
      <c r="GM318" s="141" t="s">
        <v>608</v>
      </c>
      <c r="GN318" s="141" t="s">
        <v>608</v>
      </c>
      <c r="GO318" s="141" t="s">
        <v>608</v>
      </c>
      <c r="GP318" s="141" t="s">
        <v>608</v>
      </c>
      <c r="GQ318" s="141" t="s">
        <v>608</v>
      </c>
      <c r="GR318" s="141" t="s">
        <v>608</v>
      </c>
      <c r="GS318" s="141" t="s">
        <v>608</v>
      </c>
      <c r="GT318" s="141" t="s">
        <v>608</v>
      </c>
      <c r="GU318" s="141" t="s">
        <v>608</v>
      </c>
      <c r="GV318" s="141" t="s">
        <v>608</v>
      </c>
      <c r="GW318" s="141" t="s">
        <v>608</v>
      </c>
      <c r="GX318" s="141" t="s">
        <v>608</v>
      </c>
      <c r="GY318" s="141" t="s">
        <v>608</v>
      </c>
    </row>
    <row r="319" spans="1:207" s="41" customFormat="1" ht="15" customHeight="1">
      <c r="A319" s="61" t="s">
        <v>820</v>
      </c>
      <c r="B319" s="57" t="s">
        <v>598</v>
      </c>
      <c r="C319" s="38" t="s">
        <v>805</v>
      </c>
      <c r="D319" s="209">
        <v>11114.7</v>
      </c>
      <c r="E319" s="41">
        <v>0</v>
      </c>
      <c r="F319" s="133">
        <v>11114.7</v>
      </c>
      <c r="G319" s="133">
        <v>23166</v>
      </c>
      <c r="H319" s="130">
        <v>1</v>
      </c>
      <c r="I319" s="140">
        <v>0.47978502978502979</v>
      </c>
      <c r="J319" s="124">
        <v>8.3402400069066726E-2</v>
      </c>
      <c r="K319" s="124">
        <v>0.39638262971596305</v>
      </c>
      <c r="L319" s="133">
        <v>3542.6</v>
      </c>
      <c r="M319" s="125">
        <v>7572.1</v>
      </c>
      <c r="N319" s="125">
        <v>0</v>
      </c>
      <c r="O319" s="125">
        <v>706.1</v>
      </c>
      <c r="P319" s="125">
        <v>706.1</v>
      </c>
      <c r="Q319" s="209">
        <v>1352.9</v>
      </c>
      <c r="R319" s="209">
        <v>4287.1000000000004</v>
      </c>
      <c r="S319" s="125">
        <v>5640</v>
      </c>
      <c r="T319" s="125">
        <v>1192.5999999999999</v>
      </c>
      <c r="U319" s="49">
        <v>0</v>
      </c>
      <c r="V319" s="125">
        <v>1192.5999999999999</v>
      </c>
      <c r="W319" s="125">
        <v>6832.6</v>
      </c>
      <c r="X319" s="125">
        <v>0</v>
      </c>
      <c r="Y319" s="125">
        <v>33.4</v>
      </c>
      <c r="Z319" s="125">
        <v>33.4</v>
      </c>
      <c r="AA319" s="115">
        <v>0</v>
      </c>
      <c r="AB319" s="115">
        <v>0.36545727446819526</v>
      </c>
      <c r="AC319" s="115">
        <v>0.61725583561927433</v>
      </c>
      <c r="AD319" s="115">
        <v>1.7286889912530409E-2</v>
      </c>
      <c r="AE319" s="115">
        <v>0.99999999999999989</v>
      </c>
      <c r="AF319" s="115">
        <v>0.38579487291181147</v>
      </c>
      <c r="AG319" s="115">
        <v>0</v>
      </c>
      <c r="AH319" s="115">
        <v>0.61420512708818853</v>
      </c>
      <c r="AI319" s="115">
        <v>0</v>
      </c>
      <c r="AJ319" s="115">
        <v>1</v>
      </c>
      <c r="AK319" s="125">
        <v>11114.7</v>
      </c>
      <c r="AL319" s="125">
        <v>3542.6</v>
      </c>
      <c r="AM319" s="125">
        <v>5640</v>
      </c>
      <c r="AN319" s="125">
        <v>9182.6</v>
      </c>
      <c r="AO319" s="125">
        <v>1932.1</v>
      </c>
      <c r="AP319" s="125">
        <v>11114.7</v>
      </c>
      <c r="AQ319" s="115">
        <v>0.8261671480111924</v>
      </c>
      <c r="AR319" s="115">
        <v>0.1738328519888076</v>
      </c>
      <c r="AS319" s="133">
        <v>9182.6</v>
      </c>
      <c r="AT319" s="133">
        <v>1932.1000000000001</v>
      </c>
      <c r="AU319" s="133">
        <v>0</v>
      </c>
      <c r="AV319" s="133">
        <v>0</v>
      </c>
      <c r="AW319" s="125">
        <v>11114.7</v>
      </c>
      <c r="AX319" s="125">
        <v>0</v>
      </c>
      <c r="AY319" s="133">
        <v>500.1</v>
      </c>
      <c r="AZ319" s="125">
        <v>500.1</v>
      </c>
      <c r="BA319" s="133">
        <v>1104</v>
      </c>
      <c r="BB319" s="125">
        <v>197.4</v>
      </c>
      <c r="BC319" s="127">
        <v>1301.4000000000001</v>
      </c>
      <c r="BD319" s="133">
        <v>8078.6</v>
      </c>
      <c r="BE319" s="133">
        <v>1234.5999999999999</v>
      </c>
      <c r="BF319" s="125">
        <v>9313.2000000000007</v>
      </c>
      <c r="BG319" s="107">
        <v>9.0982946006577663</v>
      </c>
      <c r="BH319" s="107">
        <v>6.9041975053051088</v>
      </c>
      <c r="BI319" s="107">
        <v>8.7168884450322555</v>
      </c>
      <c r="BJ319" s="49">
        <v>11114.7</v>
      </c>
      <c r="BK319" s="125">
        <v>500.1</v>
      </c>
      <c r="BL319" s="125">
        <v>0</v>
      </c>
      <c r="BM319" s="125">
        <v>500.1</v>
      </c>
      <c r="BN319" s="125">
        <v>1301.4000000000001</v>
      </c>
      <c r="BO319" s="125">
        <v>0</v>
      </c>
      <c r="BP319" s="125">
        <v>1301.4000000000001</v>
      </c>
      <c r="BQ319" s="133">
        <v>9313.2000000000007</v>
      </c>
      <c r="BR319" s="125">
        <v>0</v>
      </c>
      <c r="BS319" s="125">
        <v>9313.2000000000007</v>
      </c>
      <c r="BT319" s="125">
        <v>11114.7</v>
      </c>
      <c r="BU319" s="107">
        <v>8.7168884450322555</v>
      </c>
      <c r="BV319" s="130" t="s">
        <v>608</v>
      </c>
      <c r="BW319" s="137">
        <v>8.7168884450322555</v>
      </c>
      <c r="BX319" s="133">
        <v>7686</v>
      </c>
      <c r="BY319" s="133">
        <v>3428.7000000000003</v>
      </c>
      <c r="BZ319" s="125">
        <v>0</v>
      </c>
      <c r="CA319" s="125">
        <v>0</v>
      </c>
      <c r="CB319" s="125">
        <v>11114.7</v>
      </c>
      <c r="CC319" s="133">
        <v>0</v>
      </c>
      <c r="CD319" s="125">
        <v>0</v>
      </c>
      <c r="CE319" s="125">
        <v>0</v>
      </c>
      <c r="CF319" s="125">
        <v>0</v>
      </c>
      <c r="CG319" s="125">
        <v>0</v>
      </c>
      <c r="CH319" s="115">
        <v>0</v>
      </c>
      <c r="CI319" s="115">
        <v>1</v>
      </c>
      <c r="CJ319" s="125">
        <v>11114.7</v>
      </c>
      <c r="CK319" s="126">
        <v>706.1</v>
      </c>
      <c r="CL319" s="149">
        <v>10408.6</v>
      </c>
      <c r="CM319" s="126">
        <v>11114.7</v>
      </c>
      <c r="CN319" s="125" t="s">
        <v>608</v>
      </c>
      <c r="CO319" s="125" t="s">
        <v>608</v>
      </c>
      <c r="CP319" s="126">
        <v>706.1</v>
      </c>
      <c r="CQ319" s="126">
        <v>10408.6</v>
      </c>
      <c r="CR319" s="134" t="s">
        <v>608</v>
      </c>
      <c r="CS319" s="126" t="s">
        <v>608</v>
      </c>
      <c r="CT319" s="126" t="s">
        <v>608</v>
      </c>
      <c r="CU319" s="126" t="s">
        <v>608</v>
      </c>
      <c r="CV319" s="133">
        <v>114.5</v>
      </c>
      <c r="CW319" s="133">
        <v>6.3</v>
      </c>
      <c r="CX319" s="125">
        <v>120.8</v>
      </c>
      <c r="CY319" s="133">
        <v>243.60000000000002</v>
      </c>
      <c r="CZ319" s="133">
        <v>41.300000000000004</v>
      </c>
      <c r="DA319" s="125">
        <v>284.90000000000003</v>
      </c>
      <c r="DB319" s="125">
        <v>405.70000000000005</v>
      </c>
      <c r="DC319" s="125">
        <v>0.6</v>
      </c>
      <c r="DD319" s="125">
        <v>20</v>
      </c>
      <c r="DE319" s="133">
        <v>20.6</v>
      </c>
      <c r="DF319" s="133">
        <v>120.2</v>
      </c>
      <c r="DG319" s="133">
        <v>264.89999999999998</v>
      </c>
      <c r="DH319" s="133">
        <v>385.09999999999997</v>
      </c>
      <c r="DI319" s="50">
        <v>405.7</v>
      </c>
      <c r="DJ319" s="113">
        <v>1</v>
      </c>
      <c r="DK319" s="115">
        <v>0</v>
      </c>
      <c r="DL319" s="115">
        <v>0</v>
      </c>
      <c r="DM319" s="141" t="s">
        <v>608</v>
      </c>
      <c r="DN319" s="141" t="s">
        <v>608</v>
      </c>
      <c r="DO319" s="141" t="s">
        <v>608</v>
      </c>
      <c r="DP319" s="141" t="s">
        <v>608</v>
      </c>
      <c r="DQ319" s="141" t="s">
        <v>608</v>
      </c>
      <c r="DR319" s="141" t="s">
        <v>608</v>
      </c>
      <c r="DS319" s="141" t="s">
        <v>608</v>
      </c>
      <c r="DT319" s="141" t="s">
        <v>608</v>
      </c>
      <c r="DU319" s="141" t="s">
        <v>608</v>
      </c>
      <c r="DV319" s="141" t="s">
        <v>608</v>
      </c>
      <c r="DW319" s="141" t="s">
        <v>608</v>
      </c>
      <c r="DX319" s="141" t="s">
        <v>608</v>
      </c>
      <c r="DY319" s="141" t="s">
        <v>608</v>
      </c>
      <c r="DZ319" s="141" t="s">
        <v>608</v>
      </c>
      <c r="EA319" s="141" t="s">
        <v>608</v>
      </c>
      <c r="EB319" s="141" t="s">
        <v>608</v>
      </c>
      <c r="EC319" s="141" t="s">
        <v>608</v>
      </c>
      <c r="ED319" s="141" t="s">
        <v>608</v>
      </c>
      <c r="EE319" s="141" t="s">
        <v>608</v>
      </c>
      <c r="EF319" s="141" t="s">
        <v>608</v>
      </c>
      <c r="EG319" s="141" t="s">
        <v>608</v>
      </c>
      <c r="EH319" s="141" t="s">
        <v>608</v>
      </c>
      <c r="EI319" s="141" t="s">
        <v>608</v>
      </c>
      <c r="EJ319" s="141" t="s">
        <v>608</v>
      </c>
      <c r="EK319" s="141" t="s">
        <v>608</v>
      </c>
      <c r="EL319" s="141" t="s">
        <v>608</v>
      </c>
      <c r="EM319" s="141" t="s">
        <v>608</v>
      </c>
      <c r="EN319" s="141" t="s">
        <v>608</v>
      </c>
      <c r="EO319" s="141" t="s">
        <v>608</v>
      </c>
      <c r="EP319" s="141" t="s">
        <v>608</v>
      </c>
      <c r="EQ319" s="141" t="s">
        <v>608</v>
      </c>
      <c r="ER319" s="141" t="s">
        <v>608</v>
      </c>
      <c r="ES319" s="141" t="s">
        <v>608</v>
      </c>
      <c r="ET319" s="141" t="s">
        <v>608</v>
      </c>
      <c r="EU319" s="141" t="s">
        <v>608</v>
      </c>
      <c r="EV319" s="141" t="s">
        <v>608</v>
      </c>
      <c r="EW319" s="141" t="s">
        <v>608</v>
      </c>
      <c r="EX319" s="141" t="s">
        <v>608</v>
      </c>
      <c r="EY319" s="141" t="s">
        <v>608</v>
      </c>
      <c r="EZ319" s="141" t="s">
        <v>608</v>
      </c>
      <c r="FA319" s="141" t="s">
        <v>608</v>
      </c>
      <c r="FB319" s="141" t="s">
        <v>608</v>
      </c>
      <c r="FC319" s="141" t="s">
        <v>608</v>
      </c>
      <c r="FD319" s="141" t="s">
        <v>608</v>
      </c>
      <c r="FE319" s="141" t="s">
        <v>608</v>
      </c>
      <c r="FF319" s="141" t="s">
        <v>608</v>
      </c>
      <c r="FG319" s="141" t="s">
        <v>608</v>
      </c>
      <c r="FH319" s="141" t="s">
        <v>608</v>
      </c>
      <c r="FI319" s="141" t="s">
        <v>608</v>
      </c>
      <c r="FJ319" s="141" t="s">
        <v>608</v>
      </c>
      <c r="FK319" s="141" t="s">
        <v>608</v>
      </c>
      <c r="FL319" s="141" t="s">
        <v>608</v>
      </c>
      <c r="FM319" s="141" t="s">
        <v>608</v>
      </c>
      <c r="FN319" s="141" t="s">
        <v>608</v>
      </c>
      <c r="FO319" s="141" t="s">
        <v>608</v>
      </c>
      <c r="FP319" s="141" t="s">
        <v>608</v>
      </c>
      <c r="FQ319" s="141" t="s">
        <v>608</v>
      </c>
      <c r="FR319" s="141" t="s">
        <v>608</v>
      </c>
      <c r="FS319" s="141" t="s">
        <v>608</v>
      </c>
      <c r="FT319" s="141" t="s">
        <v>608</v>
      </c>
      <c r="FU319" s="141" t="s">
        <v>608</v>
      </c>
      <c r="FV319" s="141" t="s">
        <v>608</v>
      </c>
      <c r="FW319" s="141" t="s">
        <v>608</v>
      </c>
      <c r="FX319" s="141" t="s">
        <v>608</v>
      </c>
      <c r="FY319" s="141" t="s">
        <v>608</v>
      </c>
      <c r="FZ319" s="141" t="s">
        <v>608</v>
      </c>
      <c r="GA319" s="141" t="s">
        <v>608</v>
      </c>
      <c r="GB319" s="141" t="s">
        <v>608</v>
      </c>
      <c r="GC319" s="141" t="s">
        <v>608</v>
      </c>
      <c r="GD319" s="141" t="s">
        <v>608</v>
      </c>
      <c r="GE319" s="141" t="s">
        <v>608</v>
      </c>
      <c r="GF319" s="141" t="s">
        <v>608</v>
      </c>
      <c r="GG319" s="141" t="s">
        <v>608</v>
      </c>
      <c r="GH319" s="141" t="s">
        <v>608</v>
      </c>
      <c r="GI319" s="141" t="s">
        <v>608</v>
      </c>
      <c r="GJ319" s="141" t="s">
        <v>608</v>
      </c>
      <c r="GK319" s="141" t="s">
        <v>608</v>
      </c>
      <c r="GL319" s="141" t="s">
        <v>608</v>
      </c>
      <c r="GM319" s="141" t="s">
        <v>608</v>
      </c>
      <c r="GN319" s="141" t="s">
        <v>608</v>
      </c>
      <c r="GO319" s="141" t="s">
        <v>608</v>
      </c>
      <c r="GP319" s="141" t="s">
        <v>608</v>
      </c>
      <c r="GQ319" s="141" t="s">
        <v>608</v>
      </c>
      <c r="GR319" s="141" t="s">
        <v>608</v>
      </c>
      <c r="GS319" s="141" t="s">
        <v>608</v>
      </c>
      <c r="GT319" s="141" t="s">
        <v>608</v>
      </c>
      <c r="GU319" s="141" t="s">
        <v>608</v>
      </c>
      <c r="GV319" s="141" t="s">
        <v>608</v>
      </c>
      <c r="GW319" s="141" t="s">
        <v>608</v>
      </c>
      <c r="GX319" s="141" t="s">
        <v>608</v>
      </c>
      <c r="GY319" s="141" t="s">
        <v>608</v>
      </c>
    </row>
    <row r="320" spans="1:207" s="41" customFormat="1" ht="15" customHeight="1">
      <c r="A320" s="61" t="s">
        <v>821</v>
      </c>
      <c r="B320" s="62">
        <v>2015</v>
      </c>
      <c r="C320" s="38" t="s">
        <v>805</v>
      </c>
      <c r="D320" s="209">
        <v>11394.9</v>
      </c>
      <c r="E320" s="41">
        <v>0</v>
      </c>
      <c r="F320" s="133">
        <v>11394.9</v>
      </c>
      <c r="G320" s="133">
        <v>23166</v>
      </c>
      <c r="H320" s="130">
        <v>1</v>
      </c>
      <c r="I320" s="140">
        <v>0.49188034188034185</v>
      </c>
      <c r="J320" s="124">
        <v>9.5217128550461896E-2</v>
      </c>
      <c r="K320" s="124">
        <v>0.39666321332988003</v>
      </c>
      <c r="L320" s="133">
        <v>3549.1000000000004</v>
      </c>
      <c r="M320" s="125">
        <v>7845.8</v>
      </c>
      <c r="N320" s="125">
        <v>0</v>
      </c>
      <c r="O320" s="125">
        <v>706.1</v>
      </c>
      <c r="P320" s="125">
        <v>706.1</v>
      </c>
      <c r="Q320" s="209">
        <v>1401.8</v>
      </c>
      <c r="R320" s="209">
        <v>4238.2</v>
      </c>
      <c r="S320" s="125">
        <v>5640</v>
      </c>
      <c r="T320" s="125">
        <v>1464.9</v>
      </c>
      <c r="U320" s="49">
        <v>0</v>
      </c>
      <c r="V320" s="125">
        <v>1464.9</v>
      </c>
      <c r="W320" s="125">
        <v>7104.9</v>
      </c>
      <c r="X320" s="125">
        <v>0</v>
      </c>
      <c r="Y320" s="125">
        <v>34.799999999999997</v>
      </c>
      <c r="Z320" s="125">
        <v>34.799999999999997</v>
      </c>
      <c r="AA320" s="115">
        <v>0</v>
      </c>
      <c r="AB320" s="115">
        <v>0.32011061746305192</v>
      </c>
      <c r="AC320" s="115">
        <v>0.66411279354429231</v>
      </c>
      <c r="AD320" s="115">
        <v>1.5776588992655723E-2</v>
      </c>
      <c r="AE320" s="115">
        <v>1</v>
      </c>
      <c r="AF320" s="115">
        <v>0.38622933693179967</v>
      </c>
      <c r="AG320" s="115">
        <v>0</v>
      </c>
      <c r="AH320" s="115">
        <v>0.61377066306820038</v>
      </c>
      <c r="AI320" s="115">
        <v>0</v>
      </c>
      <c r="AJ320" s="115">
        <v>1</v>
      </c>
      <c r="AK320" s="125">
        <v>11394.900000000001</v>
      </c>
      <c r="AL320" s="125">
        <v>3549.1000000000004</v>
      </c>
      <c r="AM320" s="125">
        <v>5640</v>
      </c>
      <c r="AN320" s="125">
        <v>9189.1</v>
      </c>
      <c r="AO320" s="125">
        <v>2205.8000000000002</v>
      </c>
      <c r="AP320" s="125">
        <v>11394.900000000001</v>
      </c>
      <c r="AQ320" s="115">
        <v>0.80642217132225813</v>
      </c>
      <c r="AR320" s="115">
        <v>0.19357782867774179</v>
      </c>
      <c r="AS320" s="133">
        <v>9189.0999999999985</v>
      </c>
      <c r="AT320" s="133">
        <v>2205.8000000000002</v>
      </c>
      <c r="AU320" s="133">
        <v>0</v>
      </c>
      <c r="AV320" s="133">
        <v>0</v>
      </c>
      <c r="AW320" s="125">
        <v>11394.899999999998</v>
      </c>
      <c r="AX320" s="125">
        <v>0</v>
      </c>
      <c r="AY320" s="133">
        <v>784.8</v>
      </c>
      <c r="AZ320" s="125">
        <v>784.8</v>
      </c>
      <c r="BA320" s="133">
        <v>1062.7</v>
      </c>
      <c r="BB320" s="125">
        <v>185.4</v>
      </c>
      <c r="BC320" s="127">
        <v>1248.1000000000001</v>
      </c>
      <c r="BD320" s="133">
        <v>8126.4</v>
      </c>
      <c r="BE320" s="133">
        <v>1235.5999999999999</v>
      </c>
      <c r="BF320" s="125">
        <v>9362</v>
      </c>
      <c r="BG320" s="107">
        <v>9.132640846219978</v>
      </c>
      <c r="BH320" s="107">
        <v>6.1675129204823653</v>
      </c>
      <c r="BI320" s="107">
        <v>8.5586578206039547</v>
      </c>
      <c r="BJ320" s="49">
        <v>11394.9</v>
      </c>
      <c r="BK320" s="125">
        <v>784.8</v>
      </c>
      <c r="BL320" s="125">
        <v>0</v>
      </c>
      <c r="BM320" s="125">
        <v>784.8</v>
      </c>
      <c r="BN320" s="125">
        <v>1248.0999999999999</v>
      </c>
      <c r="BO320" s="125">
        <v>0</v>
      </c>
      <c r="BP320" s="125">
        <v>1248.0999999999999</v>
      </c>
      <c r="BQ320" s="133">
        <v>9362.0000000000018</v>
      </c>
      <c r="BR320" s="125">
        <v>0</v>
      </c>
      <c r="BS320" s="125">
        <v>9362.0000000000018</v>
      </c>
      <c r="BT320" s="125">
        <v>11394.900000000001</v>
      </c>
      <c r="BU320" s="107">
        <v>8.5586578206039547</v>
      </c>
      <c r="BV320" s="130" t="s">
        <v>608</v>
      </c>
      <c r="BW320" s="137">
        <v>8.5586578206039547</v>
      </c>
      <c r="BX320" s="133">
        <v>7660.5000000000009</v>
      </c>
      <c r="BY320" s="133">
        <v>3734.3999999999996</v>
      </c>
      <c r="BZ320" s="125">
        <v>0</v>
      </c>
      <c r="CA320" s="125">
        <v>0</v>
      </c>
      <c r="CB320" s="125">
        <v>11394.900000000001</v>
      </c>
      <c r="CC320" s="133">
        <v>0</v>
      </c>
      <c r="CD320" s="125">
        <v>0</v>
      </c>
      <c r="CE320" s="125">
        <v>0</v>
      </c>
      <c r="CF320" s="125">
        <v>0</v>
      </c>
      <c r="CG320" s="125">
        <v>0</v>
      </c>
      <c r="CH320" s="115">
        <v>0</v>
      </c>
      <c r="CI320" s="115">
        <v>1.0000000000000002</v>
      </c>
      <c r="CJ320" s="125">
        <v>11394.900000000001</v>
      </c>
      <c r="CK320" s="126">
        <v>706.1</v>
      </c>
      <c r="CL320" s="149">
        <v>10688.8</v>
      </c>
      <c r="CM320" s="126">
        <v>11394.9</v>
      </c>
      <c r="CN320" s="125" t="s">
        <v>608</v>
      </c>
      <c r="CO320" s="125" t="s">
        <v>608</v>
      </c>
      <c r="CP320" s="126">
        <v>706.1</v>
      </c>
      <c r="CQ320" s="126">
        <v>10688.8</v>
      </c>
      <c r="CR320" s="134" t="s">
        <v>608</v>
      </c>
      <c r="CS320" s="126" t="s">
        <v>608</v>
      </c>
      <c r="CT320" s="126" t="s">
        <v>608</v>
      </c>
      <c r="CU320" s="126" t="s">
        <v>608</v>
      </c>
      <c r="CV320" s="133">
        <v>235</v>
      </c>
      <c r="CW320" s="133">
        <v>9.5</v>
      </c>
      <c r="CX320" s="125">
        <v>244.5</v>
      </c>
      <c r="CY320" s="133">
        <v>498.6</v>
      </c>
      <c r="CZ320" s="133">
        <v>73.600000000000009</v>
      </c>
      <c r="DA320" s="125">
        <v>572.20000000000005</v>
      </c>
      <c r="DB320" s="125">
        <v>816.7</v>
      </c>
      <c r="DC320" s="125">
        <v>0.6</v>
      </c>
      <c r="DD320" s="125">
        <v>20</v>
      </c>
      <c r="DE320" s="133">
        <v>20.6</v>
      </c>
      <c r="DF320" s="133">
        <v>243.9</v>
      </c>
      <c r="DG320" s="133">
        <v>552.20000000000005</v>
      </c>
      <c r="DH320" s="133">
        <v>796.1</v>
      </c>
      <c r="DI320" s="50">
        <v>816.7</v>
      </c>
      <c r="DJ320" s="113">
        <v>1</v>
      </c>
      <c r="DK320" s="115">
        <v>0</v>
      </c>
      <c r="DL320" s="115">
        <v>0</v>
      </c>
      <c r="DM320" s="141" t="s">
        <v>608</v>
      </c>
      <c r="DN320" s="141" t="s">
        <v>608</v>
      </c>
      <c r="DO320" s="141" t="s">
        <v>608</v>
      </c>
      <c r="DP320" s="141" t="s">
        <v>608</v>
      </c>
      <c r="DQ320" s="141" t="s">
        <v>608</v>
      </c>
      <c r="DR320" s="141" t="s">
        <v>608</v>
      </c>
      <c r="DS320" s="141" t="s">
        <v>608</v>
      </c>
      <c r="DT320" s="141" t="s">
        <v>608</v>
      </c>
      <c r="DU320" s="141" t="s">
        <v>608</v>
      </c>
      <c r="DV320" s="141" t="s">
        <v>608</v>
      </c>
      <c r="DW320" s="141" t="s">
        <v>608</v>
      </c>
      <c r="DX320" s="141" t="s">
        <v>608</v>
      </c>
      <c r="DY320" s="141" t="s">
        <v>608</v>
      </c>
      <c r="DZ320" s="141" t="s">
        <v>608</v>
      </c>
      <c r="EA320" s="141" t="s">
        <v>608</v>
      </c>
      <c r="EB320" s="141" t="s">
        <v>608</v>
      </c>
      <c r="EC320" s="141" t="s">
        <v>608</v>
      </c>
      <c r="ED320" s="141" t="s">
        <v>608</v>
      </c>
      <c r="EE320" s="141" t="s">
        <v>608</v>
      </c>
      <c r="EF320" s="141" t="s">
        <v>608</v>
      </c>
      <c r="EG320" s="141" t="s">
        <v>608</v>
      </c>
      <c r="EH320" s="141" t="s">
        <v>608</v>
      </c>
      <c r="EI320" s="141" t="s">
        <v>608</v>
      </c>
      <c r="EJ320" s="141" t="s">
        <v>608</v>
      </c>
      <c r="EK320" s="141" t="s">
        <v>608</v>
      </c>
      <c r="EL320" s="141" t="s">
        <v>608</v>
      </c>
      <c r="EM320" s="141" t="s">
        <v>608</v>
      </c>
      <c r="EN320" s="141" t="s">
        <v>608</v>
      </c>
      <c r="EO320" s="141" t="s">
        <v>608</v>
      </c>
      <c r="EP320" s="141" t="s">
        <v>608</v>
      </c>
      <c r="EQ320" s="141" t="s">
        <v>608</v>
      </c>
      <c r="ER320" s="141" t="s">
        <v>608</v>
      </c>
      <c r="ES320" s="141" t="s">
        <v>608</v>
      </c>
      <c r="ET320" s="141" t="s">
        <v>608</v>
      </c>
      <c r="EU320" s="141" t="s">
        <v>608</v>
      </c>
      <c r="EV320" s="141" t="s">
        <v>608</v>
      </c>
      <c r="EW320" s="141" t="s">
        <v>608</v>
      </c>
      <c r="EX320" s="141" t="s">
        <v>608</v>
      </c>
      <c r="EY320" s="141" t="s">
        <v>608</v>
      </c>
      <c r="EZ320" s="141" t="s">
        <v>608</v>
      </c>
      <c r="FA320" s="141" t="s">
        <v>608</v>
      </c>
      <c r="FB320" s="141" t="s">
        <v>608</v>
      </c>
      <c r="FC320" s="141" t="s">
        <v>608</v>
      </c>
      <c r="FD320" s="141" t="s">
        <v>608</v>
      </c>
      <c r="FE320" s="141" t="s">
        <v>608</v>
      </c>
      <c r="FF320" s="141" t="s">
        <v>608</v>
      </c>
      <c r="FG320" s="141" t="s">
        <v>608</v>
      </c>
      <c r="FH320" s="141" t="s">
        <v>608</v>
      </c>
      <c r="FI320" s="141" t="s">
        <v>608</v>
      </c>
      <c r="FJ320" s="141" t="s">
        <v>608</v>
      </c>
      <c r="FK320" s="141" t="s">
        <v>608</v>
      </c>
      <c r="FL320" s="141" t="s">
        <v>608</v>
      </c>
      <c r="FM320" s="141" t="s">
        <v>608</v>
      </c>
      <c r="FN320" s="141" t="s">
        <v>608</v>
      </c>
      <c r="FO320" s="141" t="s">
        <v>608</v>
      </c>
      <c r="FP320" s="141" t="s">
        <v>608</v>
      </c>
      <c r="FQ320" s="141" t="s">
        <v>608</v>
      </c>
      <c r="FR320" s="141" t="s">
        <v>608</v>
      </c>
      <c r="FS320" s="141" t="s">
        <v>608</v>
      </c>
      <c r="FT320" s="141" t="s">
        <v>608</v>
      </c>
      <c r="FU320" s="141" t="s">
        <v>608</v>
      </c>
      <c r="FV320" s="141" t="s">
        <v>608</v>
      </c>
      <c r="FW320" s="141" t="s">
        <v>608</v>
      </c>
      <c r="FX320" s="141" t="s">
        <v>608</v>
      </c>
      <c r="FY320" s="141" t="s">
        <v>608</v>
      </c>
      <c r="FZ320" s="141" t="s">
        <v>608</v>
      </c>
      <c r="GA320" s="141" t="s">
        <v>608</v>
      </c>
      <c r="GB320" s="141" t="s">
        <v>608</v>
      </c>
      <c r="GC320" s="141" t="s">
        <v>608</v>
      </c>
      <c r="GD320" s="141" t="s">
        <v>608</v>
      </c>
      <c r="GE320" s="141" t="s">
        <v>608</v>
      </c>
      <c r="GF320" s="141" t="s">
        <v>608</v>
      </c>
      <c r="GG320" s="141" t="s">
        <v>608</v>
      </c>
      <c r="GH320" s="141" t="s">
        <v>608</v>
      </c>
      <c r="GI320" s="141" t="s">
        <v>608</v>
      </c>
      <c r="GJ320" s="141" t="s">
        <v>608</v>
      </c>
      <c r="GK320" s="141" t="s">
        <v>608</v>
      </c>
      <c r="GL320" s="141" t="s">
        <v>608</v>
      </c>
      <c r="GM320" s="141" t="s">
        <v>608</v>
      </c>
      <c r="GN320" s="141" t="s">
        <v>608</v>
      </c>
      <c r="GO320" s="141" t="s">
        <v>608</v>
      </c>
      <c r="GP320" s="141" t="s">
        <v>608</v>
      </c>
      <c r="GQ320" s="141" t="s">
        <v>608</v>
      </c>
      <c r="GR320" s="141" t="s">
        <v>608</v>
      </c>
      <c r="GS320" s="141" t="s">
        <v>608</v>
      </c>
      <c r="GT320" s="141" t="s">
        <v>608</v>
      </c>
      <c r="GU320" s="141" t="s">
        <v>608</v>
      </c>
      <c r="GV320" s="141" t="s">
        <v>608</v>
      </c>
      <c r="GW320" s="141" t="s">
        <v>608</v>
      </c>
      <c r="GX320" s="141" t="s">
        <v>608</v>
      </c>
      <c r="GY320" s="141" t="s">
        <v>608</v>
      </c>
    </row>
    <row r="321" spans="1:207" s="41" customFormat="1" ht="15" customHeight="1">
      <c r="A321" s="61" t="s">
        <v>822</v>
      </c>
      <c r="B321" s="57" t="s">
        <v>601</v>
      </c>
      <c r="C321" s="38" t="s">
        <v>805</v>
      </c>
      <c r="D321" s="209">
        <v>11343.2</v>
      </c>
      <c r="E321" s="41">
        <v>0</v>
      </c>
      <c r="F321" s="133">
        <v>11343.2</v>
      </c>
      <c r="G321" s="133">
        <v>23912.2</v>
      </c>
      <c r="H321" s="130">
        <v>1</v>
      </c>
      <c r="I321" s="140">
        <v>0.4743687322789204</v>
      </c>
      <c r="J321" s="124">
        <v>9.2831274412224732E-2</v>
      </c>
      <c r="K321" s="124">
        <v>0.38153745786669563</v>
      </c>
      <c r="L321" s="133">
        <v>3483.4</v>
      </c>
      <c r="M321" s="125">
        <v>7859.8</v>
      </c>
      <c r="N321" s="125">
        <v>0</v>
      </c>
      <c r="O321" s="125">
        <v>705.5</v>
      </c>
      <c r="P321" s="125">
        <v>705.5</v>
      </c>
      <c r="Q321" s="209">
        <v>1410.4</v>
      </c>
      <c r="R321" s="209">
        <v>4229.6000000000004</v>
      </c>
      <c r="S321" s="125">
        <v>5640</v>
      </c>
      <c r="T321" s="125">
        <v>1479.8</v>
      </c>
      <c r="U321" s="49">
        <v>0</v>
      </c>
      <c r="V321" s="125">
        <v>1479.8</v>
      </c>
      <c r="W321" s="125">
        <v>7119.8</v>
      </c>
      <c r="X321" s="125">
        <v>0</v>
      </c>
      <c r="Y321" s="125">
        <v>34.5</v>
      </c>
      <c r="Z321" s="125">
        <v>34.5</v>
      </c>
      <c r="AA321" s="115">
        <v>0</v>
      </c>
      <c r="AB321" s="115">
        <v>0.31782142535363544</v>
      </c>
      <c r="AC321" s="115">
        <v>0.66663663393098471</v>
      </c>
      <c r="AD321" s="115">
        <v>1.5541940715379763E-2</v>
      </c>
      <c r="AE321" s="115">
        <v>0.99999999999999989</v>
      </c>
      <c r="AF321" s="115">
        <v>0.38180941315737554</v>
      </c>
      <c r="AG321" s="115">
        <v>0</v>
      </c>
      <c r="AH321" s="115">
        <v>0.61819058684262451</v>
      </c>
      <c r="AI321" s="115">
        <v>0</v>
      </c>
      <c r="AJ321" s="115">
        <v>1</v>
      </c>
      <c r="AK321" s="125">
        <v>11343.2</v>
      </c>
      <c r="AL321" s="125">
        <v>3483.4</v>
      </c>
      <c r="AM321" s="125">
        <v>5640</v>
      </c>
      <c r="AN321" s="125">
        <v>9123.4</v>
      </c>
      <c r="AO321" s="125">
        <v>2219.8000000000002</v>
      </c>
      <c r="AP321" s="125">
        <v>11343.2</v>
      </c>
      <c r="AQ321" s="115">
        <v>0.8043056633048874</v>
      </c>
      <c r="AR321" s="115">
        <v>0.19569433669511249</v>
      </c>
      <c r="AS321" s="133">
        <v>9123.4</v>
      </c>
      <c r="AT321" s="133">
        <v>2219.8000000000002</v>
      </c>
      <c r="AU321" s="133">
        <v>0</v>
      </c>
      <c r="AV321" s="133">
        <v>0</v>
      </c>
      <c r="AW321" s="125">
        <v>11343.2</v>
      </c>
      <c r="AX321" s="125">
        <v>0</v>
      </c>
      <c r="AY321" s="133">
        <v>949.7</v>
      </c>
      <c r="AZ321" s="125">
        <v>949.7</v>
      </c>
      <c r="BA321" s="133">
        <v>1065.8</v>
      </c>
      <c r="BB321" s="125">
        <v>234.60000000000002</v>
      </c>
      <c r="BC321" s="127">
        <v>1300.4000000000001</v>
      </c>
      <c r="BD321" s="133">
        <v>8057.6</v>
      </c>
      <c r="BE321" s="133">
        <v>1035.5</v>
      </c>
      <c r="BF321" s="125">
        <v>9093.1</v>
      </c>
      <c r="BG321" s="107">
        <v>9.1238463730626744</v>
      </c>
      <c r="BH321" s="107">
        <v>5.3568789981079377</v>
      </c>
      <c r="BI321" s="107">
        <v>8.3866721912687776</v>
      </c>
      <c r="BJ321" s="49">
        <v>11343.2</v>
      </c>
      <c r="BK321" s="125">
        <v>949.7</v>
      </c>
      <c r="BL321" s="125">
        <v>0</v>
      </c>
      <c r="BM321" s="125">
        <v>949.7</v>
      </c>
      <c r="BN321" s="125">
        <v>1300.4000000000001</v>
      </c>
      <c r="BO321" s="125">
        <v>0</v>
      </c>
      <c r="BP321" s="125">
        <v>1300.4000000000001</v>
      </c>
      <c r="BQ321" s="133">
        <v>9093.1</v>
      </c>
      <c r="BR321" s="125">
        <v>0</v>
      </c>
      <c r="BS321" s="125">
        <v>9093.1</v>
      </c>
      <c r="BT321" s="125">
        <v>11343.2</v>
      </c>
      <c r="BU321" s="107">
        <v>8.3866721912687776</v>
      </c>
      <c r="BV321" s="130" t="s">
        <v>608</v>
      </c>
      <c r="BW321" s="137">
        <v>8.3866721912687776</v>
      </c>
      <c r="BX321" s="133">
        <v>7639.6</v>
      </c>
      <c r="BY321" s="133">
        <v>3703.5999999999995</v>
      </c>
      <c r="BZ321" s="125">
        <v>0</v>
      </c>
      <c r="CA321" s="125">
        <v>0</v>
      </c>
      <c r="CB321" s="125">
        <v>11343.2</v>
      </c>
      <c r="CC321" s="133">
        <v>0</v>
      </c>
      <c r="CD321" s="125">
        <v>0</v>
      </c>
      <c r="CE321" s="125">
        <v>0</v>
      </c>
      <c r="CF321" s="125">
        <v>0</v>
      </c>
      <c r="CG321" s="125">
        <v>0</v>
      </c>
      <c r="CH321" s="115">
        <v>0</v>
      </c>
      <c r="CI321" s="115">
        <v>1</v>
      </c>
      <c r="CJ321" s="125">
        <v>11343.2</v>
      </c>
      <c r="CK321" s="126">
        <v>705.5</v>
      </c>
      <c r="CL321" s="149">
        <v>10637.7</v>
      </c>
      <c r="CM321" s="126">
        <v>11343.2</v>
      </c>
      <c r="CN321" s="125" t="s">
        <v>608</v>
      </c>
      <c r="CO321" s="125" t="s">
        <v>608</v>
      </c>
      <c r="CP321" s="126">
        <v>705.5</v>
      </c>
      <c r="CQ321" s="126">
        <v>10637.7</v>
      </c>
      <c r="CR321" s="134" t="s">
        <v>608</v>
      </c>
      <c r="CS321" s="126" t="s">
        <v>608</v>
      </c>
      <c r="CT321" s="126" t="s">
        <v>608</v>
      </c>
      <c r="CU321" s="126" t="s">
        <v>608</v>
      </c>
      <c r="CV321" s="133">
        <v>130.6</v>
      </c>
      <c r="CW321" s="133">
        <v>16.3</v>
      </c>
      <c r="CX321" s="125">
        <v>146.9</v>
      </c>
      <c r="CY321" s="133">
        <v>258.3</v>
      </c>
      <c r="CZ321" s="133">
        <v>52.900000000000006</v>
      </c>
      <c r="DA321" s="125">
        <v>311.20000000000005</v>
      </c>
      <c r="DB321" s="125">
        <v>458.1</v>
      </c>
      <c r="DC321" s="125">
        <v>0.6</v>
      </c>
      <c r="DD321" s="125">
        <v>21.8</v>
      </c>
      <c r="DE321" s="133">
        <v>22.400000000000002</v>
      </c>
      <c r="DF321" s="133">
        <v>146.30000000000001</v>
      </c>
      <c r="DG321" s="133">
        <v>289.39999999999998</v>
      </c>
      <c r="DH321" s="133">
        <v>435.7</v>
      </c>
      <c r="DI321" s="50">
        <v>458.09999999999997</v>
      </c>
      <c r="DJ321" s="113">
        <v>1</v>
      </c>
      <c r="DK321" s="115">
        <v>0</v>
      </c>
      <c r="DL321" s="115">
        <v>0</v>
      </c>
      <c r="DM321" s="125">
        <v>272</v>
      </c>
      <c r="DN321" s="125">
        <v>169</v>
      </c>
      <c r="DO321" s="125">
        <v>441</v>
      </c>
      <c r="DP321" s="125">
        <v>515</v>
      </c>
      <c r="DQ321" s="125">
        <v>66.3</v>
      </c>
      <c r="DR321" s="125">
        <v>581.29999999999995</v>
      </c>
      <c r="DS321" s="125">
        <v>1022.3</v>
      </c>
      <c r="DT321" s="125">
        <v>282</v>
      </c>
      <c r="DU321" s="125">
        <v>6</v>
      </c>
      <c r="DV321" s="125">
        <v>288</v>
      </c>
      <c r="DW321" s="125">
        <v>508</v>
      </c>
      <c r="DX321" s="125">
        <v>59.800000000000004</v>
      </c>
      <c r="DY321" s="125">
        <v>567.79999999999995</v>
      </c>
      <c r="DZ321" s="125">
        <v>855.8</v>
      </c>
      <c r="EA321" s="125">
        <v>283</v>
      </c>
      <c r="EB321" s="125">
        <v>15</v>
      </c>
      <c r="EC321" s="125">
        <v>298</v>
      </c>
      <c r="ED321" s="125">
        <v>499</v>
      </c>
      <c r="EE321" s="125">
        <v>59.7</v>
      </c>
      <c r="EF321" s="125">
        <v>558.70000000000005</v>
      </c>
      <c r="EG321" s="125">
        <v>856.7</v>
      </c>
      <c r="EH321" s="125">
        <v>1066</v>
      </c>
      <c r="EI321" s="125">
        <v>5</v>
      </c>
      <c r="EJ321" s="125">
        <v>1071</v>
      </c>
      <c r="EK321" s="125">
        <v>490</v>
      </c>
      <c r="EL321" s="125">
        <v>60.3</v>
      </c>
      <c r="EM321" s="125">
        <v>550.29999999999995</v>
      </c>
      <c r="EN321" s="125">
        <v>1621.3</v>
      </c>
      <c r="EO321" s="125">
        <v>263</v>
      </c>
      <c r="EP321" s="125">
        <v>20</v>
      </c>
      <c r="EQ321" s="125">
        <v>283</v>
      </c>
      <c r="ER321" s="125">
        <v>422</v>
      </c>
      <c r="ES321" s="125">
        <v>60.7</v>
      </c>
      <c r="ET321" s="125">
        <v>482.7</v>
      </c>
      <c r="EU321" s="125">
        <v>765.7</v>
      </c>
      <c r="EV321" s="125">
        <v>2650</v>
      </c>
      <c r="EW321" s="125">
        <v>765.8</v>
      </c>
      <c r="EX321" s="125">
        <v>3415.8</v>
      </c>
      <c r="EY321" s="125">
        <v>1823</v>
      </c>
      <c r="EZ321" s="125">
        <v>232.60000000000002</v>
      </c>
      <c r="FA321" s="125">
        <v>2055.6</v>
      </c>
      <c r="FB321" s="125">
        <v>5471.4</v>
      </c>
      <c r="FC321" s="125">
        <v>4443</v>
      </c>
      <c r="FD321" s="125">
        <v>355.3</v>
      </c>
      <c r="FE321" s="125">
        <v>4798.3</v>
      </c>
      <c r="FF321" s="125">
        <v>2239</v>
      </c>
      <c r="FG321" s="125">
        <v>128.4</v>
      </c>
      <c r="FH321" s="125">
        <v>2367.4</v>
      </c>
      <c r="FI321" s="125">
        <v>7165.7000000000007</v>
      </c>
      <c r="FJ321" s="125">
        <v>150.6</v>
      </c>
      <c r="FK321" s="125">
        <v>25.5</v>
      </c>
      <c r="FL321" s="125">
        <v>176.1</v>
      </c>
      <c r="FM321" s="125">
        <v>290.39999999999998</v>
      </c>
      <c r="FN321" s="125">
        <v>555.79999999999995</v>
      </c>
      <c r="FO321" s="125">
        <v>846.19999999999993</v>
      </c>
      <c r="FP321" s="125">
        <v>0.6</v>
      </c>
      <c r="FQ321" s="125">
        <v>19.682475999999994</v>
      </c>
      <c r="FR321" s="125">
        <v>20.282475999999996</v>
      </c>
      <c r="FS321" s="125">
        <v>287.39999999999998</v>
      </c>
      <c r="FT321" s="125">
        <v>548.117524</v>
      </c>
      <c r="FU321" s="125">
        <v>835.51752399999998</v>
      </c>
      <c r="FV321" s="125">
        <v>0.6</v>
      </c>
      <c r="FW321" s="125">
        <v>20.696521474999994</v>
      </c>
      <c r="FX321" s="125">
        <v>21.296521474999995</v>
      </c>
      <c r="FY321" s="125">
        <v>297.39999999999998</v>
      </c>
      <c r="FZ321" s="125">
        <v>538.00347852500011</v>
      </c>
      <c r="GA321" s="125">
        <v>835.40347852500008</v>
      </c>
      <c r="GB321" s="125">
        <v>0</v>
      </c>
      <c r="GC321" s="125">
        <v>21.548227733333327</v>
      </c>
      <c r="GD321" s="125">
        <v>21.548227733333327</v>
      </c>
      <c r="GE321" s="125">
        <v>1071</v>
      </c>
      <c r="GF321" s="125">
        <v>528.75177226666665</v>
      </c>
      <c r="GG321" s="125">
        <v>1599.7517722666666</v>
      </c>
      <c r="GH321" s="125">
        <v>0</v>
      </c>
      <c r="GI321" s="125">
        <v>22.154909083333326</v>
      </c>
      <c r="GJ321" s="125">
        <v>22.154909083333326</v>
      </c>
      <c r="GK321" s="125">
        <v>283</v>
      </c>
      <c r="GL321" s="125">
        <v>460.54509091666665</v>
      </c>
      <c r="GM321" s="125">
        <v>743.5450909166666</v>
      </c>
      <c r="GN321" s="125">
        <v>200</v>
      </c>
      <c r="GO321" s="125">
        <v>88.234370719999959</v>
      </c>
      <c r="GP321" s="125">
        <v>288.23437071999996</v>
      </c>
      <c r="GQ321" s="125">
        <v>3215.8</v>
      </c>
      <c r="GR321" s="125">
        <v>1967.3656292800001</v>
      </c>
      <c r="GS321" s="125">
        <v>5183.1656292799998</v>
      </c>
      <c r="GT321" s="125">
        <v>354.3</v>
      </c>
      <c r="GU321" s="125">
        <v>98.299542959999968</v>
      </c>
      <c r="GV321" s="125">
        <v>452.59954296000001</v>
      </c>
      <c r="GW321" s="125">
        <v>4444</v>
      </c>
      <c r="GX321" s="125">
        <v>2269.10045704</v>
      </c>
      <c r="GY321" s="125">
        <v>6713.10045704</v>
      </c>
    </row>
    <row r="322" spans="1:207" s="41" customFormat="1" ht="15" customHeight="1">
      <c r="A322" s="66" t="s">
        <v>823</v>
      </c>
      <c r="B322" s="62">
        <v>2016</v>
      </c>
      <c r="C322" s="38" t="s">
        <v>805</v>
      </c>
      <c r="D322" s="209">
        <v>11606.1</v>
      </c>
      <c r="E322" s="41">
        <v>0</v>
      </c>
      <c r="F322" s="133">
        <v>11606.1</v>
      </c>
      <c r="G322" s="133">
        <v>24154.1</v>
      </c>
      <c r="H322" s="130">
        <v>1</v>
      </c>
      <c r="I322" s="140">
        <v>0.48050227497609105</v>
      </c>
      <c r="J322" s="124">
        <v>0.10499252714860004</v>
      </c>
      <c r="K322" s="124">
        <v>0.37550974782749102</v>
      </c>
      <c r="L322" s="133">
        <v>3430.1</v>
      </c>
      <c r="M322" s="125">
        <v>8176</v>
      </c>
      <c r="N322" s="125">
        <v>0</v>
      </c>
      <c r="O322" s="125">
        <v>705.5</v>
      </c>
      <c r="P322" s="125">
        <v>705.5</v>
      </c>
      <c r="Q322" s="209">
        <v>1181</v>
      </c>
      <c r="R322" s="209">
        <v>4459</v>
      </c>
      <c r="S322" s="125">
        <v>5640</v>
      </c>
      <c r="T322" s="125">
        <v>1796</v>
      </c>
      <c r="U322" s="49">
        <v>0</v>
      </c>
      <c r="V322" s="125">
        <v>1796</v>
      </c>
      <c r="W322" s="125">
        <v>7436</v>
      </c>
      <c r="X322" s="125">
        <v>0</v>
      </c>
      <c r="Y322" s="125">
        <v>34.5</v>
      </c>
      <c r="Z322" s="125">
        <v>34.5</v>
      </c>
      <c r="AA322" s="115">
        <v>0</v>
      </c>
      <c r="AB322" s="115">
        <v>0.27819400630914826</v>
      </c>
      <c r="AC322" s="115">
        <v>0.70820189274447953</v>
      </c>
      <c r="AD322" s="115">
        <v>1.360410094637224E-2</v>
      </c>
      <c r="AE322" s="115">
        <v>1</v>
      </c>
      <c r="AF322" s="115">
        <v>0.37817664634348019</v>
      </c>
      <c r="AG322" s="115">
        <v>0</v>
      </c>
      <c r="AH322" s="115">
        <v>0.62182335365651975</v>
      </c>
      <c r="AI322" s="115">
        <v>0</v>
      </c>
      <c r="AJ322" s="115">
        <v>1</v>
      </c>
      <c r="AK322" s="125">
        <v>11606.1</v>
      </c>
      <c r="AL322" s="125">
        <v>3430.1</v>
      </c>
      <c r="AM322" s="125">
        <v>5640</v>
      </c>
      <c r="AN322" s="125">
        <v>9070.1</v>
      </c>
      <c r="AO322" s="125">
        <v>2536</v>
      </c>
      <c r="AP322" s="125">
        <v>11606.1</v>
      </c>
      <c r="AQ322" s="115">
        <v>0.78149421424940335</v>
      </c>
      <c r="AR322" s="115">
        <v>0.21850578575059665</v>
      </c>
      <c r="AS322" s="133">
        <v>9070.1</v>
      </c>
      <c r="AT322" s="133">
        <v>2536</v>
      </c>
      <c r="AU322" s="133">
        <v>0</v>
      </c>
      <c r="AV322" s="133">
        <v>0</v>
      </c>
      <c r="AW322" s="125">
        <v>11606.1</v>
      </c>
      <c r="AX322" s="125">
        <v>0</v>
      </c>
      <c r="AY322" s="133">
        <v>1015</v>
      </c>
      <c r="AZ322" s="125">
        <v>1015</v>
      </c>
      <c r="BA322" s="133">
        <v>1019.7</v>
      </c>
      <c r="BB322" s="125">
        <v>384.5</v>
      </c>
      <c r="BC322" s="127">
        <v>1404.2</v>
      </c>
      <c r="BD322" s="133">
        <v>8050.4</v>
      </c>
      <c r="BE322" s="133">
        <v>1136.5</v>
      </c>
      <c r="BF322" s="125">
        <v>9186.9</v>
      </c>
      <c r="BG322" s="107">
        <v>9.1568174551548491</v>
      </c>
      <c r="BH322" s="107">
        <v>5.2607452681388009</v>
      </c>
      <c r="BI322" s="107">
        <v>8.3055031405898614</v>
      </c>
      <c r="BJ322" s="49">
        <v>11606.099999999999</v>
      </c>
      <c r="BK322" s="125">
        <v>1015</v>
      </c>
      <c r="BL322" s="125">
        <v>0</v>
      </c>
      <c r="BM322" s="125">
        <v>1015</v>
      </c>
      <c r="BN322" s="125">
        <v>1404.2</v>
      </c>
      <c r="BO322" s="125">
        <v>0</v>
      </c>
      <c r="BP322" s="125">
        <v>1404.2</v>
      </c>
      <c r="BQ322" s="133">
        <v>9186.9000000000015</v>
      </c>
      <c r="BR322" s="125">
        <v>0</v>
      </c>
      <c r="BS322" s="125">
        <v>9186.9000000000015</v>
      </c>
      <c r="BT322" s="125">
        <v>11606.100000000002</v>
      </c>
      <c r="BU322" s="107">
        <v>8.3055031405898614</v>
      </c>
      <c r="BV322" s="130" t="s">
        <v>608</v>
      </c>
      <c r="BW322" s="137">
        <v>8.3055031405898614</v>
      </c>
      <c r="BX322" s="133">
        <v>7710.1</v>
      </c>
      <c r="BY322" s="133">
        <v>3896</v>
      </c>
      <c r="BZ322" s="125">
        <v>0</v>
      </c>
      <c r="CA322" s="125">
        <v>0</v>
      </c>
      <c r="CB322" s="125">
        <v>11606.1</v>
      </c>
      <c r="CC322" s="133">
        <v>0</v>
      </c>
      <c r="CD322" s="125">
        <v>0</v>
      </c>
      <c r="CE322" s="125">
        <v>0</v>
      </c>
      <c r="CF322" s="125">
        <v>0</v>
      </c>
      <c r="CG322" s="125">
        <v>0</v>
      </c>
      <c r="CH322" s="115">
        <v>0</v>
      </c>
      <c r="CI322" s="115">
        <v>1</v>
      </c>
      <c r="CJ322" s="125">
        <v>11606.1</v>
      </c>
      <c r="CK322" s="126">
        <v>705.5</v>
      </c>
      <c r="CL322" s="149">
        <v>10900.600000000002</v>
      </c>
      <c r="CM322" s="126">
        <v>11606.100000000002</v>
      </c>
      <c r="CN322" s="125" t="s">
        <v>608</v>
      </c>
      <c r="CO322" s="125" t="s">
        <v>608</v>
      </c>
      <c r="CP322" s="126">
        <v>705.5</v>
      </c>
      <c r="CQ322" s="126">
        <v>10900.6</v>
      </c>
      <c r="CR322" s="134" t="s">
        <v>608</v>
      </c>
      <c r="CS322" s="126" t="s">
        <v>608</v>
      </c>
      <c r="CT322" s="126" t="s">
        <v>608</v>
      </c>
      <c r="CU322" s="126" t="s">
        <v>608</v>
      </c>
      <c r="CV322" s="133">
        <v>272.8</v>
      </c>
      <c r="CW322" s="133">
        <v>18.7</v>
      </c>
      <c r="CX322" s="125">
        <v>291.5</v>
      </c>
      <c r="CY322" s="133">
        <v>517.9</v>
      </c>
      <c r="CZ322" s="133">
        <v>89.4</v>
      </c>
      <c r="DA322" s="125">
        <v>607.29999999999995</v>
      </c>
      <c r="DB322" s="125">
        <v>898.8</v>
      </c>
      <c r="DC322" s="125">
        <v>0.6</v>
      </c>
      <c r="DD322" s="125">
        <v>21.8</v>
      </c>
      <c r="DE322" s="133">
        <v>22.400000000000002</v>
      </c>
      <c r="DF322" s="133">
        <v>290.89999999999998</v>
      </c>
      <c r="DG322" s="133">
        <v>585.5</v>
      </c>
      <c r="DH322" s="133">
        <v>876.4</v>
      </c>
      <c r="DI322" s="50">
        <v>898.8</v>
      </c>
      <c r="DJ322" s="113">
        <v>1</v>
      </c>
      <c r="DK322" s="115">
        <v>0</v>
      </c>
      <c r="DL322" s="115">
        <v>0</v>
      </c>
      <c r="DM322" s="125">
        <v>272.8</v>
      </c>
      <c r="DN322" s="125">
        <v>18.7</v>
      </c>
      <c r="DO322" s="125">
        <v>291.5</v>
      </c>
      <c r="DP322" s="125">
        <v>517.9</v>
      </c>
      <c r="DQ322" s="125">
        <v>89.4</v>
      </c>
      <c r="DR322" s="125">
        <v>607.29999999999995</v>
      </c>
      <c r="DS322" s="125">
        <v>898.8</v>
      </c>
      <c r="DT322" s="125">
        <v>285.2</v>
      </c>
      <c r="DU322" s="125">
        <v>6.2</v>
      </c>
      <c r="DV322" s="125">
        <v>291.39999999999998</v>
      </c>
      <c r="DW322" s="125">
        <v>511</v>
      </c>
      <c r="DX322" s="125">
        <v>72.900000000000006</v>
      </c>
      <c r="DY322" s="125">
        <v>583.9</v>
      </c>
      <c r="DZ322" s="125">
        <v>875.3</v>
      </c>
      <c r="EA322" s="125">
        <v>286.89999999999998</v>
      </c>
      <c r="EB322" s="125">
        <v>14.6</v>
      </c>
      <c r="EC322" s="125">
        <v>301.5</v>
      </c>
      <c r="ED322" s="125">
        <v>501.90000000000003</v>
      </c>
      <c r="EE322" s="125">
        <v>73.7</v>
      </c>
      <c r="EF322" s="125">
        <v>575.6</v>
      </c>
      <c r="EG322" s="125">
        <v>877.1</v>
      </c>
      <c r="EH322" s="125">
        <v>1071</v>
      </c>
      <c r="EI322" s="125">
        <v>4.5999999999999996</v>
      </c>
      <c r="EJ322" s="125">
        <v>1075.5999999999999</v>
      </c>
      <c r="EK322" s="125">
        <v>492.6</v>
      </c>
      <c r="EL322" s="125">
        <v>74.2</v>
      </c>
      <c r="EM322" s="125">
        <v>566.80000000000007</v>
      </c>
      <c r="EN322" s="125">
        <v>1642.4</v>
      </c>
      <c r="EO322" s="125">
        <v>268.5</v>
      </c>
      <c r="EP322" s="125">
        <v>19.600000000000001</v>
      </c>
      <c r="EQ322" s="125">
        <v>288.10000000000002</v>
      </c>
      <c r="ER322" s="125">
        <v>424.70000000000005</v>
      </c>
      <c r="ES322" s="125">
        <v>74.8</v>
      </c>
      <c r="ET322" s="125">
        <v>499.50000000000006</v>
      </c>
      <c r="EU322" s="125">
        <v>787.60000000000014</v>
      </c>
      <c r="EV322" s="125">
        <v>2676.4</v>
      </c>
      <c r="EW322" s="125">
        <v>770.60000000000014</v>
      </c>
      <c r="EX322" s="125">
        <v>3447</v>
      </c>
      <c r="EY322" s="125">
        <v>1832.8000000000002</v>
      </c>
      <c r="EZ322" s="125">
        <v>305.3</v>
      </c>
      <c r="FA322" s="125">
        <v>2138.1000000000004</v>
      </c>
      <c r="FB322" s="125">
        <v>5585.1</v>
      </c>
      <c r="FC322" s="125">
        <v>4491.8999999999996</v>
      </c>
      <c r="FD322" s="125">
        <v>706.2</v>
      </c>
      <c r="FE322" s="125">
        <v>5198.0999999999995</v>
      </c>
      <c r="FF322" s="125">
        <v>2247.3000000000002</v>
      </c>
      <c r="FG322" s="125">
        <v>200.5</v>
      </c>
      <c r="FH322" s="125">
        <v>2447.8000000000002</v>
      </c>
      <c r="FI322" s="125">
        <v>7645.9</v>
      </c>
      <c r="FJ322" s="125">
        <v>0.6</v>
      </c>
      <c r="FK322" s="125">
        <v>21.8</v>
      </c>
      <c r="FL322" s="125">
        <v>22.400000000000002</v>
      </c>
      <c r="FM322" s="125">
        <v>290.89999999999998</v>
      </c>
      <c r="FN322" s="125">
        <v>585.5</v>
      </c>
      <c r="FO322" s="125">
        <v>876.4</v>
      </c>
      <c r="FP322" s="125">
        <v>0.6</v>
      </c>
      <c r="FQ322" s="125">
        <v>24.997275999999996</v>
      </c>
      <c r="FR322" s="125">
        <v>25.597275999999997</v>
      </c>
      <c r="FS322" s="125">
        <v>290.79999999999995</v>
      </c>
      <c r="FT322" s="125">
        <v>558.90272400000003</v>
      </c>
      <c r="FU322" s="125">
        <v>849.70272399999999</v>
      </c>
      <c r="FV322" s="125">
        <v>0.6</v>
      </c>
      <c r="FW322" s="125">
        <v>26.291183974999992</v>
      </c>
      <c r="FX322" s="125">
        <v>26.891183974999993</v>
      </c>
      <c r="FY322" s="125">
        <v>300.89999999999998</v>
      </c>
      <c r="FZ322" s="125">
        <v>549.30881602500006</v>
      </c>
      <c r="GA322" s="125">
        <v>850.20881602500003</v>
      </c>
      <c r="GB322" s="125">
        <v>0</v>
      </c>
      <c r="GC322" s="125">
        <v>27.37942773333333</v>
      </c>
      <c r="GD322" s="125">
        <v>27.37942773333333</v>
      </c>
      <c r="GE322" s="125">
        <v>1075.5999999999999</v>
      </c>
      <c r="GF322" s="125">
        <v>539.4205722666668</v>
      </c>
      <c r="GG322" s="125">
        <v>1615.0205722666667</v>
      </c>
      <c r="GH322" s="125">
        <v>0</v>
      </c>
      <c r="GI322" s="125">
        <v>28.150284083333329</v>
      </c>
      <c r="GJ322" s="125">
        <v>28.150284083333329</v>
      </c>
      <c r="GK322" s="125">
        <v>288.10000000000002</v>
      </c>
      <c r="GL322" s="125">
        <v>471.34971591666675</v>
      </c>
      <c r="GM322" s="125">
        <v>759.44971591666672</v>
      </c>
      <c r="GN322" s="125">
        <v>200</v>
      </c>
      <c r="GO322" s="125">
        <v>121.98893071999996</v>
      </c>
      <c r="GP322" s="125">
        <v>321.98893071999998</v>
      </c>
      <c r="GQ322" s="125">
        <v>3247</v>
      </c>
      <c r="GR322" s="125">
        <v>2016.11106928</v>
      </c>
      <c r="GS322" s="125">
        <v>5263.1110692800003</v>
      </c>
      <c r="GT322" s="125">
        <v>504.3</v>
      </c>
      <c r="GU322" s="125">
        <v>139.91662295999993</v>
      </c>
      <c r="GV322" s="125">
        <v>644.21662296</v>
      </c>
      <c r="GW322" s="125">
        <v>4693.7999999999993</v>
      </c>
      <c r="GX322" s="125">
        <v>2307.8833770400006</v>
      </c>
      <c r="GY322" s="125">
        <v>7001.6833770399999</v>
      </c>
    </row>
    <row r="323" spans="1:207" s="41" customFormat="1" ht="15" customHeight="1">
      <c r="A323" s="61" t="s">
        <v>1108</v>
      </c>
      <c r="B323" s="59" t="s">
        <v>1105</v>
      </c>
      <c r="C323" s="41" t="s">
        <v>805</v>
      </c>
      <c r="D323" s="209">
        <v>11815.300000000001</v>
      </c>
      <c r="E323" s="41">
        <v>0</v>
      </c>
      <c r="F323" s="133">
        <v>11815.3</v>
      </c>
      <c r="G323" s="133">
        <v>24928</v>
      </c>
      <c r="H323" s="139">
        <v>1</v>
      </c>
      <c r="I323" s="140">
        <v>0.47397705391527595</v>
      </c>
      <c r="J323" s="124">
        <v>8.8033536585365849E-2</v>
      </c>
      <c r="K323" s="124">
        <v>0.38594351732991011</v>
      </c>
      <c r="L323" s="133">
        <v>3379.7</v>
      </c>
      <c r="M323" s="125">
        <v>8435.6</v>
      </c>
      <c r="N323" s="125">
        <v>0</v>
      </c>
      <c r="O323" s="125">
        <v>704.9</v>
      </c>
      <c r="P323" s="125">
        <v>704.9</v>
      </c>
      <c r="Q323" s="209">
        <v>1179.5</v>
      </c>
      <c r="R323" s="209">
        <v>5061.6000000000004</v>
      </c>
      <c r="S323" s="125">
        <v>6241.1</v>
      </c>
      <c r="T323" s="125">
        <v>1453.9</v>
      </c>
      <c r="U323" s="49">
        <v>0</v>
      </c>
      <c r="V323" s="125">
        <v>1453.9</v>
      </c>
      <c r="W323" s="125">
        <v>7695</v>
      </c>
      <c r="X323" s="125">
        <v>0</v>
      </c>
      <c r="Y323" s="125">
        <v>35.700000000000003</v>
      </c>
      <c r="Z323" s="125">
        <v>35.700000000000003</v>
      </c>
      <c r="AA323" s="115">
        <v>0</v>
      </c>
      <c r="AB323" s="115">
        <v>0.32121212121212123</v>
      </c>
      <c r="AC323" s="115">
        <v>0.66251993620414673</v>
      </c>
      <c r="AD323" s="115">
        <v>1.626794258373206E-2</v>
      </c>
      <c r="AE323" s="115">
        <v>1</v>
      </c>
      <c r="AF323" s="115">
        <v>0.35129095293530682</v>
      </c>
      <c r="AG323" s="115">
        <v>0</v>
      </c>
      <c r="AH323" s="115">
        <v>0.64870904706469323</v>
      </c>
      <c r="AI323" s="115">
        <v>0</v>
      </c>
      <c r="AJ323" s="115">
        <v>1</v>
      </c>
      <c r="AK323" s="125">
        <v>11815.3</v>
      </c>
      <c r="AL323" s="125">
        <v>3379.7</v>
      </c>
      <c r="AM323" s="125">
        <v>6241.1</v>
      </c>
      <c r="AN323" s="125">
        <v>9620.7999999999993</v>
      </c>
      <c r="AO323" s="125">
        <v>2194.5</v>
      </c>
      <c r="AP323" s="125">
        <v>11815.3</v>
      </c>
      <c r="AQ323" s="115">
        <v>0.81426624800047398</v>
      </c>
      <c r="AR323" s="115">
        <v>0.18573375199952605</v>
      </c>
      <c r="AS323" s="133">
        <v>9620.7999999999993</v>
      </c>
      <c r="AT323" s="133">
        <v>2194.5</v>
      </c>
      <c r="AU323" s="133">
        <v>0</v>
      </c>
      <c r="AV323" s="133">
        <v>0</v>
      </c>
      <c r="AW323" s="125">
        <v>11815.3</v>
      </c>
      <c r="AX323" s="125">
        <v>0</v>
      </c>
      <c r="AY323" s="133">
        <v>681.7</v>
      </c>
      <c r="AZ323" s="125">
        <v>681.7</v>
      </c>
      <c r="BA323" s="133">
        <v>999.4</v>
      </c>
      <c r="BB323" s="125">
        <v>462.4</v>
      </c>
      <c r="BC323" s="127">
        <v>1461.8</v>
      </c>
      <c r="BD323" s="133">
        <v>8621.4</v>
      </c>
      <c r="BE323" s="133">
        <v>1050.4000000000001</v>
      </c>
      <c r="BF323" s="125">
        <v>9671.7999999999993</v>
      </c>
      <c r="BG323" s="107">
        <v>9.2209067852985207</v>
      </c>
      <c r="BH323" s="107">
        <v>5.6239234449760769</v>
      </c>
      <c r="BI323" s="107">
        <v>8.5528255736206447</v>
      </c>
      <c r="BJ323" s="49">
        <v>11815.3</v>
      </c>
      <c r="BK323" s="125">
        <v>681.7</v>
      </c>
      <c r="BL323" s="125">
        <v>0</v>
      </c>
      <c r="BM323" s="125">
        <v>681.7</v>
      </c>
      <c r="BN323" s="125">
        <v>1461.8</v>
      </c>
      <c r="BO323" s="125">
        <v>0</v>
      </c>
      <c r="BP323" s="125">
        <v>1461.8</v>
      </c>
      <c r="BQ323" s="133">
        <v>9671.7999999999993</v>
      </c>
      <c r="BR323" s="125">
        <v>0</v>
      </c>
      <c r="BS323" s="125">
        <v>9671.7999999999993</v>
      </c>
      <c r="BT323" s="125">
        <v>11815.3</v>
      </c>
      <c r="BU323" s="107">
        <v>8.5528255736206447</v>
      </c>
      <c r="BV323" s="130" t="s">
        <v>608</v>
      </c>
      <c r="BW323" s="137">
        <v>8.5528255736206447</v>
      </c>
      <c r="BX323" s="133">
        <v>8311</v>
      </c>
      <c r="BY323" s="133">
        <v>3504.3</v>
      </c>
      <c r="BZ323" s="125">
        <v>0</v>
      </c>
      <c r="CA323" s="125">
        <v>0</v>
      </c>
      <c r="CB323" s="125">
        <v>11815.3</v>
      </c>
      <c r="CC323" s="133">
        <v>0</v>
      </c>
      <c r="CD323" s="125">
        <v>0</v>
      </c>
      <c r="CE323" s="125">
        <v>0</v>
      </c>
      <c r="CF323" s="125">
        <v>0</v>
      </c>
      <c r="CG323" s="125">
        <v>0</v>
      </c>
      <c r="CH323" s="115">
        <v>0</v>
      </c>
      <c r="CI323" s="115">
        <v>1</v>
      </c>
      <c r="CJ323" s="125">
        <v>11815.3</v>
      </c>
      <c r="CK323" s="126">
        <v>704.9</v>
      </c>
      <c r="CL323" s="149">
        <v>11110.4</v>
      </c>
      <c r="CM323" s="126">
        <v>11815.3</v>
      </c>
      <c r="CN323" s="125" t="s">
        <v>608</v>
      </c>
      <c r="CO323" s="125" t="s">
        <v>608</v>
      </c>
      <c r="CP323" s="126">
        <v>704.9</v>
      </c>
      <c r="CQ323" s="126">
        <v>11110.4</v>
      </c>
      <c r="CR323" s="134" t="s">
        <v>608</v>
      </c>
      <c r="CS323" s="132" t="s">
        <v>608</v>
      </c>
      <c r="CT323" s="132" t="s">
        <v>608</v>
      </c>
      <c r="CU323" s="132" t="s">
        <v>608</v>
      </c>
      <c r="CV323" s="133">
        <v>138.6</v>
      </c>
      <c r="CW323" s="133">
        <v>3.5</v>
      </c>
      <c r="CX323" s="125">
        <v>142.1</v>
      </c>
      <c r="CY323" s="133">
        <v>257.60000000000002</v>
      </c>
      <c r="CZ323" s="133">
        <v>74.2</v>
      </c>
      <c r="DA323" s="125">
        <v>331.8</v>
      </c>
      <c r="DB323" s="125">
        <v>473.9</v>
      </c>
      <c r="DC323" s="125">
        <v>0.6</v>
      </c>
      <c r="DD323" s="125">
        <v>25.5</v>
      </c>
      <c r="DE323" s="133">
        <v>26.1</v>
      </c>
      <c r="DF323" s="133">
        <v>141.5</v>
      </c>
      <c r="DG323" s="133">
        <v>306.3</v>
      </c>
      <c r="DH323" s="133">
        <v>447.8</v>
      </c>
      <c r="DI323" s="50">
        <v>473.90000000000003</v>
      </c>
      <c r="DJ323" s="113">
        <v>1</v>
      </c>
      <c r="DK323" s="115">
        <v>0</v>
      </c>
      <c r="DL323" s="115">
        <v>0</v>
      </c>
      <c r="DM323" s="132" t="s">
        <v>608</v>
      </c>
      <c r="DN323" s="132" t="s">
        <v>608</v>
      </c>
      <c r="DO323" s="132" t="s">
        <v>608</v>
      </c>
      <c r="DP323" s="132" t="s">
        <v>608</v>
      </c>
      <c r="DQ323" s="132" t="s">
        <v>608</v>
      </c>
      <c r="DR323" s="132" t="s">
        <v>608</v>
      </c>
      <c r="DS323" s="132" t="s">
        <v>608</v>
      </c>
      <c r="DT323" s="132" t="s">
        <v>608</v>
      </c>
      <c r="DU323" s="132" t="s">
        <v>608</v>
      </c>
      <c r="DV323" s="132" t="s">
        <v>608</v>
      </c>
      <c r="DW323" s="132" t="s">
        <v>608</v>
      </c>
      <c r="DX323" s="132" t="s">
        <v>608</v>
      </c>
      <c r="DY323" s="132" t="s">
        <v>608</v>
      </c>
      <c r="DZ323" s="132" t="s">
        <v>608</v>
      </c>
      <c r="EA323" s="132" t="s">
        <v>608</v>
      </c>
      <c r="EB323" s="132" t="s">
        <v>608</v>
      </c>
      <c r="EC323" s="132" t="s">
        <v>608</v>
      </c>
      <c r="ED323" s="132" t="s">
        <v>608</v>
      </c>
      <c r="EE323" s="132" t="s">
        <v>608</v>
      </c>
      <c r="EF323" s="132" t="s">
        <v>608</v>
      </c>
      <c r="EG323" s="132" t="s">
        <v>608</v>
      </c>
      <c r="EH323" s="132" t="s">
        <v>608</v>
      </c>
      <c r="EI323" s="132" t="s">
        <v>608</v>
      </c>
      <c r="EJ323" s="132" t="s">
        <v>608</v>
      </c>
      <c r="EK323" s="132" t="s">
        <v>608</v>
      </c>
      <c r="EL323" s="132" t="s">
        <v>608</v>
      </c>
      <c r="EM323" s="132" t="s">
        <v>608</v>
      </c>
      <c r="EN323" s="132" t="s">
        <v>608</v>
      </c>
      <c r="EO323" s="132" t="s">
        <v>608</v>
      </c>
      <c r="EP323" s="132" t="s">
        <v>608</v>
      </c>
      <c r="EQ323" s="132" t="s">
        <v>608</v>
      </c>
      <c r="ER323" s="132" t="s">
        <v>608</v>
      </c>
      <c r="ES323" s="132" t="s">
        <v>608</v>
      </c>
      <c r="ET323" s="132" t="s">
        <v>608</v>
      </c>
      <c r="EU323" s="132" t="s">
        <v>608</v>
      </c>
      <c r="EV323" s="132" t="s">
        <v>608</v>
      </c>
      <c r="EW323" s="132" t="s">
        <v>608</v>
      </c>
      <c r="EX323" s="132" t="s">
        <v>608</v>
      </c>
      <c r="EY323" s="132" t="s">
        <v>608</v>
      </c>
      <c r="EZ323" s="132" t="s">
        <v>608</v>
      </c>
      <c r="FA323" s="132" t="s">
        <v>608</v>
      </c>
      <c r="FB323" s="132" t="s">
        <v>608</v>
      </c>
      <c r="FC323" s="132" t="s">
        <v>608</v>
      </c>
      <c r="FD323" s="132" t="s">
        <v>608</v>
      </c>
      <c r="FE323" s="132" t="s">
        <v>608</v>
      </c>
      <c r="FF323" s="132" t="s">
        <v>608</v>
      </c>
      <c r="FG323" s="132" t="s">
        <v>608</v>
      </c>
      <c r="FH323" s="132" t="s">
        <v>608</v>
      </c>
      <c r="FI323" s="132" t="s">
        <v>608</v>
      </c>
      <c r="FJ323" s="132" t="s">
        <v>608</v>
      </c>
      <c r="FK323" s="132" t="s">
        <v>608</v>
      </c>
      <c r="FL323" s="132" t="s">
        <v>608</v>
      </c>
      <c r="FM323" s="132" t="s">
        <v>608</v>
      </c>
      <c r="FN323" s="132" t="s">
        <v>608</v>
      </c>
      <c r="FO323" s="132" t="s">
        <v>608</v>
      </c>
      <c r="FP323" s="132" t="s">
        <v>608</v>
      </c>
      <c r="FQ323" s="132" t="s">
        <v>608</v>
      </c>
      <c r="FR323" s="132" t="s">
        <v>608</v>
      </c>
      <c r="FS323" s="132" t="s">
        <v>608</v>
      </c>
      <c r="FT323" s="132" t="s">
        <v>608</v>
      </c>
      <c r="FU323" s="132" t="s">
        <v>608</v>
      </c>
      <c r="FV323" s="132" t="s">
        <v>608</v>
      </c>
      <c r="FW323" s="132" t="s">
        <v>608</v>
      </c>
      <c r="FX323" s="132" t="s">
        <v>608</v>
      </c>
      <c r="FY323" s="132" t="s">
        <v>608</v>
      </c>
      <c r="FZ323" s="132" t="s">
        <v>608</v>
      </c>
      <c r="GA323" s="132" t="s">
        <v>608</v>
      </c>
      <c r="GB323" s="132" t="s">
        <v>608</v>
      </c>
      <c r="GC323" s="132" t="s">
        <v>608</v>
      </c>
      <c r="GD323" s="132" t="s">
        <v>608</v>
      </c>
      <c r="GE323" s="132" t="s">
        <v>608</v>
      </c>
      <c r="GF323" s="132" t="s">
        <v>608</v>
      </c>
      <c r="GG323" s="132" t="s">
        <v>608</v>
      </c>
      <c r="GH323" s="132" t="s">
        <v>608</v>
      </c>
      <c r="GI323" s="132" t="s">
        <v>608</v>
      </c>
      <c r="GJ323" s="132" t="s">
        <v>608</v>
      </c>
      <c r="GK323" s="132" t="s">
        <v>608</v>
      </c>
      <c r="GL323" s="132" t="s">
        <v>608</v>
      </c>
      <c r="GM323" s="132" t="s">
        <v>608</v>
      </c>
      <c r="GN323" s="132" t="s">
        <v>608</v>
      </c>
      <c r="GO323" s="132" t="s">
        <v>608</v>
      </c>
      <c r="GP323" s="132" t="s">
        <v>608</v>
      </c>
      <c r="GQ323" s="132" t="s">
        <v>608</v>
      </c>
      <c r="GR323" s="132" t="s">
        <v>608</v>
      </c>
      <c r="GS323" s="132" t="s">
        <v>608</v>
      </c>
      <c r="GT323" s="132" t="s">
        <v>608</v>
      </c>
      <c r="GU323" s="132" t="s">
        <v>608</v>
      </c>
      <c r="GV323" s="132" t="s">
        <v>608</v>
      </c>
      <c r="GW323" s="132" t="s">
        <v>608</v>
      </c>
      <c r="GX323" s="132" t="s">
        <v>608</v>
      </c>
      <c r="GY323" s="132" t="s">
        <v>608</v>
      </c>
    </row>
    <row r="324" spans="1:207" s="41" customFormat="1" ht="15" customHeight="1">
      <c r="A324" s="61" t="s">
        <v>1132</v>
      </c>
      <c r="B324" s="62">
        <v>2017</v>
      </c>
      <c r="C324" s="41" t="s">
        <v>805</v>
      </c>
      <c r="D324" s="209">
        <v>11801.6</v>
      </c>
      <c r="E324" s="41">
        <v>0</v>
      </c>
      <c r="F324" s="133">
        <v>11801.6</v>
      </c>
      <c r="G324" s="133">
        <v>24979.200000000001</v>
      </c>
      <c r="H324" s="139">
        <v>1</v>
      </c>
      <c r="I324" s="140">
        <v>0.47245708429413275</v>
      </c>
      <c r="J324" s="124">
        <v>8.8905969766846019E-2</v>
      </c>
      <c r="K324" s="124">
        <v>0.38355111452728674</v>
      </c>
      <c r="L324" s="133">
        <v>3339.6999999999989</v>
      </c>
      <c r="M324" s="125">
        <v>8461.9000000000015</v>
      </c>
      <c r="N324" s="125">
        <v>0</v>
      </c>
      <c r="O324" s="125">
        <v>704.9</v>
      </c>
      <c r="P324" s="125">
        <v>704.9</v>
      </c>
      <c r="Q324" s="209">
        <v>1124.0999999999999</v>
      </c>
      <c r="R324" s="209">
        <v>5117</v>
      </c>
      <c r="S324" s="125">
        <v>6241.1</v>
      </c>
      <c r="T324" s="125">
        <v>1481.2</v>
      </c>
      <c r="U324" s="49">
        <v>0</v>
      </c>
      <c r="V324" s="125">
        <v>1481.2</v>
      </c>
      <c r="W324" s="125">
        <v>7722.3</v>
      </c>
      <c r="X324" s="125">
        <v>0</v>
      </c>
      <c r="Y324" s="125">
        <v>34.700000000000003</v>
      </c>
      <c r="Z324" s="125">
        <v>34.700000000000003</v>
      </c>
      <c r="AA324" s="115">
        <v>0</v>
      </c>
      <c r="AB324" s="115">
        <v>0.31740814121037469</v>
      </c>
      <c r="AC324" s="115">
        <v>0.66696685878962547</v>
      </c>
      <c r="AD324" s="115">
        <v>1.5625000000000003E-2</v>
      </c>
      <c r="AE324" s="115">
        <v>1.0000000000000002</v>
      </c>
      <c r="AF324" s="115">
        <v>0.34858258183032725</v>
      </c>
      <c r="AG324" s="115">
        <v>0</v>
      </c>
      <c r="AH324" s="115">
        <v>0.6514174181696728</v>
      </c>
      <c r="AI324" s="115">
        <v>0</v>
      </c>
      <c r="AJ324" s="115">
        <v>1</v>
      </c>
      <c r="AK324" s="125">
        <v>11801.6</v>
      </c>
      <c r="AL324" s="125">
        <v>3339.6999999999989</v>
      </c>
      <c r="AM324" s="125">
        <v>6241.1</v>
      </c>
      <c r="AN324" s="125">
        <v>9580.7999999999993</v>
      </c>
      <c r="AO324" s="125">
        <v>2220.7999999999997</v>
      </c>
      <c r="AP324" s="125">
        <v>11801.599999999999</v>
      </c>
      <c r="AQ324" s="115">
        <v>0.81182212581344904</v>
      </c>
      <c r="AR324" s="115">
        <v>0.18817787418655096</v>
      </c>
      <c r="AS324" s="133">
        <v>9580.8000000000011</v>
      </c>
      <c r="AT324" s="133">
        <v>2220.8000000000002</v>
      </c>
      <c r="AU324" s="133">
        <v>0</v>
      </c>
      <c r="AV324" s="133">
        <v>0</v>
      </c>
      <c r="AW324" s="125">
        <v>11801.599999999999</v>
      </c>
      <c r="AX324" s="125">
        <v>0</v>
      </c>
      <c r="AY324" s="133">
        <v>709</v>
      </c>
      <c r="AZ324" s="125">
        <v>709</v>
      </c>
      <c r="BA324" s="133">
        <v>964.7</v>
      </c>
      <c r="BB324" s="125">
        <v>461.9</v>
      </c>
      <c r="BC324" s="127">
        <v>1426.6</v>
      </c>
      <c r="BD324" s="133">
        <v>8616.1</v>
      </c>
      <c r="BE324" s="133">
        <v>1049.9000000000001</v>
      </c>
      <c r="BF324" s="125">
        <v>9666</v>
      </c>
      <c r="BG324" s="55">
        <v>10.6</v>
      </c>
      <c r="BH324" s="107">
        <v>9.3000000000000007</v>
      </c>
      <c r="BI324" s="107">
        <v>10.355368763557484</v>
      </c>
      <c r="BJ324" s="49">
        <v>11801.6</v>
      </c>
      <c r="BK324" s="125">
        <v>709</v>
      </c>
      <c r="BL324" s="125">
        <v>0</v>
      </c>
      <c r="BM324" s="125">
        <v>709</v>
      </c>
      <c r="BN324" s="125">
        <v>1426.6</v>
      </c>
      <c r="BO324" s="125">
        <v>0</v>
      </c>
      <c r="BP324" s="125">
        <v>1426.6</v>
      </c>
      <c r="BQ324" s="133">
        <v>9666</v>
      </c>
      <c r="BR324" s="125">
        <v>0</v>
      </c>
      <c r="BS324" s="125">
        <v>9666</v>
      </c>
      <c r="BT324" s="125">
        <v>11801.6</v>
      </c>
      <c r="BU324" s="107">
        <v>10.355368763557484</v>
      </c>
      <c r="BV324" s="130" t="s">
        <v>608</v>
      </c>
      <c r="BW324" s="107">
        <v>10.355368763557484</v>
      </c>
      <c r="BX324" s="133">
        <v>8326.5</v>
      </c>
      <c r="BY324" s="133">
        <v>3475.1</v>
      </c>
      <c r="BZ324" s="125">
        <v>0</v>
      </c>
      <c r="CA324" s="125">
        <v>0</v>
      </c>
      <c r="CB324" s="125">
        <v>11801.6</v>
      </c>
      <c r="CC324" s="133">
        <v>0</v>
      </c>
      <c r="CD324" s="125">
        <v>0</v>
      </c>
      <c r="CE324" s="125">
        <v>0</v>
      </c>
      <c r="CF324" s="125">
        <v>0</v>
      </c>
      <c r="CG324" s="125">
        <v>0</v>
      </c>
      <c r="CH324" s="115">
        <v>0</v>
      </c>
      <c r="CI324" s="115">
        <v>1</v>
      </c>
      <c r="CJ324" s="125">
        <v>11801.6</v>
      </c>
      <c r="CK324" s="126">
        <v>704.9</v>
      </c>
      <c r="CL324" s="149">
        <v>11096.7</v>
      </c>
      <c r="CM324" s="126">
        <v>11801.6</v>
      </c>
      <c r="CN324" s="125" t="s">
        <v>608</v>
      </c>
      <c r="CO324" s="125" t="s">
        <v>608</v>
      </c>
      <c r="CP324" s="125">
        <v>704.9</v>
      </c>
      <c r="CQ324" s="126">
        <v>11096.7</v>
      </c>
      <c r="CR324" s="134" t="s">
        <v>608</v>
      </c>
      <c r="CS324" s="132" t="s">
        <v>608</v>
      </c>
      <c r="CT324" s="132" t="s">
        <v>608</v>
      </c>
      <c r="CU324" s="132" t="s">
        <v>608</v>
      </c>
      <c r="CV324" s="133">
        <v>283</v>
      </c>
      <c r="CW324" s="133">
        <v>6.9</v>
      </c>
      <c r="CX324" s="125">
        <v>289.89999999999998</v>
      </c>
      <c r="CY324" s="133">
        <v>542.80000000000007</v>
      </c>
      <c r="CZ324" s="133">
        <v>130.4</v>
      </c>
      <c r="DA324" s="125">
        <v>673.19999999999993</v>
      </c>
      <c r="DB324" s="125">
        <v>963.09999999999991</v>
      </c>
      <c r="DC324" s="125">
        <v>0.6</v>
      </c>
      <c r="DD324" s="125">
        <v>25.5</v>
      </c>
      <c r="DE324" s="133">
        <v>26.1</v>
      </c>
      <c r="DF324" s="133">
        <v>289.29999999999995</v>
      </c>
      <c r="DG324" s="133">
        <v>647.70000000000005</v>
      </c>
      <c r="DH324" s="133">
        <v>937</v>
      </c>
      <c r="DI324" s="50">
        <v>963.1</v>
      </c>
      <c r="DJ324" s="113">
        <v>1</v>
      </c>
      <c r="DK324" s="115">
        <v>0</v>
      </c>
      <c r="DL324" s="115">
        <v>0</v>
      </c>
      <c r="DM324" s="132" t="s">
        <v>608</v>
      </c>
      <c r="DN324" s="132" t="s">
        <v>608</v>
      </c>
      <c r="DO324" s="132" t="s">
        <v>608</v>
      </c>
      <c r="DP324" s="132" t="s">
        <v>608</v>
      </c>
      <c r="DQ324" s="132" t="s">
        <v>608</v>
      </c>
      <c r="DR324" s="132" t="s">
        <v>608</v>
      </c>
      <c r="DS324" s="132" t="s">
        <v>608</v>
      </c>
      <c r="DT324" s="132" t="s">
        <v>608</v>
      </c>
      <c r="DU324" s="132" t="s">
        <v>608</v>
      </c>
      <c r="DV324" s="132" t="s">
        <v>608</v>
      </c>
      <c r="DW324" s="132" t="s">
        <v>608</v>
      </c>
      <c r="DX324" s="132" t="s">
        <v>608</v>
      </c>
      <c r="DY324" s="132" t="s">
        <v>608</v>
      </c>
      <c r="DZ324" s="132" t="s">
        <v>608</v>
      </c>
      <c r="EA324" s="132" t="s">
        <v>608</v>
      </c>
      <c r="EB324" s="132" t="s">
        <v>608</v>
      </c>
      <c r="EC324" s="132" t="s">
        <v>608</v>
      </c>
      <c r="ED324" s="132" t="s">
        <v>608</v>
      </c>
      <c r="EE324" s="132" t="s">
        <v>608</v>
      </c>
      <c r="EF324" s="132" t="s">
        <v>608</v>
      </c>
      <c r="EG324" s="132" t="s">
        <v>608</v>
      </c>
      <c r="EH324" s="132" t="s">
        <v>608</v>
      </c>
      <c r="EI324" s="132" t="s">
        <v>608</v>
      </c>
      <c r="EJ324" s="132" t="s">
        <v>608</v>
      </c>
      <c r="EK324" s="132" t="s">
        <v>608</v>
      </c>
      <c r="EL324" s="132" t="s">
        <v>608</v>
      </c>
      <c r="EM324" s="132" t="s">
        <v>608</v>
      </c>
      <c r="EN324" s="132" t="s">
        <v>608</v>
      </c>
      <c r="EO324" s="132" t="s">
        <v>608</v>
      </c>
      <c r="EP324" s="132" t="s">
        <v>608</v>
      </c>
      <c r="EQ324" s="132" t="s">
        <v>608</v>
      </c>
      <c r="ER324" s="132" t="s">
        <v>608</v>
      </c>
      <c r="ES324" s="132" t="s">
        <v>608</v>
      </c>
      <c r="ET324" s="132" t="s">
        <v>608</v>
      </c>
      <c r="EU324" s="132" t="s">
        <v>608</v>
      </c>
      <c r="EV324" s="132" t="s">
        <v>608</v>
      </c>
      <c r="EW324" s="132" t="s">
        <v>608</v>
      </c>
      <c r="EX324" s="132" t="s">
        <v>608</v>
      </c>
      <c r="EY324" s="132" t="s">
        <v>608</v>
      </c>
      <c r="EZ324" s="132" t="s">
        <v>608</v>
      </c>
      <c r="FA324" s="132" t="s">
        <v>608</v>
      </c>
      <c r="FB324" s="132" t="s">
        <v>608</v>
      </c>
      <c r="FC324" s="132" t="s">
        <v>608</v>
      </c>
      <c r="FD324" s="132" t="s">
        <v>608</v>
      </c>
      <c r="FE324" s="132" t="s">
        <v>608</v>
      </c>
      <c r="FF324" s="132" t="s">
        <v>608</v>
      </c>
      <c r="FG324" s="132" t="s">
        <v>608</v>
      </c>
      <c r="FH324" s="132" t="s">
        <v>608</v>
      </c>
      <c r="FI324" s="132" t="s">
        <v>608</v>
      </c>
      <c r="FJ324" s="132" t="s">
        <v>608</v>
      </c>
      <c r="FK324" s="132" t="s">
        <v>608</v>
      </c>
      <c r="FL324" s="132" t="s">
        <v>608</v>
      </c>
      <c r="FM324" s="132" t="s">
        <v>608</v>
      </c>
      <c r="FN324" s="132" t="s">
        <v>608</v>
      </c>
      <c r="FO324" s="132" t="s">
        <v>608</v>
      </c>
      <c r="FP324" s="132" t="s">
        <v>608</v>
      </c>
      <c r="FQ324" s="132" t="s">
        <v>608</v>
      </c>
      <c r="FR324" s="132" t="s">
        <v>608</v>
      </c>
      <c r="FS324" s="132" t="s">
        <v>608</v>
      </c>
      <c r="FT324" s="132" t="s">
        <v>608</v>
      </c>
      <c r="FU324" s="132" t="s">
        <v>608</v>
      </c>
      <c r="FV324" s="132" t="s">
        <v>608</v>
      </c>
      <c r="FW324" s="132" t="s">
        <v>608</v>
      </c>
      <c r="FX324" s="132" t="s">
        <v>608</v>
      </c>
      <c r="FY324" s="132" t="s">
        <v>608</v>
      </c>
      <c r="FZ324" s="132" t="s">
        <v>608</v>
      </c>
      <c r="GA324" s="132" t="s">
        <v>608</v>
      </c>
      <c r="GB324" s="132" t="s">
        <v>608</v>
      </c>
      <c r="GC324" s="132" t="s">
        <v>608</v>
      </c>
      <c r="GD324" s="132" t="s">
        <v>608</v>
      </c>
      <c r="GE324" s="132" t="s">
        <v>608</v>
      </c>
      <c r="GF324" s="132" t="s">
        <v>608</v>
      </c>
      <c r="GG324" s="132" t="s">
        <v>608</v>
      </c>
      <c r="GH324" s="132" t="s">
        <v>608</v>
      </c>
      <c r="GI324" s="132" t="s">
        <v>608</v>
      </c>
      <c r="GJ324" s="132" t="s">
        <v>608</v>
      </c>
      <c r="GK324" s="132" t="s">
        <v>608</v>
      </c>
      <c r="GL324" s="132" t="s">
        <v>608</v>
      </c>
      <c r="GM324" s="132" t="s">
        <v>608</v>
      </c>
      <c r="GN324" s="132" t="s">
        <v>608</v>
      </c>
      <c r="GO324" s="132" t="s">
        <v>608</v>
      </c>
      <c r="GP324" s="132" t="s">
        <v>608</v>
      </c>
      <c r="GQ324" s="132" t="s">
        <v>608</v>
      </c>
      <c r="GR324" s="132" t="s">
        <v>608</v>
      </c>
      <c r="GS324" s="132" t="s">
        <v>608</v>
      </c>
      <c r="GT324" s="132" t="s">
        <v>608</v>
      </c>
      <c r="GU324" s="132" t="s">
        <v>608</v>
      </c>
      <c r="GV324" s="132" t="s">
        <v>608</v>
      </c>
      <c r="GW324" s="132" t="s">
        <v>608</v>
      </c>
      <c r="GX324" s="132" t="s">
        <v>608</v>
      </c>
      <c r="GY324" s="132" t="s">
        <v>608</v>
      </c>
    </row>
    <row r="325" spans="1:207" s="41" customFormat="1" ht="15" customHeight="1">
      <c r="A325" s="69" t="s">
        <v>1203</v>
      </c>
      <c r="B325" s="59" t="s">
        <v>1161</v>
      </c>
      <c r="C325" s="38" t="s">
        <v>805</v>
      </c>
      <c r="D325" s="209">
        <v>11833.6</v>
      </c>
      <c r="E325" s="41">
        <v>0</v>
      </c>
      <c r="F325" s="125">
        <v>11833.6</v>
      </c>
      <c r="G325" s="133">
        <v>26117.4</v>
      </c>
      <c r="H325" s="130">
        <v>1</v>
      </c>
      <c r="I325" s="140">
        <v>0.45309257429912625</v>
      </c>
      <c r="J325" s="124">
        <v>8.8730118618239179E-2</v>
      </c>
      <c r="K325" s="124">
        <v>0.3643624556808871</v>
      </c>
      <c r="L325" s="133">
        <v>3275.1</v>
      </c>
      <c r="M325" s="125">
        <v>8558.5</v>
      </c>
      <c r="N325" s="125">
        <v>0</v>
      </c>
      <c r="O325" s="125">
        <v>704.3</v>
      </c>
      <c r="P325" s="125">
        <v>704.3</v>
      </c>
      <c r="Q325" s="209">
        <v>1101.9000000000001</v>
      </c>
      <c r="R325" s="209">
        <v>5139.2</v>
      </c>
      <c r="S325" s="125">
        <v>6241.1</v>
      </c>
      <c r="T325" s="125">
        <v>1580.3</v>
      </c>
      <c r="U325" s="49">
        <v>0</v>
      </c>
      <c r="V325" s="125">
        <v>1580.3</v>
      </c>
      <c r="W325" s="125">
        <v>7821.4000000000005</v>
      </c>
      <c r="X325" s="125">
        <v>0</v>
      </c>
      <c r="Y325" s="125">
        <v>32.799999999999997</v>
      </c>
      <c r="Z325" s="125">
        <v>32.799999999999997</v>
      </c>
      <c r="AA325" s="115">
        <v>0</v>
      </c>
      <c r="AB325" s="115">
        <v>0.30391818417191679</v>
      </c>
      <c r="AC325" s="115">
        <v>0.68192802278415465</v>
      </c>
      <c r="AD325" s="115">
        <v>1.4153793043928539E-2</v>
      </c>
      <c r="AE325" s="115">
        <v>0.99999999999999989</v>
      </c>
      <c r="AF325" s="115">
        <v>0.34416048422689727</v>
      </c>
      <c r="AG325" s="115">
        <v>0</v>
      </c>
      <c r="AH325" s="115">
        <v>0.65583951577310273</v>
      </c>
      <c r="AI325" s="115">
        <v>0</v>
      </c>
      <c r="AJ325" s="115">
        <v>1</v>
      </c>
      <c r="AK325" s="125">
        <v>11833.6</v>
      </c>
      <c r="AL325" s="125">
        <v>3275.1</v>
      </c>
      <c r="AM325" s="125">
        <v>6241.1</v>
      </c>
      <c r="AN325" s="125">
        <v>9516.2000000000007</v>
      </c>
      <c r="AO325" s="125">
        <v>2317.4</v>
      </c>
      <c r="AP325" s="125">
        <v>11833.6</v>
      </c>
      <c r="AQ325" s="115">
        <v>0.80416779340183886</v>
      </c>
      <c r="AR325" s="115">
        <v>0.19583220659816117</v>
      </c>
      <c r="AS325" s="133">
        <v>9516.2000000000007</v>
      </c>
      <c r="AT325" s="133">
        <v>2317.4</v>
      </c>
      <c r="AU325" s="133">
        <v>0</v>
      </c>
      <c r="AV325" s="133">
        <v>0</v>
      </c>
      <c r="AW325" s="125">
        <v>11833.6</v>
      </c>
      <c r="AX325" s="125">
        <v>0</v>
      </c>
      <c r="AY325" s="133">
        <v>808.1</v>
      </c>
      <c r="AZ325" s="125">
        <v>808.1</v>
      </c>
      <c r="BA325" s="133">
        <v>1869.6</v>
      </c>
      <c r="BB325" s="125">
        <v>460.5</v>
      </c>
      <c r="BC325" s="127">
        <v>2330.1</v>
      </c>
      <c r="BD325" s="133">
        <v>7646.6</v>
      </c>
      <c r="BE325" s="133">
        <v>1048.8</v>
      </c>
      <c r="BF325" s="125">
        <v>8695.4</v>
      </c>
      <c r="BG325" s="55">
        <v>10.199999999999999</v>
      </c>
      <c r="BH325" s="107">
        <v>8.9</v>
      </c>
      <c r="BI325" s="107">
        <v>9.9454181314223895</v>
      </c>
      <c r="BJ325" s="49">
        <v>11833.599999999999</v>
      </c>
      <c r="BK325" s="125">
        <v>808.1</v>
      </c>
      <c r="BL325" s="125">
        <v>0</v>
      </c>
      <c r="BM325" s="125">
        <v>808.1</v>
      </c>
      <c r="BN325" s="125">
        <v>2330.1</v>
      </c>
      <c r="BO325" s="125">
        <v>0</v>
      </c>
      <c r="BP325" s="125">
        <v>2330.1</v>
      </c>
      <c r="BQ325" s="133">
        <v>8695.4</v>
      </c>
      <c r="BR325" s="125">
        <v>0</v>
      </c>
      <c r="BS325" s="125">
        <v>8695.4</v>
      </c>
      <c r="BT325" s="125">
        <v>11833.599999999999</v>
      </c>
      <c r="BU325" s="107">
        <v>9.9454181314223895</v>
      </c>
      <c r="BV325" s="130" t="s">
        <v>608</v>
      </c>
      <c r="BW325" s="107">
        <v>9.9454181314223895</v>
      </c>
      <c r="BX325" s="133">
        <v>8317.2000000000007</v>
      </c>
      <c r="BY325" s="133">
        <v>3516.4</v>
      </c>
      <c r="BZ325" s="125">
        <v>0</v>
      </c>
      <c r="CA325" s="125">
        <v>0</v>
      </c>
      <c r="CB325" s="125">
        <v>11833.6</v>
      </c>
      <c r="CC325" s="133">
        <v>0</v>
      </c>
      <c r="CD325" s="125">
        <v>0</v>
      </c>
      <c r="CE325" s="125">
        <v>0</v>
      </c>
      <c r="CF325" s="125">
        <v>0</v>
      </c>
      <c r="CG325" s="125">
        <v>0</v>
      </c>
      <c r="CH325" s="115">
        <v>0</v>
      </c>
      <c r="CI325" s="115">
        <v>1</v>
      </c>
      <c r="CJ325" s="125">
        <v>11833.6</v>
      </c>
      <c r="CK325" s="126">
        <v>704.3</v>
      </c>
      <c r="CL325" s="149">
        <v>11129.3</v>
      </c>
      <c r="CM325" s="126">
        <v>11833.599999999999</v>
      </c>
      <c r="CN325" s="125" t="s">
        <v>608</v>
      </c>
      <c r="CO325" s="125" t="s">
        <v>608</v>
      </c>
      <c r="CP325" s="125">
        <v>704.3</v>
      </c>
      <c r="CQ325" s="126">
        <v>11129.300000000001</v>
      </c>
      <c r="CR325" s="134" t="s">
        <v>608</v>
      </c>
      <c r="CS325" s="126" t="s">
        <v>608</v>
      </c>
      <c r="CT325" s="126" t="s">
        <v>608</v>
      </c>
      <c r="CU325" s="126" t="s">
        <v>608</v>
      </c>
      <c r="CV325" s="133">
        <v>139.9</v>
      </c>
      <c r="CW325" s="133">
        <v>12.4</v>
      </c>
      <c r="CX325" s="125">
        <v>152.30000000000001</v>
      </c>
      <c r="CY325" s="133">
        <v>285.7</v>
      </c>
      <c r="CZ325" s="133">
        <v>70.400000000000006</v>
      </c>
      <c r="DA325" s="125">
        <v>356.1</v>
      </c>
      <c r="DB325" s="125">
        <v>508.40000000000003</v>
      </c>
      <c r="DC325" s="125">
        <v>0.6</v>
      </c>
      <c r="DD325" s="125">
        <v>28.9</v>
      </c>
      <c r="DE325" s="133">
        <v>29.5</v>
      </c>
      <c r="DF325" s="133">
        <v>151.69999999999999</v>
      </c>
      <c r="DG325" s="133">
        <v>327.2</v>
      </c>
      <c r="DH325" s="133">
        <v>478.9</v>
      </c>
      <c r="DI325" s="50">
        <v>508.4</v>
      </c>
      <c r="DJ325" s="113">
        <v>1</v>
      </c>
      <c r="DK325" s="115">
        <v>0</v>
      </c>
      <c r="DL325" s="115">
        <v>0</v>
      </c>
      <c r="DM325" s="132" t="s">
        <v>608</v>
      </c>
      <c r="DN325" s="132" t="s">
        <v>608</v>
      </c>
      <c r="DO325" s="132" t="s">
        <v>608</v>
      </c>
      <c r="DP325" s="132" t="s">
        <v>608</v>
      </c>
      <c r="DQ325" s="132" t="s">
        <v>608</v>
      </c>
      <c r="DR325" s="132" t="s">
        <v>608</v>
      </c>
      <c r="DS325" s="132" t="s">
        <v>608</v>
      </c>
      <c r="DT325" s="132" t="s">
        <v>608</v>
      </c>
      <c r="DU325" s="132" t="s">
        <v>608</v>
      </c>
      <c r="DV325" s="132" t="s">
        <v>608</v>
      </c>
      <c r="DW325" s="132" t="s">
        <v>608</v>
      </c>
      <c r="DX325" s="132" t="s">
        <v>608</v>
      </c>
      <c r="DY325" s="132" t="s">
        <v>608</v>
      </c>
      <c r="DZ325" s="132" t="s">
        <v>608</v>
      </c>
      <c r="EA325" s="132" t="s">
        <v>608</v>
      </c>
      <c r="EB325" s="132" t="s">
        <v>608</v>
      </c>
      <c r="EC325" s="132" t="s">
        <v>608</v>
      </c>
      <c r="ED325" s="132" t="s">
        <v>608</v>
      </c>
      <c r="EE325" s="132" t="s">
        <v>608</v>
      </c>
      <c r="EF325" s="132" t="s">
        <v>608</v>
      </c>
      <c r="EG325" s="132" t="s">
        <v>608</v>
      </c>
      <c r="EH325" s="132" t="s">
        <v>608</v>
      </c>
      <c r="EI325" s="132" t="s">
        <v>608</v>
      </c>
      <c r="EJ325" s="132" t="s">
        <v>608</v>
      </c>
      <c r="EK325" s="132" t="s">
        <v>608</v>
      </c>
      <c r="EL325" s="132" t="s">
        <v>608</v>
      </c>
      <c r="EM325" s="132" t="s">
        <v>608</v>
      </c>
      <c r="EN325" s="132" t="s">
        <v>608</v>
      </c>
      <c r="EO325" s="132" t="s">
        <v>608</v>
      </c>
      <c r="EP325" s="132" t="s">
        <v>608</v>
      </c>
      <c r="EQ325" s="132" t="s">
        <v>608</v>
      </c>
      <c r="ER325" s="132" t="s">
        <v>608</v>
      </c>
      <c r="ES325" s="132" t="s">
        <v>608</v>
      </c>
      <c r="ET325" s="132" t="s">
        <v>608</v>
      </c>
      <c r="EU325" s="132" t="s">
        <v>608</v>
      </c>
      <c r="EV325" s="132" t="s">
        <v>608</v>
      </c>
      <c r="EW325" s="132" t="s">
        <v>608</v>
      </c>
      <c r="EX325" s="132" t="s">
        <v>608</v>
      </c>
      <c r="EY325" s="132" t="s">
        <v>608</v>
      </c>
      <c r="EZ325" s="132" t="s">
        <v>608</v>
      </c>
      <c r="FA325" s="132" t="s">
        <v>608</v>
      </c>
      <c r="FB325" s="132" t="s">
        <v>608</v>
      </c>
      <c r="FC325" s="132" t="s">
        <v>608</v>
      </c>
      <c r="FD325" s="132" t="s">
        <v>608</v>
      </c>
      <c r="FE325" s="132" t="s">
        <v>608</v>
      </c>
      <c r="FF325" s="132" t="s">
        <v>608</v>
      </c>
      <c r="FG325" s="132" t="s">
        <v>608</v>
      </c>
      <c r="FH325" s="132" t="s">
        <v>608</v>
      </c>
      <c r="FI325" s="132" t="s">
        <v>608</v>
      </c>
      <c r="FJ325" s="132" t="s">
        <v>608</v>
      </c>
      <c r="FK325" s="132" t="s">
        <v>608</v>
      </c>
      <c r="FL325" s="132" t="s">
        <v>608</v>
      </c>
      <c r="FM325" s="132" t="s">
        <v>608</v>
      </c>
      <c r="FN325" s="132" t="s">
        <v>608</v>
      </c>
      <c r="FO325" s="132" t="s">
        <v>608</v>
      </c>
      <c r="FP325" s="132" t="s">
        <v>608</v>
      </c>
      <c r="FQ325" s="132" t="s">
        <v>608</v>
      </c>
      <c r="FR325" s="132" t="s">
        <v>608</v>
      </c>
      <c r="FS325" s="132" t="s">
        <v>608</v>
      </c>
      <c r="FT325" s="132" t="s">
        <v>608</v>
      </c>
      <c r="FU325" s="132" t="s">
        <v>608</v>
      </c>
      <c r="FV325" s="132" t="s">
        <v>608</v>
      </c>
      <c r="FW325" s="132" t="s">
        <v>608</v>
      </c>
      <c r="FX325" s="132" t="s">
        <v>608</v>
      </c>
      <c r="FY325" s="132" t="s">
        <v>608</v>
      </c>
      <c r="FZ325" s="132" t="s">
        <v>608</v>
      </c>
      <c r="GA325" s="132" t="s">
        <v>608</v>
      </c>
      <c r="GB325" s="132" t="s">
        <v>608</v>
      </c>
      <c r="GC325" s="132" t="s">
        <v>608</v>
      </c>
      <c r="GD325" s="132" t="s">
        <v>608</v>
      </c>
      <c r="GE325" s="132" t="s">
        <v>608</v>
      </c>
      <c r="GF325" s="132" t="s">
        <v>608</v>
      </c>
      <c r="GG325" s="132" t="s">
        <v>608</v>
      </c>
      <c r="GH325" s="132" t="s">
        <v>608</v>
      </c>
      <c r="GI325" s="132" t="s">
        <v>608</v>
      </c>
      <c r="GJ325" s="132" t="s">
        <v>608</v>
      </c>
      <c r="GK325" s="132" t="s">
        <v>608</v>
      </c>
      <c r="GL325" s="132" t="s">
        <v>608</v>
      </c>
      <c r="GM325" s="132" t="s">
        <v>608</v>
      </c>
      <c r="GN325" s="132" t="s">
        <v>608</v>
      </c>
      <c r="GO325" s="132" t="s">
        <v>608</v>
      </c>
      <c r="GP325" s="132" t="s">
        <v>608</v>
      </c>
      <c r="GQ325" s="132" t="s">
        <v>608</v>
      </c>
      <c r="GR325" s="132" t="s">
        <v>608</v>
      </c>
      <c r="GS325" s="132" t="s">
        <v>608</v>
      </c>
      <c r="GT325" s="132" t="s">
        <v>608</v>
      </c>
      <c r="GU325" s="132" t="s">
        <v>608</v>
      </c>
      <c r="GV325" s="132" t="s">
        <v>608</v>
      </c>
      <c r="GW325" s="132" t="s">
        <v>608</v>
      </c>
      <c r="GX325" s="132" t="s">
        <v>608</v>
      </c>
      <c r="GY325" s="132" t="s">
        <v>608</v>
      </c>
    </row>
    <row r="326" spans="1:207" s="41" customFormat="1" ht="15" customHeight="1">
      <c r="A326" s="69" t="s">
        <v>1204</v>
      </c>
      <c r="B326" s="59">
        <v>2018</v>
      </c>
      <c r="C326" s="38" t="s">
        <v>805</v>
      </c>
      <c r="D326" s="209">
        <v>12241.300000000001</v>
      </c>
      <c r="E326" s="41">
        <v>0</v>
      </c>
      <c r="F326" s="125">
        <v>12241.300000000001</v>
      </c>
      <c r="G326" s="133">
        <v>26117.4</v>
      </c>
      <c r="H326" s="130">
        <v>1</v>
      </c>
      <c r="I326" s="140">
        <v>0.4687028570990987</v>
      </c>
      <c r="J326" s="124">
        <v>9.3627237014404174E-2</v>
      </c>
      <c r="K326" s="124">
        <v>0.37507562008469447</v>
      </c>
      <c r="L326" s="133">
        <v>3554.9</v>
      </c>
      <c r="M326" s="125">
        <v>8686.4</v>
      </c>
      <c r="N326" s="125">
        <v>0</v>
      </c>
      <c r="O326" s="125">
        <v>704.3</v>
      </c>
      <c r="P326" s="125">
        <v>704.3</v>
      </c>
      <c r="Q326" s="209">
        <v>1309.5999999999999</v>
      </c>
      <c r="R326" s="209">
        <v>4931.5</v>
      </c>
      <c r="S326" s="125">
        <v>6241.1</v>
      </c>
      <c r="T326" s="125">
        <v>1710.9</v>
      </c>
      <c r="U326" s="49">
        <v>0</v>
      </c>
      <c r="V326" s="125">
        <v>1710.9</v>
      </c>
      <c r="W326" s="125">
        <v>7952</v>
      </c>
      <c r="X326" s="125">
        <v>0</v>
      </c>
      <c r="Y326" s="125">
        <v>30.1</v>
      </c>
      <c r="Z326" s="125">
        <v>30.1</v>
      </c>
      <c r="AA326" s="115">
        <v>0</v>
      </c>
      <c r="AB326" s="115">
        <v>0.28802191960086698</v>
      </c>
      <c r="AC326" s="115">
        <v>0.69966875230033132</v>
      </c>
      <c r="AD326" s="115">
        <v>1.2309328098801786E-2</v>
      </c>
      <c r="AE326" s="115">
        <v>1</v>
      </c>
      <c r="AF326" s="115">
        <v>0.36289301755818704</v>
      </c>
      <c r="AG326" s="115">
        <v>0</v>
      </c>
      <c r="AH326" s="115">
        <v>0.63710698244181307</v>
      </c>
      <c r="AI326" s="115">
        <v>0</v>
      </c>
      <c r="AJ326" s="115">
        <v>1</v>
      </c>
      <c r="AK326" s="125">
        <v>12241.3</v>
      </c>
      <c r="AL326" s="125">
        <v>3554.9</v>
      </c>
      <c r="AM326" s="125">
        <v>6241.1</v>
      </c>
      <c r="AN326" s="125">
        <v>9796</v>
      </c>
      <c r="AO326" s="125">
        <v>2445.2999999999997</v>
      </c>
      <c r="AP326" s="125">
        <v>12241.3</v>
      </c>
      <c r="AQ326" s="115">
        <v>0.80024180438352144</v>
      </c>
      <c r="AR326" s="115">
        <v>0.19975819561647865</v>
      </c>
      <c r="AS326" s="133">
        <v>9796</v>
      </c>
      <c r="AT326" s="133">
        <v>2445.2999999999997</v>
      </c>
      <c r="AU326" s="133">
        <v>0</v>
      </c>
      <c r="AV326" s="133">
        <v>0</v>
      </c>
      <c r="AW326" s="125">
        <v>12241.3</v>
      </c>
      <c r="AX326" s="125">
        <v>0</v>
      </c>
      <c r="AY326" s="133">
        <v>770.7</v>
      </c>
      <c r="AZ326" s="125">
        <v>770.7</v>
      </c>
      <c r="BA326" s="133">
        <v>1825.3</v>
      </c>
      <c r="BB326" s="125">
        <v>459.4</v>
      </c>
      <c r="BC326" s="127">
        <v>2284.6999999999998</v>
      </c>
      <c r="BD326" s="133">
        <v>8090.7000000000007</v>
      </c>
      <c r="BE326" s="133">
        <v>1095.2</v>
      </c>
      <c r="BF326" s="125">
        <v>9185.9000000000015</v>
      </c>
      <c r="BG326" s="55">
        <v>10</v>
      </c>
      <c r="BH326" s="107">
        <v>8.3000000000000007</v>
      </c>
      <c r="BI326" s="107">
        <v>9.6604110674519887</v>
      </c>
      <c r="BJ326" s="49">
        <v>12241.300000000001</v>
      </c>
      <c r="BK326" s="125">
        <v>770.7</v>
      </c>
      <c r="BL326" s="125">
        <v>0</v>
      </c>
      <c r="BM326" s="125">
        <v>770.7</v>
      </c>
      <c r="BN326" s="125">
        <v>2284.7000000000003</v>
      </c>
      <c r="BO326" s="125">
        <v>0</v>
      </c>
      <c r="BP326" s="125">
        <v>2284.7000000000003</v>
      </c>
      <c r="BQ326" s="133">
        <v>9185.9</v>
      </c>
      <c r="BR326" s="125">
        <v>0</v>
      </c>
      <c r="BS326" s="125">
        <v>9185.9</v>
      </c>
      <c r="BT326" s="125">
        <v>12241.3</v>
      </c>
      <c r="BU326" s="130">
        <v>9.7834429349823964</v>
      </c>
      <c r="BV326" s="130" t="s">
        <v>608</v>
      </c>
      <c r="BW326" s="107">
        <v>9.6604110674519887</v>
      </c>
      <c r="BX326" s="133">
        <v>8455.5000000000018</v>
      </c>
      <c r="BY326" s="133">
        <v>3785.8</v>
      </c>
      <c r="BZ326" s="125">
        <v>0</v>
      </c>
      <c r="CA326" s="125">
        <v>0</v>
      </c>
      <c r="CB326" s="125">
        <v>12241.300000000003</v>
      </c>
      <c r="CC326" s="133">
        <v>0</v>
      </c>
      <c r="CD326" s="125">
        <v>0</v>
      </c>
      <c r="CE326" s="125">
        <v>0</v>
      </c>
      <c r="CF326" s="125">
        <v>0</v>
      </c>
      <c r="CG326" s="125">
        <v>0</v>
      </c>
      <c r="CH326" s="115">
        <v>0</v>
      </c>
      <c r="CI326" s="115">
        <v>1.0000000000000002</v>
      </c>
      <c r="CJ326" s="125">
        <v>12241.300000000003</v>
      </c>
      <c r="CK326" s="126">
        <v>704.3</v>
      </c>
      <c r="CL326" s="149">
        <v>11537</v>
      </c>
      <c r="CM326" s="126">
        <v>12241.3</v>
      </c>
      <c r="CN326" s="125" t="s">
        <v>608</v>
      </c>
      <c r="CO326" s="125" t="s">
        <v>608</v>
      </c>
      <c r="CP326" s="125">
        <v>704.3</v>
      </c>
      <c r="CQ326" s="126">
        <v>11537.000000000002</v>
      </c>
      <c r="CR326" s="134" t="s">
        <v>608</v>
      </c>
      <c r="CS326" s="126" t="s">
        <v>608</v>
      </c>
      <c r="CT326" s="126" t="s">
        <v>608</v>
      </c>
      <c r="CU326" s="126" t="s">
        <v>608</v>
      </c>
      <c r="CV326" s="133">
        <v>144.9</v>
      </c>
      <c r="CW326" s="133">
        <v>3.0999999999999996</v>
      </c>
      <c r="CX326" s="125">
        <v>148</v>
      </c>
      <c r="CY326" s="133">
        <v>303.10000000000002</v>
      </c>
      <c r="CZ326" s="133">
        <v>58.2</v>
      </c>
      <c r="DA326" s="125">
        <v>361.3</v>
      </c>
      <c r="DB326" s="125">
        <v>509.3</v>
      </c>
      <c r="DC326" s="125">
        <v>0</v>
      </c>
      <c r="DD326" s="125">
        <v>0</v>
      </c>
      <c r="DE326" s="133">
        <v>0</v>
      </c>
      <c r="DF326" s="133">
        <v>148</v>
      </c>
      <c r="DG326" s="133">
        <v>361.30000000000007</v>
      </c>
      <c r="DH326" s="133">
        <v>509.30000000000007</v>
      </c>
      <c r="DI326" s="50">
        <v>509.30000000000007</v>
      </c>
      <c r="DJ326" s="113">
        <v>1.0000000000000002</v>
      </c>
      <c r="DK326" s="115">
        <v>0</v>
      </c>
      <c r="DL326" s="115">
        <v>0</v>
      </c>
      <c r="DM326" s="132" t="s">
        <v>608</v>
      </c>
      <c r="DN326" s="132" t="s">
        <v>608</v>
      </c>
      <c r="DO326" s="132" t="s">
        <v>608</v>
      </c>
      <c r="DP326" s="132" t="s">
        <v>608</v>
      </c>
      <c r="DQ326" s="132" t="s">
        <v>608</v>
      </c>
      <c r="DR326" s="132" t="s">
        <v>608</v>
      </c>
      <c r="DS326" s="132" t="s">
        <v>608</v>
      </c>
      <c r="DT326" s="132" t="s">
        <v>608</v>
      </c>
      <c r="DU326" s="132" t="s">
        <v>608</v>
      </c>
      <c r="DV326" s="132" t="s">
        <v>608</v>
      </c>
      <c r="DW326" s="132" t="s">
        <v>608</v>
      </c>
      <c r="DX326" s="132" t="s">
        <v>608</v>
      </c>
      <c r="DY326" s="132" t="s">
        <v>608</v>
      </c>
      <c r="DZ326" s="132" t="s">
        <v>608</v>
      </c>
      <c r="EA326" s="132" t="s">
        <v>608</v>
      </c>
      <c r="EB326" s="132" t="s">
        <v>608</v>
      </c>
      <c r="EC326" s="132" t="s">
        <v>608</v>
      </c>
      <c r="ED326" s="132" t="s">
        <v>608</v>
      </c>
      <c r="EE326" s="132" t="s">
        <v>608</v>
      </c>
      <c r="EF326" s="132" t="s">
        <v>608</v>
      </c>
      <c r="EG326" s="132" t="s">
        <v>608</v>
      </c>
      <c r="EH326" s="132" t="s">
        <v>608</v>
      </c>
      <c r="EI326" s="132" t="s">
        <v>608</v>
      </c>
      <c r="EJ326" s="132" t="s">
        <v>608</v>
      </c>
      <c r="EK326" s="132" t="s">
        <v>608</v>
      </c>
      <c r="EL326" s="132" t="s">
        <v>608</v>
      </c>
      <c r="EM326" s="132" t="s">
        <v>608</v>
      </c>
      <c r="EN326" s="132" t="s">
        <v>608</v>
      </c>
      <c r="EO326" s="132" t="s">
        <v>608</v>
      </c>
      <c r="EP326" s="132" t="s">
        <v>608</v>
      </c>
      <c r="EQ326" s="132" t="s">
        <v>608</v>
      </c>
      <c r="ER326" s="132" t="s">
        <v>608</v>
      </c>
      <c r="ES326" s="132" t="s">
        <v>608</v>
      </c>
      <c r="ET326" s="132" t="s">
        <v>608</v>
      </c>
      <c r="EU326" s="132" t="s">
        <v>608</v>
      </c>
      <c r="EV326" s="132" t="s">
        <v>608</v>
      </c>
      <c r="EW326" s="132" t="s">
        <v>608</v>
      </c>
      <c r="EX326" s="132" t="s">
        <v>608</v>
      </c>
      <c r="EY326" s="132" t="s">
        <v>608</v>
      </c>
      <c r="EZ326" s="132" t="s">
        <v>608</v>
      </c>
      <c r="FA326" s="132" t="s">
        <v>608</v>
      </c>
      <c r="FB326" s="132" t="s">
        <v>608</v>
      </c>
      <c r="FC326" s="132" t="s">
        <v>608</v>
      </c>
      <c r="FD326" s="132" t="s">
        <v>608</v>
      </c>
      <c r="FE326" s="132" t="s">
        <v>608</v>
      </c>
      <c r="FF326" s="132" t="s">
        <v>608</v>
      </c>
      <c r="FG326" s="132" t="s">
        <v>608</v>
      </c>
      <c r="FH326" s="132" t="s">
        <v>608</v>
      </c>
      <c r="FI326" s="132" t="s">
        <v>608</v>
      </c>
      <c r="FJ326" s="132" t="s">
        <v>608</v>
      </c>
      <c r="FK326" s="132" t="s">
        <v>608</v>
      </c>
      <c r="FL326" s="132" t="s">
        <v>608</v>
      </c>
      <c r="FM326" s="132" t="s">
        <v>608</v>
      </c>
      <c r="FN326" s="132" t="s">
        <v>608</v>
      </c>
      <c r="FO326" s="132" t="s">
        <v>608</v>
      </c>
      <c r="FP326" s="132" t="s">
        <v>608</v>
      </c>
      <c r="FQ326" s="132" t="s">
        <v>608</v>
      </c>
      <c r="FR326" s="132" t="s">
        <v>608</v>
      </c>
      <c r="FS326" s="132" t="s">
        <v>608</v>
      </c>
      <c r="FT326" s="132" t="s">
        <v>608</v>
      </c>
      <c r="FU326" s="132" t="s">
        <v>608</v>
      </c>
      <c r="FV326" s="132" t="s">
        <v>608</v>
      </c>
      <c r="FW326" s="132" t="s">
        <v>608</v>
      </c>
      <c r="FX326" s="132" t="s">
        <v>608</v>
      </c>
      <c r="FY326" s="132" t="s">
        <v>608</v>
      </c>
      <c r="FZ326" s="132" t="s">
        <v>608</v>
      </c>
      <c r="GA326" s="132" t="s">
        <v>608</v>
      </c>
      <c r="GB326" s="132" t="s">
        <v>608</v>
      </c>
      <c r="GC326" s="132" t="s">
        <v>608</v>
      </c>
      <c r="GD326" s="132" t="s">
        <v>608</v>
      </c>
      <c r="GE326" s="132" t="s">
        <v>608</v>
      </c>
      <c r="GF326" s="132" t="s">
        <v>608</v>
      </c>
      <c r="GG326" s="132" t="s">
        <v>608</v>
      </c>
      <c r="GH326" s="132" t="s">
        <v>608</v>
      </c>
      <c r="GI326" s="132" t="s">
        <v>608</v>
      </c>
      <c r="GJ326" s="132" t="s">
        <v>608</v>
      </c>
      <c r="GK326" s="132" t="s">
        <v>608</v>
      </c>
      <c r="GL326" s="132" t="s">
        <v>608</v>
      </c>
      <c r="GM326" s="132" t="s">
        <v>608</v>
      </c>
      <c r="GN326" s="132" t="s">
        <v>608</v>
      </c>
      <c r="GO326" s="132" t="s">
        <v>608</v>
      </c>
      <c r="GP326" s="132" t="s">
        <v>608</v>
      </c>
      <c r="GQ326" s="132" t="s">
        <v>608</v>
      </c>
      <c r="GR326" s="132" t="s">
        <v>608</v>
      </c>
      <c r="GS326" s="132" t="s">
        <v>608</v>
      </c>
      <c r="GT326" s="132" t="s">
        <v>608</v>
      </c>
      <c r="GU326" s="132" t="s">
        <v>608</v>
      </c>
      <c r="GV326" s="132" t="s">
        <v>608</v>
      </c>
      <c r="GW326" s="132" t="s">
        <v>608</v>
      </c>
      <c r="GX326" s="132" t="s">
        <v>608</v>
      </c>
      <c r="GY326" s="132" t="s">
        <v>608</v>
      </c>
    </row>
    <row r="327" spans="1:207" s="41" customFormat="1" ht="15" customHeight="1">
      <c r="A327" s="69" t="s">
        <v>1205</v>
      </c>
      <c r="B327" s="59" t="s">
        <v>1164</v>
      </c>
      <c r="C327" s="38" t="s">
        <v>805</v>
      </c>
      <c r="D327" s="209">
        <v>12419.8</v>
      </c>
      <c r="E327" s="41">
        <v>0</v>
      </c>
      <c r="F327" s="125">
        <v>12419.8</v>
      </c>
      <c r="G327" s="133">
        <v>27022.6</v>
      </c>
      <c r="H327" s="130">
        <v>1</v>
      </c>
      <c r="I327" s="140">
        <v>0.45960788377136175</v>
      </c>
      <c r="J327" s="124">
        <v>0.10019021115658745</v>
      </c>
      <c r="K327" s="124">
        <v>0.35941767261477431</v>
      </c>
      <c r="L327" s="133">
        <v>3471.3</v>
      </c>
      <c r="M327" s="125">
        <v>8948.5</v>
      </c>
      <c r="N327" s="125">
        <v>0</v>
      </c>
      <c r="O327" s="125">
        <v>704.3</v>
      </c>
      <c r="P327" s="125">
        <v>704.3</v>
      </c>
      <c r="Q327" s="209">
        <v>1181.3</v>
      </c>
      <c r="R327" s="209">
        <v>5059.8</v>
      </c>
      <c r="S327" s="125">
        <v>6241.1</v>
      </c>
      <c r="T327" s="125">
        <v>1968.2</v>
      </c>
      <c r="U327" s="49">
        <v>0</v>
      </c>
      <c r="V327" s="125">
        <v>1968.2</v>
      </c>
      <c r="W327" s="125">
        <v>8209.3000000000011</v>
      </c>
      <c r="X327" s="125">
        <v>0</v>
      </c>
      <c r="Y327" s="125">
        <v>34.9</v>
      </c>
      <c r="Z327" s="125">
        <v>34.9</v>
      </c>
      <c r="AA327" s="115">
        <v>0</v>
      </c>
      <c r="AB327" s="115">
        <v>0.26013887862894286</v>
      </c>
      <c r="AC327" s="115">
        <v>0.72697052522715522</v>
      </c>
      <c r="AD327" s="115">
        <v>1.2890596143901898E-2</v>
      </c>
      <c r="AE327" s="115">
        <v>1</v>
      </c>
      <c r="AF327" s="115">
        <v>0.35740908529302745</v>
      </c>
      <c r="AG327" s="115">
        <v>0</v>
      </c>
      <c r="AH327" s="115">
        <v>0.64259091470697249</v>
      </c>
      <c r="AI327" s="115">
        <v>0</v>
      </c>
      <c r="AJ327" s="115">
        <v>1</v>
      </c>
      <c r="AK327" s="125">
        <v>12419.8</v>
      </c>
      <c r="AL327" s="125">
        <v>3471.3</v>
      </c>
      <c r="AM327" s="125">
        <v>6241.1</v>
      </c>
      <c r="AN327" s="125">
        <v>9712.4000000000015</v>
      </c>
      <c r="AO327" s="125">
        <v>2707.4</v>
      </c>
      <c r="AP327" s="125">
        <v>12419.800000000001</v>
      </c>
      <c r="AQ327" s="115">
        <v>0.78200937213159638</v>
      </c>
      <c r="AR327" s="115">
        <v>0.21799062786840367</v>
      </c>
      <c r="AS327" s="133">
        <v>9712.4</v>
      </c>
      <c r="AT327" s="133">
        <v>2707.4</v>
      </c>
      <c r="AU327" s="133">
        <v>0</v>
      </c>
      <c r="AV327" s="133">
        <v>0</v>
      </c>
      <c r="AW327" s="125">
        <v>12419.8</v>
      </c>
      <c r="AX327" s="125">
        <v>800</v>
      </c>
      <c r="AY327" s="133">
        <v>1028</v>
      </c>
      <c r="AZ327" s="125">
        <v>1828</v>
      </c>
      <c r="BA327" s="133">
        <v>1180</v>
      </c>
      <c r="BB327" s="125">
        <v>458.8</v>
      </c>
      <c r="BC327" s="127">
        <v>1638.8</v>
      </c>
      <c r="BD327" s="133">
        <v>7852.4</v>
      </c>
      <c r="BE327" s="133">
        <v>1100.5999999999999</v>
      </c>
      <c r="BF327" s="125">
        <v>8953</v>
      </c>
      <c r="BG327" s="55">
        <v>9.6999999999999993</v>
      </c>
      <c r="BH327" s="107">
        <v>7.8</v>
      </c>
      <c r="BI327" s="107">
        <v>9.2858178070500337</v>
      </c>
      <c r="BJ327" s="49">
        <v>12419.8</v>
      </c>
      <c r="BK327" s="125">
        <v>1828</v>
      </c>
      <c r="BL327" s="125">
        <v>0</v>
      </c>
      <c r="BM327" s="125">
        <v>1828</v>
      </c>
      <c r="BN327" s="125">
        <v>1638.8</v>
      </c>
      <c r="BO327" s="125">
        <v>0</v>
      </c>
      <c r="BP327" s="125">
        <v>1638.8</v>
      </c>
      <c r="BQ327" s="133">
        <v>8953</v>
      </c>
      <c r="BR327" s="125">
        <v>0</v>
      </c>
      <c r="BS327" s="125">
        <v>8953</v>
      </c>
      <c r="BT327" s="125">
        <v>12419.8</v>
      </c>
      <c r="BU327" s="130">
        <v>9.3857453421150101</v>
      </c>
      <c r="BV327" s="130" t="s">
        <v>608</v>
      </c>
      <c r="BW327" s="107">
        <v>9.2858178070500337</v>
      </c>
      <c r="BX327" s="133">
        <v>8665.1</v>
      </c>
      <c r="BY327" s="133">
        <v>3754.7000000000003</v>
      </c>
      <c r="BZ327" s="125">
        <v>0</v>
      </c>
      <c r="CA327" s="125">
        <v>0</v>
      </c>
      <c r="CB327" s="125">
        <v>12419.800000000001</v>
      </c>
      <c r="CC327" s="133">
        <v>0</v>
      </c>
      <c r="CD327" s="125">
        <v>0</v>
      </c>
      <c r="CE327" s="125">
        <v>0</v>
      </c>
      <c r="CF327" s="125">
        <v>0</v>
      </c>
      <c r="CG327" s="125">
        <v>0</v>
      </c>
      <c r="CH327" s="115">
        <v>0</v>
      </c>
      <c r="CI327" s="115">
        <v>1.0000000000000002</v>
      </c>
      <c r="CJ327" s="125">
        <v>12419.800000000001</v>
      </c>
      <c r="CK327" s="126">
        <v>704.3</v>
      </c>
      <c r="CL327" s="149">
        <v>11715.5</v>
      </c>
      <c r="CM327" s="126">
        <v>12419.8</v>
      </c>
      <c r="CN327" s="125" t="s">
        <v>608</v>
      </c>
      <c r="CO327" s="125" t="s">
        <v>608</v>
      </c>
      <c r="CP327" s="125">
        <v>704.3</v>
      </c>
      <c r="CQ327" s="126">
        <v>11715.5</v>
      </c>
      <c r="CR327" s="134" t="s">
        <v>608</v>
      </c>
      <c r="CS327" s="126" t="s">
        <v>608</v>
      </c>
      <c r="CT327" s="126" t="s">
        <v>608</v>
      </c>
      <c r="CU327" s="126" t="s">
        <v>608</v>
      </c>
      <c r="CV327" s="133">
        <v>133.69999999999999</v>
      </c>
      <c r="CW327" s="133">
        <v>3.3</v>
      </c>
      <c r="CX327" s="125">
        <v>137</v>
      </c>
      <c r="CY327" s="133">
        <v>297.5</v>
      </c>
      <c r="CZ327" s="133">
        <v>91</v>
      </c>
      <c r="DA327" s="125">
        <v>388.5</v>
      </c>
      <c r="DB327" s="125">
        <v>525.5</v>
      </c>
      <c r="DC327" s="125">
        <v>0</v>
      </c>
      <c r="DD327" s="125">
        <v>36.6</v>
      </c>
      <c r="DE327" s="133">
        <v>36.6</v>
      </c>
      <c r="DF327" s="133">
        <v>137</v>
      </c>
      <c r="DG327" s="133">
        <v>351.9</v>
      </c>
      <c r="DH327" s="133">
        <v>488.9</v>
      </c>
      <c r="DI327" s="50">
        <v>525.5</v>
      </c>
      <c r="DJ327" s="113">
        <v>1.0000000000000002</v>
      </c>
      <c r="DK327" s="115">
        <v>0</v>
      </c>
      <c r="DL327" s="115">
        <v>0</v>
      </c>
      <c r="DM327" s="132" t="s">
        <v>608</v>
      </c>
      <c r="DN327" s="132" t="s">
        <v>608</v>
      </c>
      <c r="DO327" s="132" t="s">
        <v>608</v>
      </c>
      <c r="DP327" s="132" t="s">
        <v>608</v>
      </c>
      <c r="DQ327" s="132" t="s">
        <v>608</v>
      </c>
      <c r="DR327" s="132" t="s">
        <v>608</v>
      </c>
      <c r="DS327" s="132" t="s">
        <v>608</v>
      </c>
      <c r="DT327" s="132" t="s">
        <v>608</v>
      </c>
      <c r="DU327" s="132" t="s">
        <v>608</v>
      </c>
      <c r="DV327" s="132" t="s">
        <v>608</v>
      </c>
      <c r="DW327" s="132" t="s">
        <v>608</v>
      </c>
      <c r="DX327" s="132" t="s">
        <v>608</v>
      </c>
      <c r="DY327" s="132" t="s">
        <v>608</v>
      </c>
      <c r="DZ327" s="132" t="s">
        <v>608</v>
      </c>
      <c r="EA327" s="132" t="s">
        <v>608</v>
      </c>
      <c r="EB327" s="132" t="s">
        <v>608</v>
      </c>
      <c r="EC327" s="132" t="s">
        <v>608</v>
      </c>
      <c r="ED327" s="132" t="s">
        <v>608</v>
      </c>
      <c r="EE327" s="132" t="s">
        <v>608</v>
      </c>
      <c r="EF327" s="132" t="s">
        <v>608</v>
      </c>
      <c r="EG327" s="132" t="s">
        <v>608</v>
      </c>
      <c r="EH327" s="132" t="s">
        <v>608</v>
      </c>
      <c r="EI327" s="132" t="s">
        <v>608</v>
      </c>
      <c r="EJ327" s="132" t="s">
        <v>608</v>
      </c>
      <c r="EK327" s="132" t="s">
        <v>608</v>
      </c>
      <c r="EL327" s="132" t="s">
        <v>608</v>
      </c>
      <c r="EM327" s="132" t="s">
        <v>608</v>
      </c>
      <c r="EN327" s="132" t="s">
        <v>608</v>
      </c>
      <c r="EO327" s="132" t="s">
        <v>608</v>
      </c>
      <c r="EP327" s="132" t="s">
        <v>608</v>
      </c>
      <c r="EQ327" s="132" t="s">
        <v>608</v>
      </c>
      <c r="ER327" s="132" t="s">
        <v>608</v>
      </c>
      <c r="ES327" s="132" t="s">
        <v>608</v>
      </c>
      <c r="ET327" s="132" t="s">
        <v>608</v>
      </c>
      <c r="EU327" s="132" t="s">
        <v>608</v>
      </c>
      <c r="EV327" s="132" t="s">
        <v>608</v>
      </c>
      <c r="EW327" s="132" t="s">
        <v>608</v>
      </c>
      <c r="EX327" s="132" t="s">
        <v>608</v>
      </c>
      <c r="EY327" s="132" t="s">
        <v>608</v>
      </c>
      <c r="EZ327" s="132" t="s">
        <v>608</v>
      </c>
      <c r="FA327" s="132" t="s">
        <v>608</v>
      </c>
      <c r="FB327" s="132" t="s">
        <v>608</v>
      </c>
      <c r="FC327" s="132" t="s">
        <v>608</v>
      </c>
      <c r="FD327" s="132" t="s">
        <v>608</v>
      </c>
      <c r="FE327" s="132" t="s">
        <v>608</v>
      </c>
      <c r="FF327" s="132" t="s">
        <v>608</v>
      </c>
      <c r="FG327" s="132" t="s">
        <v>608</v>
      </c>
      <c r="FH327" s="132" t="s">
        <v>608</v>
      </c>
      <c r="FI327" s="132" t="s">
        <v>608</v>
      </c>
      <c r="FJ327" s="132" t="s">
        <v>608</v>
      </c>
      <c r="FK327" s="132" t="s">
        <v>608</v>
      </c>
      <c r="FL327" s="132" t="s">
        <v>608</v>
      </c>
      <c r="FM327" s="132" t="s">
        <v>608</v>
      </c>
      <c r="FN327" s="132" t="s">
        <v>608</v>
      </c>
      <c r="FO327" s="132" t="s">
        <v>608</v>
      </c>
      <c r="FP327" s="132" t="s">
        <v>608</v>
      </c>
      <c r="FQ327" s="132" t="s">
        <v>608</v>
      </c>
      <c r="FR327" s="132" t="s">
        <v>608</v>
      </c>
      <c r="FS327" s="132" t="s">
        <v>608</v>
      </c>
      <c r="FT327" s="132" t="s">
        <v>608</v>
      </c>
      <c r="FU327" s="132" t="s">
        <v>608</v>
      </c>
      <c r="FV327" s="132" t="s">
        <v>608</v>
      </c>
      <c r="FW327" s="132" t="s">
        <v>608</v>
      </c>
      <c r="FX327" s="132" t="s">
        <v>608</v>
      </c>
      <c r="FY327" s="132" t="s">
        <v>608</v>
      </c>
      <c r="FZ327" s="132" t="s">
        <v>608</v>
      </c>
      <c r="GA327" s="132" t="s">
        <v>608</v>
      </c>
      <c r="GB327" s="132" t="s">
        <v>608</v>
      </c>
      <c r="GC327" s="132" t="s">
        <v>608</v>
      </c>
      <c r="GD327" s="132" t="s">
        <v>608</v>
      </c>
      <c r="GE327" s="132" t="s">
        <v>608</v>
      </c>
      <c r="GF327" s="132" t="s">
        <v>608</v>
      </c>
      <c r="GG327" s="132" t="s">
        <v>608</v>
      </c>
      <c r="GH327" s="132" t="s">
        <v>608</v>
      </c>
      <c r="GI327" s="132" t="s">
        <v>608</v>
      </c>
      <c r="GJ327" s="132" t="s">
        <v>608</v>
      </c>
      <c r="GK327" s="132" t="s">
        <v>608</v>
      </c>
      <c r="GL327" s="132" t="s">
        <v>608</v>
      </c>
      <c r="GM327" s="132" t="s">
        <v>608</v>
      </c>
      <c r="GN327" s="132" t="s">
        <v>608</v>
      </c>
      <c r="GO327" s="132" t="s">
        <v>608</v>
      </c>
      <c r="GP327" s="132" t="s">
        <v>608</v>
      </c>
      <c r="GQ327" s="132" t="s">
        <v>608</v>
      </c>
      <c r="GR327" s="132" t="s">
        <v>608</v>
      </c>
      <c r="GS327" s="132" t="s">
        <v>608</v>
      </c>
      <c r="GT327" s="132" t="s">
        <v>608</v>
      </c>
      <c r="GU327" s="132" t="s">
        <v>608</v>
      </c>
      <c r="GV327" s="132" t="s">
        <v>608</v>
      </c>
      <c r="GW327" s="132" t="s">
        <v>608</v>
      </c>
      <c r="GX327" s="132" t="s">
        <v>608</v>
      </c>
      <c r="GY327" s="132" t="s">
        <v>608</v>
      </c>
    </row>
    <row r="328" spans="1:207" s="41" customFormat="1" ht="15" customHeight="1">
      <c r="A328" s="69" t="s">
        <v>1270</v>
      </c>
      <c r="B328" s="59">
        <v>2019</v>
      </c>
      <c r="C328" s="38" t="s">
        <v>805</v>
      </c>
      <c r="D328" s="209">
        <v>12733.7</v>
      </c>
      <c r="E328" s="41">
        <v>0</v>
      </c>
      <c r="F328" s="125">
        <v>12733.7</v>
      </c>
      <c r="G328" s="125">
        <v>27022.6</v>
      </c>
      <c r="H328" s="130">
        <v>1</v>
      </c>
      <c r="I328" s="140">
        <v>0.47122408650536962</v>
      </c>
      <c r="J328" s="124">
        <v>9.6730144397652346E-2</v>
      </c>
      <c r="K328" s="124">
        <v>0.3744939421077173</v>
      </c>
      <c r="L328" s="125">
        <v>3581.7</v>
      </c>
      <c r="M328" s="125">
        <v>9151.9999999999982</v>
      </c>
      <c r="N328" s="125">
        <v>0</v>
      </c>
      <c r="O328" s="125">
        <v>704.3</v>
      </c>
      <c r="P328" s="125">
        <v>704.3</v>
      </c>
      <c r="Q328" s="209">
        <v>1206.3</v>
      </c>
      <c r="R328" s="209">
        <v>5331.8</v>
      </c>
      <c r="S328" s="125">
        <v>6538.1</v>
      </c>
      <c r="T328" s="125">
        <v>1876.3</v>
      </c>
      <c r="U328" s="49">
        <v>0</v>
      </c>
      <c r="V328" s="125">
        <v>1876.2999999999997</v>
      </c>
      <c r="W328" s="125">
        <v>8414.4</v>
      </c>
      <c r="X328" s="125">
        <v>0</v>
      </c>
      <c r="Y328" s="125">
        <v>33.299999999999997</v>
      </c>
      <c r="Z328" s="125">
        <v>33.299999999999997</v>
      </c>
      <c r="AA328" s="115">
        <v>0</v>
      </c>
      <c r="AB328" s="115">
        <v>0.26944412563602282</v>
      </c>
      <c r="AC328" s="115">
        <v>0.71781628983511225</v>
      </c>
      <c r="AD328" s="115">
        <v>1.2739584528864915E-2</v>
      </c>
      <c r="AE328" s="115">
        <v>1</v>
      </c>
      <c r="AF328" s="115">
        <v>0.35392991956362774</v>
      </c>
      <c r="AG328" s="115">
        <v>0</v>
      </c>
      <c r="AH328" s="115">
        <v>0.64607008043637237</v>
      </c>
      <c r="AI328" s="115">
        <v>0</v>
      </c>
      <c r="AJ328" s="115">
        <v>1</v>
      </c>
      <c r="AK328" s="125">
        <v>12733.699999999997</v>
      </c>
      <c r="AL328" s="125">
        <v>3581.7</v>
      </c>
      <c r="AM328" s="125">
        <v>6538.1</v>
      </c>
      <c r="AN328" s="125">
        <v>10119.799999999999</v>
      </c>
      <c r="AO328" s="125">
        <v>2613.8999999999996</v>
      </c>
      <c r="AP328" s="125">
        <v>12733.699999999999</v>
      </c>
      <c r="AQ328" s="115">
        <v>0.79472580632494871</v>
      </c>
      <c r="AR328" s="115">
        <v>0.20527419367505123</v>
      </c>
      <c r="AS328" s="133">
        <v>10119.800000000001</v>
      </c>
      <c r="AT328" s="133">
        <v>2613.9</v>
      </c>
      <c r="AU328" s="133">
        <v>0</v>
      </c>
      <c r="AV328" s="133">
        <v>0</v>
      </c>
      <c r="AW328" s="125">
        <v>12733.7</v>
      </c>
      <c r="AX328" s="125">
        <v>0</v>
      </c>
      <c r="AY328" s="133">
        <v>951.1</v>
      </c>
      <c r="AZ328" s="125">
        <v>951.1</v>
      </c>
      <c r="BA328" s="133">
        <v>1136.4000000000001</v>
      </c>
      <c r="BB328" s="125">
        <v>443.4</v>
      </c>
      <c r="BC328" s="125">
        <v>1579.8000000000002</v>
      </c>
      <c r="BD328" s="125">
        <v>9103.4</v>
      </c>
      <c r="BE328" s="125">
        <v>1099.4000000000001</v>
      </c>
      <c r="BF328" s="125">
        <v>10202.799999999999</v>
      </c>
      <c r="BG328" s="55">
        <v>12.5</v>
      </c>
      <c r="BH328" s="125">
        <v>7.3</v>
      </c>
      <c r="BI328" s="107">
        <v>11.432574192889732</v>
      </c>
      <c r="BJ328" s="125">
        <v>12733.699999999999</v>
      </c>
      <c r="BK328" s="125">
        <v>951.1</v>
      </c>
      <c r="BL328" s="125">
        <v>0</v>
      </c>
      <c r="BM328" s="125">
        <v>951.1</v>
      </c>
      <c r="BN328" s="125">
        <v>1579.7999999999997</v>
      </c>
      <c r="BO328" s="125">
        <v>0</v>
      </c>
      <c r="BP328" s="125">
        <v>1579.7999999999997</v>
      </c>
      <c r="BQ328" s="133">
        <v>10202.799999999999</v>
      </c>
      <c r="BR328" s="125">
        <v>0</v>
      </c>
      <c r="BS328" s="125">
        <v>10202.799999999999</v>
      </c>
      <c r="BT328" s="125">
        <v>12733.699999999999</v>
      </c>
      <c r="BU328" s="130">
        <v>11.64461861045886</v>
      </c>
      <c r="BV328" s="130" t="s">
        <v>608</v>
      </c>
      <c r="BW328" s="137">
        <v>11.432574192889732</v>
      </c>
      <c r="BX328" s="133">
        <v>8693.1999999999989</v>
      </c>
      <c r="BY328" s="133">
        <v>4040.5000000000005</v>
      </c>
      <c r="BZ328" s="125">
        <v>0</v>
      </c>
      <c r="CA328" s="125">
        <v>0</v>
      </c>
      <c r="CB328" s="125">
        <v>12733.699999999999</v>
      </c>
      <c r="CC328" s="133">
        <v>0</v>
      </c>
      <c r="CD328" s="125">
        <v>0</v>
      </c>
      <c r="CE328" s="125">
        <v>0</v>
      </c>
      <c r="CF328" s="125">
        <v>0</v>
      </c>
      <c r="CG328" s="125">
        <v>0</v>
      </c>
      <c r="CH328" s="115">
        <v>0</v>
      </c>
      <c r="CI328" s="115">
        <v>0.99999999999999989</v>
      </c>
      <c r="CJ328" s="125">
        <v>12733.699999999999</v>
      </c>
      <c r="CK328" s="126">
        <v>704.3</v>
      </c>
      <c r="CL328" s="149">
        <v>12029.4</v>
      </c>
      <c r="CM328" s="125">
        <v>12733.699999999999</v>
      </c>
      <c r="CN328" s="125" t="s">
        <v>608</v>
      </c>
      <c r="CO328" s="125" t="s">
        <v>608</v>
      </c>
      <c r="CP328" s="125">
        <v>704.3</v>
      </c>
      <c r="CQ328" s="125">
        <v>12029.400000000001</v>
      </c>
      <c r="CR328" s="125" t="s">
        <v>608</v>
      </c>
      <c r="CS328" s="125" t="s">
        <v>608</v>
      </c>
      <c r="CT328" s="125" t="s">
        <v>608</v>
      </c>
      <c r="CU328" s="126" t="s">
        <v>608</v>
      </c>
      <c r="CV328" s="125">
        <v>939.2</v>
      </c>
      <c r="CW328" s="133">
        <v>3</v>
      </c>
      <c r="CX328" s="125">
        <v>942.2</v>
      </c>
      <c r="CY328" s="133">
        <v>294.3</v>
      </c>
      <c r="CZ328" s="133">
        <v>55.5</v>
      </c>
      <c r="DA328" s="125">
        <v>349.8</v>
      </c>
      <c r="DB328" s="125">
        <v>1292</v>
      </c>
      <c r="DC328" s="125">
        <v>0</v>
      </c>
      <c r="DD328" s="125">
        <v>0</v>
      </c>
      <c r="DE328" s="125">
        <v>0</v>
      </c>
      <c r="DF328" s="133">
        <v>942.2</v>
      </c>
      <c r="DG328" s="133">
        <v>349.80000000000007</v>
      </c>
      <c r="DH328" s="125">
        <v>1292</v>
      </c>
      <c r="DI328" s="125">
        <v>1292</v>
      </c>
      <c r="DJ328" s="113">
        <v>0.99999999999999989</v>
      </c>
      <c r="DK328" s="115">
        <v>0</v>
      </c>
      <c r="DL328" s="115">
        <v>0</v>
      </c>
      <c r="DM328" s="125" t="s">
        <v>608</v>
      </c>
      <c r="DN328" s="132" t="s">
        <v>608</v>
      </c>
      <c r="DO328" s="132" t="s">
        <v>608</v>
      </c>
      <c r="DP328" s="132" t="s">
        <v>608</v>
      </c>
      <c r="DQ328" s="132" t="s">
        <v>608</v>
      </c>
      <c r="DR328" s="132" t="s">
        <v>608</v>
      </c>
      <c r="DS328" s="132" t="s">
        <v>608</v>
      </c>
      <c r="DT328" s="132" t="s">
        <v>608</v>
      </c>
      <c r="DU328" s="132" t="s">
        <v>608</v>
      </c>
      <c r="DV328" s="132" t="s">
        <v>608</v>
      </c>
      <c r="DW328" s="132" t="s">
        <v>608</v>
      </c>
      <c r="DX328" s="132" t="s">
        <v>608</v>
      </c>
      <c r="DY328" s="132" t="s">
        <v>608</v>
      </c>
      <c r="DZ328" s="132" t="s">
        <v>608</v>
      </c>
      <c r="EA328" s="132" t="s">
        <v>608</v>
      </c>
      <c r="EB328" s="132" t="s">
        <v>608</v>
      </c>
      <c r="EC328" s="132" t="s">
        <v>608</v>
      </c>
      <c r="ED328" s="132" t="s">
        <v>608</v>
      </c>
      <c r="EE328" s="132" t="s">
        <v>608</v>
      </c>
      <c r="EF328" s="132" t="s">
        <v>608</v>
      </c>
      <c r="EG328" s="132" t="s">
        <v>608</v>
      </c>
      <c r="EH328" s="132" t="s">
        <v>608</v>
      </c>
      <c r="EI328" s="132" t="s">
        <v>608</v>
      </c>
      <c r="EJ328" s="132" t="s">
        <v>608</v>
      </c>
      <c r="EK328" s="132" t="s">
        <v>608</v>
      </c>
      <c r="EL328" s="132" t="s">
        <v>608</v>
      </c>
      <c r="EM328" s="132" t="s">
        <v>608</v>
      </c>
      <c r="EN328" s="132" t="s">
        <v>608</v>
      </c>
      <c r="EO328" s="132" t="s">
        <v>608</v>
      </c>
      <c r="EP328" s="132" t="s">
        <v>608</v>
      </c>
      <c r="EQ328" s="132" t="s">
        <v>608</v>
      </c>
      <c r="ER328" s="132" t="s">
        <v>608</v>
      </c>
      <c r="ES328" s="132" t="s">
        <v>608</v>
      </c>
      <c r="ET328" s="132" t="s">
        <v>608</v>
      </c>
      <c r="EU328" s="132" t="s">
        <v>608</v>
      </c>
      <c r="EV328" s="132" t="s">
        <v>608</v>
      </c>
      <c r="EW328" s="132" t="s">
        <v>608</v>
      </c>
      <c r="EX328" s="132" t="s">
        <v>608</v>
      </c>
      <c r="EY328" s="132" t="s">
        <v>608</v>
      </c>
      <c r="EZ328" s="132" t="s">
        <v>608</v>
      </c>
      <c r="FA328" s="132" t="s">
        <v>608</v>
      </c>
      <c r="FB328" s="132" t="s">
        <v>608</v>
      </c>
      <c r="FC328" s="132" t="s">
        <v>608</v>
      </c>
      <c r="FD328" s="132" t="s">
        <v>608</v>
      </c>
      <c r="FE328" s="132" t="s">
        <v>608</v>
      </c>
      <c r="FF328" s="132" t="s">
        <v>608</v>
      </c>
      <c r="FG328" s="132" t="s">
        <v>608</v>
      </c>
      <c r="FH328" s="132" t="s">
        <v>608</v>
      </c>
      <c r="FI328" s="132" t="s">
        <v>608</v>
      </c>
      <c r="FJ328" s="132" t="s">
        <v>608</v>
      </c>
      <c r="FK328" s="132" t="s">
        <v>608</v>
      </c>
      <c r="FL328" s="132" t="s">
        <v>608</v>
      </c>
      <c r="FM328" s="132" t="s">
        <v>608</v>
      </c>
      <c r="FN328" s="132" t="s">
        <v>608</v>
      </c>
      <c r="FO328" s="132" t="s">
        <v>608</v>
      </c>
      <c r="FP328" s="132" t="s">
        <v>608</v>
      </c>
      <c r="FQ328" s="132" t="s">
        <v>608</v>
      </c>
      <c r="FR328" s="132" t="s">
        <v>608</v>
      </c>
      <c r="FS328" s="132" t="s">
        <v>608</v>
      </c>
      <c r="FT328" s="132" t="s">
        <v>608</v>
      </c>
      <c r="FU328" s="132" t="s">
        <v>608</v>
      </c>
      <c r="FV328" s="132" t="s">
        <v>608</v>
      </c>
      <c r="FW328" s="132" t="s">
        <v>608</v>
      </c>
      <c r="FX328" s="132" t="s">
        <v>608</v>
      </c>
      <c r="FY328" s="132" t="s">
        <v>608</v>
      </c>
      <c r="FZ328" s="132" t="s">
        <v>608</v>
      </c>
      <c r="GA328" s="132" t="s">
        <v>608</v>
      </c>
      <c r="GB328" s="132" t="s">
        <v>608</v>
      </c>
      <c r="GC328" s="132" t="s">
        <v>608</v>
      </c>
      <c r="GD328" s="132" t="s">
        <v>608</v>
      </c>
      <c r="GE328" s="132" t="s">
        <v>608</v>
      </c>
      <c r="GF328" s="132" t="s">
        <v>608</v>
      </c>
      <c r="GG328" s="132" t="s">
        <v>608</v>
      </c>
      <c r="GH328" s="132" t="s">
        <v>608</v>
      </c>
      <c r="GI328" s="132" t="s">
        <v>608</v>
      </c>
      <c r="GJ328" s="132" t="s">
        <v>608</v>
      </c>
      <c r="GK328" s="132" t="s">
        <v>608</v>
      </c>
      <c r="GL328" s="132" t="s">
        <v>608</v>
      </c>
      <c r="GM328" s="132" t="s">
        <v>608</v>
      </c>
      <c r="GN328" s="132" t="s">
        <v>608</v>
      </c>
      <c r="GO328" s="132" t="s">
        <v>608</v>
      </c>
      <c r="GP328" s="132" t="s">
        <v>608</v>
      </c>
      <c r="GQ328" s="132" t="s">
        <v>608</v>
      </c>
      <c r="GR328" s="132" t="s">
        <v>608</v>
      </c>
      <c r="GS328" s="132" t="s">
        <v>608</v>
      </c>
      <c r="GT328" s="132" t="s">
        <v>608</v>
      </c>
      <c r="GU328" s="132" t="s">
        <v>608</v>
      </c>
      <c r="GV328" s="132" t="s">
        <v>608</v>
      </c>
      <c r="GW328" s="132" t="s">
        <v>608</v>
      </c>
      <c r="GX328" s="132" t="s">
        <v>608</v>
      </c>
      <c r="GY328" s="132" t="s">
        <v>608</v>
      </c>
    </row>
    <row r="329" spans="1:207" s="41" customFormat="1" ht="15" customHeight="1">
      <c r="A329" s="69" t="s">
        <v>1298</v>
      </c>
      <c r="B329" s="59" t="s">
        <v>1287</v>
      </c>
      <c r="C329" s="38" t="s">
        <v>805</v>
      </c>
      <c r="D329" s="209">
        <v>13967.4</v>
      </c>
      <c r="E329" s="41">
        <v>0</v>
      </c>
      <c r="F329" s="125">
        <v>13967.4</v>
      </c>
      <c r="G329" s="125">
        <v>25245.599999999999</v>
      </c>
      <c r="H329" s="130">
        <v>1</v>
      </c>
      <c r="I329" s="140">
        <v>0.55326076623253162</v>
      </c>
      <c r="J329" s="124">
        <v>0.13967186361187692</v>
      </c>
      <c r="K329" s="124">
        <v>0.41358890262065467</v>
      </c>
      <c r="L329" s="125">
        <v>3903.2</v>
      </c>
      <c r="M329" s="125">
        <v>10064.200000000001</v>
      </c>
      <c r="N329" s="125">
        <v>0</v>
      </c>
      <c r="O329" s="125">
        <v>704.3</v>
      </c>
      <c r="P329" s="125">
        <v>704.3</v>
      </c>
      <c r="Q329" s="209">
        <v>1211</v>
      </c>
      <c r="R329" s="209">
        <v>5327.1</v>
      </c>
      <c r="S329" s="125">
        <v>6538.1</v>
      </c>
      <c r="T329" s="125">
        <v>2790.6</v>
      </c>
      <c r="U329" s="49">
        <v>0</v>
      </c>
      <c r="V329" s="125">
        <v>2790.6</v>
      </c>
      <c r="W329" s="125">
        <v>9328.7000000000007</v>
      </c>
      <c r="X329" s="125">
        <v>0</v>
      </c>
      <c r="Y329" s="125">
        <v>31.2</v>
      </c>
      <c r="Z329" s="125">
        <v>31.2</v>
      </c>
      <c r="AA329" s="115">
        <v>0</v>
      </c>
      <c r="AB329" s="115">
        <v>0.19973908851138653</v>
      </c>
      <c r="AC329" s="115">
        <v>0.79141260883128683</v>
      </c>
      <c r="AD329" s="115">
        <v>8.8483026573267926E-3</v>
      </c>
      <c r="AE329" s="115">
        <v>1.0000000000000002</v>
      </c>
      <c r="AF329" s="115">
        <v>0.37382318293699063</v>
      </c>
      <c r="AG329" s="115">
        <v>0</v>
      </c>
      <c r="AH329" s="115">
        <v>0.62617681706300943</v>
      </c>
      <c r="AI329" s="115">
        <v>0</v>
      </c>
      <c r="AJ329" s="115">
        <v>1</v>
      </c>
      <c r="AK329" s="125">
        <v>13967.400000000001</v>
      </c>
      <c r="AL329" s="125">
        <v>3903.2</v>
      </c>
      <c r="AM329" s="125">
        <v>6538.1</v>
      </c>
      <c r="AN329" s="125">
        <v>10441.299999999999</v>
      </c>
      <c r="AO329" s="125">
        <v>3526.0999999999995</v>
      </c>
      <c r="AP329" s="125">
        <v>13967.399999999998</v>
      </c>
      <c r="AQ329" s="115">
        <v>0.74754786144880225</v>
      </c>
      <c r="AR329" s="115">
        <v>0.2524521385511978</v>
      </c>
      <c r="AS329" s="133">
        <v>10441.299999999999</v>
      </c>
      <c r="AT329" s="133">
        <v>3526.1</v>
      </c>
      <c r="AU329" s="133">
        <v>0</v>
      </c>
      <c r="AV329" s="133">
        <v>0</v>
      </c>
      <c r="AW329" s="125">
        <v>13967.4</v>
      </c>
      <c r="AX329" s="125">
        <v>0</v>
      </c>
      <c r="AY329" s="133">
        <v>1865.4</v>
      </c>
      <c r="AZ329" s="125">
        <v>1865.4</v>
      </c>
      <c r="BA329" s="133">
        <v>2347.5</v>
      </c>
      <c r="BB329" s="125">
        <v>810.9</v>
      </c>
      <c r="BC329" s="125">
        <v>3158.4</v>
      </c>
      <c r="BD329" s="125">
        <v>8213.7999999999993</v>
      </c>
      <c r="BE329" s="125">
        <v>729.8</v>
      </c>
      <c r="BF329" s="125">
        <v>8943.5999999999985</v>
      </c>
      <c r="BG329" s="55">
        <v>11.8</v>
      </c>
      <c r="BH329" s="125">
        <v>6.9</v>
      </c>
      <c r="BI329" s="107">
        <v>10.562984521099132</v>
      </c>
      <c r="BJ329" s="125">
        <v>13967.399999999998</v>
      </c>
      <c r="BK329" s="125">
        <v>1865.4</v>
      </c>
      <c r="BL329" s="125">
        <v>0</v>
      </c>
      <c r="BM329" s="125">
        <v>1865.4</v>
      </c>
      <c r="BN329" s="125">
        <v>3158.4</v>
      </c>
      <c r="BO329" s="125">
        <v>0</v>
      </c>
      <c r="BP329" s="125">
        <v>3158.4</v>
      </c>
      <c r="BQ329" s="133">
        <v>8943.6</v>
      </c>
      <c r="BR329" s="125">
        <v>0</v>
      </c>
      <c r="BS329" s="125">
        <v>8943.6</v>
      </c>
      <c r="BT329" s="125">
        <v>13967.400000000001</v>
      </c>
      <c r="BU329" s="130">
        <v>11.060470810601831</v>
      </c>
      <c r="BV329" s="130" t="s">
        <v>608</v>
      </c>
      <c r="BW329" s="137">
        <v>10.562984521099132</v>
      </c>
      <c r="BX329" s="133">
        <v>9587.2999999999993</v>
      </c>
      <c r="BY329" s="133">
        <v>4380.1000000000004</v>
      </c>
      <c r="BZ329" s="125">
        <v>0</v>
      </c>
      <c r="CA329" s="125">
        <v>0</v>
      </c>
      <c r="CB329" s="125">
        <v>13967.4</v>
      </c>
      <c r="CC329" s="133">
        <v>0</v>
      </c>
      <c r="CD329" s="125">
        <v>0</v>
      </c>
      <c r="CE329" s="125">
        <v>0</v>
      </c>
      <c r="CF329" s="125">
        <v>0</v>
      </c>
      <c r="CG329" s="125">
        <v>0</v>
      </c>
      <c r="CH329" s="115">
        <v>0</v>
      </c>
      <c r="CI329" s="115">
        <v>1</v>
      </c>
      <c r="CJ329" s="125">
        <v>13967.4</v>
      </c>
      <c r="CK329" s="126">
        <v>704.3</v>
      </c>
      <c r="CL329" s="149">
        <v>13263.100000000002</v>
      </c>
      <c r="CM329" s="125">
        <v>13967.400000000001</v>
      </c>
      <c r="CN329" s="125" t="s">
        <v>608</v>
      </c>
      <c r="CO329" s="125" t="s">
        <v>608</v>
      </c>
      <c r="CP329" s="125">
        <v>704.3</v>
      </c>
      <c r="CQ329" s="125">
        <v>13263.1</v>
      </c>
      <c r="CR329" s="125" t="s">
        <v>608</v>
      </c>
      <c r="CS329" s="125" t="s">
        <v>608</v>
      </c>
      <c r="CT329" s="125" t="s">
        <v>608</v>
      </c>
      <c r="CU329" s="126" t="s">
        <v>608</v>
      </c>
      <c r="CV329" s="125">
        <v>146.6</v>
      </c>
      <c r="CW329" s="133">
        <v>3.2</v>
      </c>
      <c r="CX329" s="125">
        <v>149.79999999999998</v>
      </c>
      <c r="CY329" s="133">
        <v>294.60000000000002</v>
      </c>
      <c r="CZ329" s="133">
        <v>92.600000000000009</v>
      </c>
      <c r="DA329" s="125">
        <v>387.20000000000005</v>
      </c>
      <c r="DB329" s="125">
        <v>537</v>
      </c>
      <c r="DC329" s="125">
        <v>0</v>
      </c>
      <c r="DD329" s="125">
        <v>32.4</v>
      </c>
      <c r="DE329" s="125">
        <v>32.4</v>
      </c>
      <c r="DF329" s="133">
        <v>149.79999999999998</v>
      </c>
      <c r="DG329" s="133">
        <v>354.80000000000007</v>
      </c>
      <c r="DH329" s="125">
        <v>504.6</v>
      </c>
      <c r="DI329" s="125">
        <v>537</v>
      </c>
      <c r="DJ329" s="113">
        <v>1</v>
      </c>
      <c r="DK329" s="115">
        <v>0</v>
      </c>
      <c r="DL329" s="115">
        <v>0</v>
      </c>
      <c r="DM329" s="58" t="s">
        <v>608</v>
      </c>
      <c r="DN329" s="58" t="s">
        <v>608</v>
      </c>
      <c r="DO329" s="58" t="s">
        <v>608</v>
      </c>
      <c r="DP329" s="58" t="s">
        <v>608</v>
      </c>
      <c r="DQ329" s="58" t="s">
        <v>608</v>
      </c>
      <c r="DR329" s="58" t="s">
        <v>608</v>
      </c>
      <c r="DS329" s="58" t="s">
        <v>608</v>
      </c>
      <c r="DT329" s="58" t="s">
        <v>608</v>
      </c>
      <c r="DU329" s="58" t="s">
        <v>608</v>
      </c>
      <c r="DV329" s="58" t="s">
        <v>608</v>
      </c>
      <c r="DW329" s="58" t="s">
        <v>608</v>
      </c>
      <c r="DX329" s="58" t="s">
        <v>608</v>
      </c>
      <c r="DY329" s="58" t="s">
        <v>608</v>
      </c>
      <c r="DZ329" s="58" t="s">
        <v>608</v>
      </c>
      <c r="EA329" s="58" t="s">
        <v>608</v>
      </c>
      <c r="EB329" s="58" t="s">
        <v>608</v>
      </c>
      <c r="EC329" s="58" t="s">
        <v>608</v>
      </c>
      <c r="ED329" s="58" t="s">
        <v>608</v>
      </c>
      <c r="EE329" s="58" t="s">
        <v>608</v>
      </c>
      <c r="EF329" s="58" t="s">
        <v>608</v>
      </c>
      <c r="EG329" s="58" t="s">
        <v>608</v>
      </c>
      <c r="EH329" s="58" t="s">
        <v>608</v>
      </c>
      <c r="EI329" s="58" t="s">
        <v>608</v>
      </c>
      <c r="EJ329" s="58" t="s">
        <v>608</v>
      </c>
      <c r="EK329" s="58" t="s">
        <v>608</v>
      </c>
      <c r="EL329" s="58" t="s">
        <v>608</v>
      </c>
      <c r="EM329" s="58" t="s">
        <v>608</v>
      </c>
      <c r="EN329" s="58" t="s">
        <v>608</v>
      </c>
      <c r="EO329" s="58" t="s">
        <v>608</v>
      </c>
      <c r="EP329" s="58" t="s">
        <v>608</v>
      </c>
      <c r="EQ329" s="58" t="s">
        <v>608</v>
      </c>
      <c r="ER329" s="58" t="s">
        <v>608</v>
      </c>
      <c r="ES329" s="58" t="s">
        <v>608</v>
      </c>
      <c r="ET329" s="58" t="s">
        <v>608</v>
      </c>
      <c r="EU329" s="58" t="s">
        <v>608</v>
      </c>
      <c r="EV329" s="58" t="s">
        <v>608</v>
      </c>
      <c r="EW329" s="58" t="s">
        <v>608</v>
      </c>
      <c r="EX329" s="58" t="s">
        <v>608</v>
      </c>
      <c r="EY329" s="58" t="s">
        <v>608</v>
      </c>
      <c r="EZ329" s="58" t="s">
        <v>608</v>
      </c>
      <c r="FA329" s="58" t="s">
        <v>608</v>
      </c>
      <c r="FB329" s="58" t="s">
        <v>608</v>
      </c>
      <c r="FC329" s="58" t="s">
        <v>608</v>
      </c>
      <c r="FD329" s="58" t="s">
        <v>608</v>
      </c>
      <c r="FE329" s="58" t="s">
        <v>608</v>
      </c>
      <c r="FF329" s="58" t="s">
        <v>608</v>
      </c>
      <c r="FG329" s="58" t="s">
        <v>608</v>
      </c>
      <c r="FH329" s="58" t="s">
        <v>608</v>
      </c>
      <c r="FI329" s="58" t="s">
        <v>608</v>
      </c>
      <c r="FJ329" s="58" t="s">
        <v>608</v>
      </c>
      <c r="FK329" s="58" t="s">
        <v>608</v>
      </c>
      <c r="FL329" s="58" t="s">
        <v>608</v>
      </c>
      <c r="FM329" s="58" t="s">
        <v>608</v>
      </c>
      <c r="FN329" s="58" t="s">
        <v>608</v>
      </c>
      <c r="FO329" s="58" t="s">
        <v>608</v>
      </c>
      <c r="FP329" s="58" t="s">
        <v>608</v>
      </c>
      <c r="FQ329" s="58" t="s">
        <v>608</v>
      </c>
      <c r="FR329" s="58" t="s">
        <v>608</v>
      </c>
      <c r="FS329" s="58" t="s">
        <v>608</v>
      </c>
      <c r="FT329" s="58" t="s">
        <v>608</v>
      </c>
      <c r="FU329" s="58" t="s">
        <v>608</v>
      </c>
      <c r="FV329" s="58" t="s">
        <v>608</v>
      </c>
      <c r="FW329" s="58" t="s">
        <v>608</v>
      </c>
      <c r="FX329" s="58" t="s">
        <v>608</v>
      </c>
      <c r="FY329" s="58" t="s">
        <v>608</v>
      </c>
      <c r="FZ329" s="58" t="s">
        <v>608</v>
      </c>
      <c r="GA329" s="58" t="s">
        <v>608</v>
      </c>
      <c r="GB329" s="58" t="s">
        <v>608</v>
      </c>
      <c r="GC329" s="58" t="s">
        <v>608</v>
      </c>
      <c r="GD329" s="58" t="s">
        <v>608</v>
      </c>
      <c r="GE329" s="58" t="s">
        <v>608</v>
      </c>
      <c r="GF329" s="58" t="s">
        <v>608</v>
      </c>
      <c r="GG329" s="58" t="s">
        <v>608</v>
      </c>
      <c r="GH329" s="58" t="s">
        <v>608</v>
      </c>
      <c r="GI329" s="58" t="s">
        <v>608</v>
      </c>
      <c r="GJ329" s="58" t="s">
        <v>608</v>
      </c>
      <c r="GK329" s="58" t="s">
        <v>608</v>
      </c>
      <c r="GL329" s="58" t="s">
        <v>608</v>
      </c>
      <c r="GM329" s="58" t="s">
        <v>608</v>
      </c>
      <c r="GN329" s="58" t="s">
        <v>608</v>
      </c>
      <c r="GO329" s="58" t="s">
        <v>608</v>
      </c>
      <c r="GP329" s="58" t="s">
        <v>608</v>
      </c>
      <c r="GQ329" s="58" t="s">
        <v>608</v>
      </c>
      <c r="GR329" s="58" t="s">
        <v>608</v>
      </c>
      <c r="GS329" s="58" t="s">
        <v>608</v>
      </c>
      <c r="GT329" s="58" t="s">
        <v>608</v>
      </c>
      <c r="GU329" s="58" t="s">
        <v>608</v>
      </c>
      <c r="GV329" s="58" t="s">
        <v>608</v>
      </c>
      <c r="GW329" s="58" t="s">
        <v>608</v>
      </c>
      <c r="GX329" s="58" t="s">
        <v>608</v>
      </c>
      <c r="GY329" s="58" t="s">
        <v>608</v>
      </c>
    </row>
    <row r="330" spans="1:207" s="41" customFormat="1" ht="15" customHeight="1">
      <c r="A330" s="69" t="s">
        <v>1368</v>
      </c>
      <c r="B330" s="59">
        <v>2020</v>
      </c>
      <c r="C330" s="38" t="s">
        <v>805</v>
      </c>
      <c r="D330" s="209">
        <v>15236.3</v>
      </c>
      <c r="E330" s="41">
        <v>0</v>
      </c>
      <c r="F330" s="125">
        <v>15236.3</v>
      </c>
      <c r="G330" s="125">
        <v>25245.599999999999</v>
      </c>
      <c r="H330" s="130">
        <v>1</v>
      </c>
      <c r="I330" s="140">
        <v>0.60352299014481736</v>
      </c>
      <c r="J330" s="124">
        <v>0.14350619513895491</v>
      </c>
      <c r="K330" s="124">
        <v>0.4600167950058624</v>
      </c>
      <c r="L330" s="125">
        <v>4075.2999999999993</v>
      </c>
      <c r="M330" s="125">
        <v>11161</v>
      </c>
      <c r="N330" s="125">
        <v>0</v>
      </c>
      <c r="O330" s="125">
        <v>704.3</v>
      </c>
      <c r="P330" s="125">
        <v>704.3</v>
      </c>
      <c r="Q330" s="209">
        <v>1586.6</v>
      </c>
      <c r="R330" s="209">
        <v>5951.5</v>
      </c>
      <c r="S330" s="125">
        <v>7538.1</v>
      </c>
      <c r="T330" s="125">
        <v>2886.1</v>
      </c>
      <c r="U330" s="49">
        <v>0</v>
      </c>
      <c r="V330" s="125">
        <v>2886.1</v>
      </c>
      <c r="W330" s="125">
        <v>10424.200000000001</v>
      </c>
      <c r="X330" s="125">
        <v>0</v>
      </c>
      <c r="Y330" s="125">
        <v>32.5</v>
      </c>
      <c r="Z330" s="125">
        <v>32.5</v>
      </c>
      <c r="AA330" s="115">
        <v>0</v>
      </c>
      <c r="AB330" s="115">
        <v>0.19440227442104394</v>
      </c>
      <c r="AC330" s="115">
        <v>0.79662701151011628</v>
      </c>
      <c r="AD330" s="115">
        <v>8.9707140688398811E-3</v>
      </c>
      <c r="AE330" s="115">
        <v>1.0000000000000002</v>
      </c>
      <c r="AF330" s="115">
        <v>0.35091359980711934</v>
      </c>
      <c r="AG330" s="115">
        <v>0</v>
      </c>
      <c r="AH330" s="115">
        <v>0.64908640019288066</v>
      </c>
      <c r="AI330" s="115">
        <v>0</v>
      </c>
      <c r="AJ330" s="115">
        <v>1</v>
      </c>
      <c r="AK330" s="125">
        <v>15236.3</v>
      </c>
      <c r="AL330" s="125">
        <v>4075.2999999999993</v>
      </c>
      <c r="AM330" s="125">
        <v>7538.1</v>
      </c>
      <c r="AN330" s="125">
        <v>11613.4</v>
      </c>
      <c r="AO330" s="125">
        <v>3622.8999999999996</v>
      </c>
      <c r="AP330" s="125">
        <v>15236.3</v>
      </c>
      <c r="AQ330" s="115">
        <v>0.76221917394643057</v>
      </c>
      <c r="AR330" s="115">
        <v>0.23778082605356943</v>
      </c>
      <c r="AS330" s="133">
        <v>11613.4</v>
      </c>
      <c r="AT330" s="133">
        <v>3622.8999999999996</v>
      </c>
      <c r="AU330" s="133">
        <v>0</v>
      </c>
      <c r="AV330" s="133">
        <v>0</v>
      </c>
      <c r="AW330" s="125">
        <v>15236.3</v>
      </c>
      <c r="AX330" s="125">
        <v>0</v>
      </c>
      <c r="AY330" s="133">
        <v>1960.8999999999999</v>
      </c>
      <c r="AZ330" s="125">
        <v>1960.8999999999999</v>
      </c>
      <c r="BA330" s="133">
        <v>2319.1</v>
      </c>
      <c r="BB330" s="125">
        <v>611.5</v>
      </c>
      <c r="BC330" s="125">
        <v>2930.6</v>
      </c>
      <c r="BD330" s="125">
        <v>9414.2999999999993</v>
      </c>
      <c r="BE330" s="125">
        <v>930.5</v>
      </c>
      <c r="BF330" s="125">
        <v>10344.799999999999</v>
      </c>
      <c r="BG330" s="55">
        <v>13.3</v>
      </c>
      <c r="BH330" s="125">
        <v>7.6</v>
      </c>
      <c r="BI330" s="107">
        <v>11.944649291494656</v>
      </c>
      <c r="BJ330" s="125">
        <v>15236.3</v>
      </c>
      <c r="BK330" s="125">
        <v>1960.8999999999999</v>
      </c>
      <c r="BL330" s="125">
        <v>0</v>
      </c>
      <c r="BM330" s="125">
        <v>1960.8999999999999</v>
      </c>
      <c r="BN330" s="125">
        <v>2930.6</v>
      </c>
      <c r="BO330" s="125">
        <v>0</v>
      </c>
      <c r="BP330" s="125">
        <v>2930.6</v>
      </c>
      <c r="BQ330" s="133">
        <v>10344.800000000001</v>
      </c>
      <c r="BR330" s="125">
        <v>0</v>
      </c>
      <c r="BS330" s="125">
        <v>10344.800000000001</v>
      </c>
      <c r="BT330" s="125">
        <v>15236.300000000001</v>
      </c>
      <c r="BU330" s="130">
        <v>12.574550908028854</v>
      </c>
      <c r="BV330" s="130" t="s">
        <v>608</v>
      </c>
      <c r="BW330" s="137">
        <v>11.944649291494656</v>
      </c>
      <c r="BX330" s="133">
        <v>10720.1</v>
      </c>
      <c r="BY330" s="133">
        <v>4516.2</v>
      </c>
      <c r="BZ330" s="125">
        <v>0</v>
      </c>
      <c r="CA330" s="125">
        <v>0</v>
      </c>
      <c r="CB330" s="125">
        <v>15236.3</v>
      </c>
      <c r="CC330" s="133">
        <v>0</v>
      </c>
      <c r="CD330" s="125">
        <v>0</v>
      </c>
      <c r="CE330" s="125">
        <v>0</v>
      </c>
      <c r="CF330" s="125">
        <v>0</v>
      </c>
      <c r="CG330" s="125">
        <v>0</v>
      </c>
      <c r="CH330" s="115">
        <v>0</v>
      </c>
      <c r="CI330" s="115">
        <v>1</v>
      </c>
      <c r="CJ330" s="125">
        <v>15236.3</v>
      </c>
      <c r="CK330" s="126">
        <v>704.3</v>
      </c>
      <c r="CL330" s="149">
        <v>14532</v>
      </c>
      <c r="CM330" s="125">
        <v>15236.3</v>
      </c>
      <c r="CN330" s="125" t="s">
        <v>608</v>
      </c>
      <c r="CO330" s="125" t="s">
        <v>608</v>
      </c>
      <c r="CP330" s="125">
        <v>704.3</v>
      </c>
      <c r="CQ330" s="125">
        <v>14532</v>
      </c>
      <c r="CR330" s="125" t="s">
        <v>608</v>
      </c>
      <c r="CS330" s="125" t="s">
        <v>608</v>
      </c>
      <c r="CT330" s="125" t="s">
        <v>608</v>
      </c>
      <c r="CU330" s="126" t="s">
        <v>608</v>
      </c>
      <c r="CV330" s="125">
        <v>155.4</v>
      </c>
      <c r="CW330" s="133">
        <v>17.7</v>
      </c>
      <c r="CX330" s="125">
        <v>173.1</v>
      </c>
      <c r="CY330" s="133">
        <v>298.99999999999994</v>
      </c>
      <c r="CZ330" s="133">
        <v>73.799999999999983</v>
      </c>
      <c r="DA330" s="125">
        <v>372.79999999999995</v>
      </c>
      <c r="DB330" s="125">
        <v>545.9</v>
      </c>
      <c r="DC330" s="125">
        <v>0</v>
      </c>
      <c r="DD330" s="125">
        <v>0</v>
      </c>
      <c r="DE330" s="125">
        <v>0</v>
      </c>
      <c r="DF330" s="133">
        <v>173.1</v>
      </c>
      <c r="DG330" s="133">
        <v>372.79999999999995</v>
      </c>
      <c r="DH330" s="125">
        <v>545.9</v>
      </c>
      <c r="DI330" s="125">
        <v>545.9</v>
      </c>
      <c r="DJ330" s="113">
        <v>1</v>
      </c>
      <c r="DK330" s="115">
        <v>0</v>
      </c>
      <c r="DL330" s="115">
        <v>0</v>
      </c>
      <c r="DM330" s="58">
        <v>266.25099999999998</v>
      </c>
      <c r="DN330" s="58">
        <v>5.5</v>
      </c>
      <c r="DO330" s="58">
        <v>271.75099999999998</v>
      </c>
      <c r="DP330" s="58">
        <v>681.00200000000007</v>
      </c>
      <c r="DQ330" s="58">
        <v>82.3</v>
      </c>
      <c r="DR330" s="58">
        <v>763.30200000000002</v>
      </c>
      <c r="DS330" s="58">
        <v>1035.0529999999999</v>
      </c>
      <c r="DT330" s="58">
        <v>262.63299999999998</v>
      </c>
      <c r="DU330" s="58">
        <v>241.4</v>
      </c>
      <c r="DV330" s="58">
        <v>504.03300000000002</v>
      </c>
      <c r="DW330" s="58">
        <v>673.55700000000002</v>
      </c>
      <c r="DX330" s="58">
        <v>75.600000000000009</v>
      </c>
      <c r="DY330" s="58">
        <v>749.15700000000004</v>
      </c>
      <c r="DZ330" s="58">
        <v>1253.19</v>
      </c>
      <c r="EA330" s="58">
        <v>1176.5350000000001</v>
      </c>
      <c r="EB330" s="58">
        <v>5.1999999999999993</v>
      </c>
      <c r="EC330" s="58">
        <v>1181.7350000000001</v>
      </c>
      <c r="ED330" s="58">
        <v>633.76499999999999</v>
      </c>
      <c r="EE330" s="58">
        <v>63.4</v>
      </c>
      <c r="EF330" s="58">
        <v>697.16499999999996</v>
      </c>
      <c r="EG330" s="58">
        <v>1878.9</v>
      </c>
      <c r="EH330" s="58">
        <v>464.23800000000006</v>
      </c>
      <c r="EI330" s="58">
        <v>125.2</v>
      </c>
      <c r="EJ330" s="58">
        <v>589.4380000000001</v>
      </c>
      <c r="EK330" s="58">
        <v>592.52800000000002</v>
      </c>
      <c r="EL330" s="58">
        <v>63.800000000000004</v>
      </c>
      <c r="EM330" s="58">
        <v>656.32799999999997</v>
      </c>
      <c r="EN330" s="58">
        <v>1245.7660000000001</v>
      </c>
      <c r="EO330" s="58">
        <v>1177.4280000000001</v>
      </c>
      <c r="EP330" s="58">
        <v>373.3</v>
      </c>
      <c r="EQ330" s="58">
        <v>1550.7280000000001</v>
      </c>
      <c r="ER330" s="58">
        <v>559.41300000000001</v>
      </c>
      <c r="ES330" s="58">
        <v>59.400000000000006</v>
      </c>
      <c r="ET330" s="58">
        <v>618.81299999999999</v>
      </c>
      <c r="EU330" s="58">
        <v>2169.5410000000002</v>
      </c>
      <c r="EV330" s="58">
        <v>2515.8130000000001</v>
      </c>
      <c r="EW330" s="58">
        <v>204.5</v>
      </c>
      <c r="EX330" s="58">
        <v>2720.3130000000001</v>
      </c>
      <c r="EY330" s="58">
        <v>2319.0510000000004</v>
      </c>
      <c r="EZ330" s="58">
        <v>180.40000000000003</v>
      </c>
      <c r="FA330" s="58">
        <v>2499.4510000000005</v>
      </c>
      <c r="FB330" s="58">
        <v>5219.764000000001</v>
      </c>
      <c r="FC330" s="58">
        <v>5768.5880000000006</v>
      </c>
      <c r="FD330" s="58">
        <v>707.49999999999989</v>
      </c>
      <c r="FE330" s="58">
        <v>6476.0880000000006</v>
      </c>
      <c r="FF330" s="58">
        <v>4815.8100000000013</v>
      </c>
      <c r="FG330" s="58">
        <v>25.900000000000009</v>
      </c>
      <c r="FH330" s="58">
        <v>4841.7100000000009</v>
      </c>
      <c r="FI330" s="58">
        <v>11317.798000000003</v>
      </c>
      <c r="FJ330" s="125">
        <v>0</v>
      </c>
      <c r="FK330" s="125">
        <v>25.273042508333329</v>
      </c>
      <c r="FL330" s="125">
        <v>25.273042508333329</v>
      </c>
      <c r="FM330" s="125">
        <v>271.75099999999998</v>
      </c>
      <c r="FN330" s="125">
        <v>738.02895749166669</v>
      </c>
      <c r="FO330" s="125">
        <v>1009.7799574916667</v>
      </c>
      <c r="FP330" s="125">
        <v>0</v>
      </c>
      <c r="FQ330" s="125">
        <v>18.969381433333332</v>
      </c>
      <c r="FR330" s="125">
        <v>18.969381433333332</v>
      </c>
      <c r="FS330" s="125">
        <v>504.03300000000002</v>
      </c>
      <c r="FT330" s="125">
        <v>730.18761856666674</v>
      </c>
      <c r="FU330" s="125">
        <v>1234.2206185666669</v>
      </c>
      <c r="FV330" s="125">
        <v>0</v>
      </c>
      <c r="FW330" s="125">
        <v>19.208784741666662</v>
      </c>
      <c r="FX330" s="125">
        <v>19.208784741666662</v>
      </c>
      <c r="FY330" s="125">
        <v>1181.7350000000001</v>
      </c>
      <c r="FZ330" s="125">
        <v>677.95621525833326</v>
      </c>
      <c r="GA330" s="125">
        <v>1859.6912152583334</v>
      </c>
      <c r="GB330" s="125">
        <v>0</v>
      </c>
      <c r="GC330" s="125">
        <v>19.945306466666665</v>
      </c>
      <c r="GD330" s="125">
        <v>19.945306466666665</v>
      </c>
      <c r="GE330" s="125">
        <v>589.4380000000001</v>
      </c>
      <c r="GF330" s="125">
        <v>636.38269353333328</v>
      </c>
      <c r="GG330" s="125">
        <v>1225.8206935333333</v>
      </c>
      <c r="GH330" s="125">
        <v>0</v>
      </c>
      <c r="GI330" s="125">
        <v>21.107166700000001</v>
      </c>
      <c r="GJ330" s="125">
        <v>21.107166700000001</v>
      </c>
      <c r="GK330" s="125">
        <v>1550.7280000000001</v>
      </c>
      <c r="GL330" s="125">
        <v>597.70583329999999</v>
      </c>
      <c r="GM330" s="125">
        <v>2148.4338333000001</v>
      </c>
      <c r="GN330" s="125">
        <v>0</v>
      </c>
      <c r="GO330" s="125">
        <v>118.62072974166666</v>
      </c>
      <c r="GP330" s="125">
        <v>118.62072974166666</v>
      </c>
      <c r="GQ330" s="125">
        <v>2720.3130000000001</v>
      </c>
      <c r="GR330" s="125">
        <v>2380.8302702583333</v>
      </c>
      <c r="GS330" s="125">
        <v>5101.1432702583334</v>
      </c>
      <c r="GT330" s="125">
        <v>704.3</v>
      </c>
      <c r="GU330" s="125">
        <v>25</v>
      </c>
      <c r="GV330" s="125">
        <v>729.3</v>
      </c>
      <c r="GW330" s="125">
        <v>5771.7880000000005</v>
      </c>
      <c r="GX330" s="125">
        <v>4816.7356226142874</v>
      </c>
      <c r="GY330" s="125">
        <v>10588.523622614288</v>
      </c>
    </row>
    <row r="331" spans="1:207" s="41" customFormat="1" ht="15" customHeight="1">
      <c r="A331" s="61" t="s">
        <v>824</v>
      </c>
      <c r="B331" s="178">
        <v>2006</v>
      </c>
      <c r="C331" s="41" t="s">
        <v>825</v>
      </c>
      <c r="D331" s="125">
        <v>6536.441092527135</v>
      </c>
      <c r="E331" s="41">
        <v>0</v>
      </c>
      <c r="F331" s="125">
        <v>6536.441092527135</v>
      </c>
      <c r="G331" s="125">
        <v>30231.200000000001</v>
      </c>
      <c r="H331" s="130">
        <v>7.6239999999999997</v>
      </c>
      <c r="I331" s="115">
        <v>0.21621507226068218</v>
      </c>
      <c r="J331" s="124">
        <v>8.7913048381193362E-2</v>
      </c>
      <c r="K331" s="124">
        <v>0.1283020238794888</v>
      </c>
      <c r="L331" s="125">
        <v>2773.4119555592633</v>
      </c>
      <c r="M331" s="125">
        <v>3763.0291369678712</v>
      </c>
      <c r="N331" s="125">
        <v>0</v>
      </c>
      <c r="O331" s="125">
        <v>0</v>
      </c>
      <c r="P331" s="125">
        <v>0</v>
      </c>
      <c r="Q331" s="125">
        <v>0</v>
      </c>
      <c r="R331" s="125">
        <v>1105.0005594939541</v>
      </c>
      <c r="S331" s="125">
        <v>1105.3121887463385</v>
      </c>
      <c r="T331" s="125">
        <v>2657.7169482215327</v>
      </c>
      <c r="U331" s="49">
        <v>0</v>
      </c>
      <c r="V331" s="125">
        <v>2657.7169482215327</v>
      </c>
      <c r="W331" s="125">
        <v>3763.0291369678712</v>
      </c>
      <c r="X331" s="125">
        <v>0</v>
      </c>
      <c r="Y331" s="125">
        <v>0</v>
      </c>
      <c r="Z331" s="125">
        <v>0</v>
      </c>
      <c r="AA331" s="115">
        <v>0</v>
      </c>
      <c r="AB331" s="115">
        <v>0</v>
      </c>
      <c r="AC331" s="115">
        <v>1</v>
      </c>
      <c r="AD331" s="115">
        <v>0</v>
      </c>
      <c r="AE331" s="115">
        <v>1</v>
      </c>
      <c r="AF331" s="115">
        <v>0.7150320188742838</v>
      </c>
      <c r="AG331" s="115">
        <v>0</v>
      </c>
      <c r="AH331" s="115">
        <v>0.2849679811257162</v>
      </c>
      <c r="AI331" s="115">
        <v>0</v>
      </c>
      <c r="AJ331" s="115">
        <v>1</v>
      </c>
      <c r="AK331" s="125">
        <v>6536.441092527135</v>
      </c>
      <c r="AL331" s="125">
        <v>2773.4119555592633</v>
      </c>
      <c r="AM331" s="125">
        <v>1105.3121887463385</v>
      </c>
      <c r="AN331" s="125">
        <v>3878.7241443056018</v>
      </c>
      <c r="AO331" s="125">
        <v>2657.7169482215327</v>
      </c>
      <c r="AP331" s="125">
        <v>6536.441092527135</v>
      </c>
      <c r="AQ331" s="115">
        <v>0.59340000000000004</v>
      </c>
      <c r="AR331" s="115">
        <v>0.40659999999999996</v>
      </c>
      <c r="AS331" s="132" t="s">
        <v>608</v>
      </c>
      <c r="AT331" s="132" t="s">
        <v>608</v>
      </c>
      <c r="AU331" s="132" t="s">
        <v>608</v>
      </c>
      <c r="AV331" s="132" t="s">
        <v>608</v>
      </c>
      <c r="AW331" s="132" t="s">
        <v>608</v>
      </c>
      <c r="AX331" s="132" t="s">
        <v>608</v>
      </c>
      <c r="AY331" s="132" t="s">
        <v>608</v>
      </c>
      <c r="AZ331" s="132" t="s">
        <v>608</v>
      </c>
      <c r="BA331" s="132" t="s">
        <v>608</v>
      </c>
      <c r="BB331" s="132" t="s">
        <v>608</v>
      </c>
      <c r="BC331" s="132" t="s">
        <v>608</v>
      </c>
      <c r="BD331" s="132" t="s">
        <v>608</v>
      </c>
      <c r="BE331" s="132" t="s">
        <v>608</v>
      </c>
      <c r="BF331" s="132" t="s">
        <v>608</v>
      </c>
      <c r="BG331" s="141" t="s">
        <v>608</v>
      </c>
      <c r="BH331" s="141" t="s">
        <v>608</v>
      </c>
      <c r="BI331" s="107" t="s">
        <v>608</v>
      </c>
      <c r="BJ331" s="141" t="s">
        <v>608</v>
      </c>
      <c r="BK331" s="141" t="s">
        <v>608</v>
      </c>
      <c r="BL331" s="141" t="s">
        <v>608</v>
      </c>
      <c r="BM331" s="141" t="s">
        <v>608</v>
      </c>
      <c r="BN331" s="141" t="s">
        <v>608</v>
      </c>
      <c r="BO331" s="141" t="s">
        <v>608</v>
      </c>
      <c r="BP331" s="141" t="s">
        <v>608</v>
      </c>
      <c r="BQ331" s="141" t="s">
        <v>608</v>
      </c>
      <c r="BR331" s="141" t="s">
        <v>608</v>
      </c>
      <c r="BS331" s="141" t="s">
        <v>608</v>
      </c>
      <c r="BT331" s="141" t="s">
        <v>608</v>
      </c>
      <c r="BU331" s="130" t="s">
        <v>608</v>
      </c>
      <c r="BV331" s="130" t="s">
        <v>608</v>
      </c>
      <c r="BW331" s="137" t="s">
        <v>608</v>
      </c>
      <c r="BX331" s="125">
        <v>2326.9730289396603</v>
      </c>
      <c r="BY331" s="125">
        <v>2106.041320012243</v>
      </c>
      <c r="BZ331" s="125">
        <v>0</v>
      </c>
      <c r="CA331" s="125">
        <v>0</v>
      </c>
      <c r="CB331" s="125">
        <v>4433.0143489519032</v>
      </c>
      <c r="CC331" s="125">
        <v>2103.4267435752317</v>
      </c>
      <c r="CD331" s="125">
        <v>0</v>
      </c>
      <c r="CE331" s="125">
        <v>0</v>
      </c>
      <c r="CF331" s="125">
        <v>0</v>
      </c>
      <c r="CG331" s="125">
        <v>2103.4267435752317</v>
      </c>
      <c r="CH331" s="115">
        <v>0</v>
      </c>
      <c r="CI331" s="115">
        <v>1</v>
      </c>
      <c r="CJ331" s="125">
        <v>6536.441092527135</v>
      </c>
      <c r="CK331" s="126">
        <v>279.10603465090861</v>
      </c>
      <c r="CL331" s="126">
        <v>6257.3350578762265</v>
      </c>
      <c r="CM331" s="126">
        <v>6536.441092527135</v>
      </c>
      <c r="CN331" s="125" t="s">
        <v>608</v>
      </c>
      <c r="CO331" s="125" t="s">
        <v>608</v>
      </c>
      <c r="CP331" s="126">
        <v>279.10603465090861</v>
      </c>
      <c r="CQ331" s="125">
        <v>6257.3350578762265</v>
      </c>
      <c r="CR331" s="126">
        <v>4061.3210293331526</v>
      </c>
      <c r="CS331" s="126">
        <v>2196.0140285430739</v>
      </c>
      <c r="CT331" s="150" t="s">
        <v>608</v>
      </c>
      <c r="CU331" s="150" t="s">
        <v>608</v>
      </c>
      <c r="CV331" s="125">
        <v>207.03909217169226</v>
      </c>
      <c r="CW331" s="125">
        <v>444.2</v>
      </c>
      <c r="CX331" s="125">
        <v>651.23909217169228</v>
      </c>
      <c r="CY331" s="125">
        <v>212.13377829558397</v>
      </c>
      <c r="CZ331" s="125">
        <v>191.47857796383695</v>
      </c>
      <c r="DA331" s="125">
        <v>403.61235625942095</v>
      </c>
      <c r="DB331" s="125">
        <v>1054.8514484311131</v>
      </c>
      <c r="DC331" s="150" t="s">
        <v>608</v>
      </c>
      <c r="DD331" s="150" t="s">
        <v>608</v>
      </c>
      <c r="DE331" s="125">
        <v>0</v>
      </c>
      <c r="DF331" s="150" t="s">
        <v>608</v>
      </c>
      <c r="DG331" s="150" t="s">
        <v>608</v>
      </c>
      <c r="DH331" s="125">
        <v>1054.8514484311131</v>
      </c>
      <c r="DI331" s="50">
        <v>1054.8514484311131</v>
      </c>
      <c r="DJ331" s="113">
        <v>0.67820000000000003</v>
      </c>
      <c r="DK331" s="115">
        <v>0.32179999999999997</v>
      </c>
      <c r="DL331" s="115">
        <v>0</v>
      </c>
      <c r="DM331" s="150" t="s">
        <v>608</v>
      </c>
      <c r="DN331" s="150" t="s">
        <v>608</v>
      </c>
      <c r="DO331" s="150" t="s">
        <v>608</v>
      </c>
      <c r="DP331" s="150" t="s">
        <v>608</v>
      </c>
      <c r="DQ331" s="150" t="s">
        <v>608</v>
      </c>
      <c r="DR331" s="150" t="s">
        <v>608</v>
      </c>
      <c r="DS331" s="150" t="s">
        <v>608</v>
      </c>
      <c r="DT331" s="150" t="s">
        <v>608</v>
      </c>
      <c r="DU331" s="150" t="s">
        <v>608</v>
      </c>
      <c r="DV331" s="150" t="s">
        <v>608</v>
      </c>
      <c r="DW331" s="150" t="s">
        <v>608</v>
      </c>
      <c r="DX331" s="150" t="s">
        <v>608</v>
      </c>
      <c r="DY331" s="150" t="s">
        <v>608</v>
      </c>
      <c r="DZ331" s="150" t="s">
        <v>608</v>
      </c>
      <c r="EA331" s="150" t="s">
        <v>608</v>
      </c>
      <c r="EB331" s="150" t="s">
        <v>608</v>
      </c>
      <c r="EC331" s="150" t="s">
        <v>608</v>
      </c>
      <c r="ED331" s="150" t="s">
        <v>608</v>
      </c>
      <c r="EE331" s="150" t="s">
        <v>608</v>
      </c>
      <c r="EF331" s="150" t="s">
        <v>608</v>
      </c>
      <c r="EG331" s="150" t="s">
        <v>608</v>
      </c>
      <c r="EH331" s="150" t="s">
        <v>608</v>
      </c>
      <c r="EI331" s="150" t="s">
        <v>608</v>
      </c>
      <c r="EJ331" s="150" t="s">
        <v>608</v>
      </c>
      <c r="EK331" s="150" t="s">
        <v>608</v>
      </c>
      <c r="EL331" s="150" t="s">
        <v>608</v>
      </c>
      <c r="EM331" s="150" t="s">
        <v>608</v>
      </c>
      <c r="EN331" s="150" t="s">
        <v>608</v>
      </c>
      <c r="EO331" s="150" t="s">
        <v>608</v>
      </c>
      <c r="EP331" s="150" t="s">
        <v>608</v>
      </c>
      <c r="EQ331" s="150" t="s">
        <v>608</v>
      </c>
      <c r="ER331" s="150" t="s">
        <v>608</v>
      </c>
      <c r="ES331" s="150" t="s">
        <v>608</v>
      </c>
      <c r="ET331" s="150" t="s">
        <v>608</v>
      </c>
      <c r="EU331" s="150" t="s">
        <v>608</v>
      </c>
      <c r="EV331" s="150" t="s">
        <v>608</v>
      </c>
      <c r="EW331" s="150" t="s">
        <v>608</v>
      </c>
      <c r="EX331" s="150" t="s">
        <v>608</v>
      </c>
      <c r="EY331" s="150" t="s">
        <v>608</v>
      </c>
      <c r="EZ331" s="150" t="s">
        <v>608</v>
      </c>
      <c r="FA331" s="150" t="s">
        <v>608</v>
      </c>
      <c r="FB331" s="150" t="s">
        <v>608</v>
      </c>
      <c r="FC331" s="150" t="s">
        <v>608</v>
      </c>
      <c r="FD331" s="150" t="s">
        <v>608</v>
      </c>
      <c r="FE331" s="150" t="s">
        <v>608</v>
      </c>
      <c r="FF331" s="150" t="s">
        <v>608</v>
      </c>
      <c r="FG331" s="150" t="s">
        <v>608</v>
      </c>
      <c r="FH331" s="150" t="s">
        <v>608</v>
      </c>
      <c r="FI331" s="150" t="s">
        <v>608</v>
      </c>
      <c r="FJ331" s="150" t="s">
        <v>608</v>
      </c>
      <c r="FK331" s="150" t="s">
        <v>608</v>
      </c>
      <c r="FL331" s="150" t="s">
        <v>608</v>
      </c>
      <c r="FM331" s="150" t="s">
        <v>608</v>
      </c>
      <c r="FN331" s="150" t="s">
        <v>608</v>
      </c>
      <c r="FO331" s="150" t="s">
        <v>608</v>
      </c>
      <c r="FP331" s="150" t="s">
        <v>608</v>
      </c>
      <c r="FQ331" s="150" t="s">
        <v>608</v>
      </c>
      <c r="FR331" s="150" t="s">
        <v>608</v>
      </c>
      <c r="FS331" s="150" t="s">
        <v>608</v>
      </c>
      <c r="FT331" s="150" t="s">
        <v>608</v>
      </c>
      <c r="FU331" s="150" t="s">
        <v>608</v>
      </c>
      <c r="FV331" s="150" t="s">
        <v>608</v>
      </c>
      <c r="FW331" s="150" t="s">
        <v>608</v>
      </c>
      <c r="FX331" s="150" t="s">
        <v>608</v>
      </c>
      <c r="FY331" s="150" t="s">
        <v>608</v>
      </c>
      <c r="FZ331" s="150" t="s">
        <v>608</v>
      </c>
      <c r="GA331" s="150" t="s">
        <v>608</v>
      </c>
      <c r="GB331" s="150" t="s">
        <v>608</v>
      </c>
      <c r="GC331" s="150" t="s">
        <v>608</v>
      </c>
      <c r="GD331" s="150" t="s">
        <v>608</v>
      </c>
      <c r="GE331" s="150" t="s">
        <v>608</v>
      </c>
      <c r="GF331" s="150" t="s">
        <v>608</v>
      </c>
      <c r="GG331" s="150" t="s">
        <v>608</v>
      </c>
      <c r="GH331" s="150" t="s">
        <v>608</v>
      </c>
      <c r="GI331" s="150" t="s">
        <v>608</v>
      </c>
      <c r="GJ331" s="150" t="s">
        <v>608</v>
      </c>
      <c r="GK331" s="150" t="s">
        <v>608</v>
      </c>
      <c r="GL331" s="150" t="s">
        <v>608</v>
      </c>
      <c r="GM331" s="150" t="s">
        <v>608</v>
      </c>
      <c r="GN331" s="150" t="s">
        <v>608</v>
      </c>
      <c r="GO331" s="150" t="s">
        <v>608</v>
      </c>
      <c r="GP331" s="150" t="s">
        <v>608</v>
      </c>
      <c r="GQ331" s="150" t="s">
        <v>608</v>
      </c>
      <c r="GR331" s="150" t="s">
        <v>608</v>
      </c>
      <c r="GS331" s="150" t="s">
        <v>608</v>
      </c>
      <c r="GT331" s="150" t="s">
        <v>608</v>
      </c>
      <c r="GU331" s="150" t="s">
        <v>608</v>
      </c>
      <c r="GV331" s="150" t="s">
        <v>608</v>
      </c>
      <c r="GW331" s="150" t="s">
        <v>608</v>
      </c>
      <c r="GX331" s="150" t="s">
        <v>608</v>
      </c>
      <c r="GY331" s="150" t="s">
        <v>608</v>
      </c>
    </row>
    <row r="332" spans="1:207" s="41" customFormat="1" ht="15" customHeight="1">
      <c r="A332" s="61" t="s">
        <v>826</v>
      </c>
      <c r="B332" s="178">
        <v>2007</v>
      </c>
      <c r="C332" s="41" t="s">
        <v>825</v>
      </c>
      <c r="D332" s="125">
        <v>7319.978403776171</v>
      </c>
      <c r="E332" s="41">
        <v>0</v>
      </c>
      <c r="F332" s="125">
        <v>7319.978403776171</v>
      </c>
      <c r="G332" s="125">
        <v>34024.6</v>
      </c>
      <c r="H332" s="130">
        <v>7.7611999999999997</v>
      </c>
      <c r="I332" s="115">
        <v>0.21513782392081526</v>
      </c>
      <c r="J332" s="124">
        <v>9.3154677757713009E-2</v>
      </c>
      <c r="K332" s="124">
        <v>0.12198314616310225</v>
      </c>
      <c r="L332" s="125">
        <v>3195.1705732482988</v>
      </c>
      <c r="M332" s="125">
        <v>4124.8078305278723</v>
      </c>
      <c r="N332" s="125">
        <v>0</v>
      </c>
      <c r="O332" s="125">
        <v>0</v>
      </c>
      <c r="P332" s="125">
        <v>0</v>
      </c>
      <c r="Q332" s="125">
        <v>0</v>
      </c>
      <c r="R332" s="125">
        <v>954.99940374865184</v>
      </c>
      <c r="S332" s="125">
        <v>955.25718169279037</v>
      </c>
      <c r="T332" s="125">
        <v>3169.550648835082</v>
      </c>
      <c r="U332" s="49">
        <v>0</v>
      </c>
      <c r="V332" s="125">
        <v>3169.550648835082</v>
      </c>
      <c r="W332" s="125">
        <v>4124.8078305278723</v>
      </c>
      <c r="X332" s="125">
        <v>0</v>
      </c>
      <c r="Y332" s="125">
        <v>0</v>
      </c>
      <c r="Z332" s="125">
        <v>0</v>
      </c>
      <c r="AA332" s="115">
        <v>0</v>
      </c>
      <c r="AB332" s="115">
        <v>0</v>
      </c>
      <c r="AC332" s="115">
        <v>1</v>
      </c>
      <c r="AD332" s="115">
        <v>0</v>
      </c>
      <c r="AE332" s="115">
        <v>1</v>
      </c>
      <c r="AF332" s="115">
        <v>0.76984126984126988</v>
      </c>
      <c r="AG332" s="115">
        <v>0</v>
      </c>
      <c r="AH332" s="115">
        <v>0.23015873015873017</v>
      </c>
      <c r="AI332" s="115">
        <v>0</v>
      </c>
      <c r="AJ332" s="115">
        <v>1</v>
      </c>
      <c r="AK332" s="125">
        <v>7319.978403776171</v>
      </c>
      <c r="AL332" s="125">
        <v>3195.1705732482988</v>
      </c>
      <c r="AM332" s="125">
        <v>955.25718169279037</v>
      </c>
      <c r="AN332" s="125">
        <v>4150.427754941089</v>
      </c>
      <c r="AO332" s="125">
        <v>3169.550648835082</v>
      </c>
      <c r="AP332" s="125">
        <v>7319.978403776171</v>
      </c>
      <c r="AQ332" s="115">
        <v>0.56699999999999995</v>
      </c>
      <c r="AR332" s="115">
        <v>0.433</v>
      </c>
      <c r="AS332" s="132" t="s">
        <v>608</v>
      </c>
      <c r="AT332" s="132" t="s">
        <v>608</v>
      </c>
      <c r="AU332" s="132" t="s">
        <v>608</v>
      </c>
      <c r="AV332" s="132" t="s">
        <v>608</v>
      </c>
      <c r="AW332" s="132" t="s">
        <v>608</v>
      </c>
      <c r="AX332" s="132" t="s">
        <v>608</v>
      </c>
      <c r="AY332" s="132" t="s">
        <v>608</v>
      </c>
      <c r="AZ332" s="132" t="s">
        <v>608</v>
      </c>
      <c r="BA332" s="132" t="s">
        <v>608</v>
      </c>
      <c r="BB332" s="132" t="s">
        <v>608</v>
      </c>
      <c r="BC332" s="132" t="s">
        <v>608</v>
      </c>
      <c r="BD332" s="132" t="s">
        <v>608</v>
      </c>
      <c r="BE332" s="132" t="s">
        <v>608</v>
      </c>
      <c r="BF332" s="132" t="s">
        <v>608</v>
      </c>
      <c r="BG332" s="141" t="s">
        <v>608</v>
      </c>
      <c r="BH332" s="141" t="s">
        <v>608</v>
      </c>
      <c r="BI332" s="107" t="s">
        <v>608</v>
      </c>
      <c r="BJ332" s="141" t="s">
        <v>608</v>
      </c>
      <c r="BK332" s="141" t="s">
        <v>608</v>
      </c>
      <c r="BL332" s="141" t="s">
        <v>608</v>
      </c>
      <c r="BM332" s="141" t="s">
        <v>608</v>
      </c>
      <c r="BN332" s="141" t="s">
        <v>608</v>
      </c>
      <c r="BO332" s="141" t="s">
        <v>608</v>
      </c>
      <c r="BP332" s="141" t="s">
        <v>608</v>
      </c>
      <c r="BQ332" s="141" t="s">
        <v>608</v>
      </c>
      <c r="BR332" s="141" t="s">
        <v>608</v>
      </c>
      <c r="BS332" s="141" t="s">
        <v>608</v>
      </c>
      <c r="BT332" s="141" t="s">
        <v>608</v>
      </c>
      <c r="BU332" s="130" t="s">
        <v>608</v>
      </c>
      <c r="BV332" s="130" t="s">
        <v>608</v>
      </c>
      <c r="BW332" s="137" t="s">
        <v>608</v>
      </c>
      <c r="BX332" s="125">
        <v>2141.0936831045301</v>
      </c>
      <c r="BY332" s="125">
        <v>2497.5766313684294</v>
      </c>
      <c r="BZ332" s="125">
        <v>0</v>
      </c>
      <c r="CA332" s="125">
        <v>0</v>
      </c>
      <c r="CB332" s="125">
        <v>4638.6703144729599</v>
      </c>
      <c r="CC332" s="125">
        <v>2681.3080893032115</v>
      </c>
      <c r="CD332" s="125">
        <v>0</v>
      </c>
      <c r="CE332" s="125">
        <v>0</v>
      </c>
      <c r="CF332" s="125">
        <v>0</v>
      </c>
      <c r="CG332" s="125">
        <v>2681.3080893032115</v>
      </c>
      <c r="CH332" s="115">
        <v>0</v>
      </c>
      <c r="CI332" s="115">
        <v>1</v>
      </c>
      <c r="CJ332" s="125">
        <v>7319.978403776171</v>
      </c>
      <c r="CK332" s="126">
        <v>357.21494610427715</v>
      </c>
      <c r="CL332" s="126">
        <v>6962.7634576718938</v>
      </c>
      <c r="CM332" s="126">
        <v>7319.978403776171</v>
      </c>
      <c r="CN332" s="125" t="s">
        <v>608</v>
      </c>
      <c r="CO332" s="125" t="s">
        <v>608</v>
      </c>
      <c r="CP332" s="126">
        <v>357.21494610427715</v>
      </c>
      <c r="CQ332" s="125">
        <v>6962.7634576718938</v>
      </c>
      <c r="CR332" s="126">
        <v>4320.2261949154581</v>
      </c>
      <c r="CS332" s="126">
        <v>2642.5372627564357</v>
      </c>
      <c r="CT332" s="150" t="s">
        <v>608</v>
      </c>
      <c r="CU332" s="150" t="s">
        <v>608</v>
      </c>
      <c r="CV332" s="125">
        <v>206.02777351883958</v>
      </c>
      <c r="CW332" s="125">
        <v>171.1</v>
      </c>
      <c r="CX332" s="125">
        <v>377.1277735188396</v>
      </c>
      <c r="CY332" s="125">
        <v>270.00357750808871</v>
      </c>
      <c r="CZ332" s="125">
        <v>232.06626645752004</v>
      </c>
      <c r="DA332" s="125">
        <v>502.06984396560875</v>
      </c>
      <c r="DB332" s="125">
        <v>879.1976174844483</v>
      </c>
      <c r="DC332" s="150" t="s">
        <v>608</v>
      </c>
      <c r="DD332" s="150" t="s">
        <v>608</v>
      </c>
      <c r="DE332" s="125">
        <v>0</v>
      </c>
      <c r="DF332" s="150" t="s">
        <v>608</v>
      </c>
      <c r="DG332" s="150" t="s">
        <v>608</v>
      </c>
      <c r="DH332" s="125">
        <v>879.1976174844483</v>
      </c>
      <c r="DI332" s="50">
        <v>879.1976174844483</v>
      </c>
      <c r="DJ332" s="113">
        <v>0.63370000000000004</v>
      </c>
      <c r="DK332" s="115">
        <v>0.36630000000000001</v>
      </c>
      <c r="DL332" s="115">
        <v>0</v>
      </c>
      <c r="DM332" s="150" t="s">
        <v>608</v>
      </c>
      <c r="DN332" s="150" t="s">
        <v>608</v>
      </c>
      <c r="DO332" s="150" t="s">
        <v>608</v>
      </c>
      <c r="DP332" s="150" t="s">
        <v>608</v>
      </c>
      <c r="DQ332" s="150" t="s">
        <v>608</v>
      </c>
      <c r="DR332" s="150" t="s">
        <v>608</v>
      </c>
      <c r="DS332" s="150" t="s">
        <v>608</v>
      </c>
      <c r="DT332" s="150" t="s">
        <v>608</v>
      </c>
      <c r="DU332" s="150" t="s">
        <v>608</v>
      </c>
      <c r="DV332" s="150" t="s">
        <v>608</v>
      </c>
      <c r="DW332" s="150" t="s">
        <v>608</v>
      </c>
      <c r="DX332" s="150" t="s">
        <v>608</v>
      </c>
      <c r="DY332" s="150" t="s">
        <v>608</v>
      </c>
      <c r="DZ332" s="150" t="s">
        <v>608</v>
      </c>
      <c r="EA332" s="150" t="s">
        <v>608</v>
      </c>
      <c r="EB332" s="150" t="s">
        <v>608</v>
      </c>
      <c r="EC332" s="150" t="s">
        <v>608</v>
      </c>
      <c r="ED332" s="150" t="s">
        <v>608</v>
      </c>
      <c r="EE332" s="150" t="s">
        <v>608</v>
      </c>
      <c r="EF332" s="150" t="s">
        <v>608</v>
      </c>
      <c r="EG332" s="150" t="s">
        <v>608</v>
      </c>
      <c r="EH332" s="150" t="s">
        <v>608</v>
      </c>
      <c r="EI332" s="150" t="s">
        <v>608</v>
      </c>
      <c r="EJ332" s="150" t="s">
        <v>608</v>
      </c>
      <c r="EK332" s="150" t="s">
        <v>608</v>
      </c>
      <c r="EL332" s="150" t="s">
        <v>608</v>
      </c>
      <c r="EM332" s="150" t="s">
        <v>608</v>
      </c>
      <c r="EN332" s="150" t="s">
        <v>608</v>
      </c>
      <c r="EO332" s="150" t="s">
        <v>608</v>
      </c>
      <c r="EP332" s="150" t="s">
        <v>608</v>
      </c>
      <c r="EQ332" s="150" t="s">
        <v>608</v>
      </c>
      <c r="ER332" s="150" t="s">
        <v>608</v>
      </c>
      <c r="ES332" s="150" t="s">
        <v>608</v>
      </c>
      <c r="ET332" s="150" t="s">
        <v>608</v>
      </c>
      <c r="EU332" s="150" t="s">
        <v>608</v>
      </c>
      <c r="EV332" s="150" t="s">
        <v>608</v>
      </c>
      <c r="EW332" s="150" t="s">
        <v>608</v>
      </c>
      <c r="EX332" s="150" t="s">
        <v>608</v>
      </c>
      <c r="EY332" s="150" t="s">
        <v>608</v>
      </c>
      <c r="EZ332" s="150" t="s">
        <v>608</v>
      </c>
      <c r="FA332" s="150" t="s">
        <v>608</v>
      </c>
      <c r="FB332" s="150" t="s">
        <v>608</v>
      </c>
      <c r="FC332" s="150" t="s">
        <v>608</v>
      </c>
      <c r="FD332" s="150" t="s">
        <v>608</v>
      </c>
      <c r="FE332" s="150" t="s">
        <v>608</v>
      </c>
      <c r="FF332" s="150" t="s">
        <v>608</v>
      </c>
      <c r="FG332" s="150" t="s">
        <v>608</v>
      </c>
      <c r="FH332" s="150" t="s">
        <v>608</v>
      </c>
      <c r="FI332" s="150" t="s">
        <v>608</v>
      </c>
      <c r="FJ332" s="150" t="s">
        <v>608</v>
      </c>
      <c r="FK332" s="150" t="s">
        <v>608</v>
      </c>
      <c r="FL332" s="150" t="s">
        <v>608</v>
      </c>
      <c r="FM332" s="150" t="s">
        <v>608</v>
      </c>
      <c r="FN332" s="150" t="s">
        <v>608</v>
      </c>
      <c r="FO332" s="150" t="s">
        <v>608</v>
      </c>
      <c r="FP332" s="150" t="s">
        <v>608</v>
      </c>
      <c r="FQ332" s="150" t="s">
        <v>608</v>
      </c>
      <c r="FR332" s="150" t="s">
        <v>608</v>
      </c>
      <c r="FS332" s="150" t="s">
        <v>608</v>
      </c>
      <c r="FT332" s="150" t="s">
        <v>608</v>
      </c>
      <c r="FU332" s="150" t="s">
        <v>608</v>
      </c>
      <c r="FV332" s="150" t="s">
        <v>608</v>
      </c>
      <c r="FW332" s="150" t="s">
        <v>608</v>
      </c>
      <c r="FX332" s="150" t="s">
        <v>608</v>
      </c>
      <c r="FY332" s="150" t="s">
        <v>608</v>
      </c>
      <c r="FZ332" s="150" t="s">
        <v>608</v>
      </c>
      <c r="GA332" s="150" t="s">
        <v>608</v>
      </c>
      <c r="GB332" s="150" t="s">
        <v>608</v>
      </c>
      <c r="GC332" s="150" t="s">
        <v>608</v>
      </c>
      <c r="GD332" s="150" t="s">
        <v>608</v>
      </c>
      <c r="GE332" s="150" t="s">
        <v>608</v>
      </c>
      <c r="GF332" s="150" t="s">
        <v>608</v>
      </c>
      <c r="GG332" s="150" t="s">
        <v>608</v>
      </c>
      <c r="GH332" s="150" t="s">
        <v>608</v>
      </c>
      <c r="GI332" s="150" t="s">
        <v>608</v>
      </c>
      <c r="GJ332" s="150" t="s">
        <v>608</v>
      </c>
      <c r="GK332" s="150" t="s">
        <v>608</v>
      </c>
      <c r="GL332" s="150" t="s">
        <v>608</v>
      </c>
      <c r="GM332" s="150" t="s">
        <v>608</v>
      </c>
      <c r="GN332" s="150" t="s">
        <v>608</v>
      </c>
      <c r="GO332" s="150" t="s">
        <v>608</v>
      </c>
      <c r="GP332" s="150" t="s">
        <v>608</v>
      </c>
      <c r="GQ332" s="150" t="s">
        <v>608</v>
      </c>
      <c r="GR332" s="150" t="s">
        <v>608</v>
      </c>
      <c r="GS332" s="150" t="s">
        <v>608</v>
      </c>
      <c r="GT332" s="150" t="s">
        <v>608</v>
      </c>
      <c r="GU332" s="150" t="s">
        <v>608</v>
      </c>
      <c r="GV332" s="150" t="s">
        <v>608</v>
      </c>
      <c r="GW332" s="150" t="s">
        <v>608</v>
      </c>
      <c r="GX332" s="150" t="s">
        <v>608</v>
      </c>
      <c r="GY332" s="150" t="s">
        <v>608</v>
      </c>
    </row>
    <row r="333" spans="1:207" s="41" customFormat="1" ht="15" customHeight="1">
      <c r="A333" s="61" t="s">
        <v>827</v>
      </c>
      <c r="B333" s="178">
        <v>2008</v>
      </c>
      <c r="C333" s="41" t="s">
        <v>825</v>
      </c>
      <c r="D333" s="125">
        <v>7653.4818240231116</v>
      </c>
      <c r="E333" s="41">
        <v>0</v>
      </c>
      <c r="F333" s="125">
        <v>7653.4818240231116</v>
      </c>
      <c r="G333" s="125">
        <v>38983.199999999997</v>
      </c>
      <c r="H333" s="130">
        <v>7.9012000000000002</v>
      </c>
      <c r="I333" s="115">
        <v>0.19632769562332267</v>
      </c>
      <c r="J333" s="124">
        <v>8.6400822378324527E-2</v>
      </c>
      <c r="K333" s="124">
        <v>0.10992757245480106</v>
      </c>
      <c r="L333" s="125">
        <v>3330.3285425200002</v>
      </c>
      <c r="M333" s="125">
        <v>4323.1805389387009</v>
      </c>
      <c r="N333" s="125">
        <v>0</v>
      </c>
      <c r="O333" s="125">
        <v>0</v>
      </c>
      <c r="P333" s="125">
        <v>0</v>
      </c>
      <c r="Q333" s="125">
        <v>0</v>
      </c>
      <c r="R333" s="125">
        <v>955.00019918808368</v>
      </c>
      <c r="S333" s="125">
        <v>955</v>
      </c>
      <c r="T333" s="125">
        <v>3368.1805389387005</v>
      </c>
      <c r="U333" s="49">
        <v>0</v>
      </c>
      <c r="V333" s="125">
        <v>3368.1805389387005</v>
      </c>
      <c r="W333" s="125">
        <v>4323.1805389387009</v>
      </c>
      <c r="X333" s="125">
        <v>0</v>
      </c>
      <c r="Y333" s="125">
        <v>0</v>
      </c>
      <c r="Z333" s="125">
        <v>0</v>
      </c>
      <c r="AA333" s="115">
        <v>0</v>
      </c>
      <c r="AB333" s="115">
        <v>0</v>
      </c>
      <c r="AC333" s="115">
        <v>1</v>
      </c>
      <c r="AD333" s="115">
        <v>0</v>
      </c>
      <c r="AE333" s="115">
        <v>1</v>
      </c>
      <c r="AF333" s="115">
        <v>0.77714660835819849</v>
      </c>
      <c r="AG333" s="115">
        <v>0</v>
      </c>
      <c r="AH333" s="115">
        <v>0.22285339164180148</v>
      </c>
      <c r="AI333" s="115">
        <v>0</v>
      </c>
      <c r="AJ333" s="115">
        <v>1</v>
      </c>
      <c r="AK333" s="125">
        <v>7653.5090814587011</v>
      </c>
      <c r="AL333" s="125">
        <v>3330.3285425200002</v>
      </c>
      <c r="AM333" s="125">
        <v>955</v>
      </c>
      <c r="AN333" s="125">
        <v>4285.3285425200002</v>
      </c>
      <c r="AO333" s="125">
        <v>3368.1805389387005</v>
      </c>
      <c r="AP333" s="125">
        <v>7653.5090814587002</v>
      </c>
      <c r="AQ333" s="115">
        <v>0.55991682990245428</v>
      </c>
      <c r="AR333" s="115">
        <v>0.44008317009754577</v>
      </c>
      <c r="AS333" s="125">
        <v>4285.3285425200002</v>
      </c>
      <c r="AT333" s="125">
        <v>343.85003578960084</v>
      </c>
      <c r="AU333" s="125">
        <v>0</v>
      </c>
      <c r="AV333" s="125">
        <v>3024.3305031490995</v>
      </c>
      <c r="AW333" s="125">
        <v>7653.5090814587002</v>
      </c>
      <c r="AX333" s="125">
        <v>10.949762329999999</v>
      </c>
      <c r="AY333" s="125">
        <v>100.68292805583435</v>
      </c>
      <c r="AZ333" s="125">
        <v>111.63269038583435</v>
      </c>
      <c r="BA333" s="125">
        <v>850.98909587000003</v>
      </c>
      <c r="BB333" s="125">
        <v>636.66428234108901</v>
      </c>
      <c r="BC333" s="127">
        <v>1487.6533782110891</v>
      </c>
      <c r="BD333" s="125">
        <v>3423.4024198855377</v>
      </c>
      <c r="BE333" s="125">
        <v>2630.8365979189343</v>
      </c>
      <c r="BF333" s="125">
        <v>6054.2390178044716</v>
      </c>
      <c r="BG333" s="107">
        <v>8.487642953167466</v>
      </c>
      <c r="BH333" s="107">
        <v>8.3132961876859905</v>
      </c>
      <c r="BI333" s="107">
        <v>8.4109158759181248</v>
      </c>
      <c r="BJ333" s="49">
        <v>7653.5250864013951</v>
      </c>
      <c r="BK333" s="141" t="s">
        <v>608</v>
      </c>
      <c r="BL333" s="141" t="s">
        <v>608</v>
      </c>
      <c r="BM333" s="141" t="s">
        <v>608</v>
      </c>
      <c r="BN333" s="141" t="s">
        <v>608</v>
      </c>
      <c r="BO333" s="141" t="s">
        <v>608</v>
      </c>
      <c r="BP333" s="141" t="s">
        <v>608</v>
      </c>
      <c r="BQ333" s="141" t="s">
        <v>608</v>
      </c>
      <c r="BR333" s="141" t="s">
        <v>608</v>
      </c>
      <c r="BS333" s="141" t="s">
        <v>608</v>
      </c>
      <c r="BT333" s="141" t="s">
        <v>608</v>
      </c>
      <c r="BU333" s="130" t="s">
        <v>608</v>
      </c>
      <c r="BV333" s="130" t="s">
        <v>608</v>
      </c>
      <c r="BW333" s="137">
        <v>8.4109158759181248</v>
      </c>
      <c r="BX333" s="125">
        <v>2199.8591567796007</v>
      </c>
      <c r="BY333" s="125">
        <v>2429.31942153</v>
      </c>
      <c r="BZ333" s="125">
        <v>0</v>
      </c>
      <c r="CA333" s="125">
        <v>0</v>
      </c>
      <c r="CB333" s="125">
        <v>4629.1785783096002</v>
      </c>
      <c r="CC333" s="125">
        <v>3024.3305031490995</v>
      </c>
      <c r="CD333" s="125">
        <v>0</v>
      </c>
      <c r="CE333" s="125">
        <v>0</v>
      </c>
      <c r="CF333" s="125">
        <v>0</v>
      </c>
      <c r="CG333" s="125">
        <v>3024.3305031490995</v>
      </c>
      <c r="CH333" s="115">
        <v>0</v>
      </c>
      <c r="CI333" s="115">
        <v>1.0000035614425193</v>
      </c>
      <c r="CJ333" s="125">
        <v>7653.5090814587002</v>
      </c>
      <c r="CK333" s="126">
        <v>399.69980428164428</v>
      </c>
      <c r="CL333" s="126">
        <v>7253.7820197414676</v>
      </c>
      <c r="CM333" s="126">
        <v>7653.4818240231116</v>
      </c>
      <c r="CN333" s="125" t="s">
        <v>608</v>
      </c>
      <c r="CO333" s="125" t="s">
        <v>608</v>
      </c>
      <c r="CP333" s="126">
        <v>399.69980428164428</v>
      </c>
      <c r="CQ333" s="125">
        <v>7253.7820197414676</v>
      </c>
      <c r="CR333" s="126">
        <v>4658.7727425644116</v>
      </c>
      <c r="CS333" s="126">
        <v>2595.009277177056</v>
      </c>
      <c r="CT333" s="150" t="s">
        <v>608</v>
      </c>
      <c r="CU333" s="150" t="s">
        <v>608</v>
      </c>
      <c r="CV333" s="125">
        <v>260.16215734000002</v>
      </c>
      <c r="CW333" s="125">
        <v>235.38</v>
      </c>
      <c r="CX333" s="125">
        <v>495.54215734000002</v>
      </c>
      <c r="CY333" s="125">
        <v>246.15092108999994</v>
      </c>
      <c r="CZ333" s="125">
        <v>265.88922930789209</v>
      </c>
      <c r="DA333" s="125">
        <v>512.04015039789203</v>
      </c>
      <c r="DB333" s="125">
        <v>1007.5823077378921</v>
      </c>
      <c r="DC333" s="150" t="s">
        <v>608</v>
      </c>
      <c r="DD333" s="150" t="s">
        <v>608</v>
      </c>
      <c r="DE333" s="125">
        <v>0</v>
      </c>
      <c r="DF333" s="150" t="s">
        <v>608</v>
      </c>
      <c r="DG333" s="150" t="s">
        <v>608</v>
      </c>
      <c r="DH333" s="125">
        <v>1007.5823077378921</v>
      </c>
      <c r="DI333" s="50">
        <v>1007.5823077378921</v>
      </c>
      <c r="DJ333" s="113">
        <v>0.60484393877890508</v>
      </c>
      <c r="DK333" s="115">
        <v>0.39515606122109487</v>
      </c>
      <c r="DL333" s="115">
        <v>0</v>
      </c>
      <c r="DM333" s="125">
        <v>255.9</v>
      </c>
      <c r="DN333" s="125">
        <v>220.8957295359946</v>
      </c>
      <c r="DO333" s="125">
        <v>476.79572953599461</v>
      </c>
      <c r="DP333" s="125">
        <v>301.60000000000002</v>
      </c>
      <c r="DQ333" s="125">
        <v>269.98</v>
      </c>
      <c r="DR333" s="125">
        <v>571.58000000000004</v>
      </c>
      <c r="DS333" s="125">
        <v>1048.3757295359947</v>
      </c>
      <c r="DT333" s="125">
        <v>580.04999999999995</v>
      </c>
      <c r="DU333" s="125">
        <v>167.53645463202253</v>
      </c>
      <c r="DV333" s="125">
        <v>747.58645463202242</v>
      </c>
      <c r="DW333" s="125">
        <v>218.93</v>
      </c>
      <c r="DX333" s="125">
        <v>247.13</v>
      </c>
      <c r="DY333" s="125">
        <v>466.06</v>
      </c>
      <c r="DZ333" s="125">
        <v>1213.6464546320224</v>
      </c>
      <c r="EA333" s="125">
        <v>246.5</v>
      </c>
      <c r="EB333" s="125">
        <v>199.37442090883741</v>
      </c>
      <c r="EC333" s="125">
        <v>445.87442090883741</v>
      </c>
      <c r="ED333" s="125">
        <v>173.12</v>
      </c>
      <c r="EE333" s="125">
        <v>229.19</v>
      </c>
      <c r="EF333" s="125">
        <v>402.31</v>
      </c>
      <c r="EG333" s="125">
        <v>848.18442090883741</v>
      </c>
      <c r="EH333" s="125">
        <v>533.94000000000005</v>
      </c>
      <c r="EI333" s="125">
        <v>48.8550540442249</v>
      </c>
      <c r="EJ333" s="125">
        <v>582.79505404422491</v>
      </c>
      <c r="EK333" s="125">
        <v>160.72</v>
      </c>
      <c r="EL333" s="125">
        <v>217.48</v>
      </c>
      <c r="EM333" s="125">
        <v>378.2</v>
      </c>
      <c r="EN333" s="125">
        <v>960.99505404422484</v>
      </c>
      <c r="EO333" s="150" t="s">
        <v>608</v>
      </c>
      <c r="EP333" s="150" t="s">
        <v>608</v>
      </c>
      <c r="EQ333" s="150" t="s">
        <v>608</v>
      </c>
      <c r="ER333" s="150" t="s">
        <v>608</v>
      </c>
      <c r="ES333" s="150" t="s">
        <v>608</v>
      </c>
      <c r="ET333" s="150" t="s">
        <v>608</v>
      </c>
      <c r="EU333" s="150" t="s">
        <v>608</v>
      </c>
      <c r="EV333" s="125">
        <v>1028.23</v>
      </c>
      <c r="EW333" s="125">
        <v>1630.3249078915751</v>
      </c>
      <c r="EX333" s="125">
        <v>2658.5549078915751</v>
      </c>
      <c r="EY333" s="125">
        <v>842.22</v>
      </c>
      <c r="EZ333" s="125">
        <v>727.49</v>
      </c>
      <c r="FA333" s="125">
        <v>1569.71</v>
      </c>
      <c r="FB333" s="125">
        <v>4228.2649078915747</v>
      </c>
      <c r="FC333" s="125">
        <v>1376.3</v>
      </c>
      <c r="FD333" s="125">
        <v>1000.5101785110757</v>
      </c>
      <c r="FE333" s="125">
        <v>2376.8101785110757</v>
      </c>
      <c r="FF333" s="125">
        <v>184.26</v>
      </c>
      <c r="FG333" s="125">
        <v>357.34</v>
      </c>
      <c r="FH333" s="125">
        <v>541.59999999999991</v>
      </c>
      <c r="FI333" s="125">
        <v>2918.4101785110756</v>
      </c>
      <c r="FJ333" s="150" t="s">
        <v>608</v>
      </c>
      <c r="FK333" s="150" t="s">
        <v>608</v>
      </c>
      <c r="FL333" s="150" t="s">
        <v>608</v>
      </c>
      <c r="FM333" s="150" t="s">
        <v>608</v>
      </c>
      <c r="FN333" s="150" t="s">
        <v>608</v>
      </c>
      <c r="FO333" s="125">
        <v>1048.3757295359947</v>
      </c>
      <c r="FP333" s="150" t="s">
        <v>608</v>
      </c>
      <c r="FQ333" s="150" t="s">
        <v>608</v>
      </c>
      <c r="FR333" s="150" t="s">
        <v>608</v>
      </c>
      <c r="FS333" s="150" t="s">
        <v>608</v>
      </c>
      <c r="FT333" s="150" t="s">
        <v>608</v>
      </c>
      <c r="FU333" s="125">
        <v>1213.6464546320224</v>
      </c>
      <c r="FV333" s="150" t="s">
        <v>608</v>
      </c>
      <c r="FW333" s="150" t="s">
        <v>608</v>
      </c>
      <c r="FX333" s="150" t="s">
        <v>608</v>
      </c>
      <c r="FY333" s="150" t="s">
        <v>608</v>
      </c>
      <c r="FZ333" s="150" t="s">
        <v>608</v>
      </c>
      <c r="GA333" s="125">
        <v>848.18442090883741</v>
      </c>
      <c r="GB333" s="150" t="s">
        <v>608</v>
      </c>
      <c r="GC333" s="150" t="s">
        <v>608</v>
      </c>
      <c r="GD333" s="150" t="s">
        <v>608</v>
      </c>
      <c r="GE333" s="150" t="s">
        <v>608</v>
      </c>
      <c r="GF333" s="150" t="s">
        <v>608</v>
      </c>
      <c r="GG333" s="125">
        <v>960.99505404422484</v>
      </c>
      <c r="GH333" s="150" t="s">
        <v>608</v>
      </c>
      <c r="GI333" s="150" t="s">
        <v>608</v>
      </c>
      <c r="GJ333" s="150" t="s">
        <v>608</v>
      </c>
      <c r="GK333" s="150" t="s">
        <v>608</v>
      </c>
      <c r="GL333" s="150" t="s">
        <v>608</v>
      </c>
      <c r="GM333" s="125">
        <v>4228.2649078915747</v>
      </c>
      <c r="GN333" s="150" t="s">
        <v>608</v>
      </c>
      <c r="GO333" s="150" t="s">
        <v>608</v>
      </c>
      <c r="GP333" s="150" t="s">
        <v>608</v>
      </c>
      <c r="GQ333" s="150" t="s">
        <v>608</v>
      </c>
      <c r="GR333" s="150" t="s">
        <v>608</v>
      </c>
      <c r="GS333" s="150" t="s">
        <v>608</v>
      </c>
      <c r="GT333" s="150" t="s">
        <v>608</v>
      </c>
      <c r="GU333" s="150" t="s">
        <v>608</v>
      </c>
      <c r="GV333" s="125"/>
      <c r="GW333" s="150" t="s">
        <v>608</v>
      </c>
      <c r="GX333" s="150" t="s">
        <v>608</v>
      </c>
      <c r="GY333" s="125">
        <v>2918.4101785110756</v>
      </c>
    </row>
    <row r="334" spans="1:207" s="41" customFormat="1" ht="15" customHeight="1">
      <c r="A334" s="61" t="s">
        <v>828</v>
      </c>
      <c r="B334" s="59" t="s">
        <v>580</v>
      </c>
      <c r="C334" s="41" t="s">
        <v>825</v>
      </c>
      <c r="D334" s="125">
        <v>8083.0175587440917</v>
      </c>
      <c r="E334" s="41">
        <v>0</v>
      </c>
      <c r="F334" s="125">
        <v>8083.0175587440917</v>
      </c>
      <c r="G334" s="125">
        <v>37742.661053117248</v>
      </c>
      <c r="H334" s="141" t="s">
        <v>608</v>
      </c>
      <c r="I334" s="115">
        <v>0.21416130535598515</v>
      </c>
      <c r="J334" s="124">
        <v>9.0285699095423125E-2</v>
      </c>
      <c r="K334" s="124">
        <v>0.12387581677640744</v>
      </c>
      <c r="L334" s="125">
        <v>3720.402965270001</v>
      </c>
      <c r="M334" s="125">
        <v>4362.6225389022893</v>
      </c>
      <c r="N334" s="125">
        <v>0</v>
      </c>
      <c r="O334" s="125">
        <v>0</v>
      </c>
      <c r="P334" s="125">
        <v>0</v>
      </c>
      <c r="Q334" s="125">
        <v>0</v>
      </c>
      <c r="R334" s="125">
        <v>955</v>
      </c>
      <c r="S334" s="125">
        <v>955</v>
      </c>
      <c r="T334" s="125">
        <v>3407.6225389022893</v>
      </c>
      <c r="U334" s="49">
        <v>0</v>
      </c>
      <c r="V334" s="125">
        <v>3407.6225389022893</v>
      </c>
      <c r="W334" s="125">
        <v>4362.6225389022893</v>
      </c>
      <c r="X334" s="125">
        <v>0</v>
      </c>
      <c r="Y334" s="125">
        <v>0</v>
      </c>
      <c r="Z334" s="125">
        <v>0</v>
      </c>
      <c r="AA334" s="115">
        <v>0</v>
      </c>
      <c r="AB334" s="115">
        <v>0</v>
      </c>
      <c r="AC334" s="115">
        <v>1</v>
      </c>
      <c r="AD334" s="115">
        <v>0</v>
      </c>
      <c r="AE334" s="115">
        <v>1</v>
      </c>
      <c r="AF334" s="115">
        <v>0.79573953152402777</v>
      </c>
      <c r="AG334" s="115">
        <v>0</v>
      </c>
      <c r="AH334" s="115">
        <v>0.20426046847597221</v>
      </c>
      <c r="AI334" s="115">
        <v>0</v>
      </c>
      <c r="AJ334" s="115">
        <v>1</v>
      </c>
      <c r="AK334" s="125">
        <v>8083.0255041722903</v>
      </c>
      <c r="AL334" s="125">
        <v>3720.402965270001</v>
      </c>
      <c r="AM334" s="125">
        <v>955</v>
      </c>
      <c r="AN334" s="125">
        <v>4675.402965270001</v>
      </c>
      <c r="AO334" s="125">
        <v>3407.6225389022893</v>
      </c>
      <c r="AP334" s="125">
        <v>8083.0255041722903</v>
      </c>
      <c r="AQ334" s="115">
        <v>0.57842239429489051</v>
      </c>
      <c r="AR334" s="115">
        <v>0.42157760570510944</v>
      </c>
      <c r="AS334" s="125">
        <v>4675.4029652700001</v>
      </c>
      <c r="AT334" s="125">
        <v>320.21018377616247</v>
      </c>
      <c r="AU334" s="125">
        <v>0</v>
      </c>
      <c r="AV334" s="125">
        <v>3087.4123551261268</v>
      </c>
      <c r="AW334" s="125">
        <v>8083.0255041722903</v>
      </c>
      <c r="AX334" s="125">
        <v>20.20754389686023</v>
      </c>
      <c r="AY334" s="125">
        <v>258.65656187981097</v>
      </c>
      <c r="AZ334" s="125">
        <v>278.86410577667118</v>
      </c>
      <c r="BA334" s="125">
        <v>859.22476649449698</v>
      </c>
      <c r="BB334" s="125">
        <v>630.47536958203909</v>
      </c>
      <c r="BC334" s="127">
        <v>1489.7001360765362</v>
      </c>
      <c r="BD334" s="125">
        <v>3796.5933473421001</v>
      </c>
      <c r="BE334" s="125">
        <v>2518.6682713046594</v>
      </c>
      <c r="BF334" s="125">
        <v>6315.2616186467594</v>
      </c>
      <c r="BG334" s="107">
        <v>8.5829732065687114</v>
      </c>
      <c r="BH334" s="107">
        <v>7.9293168880455411</v>
      </c>
      <c r="BI334" s="107">
        <v>8.3074063408516956</v>
      </c>
      <c r="BJ334" s="49">
        <v>8083.8258604999664</v>
      </c>
      <c r="BK334" s="141" t="s">
        <v>608</v>
      </c>
      <c r="BL334" s="141" t="s">
        <v>608</v>
      </c>
      <c r="BM334" s="141" t="s">
        <v>608</v>
      </c>
      <c r="BN334" s="141" t="s">
        <v>608</v>
      </c>
      <c r="BO334" s="141" t="s">
        <v>608</v>
      </c>
      <c r="BP334" s="141" t="s">
        <v>608</v>
      </c>
      <c r="BQ334" s="141" t="s">
        <v>608</v>
      </c>
      <c r="BR334" s="141" t="s">
        <v>608</v>
      </c>
      <c r="BS334" s="141" t="s">
        <v>608</v>
      </c>
      <c r="BT334" s="141" t="s">
        <v>608</v>
      </c>
      <c r="BU334" s="130" t="s">
        <v>608</v>
      </c>
      <c r="BV334" s="130" t="s">
        <v>608</v>
      </c>
      <c r="BW334" s="137">
        <v>8.3074063408516956</v>
      </c>
      <c r="BX334" s="125">
        <v>2112.6484512361626</v>
      </c>
      <c r="BY334" s="125">
        <v>2882.96469781</v>
      </c>
      <c r="BZ334" s="125">
        <v>0</v>
      </c>
      <c r="CA334" s="125">
        <v>0</v>
      </c>
      <c r="CB334" s="125">
        <v>4995.613149046163</v>
      </c>
      <c r="CC334" s="125">
        <v>3087.4123551261268</v>
      </c>
      <c r="CD334" s="125">
        <v>0</v>
      </c>
      <c r="CE334" s="125">
        <v>0</v>
      </c>
      <c r="CF334" s="125">
        <v>0</v>
      </c>
      <c r="CG334" s="125">
        <v>3087.4123551261268</v>
      </c>
      <c r="CH334" s="115">
        <v>0</v>
      </c>
      <c r="CI334" s="115">
        <v>1.0000009829779708</v>
      </c>
      <c r="CJ334" s="125">
        <v>8083.0255041722903</v>
      </c>
      <c r="CK334" s="126">
        <v>381.66327784001874</v>
      </c>
      <c r="CL334" s="126">
        <v>7701.3695171215013</v>
      </c>
      <c r="CM334" s="126">
        <v>8083.0327949615203</v>
      </c>
      <c r="CN334" s="125" t="s">
        <v>608</v>
      </c>
      <c r="CO334" s="125" t="s">
        <v>608</v>
      </c>
      <c r="CP334" s="126">
        <v>381.66327784001874</v>
      </c>
      <c r="CQ334" s="125">
        <v>7701.3542809040728</v>
      </c>
      <c r="CR334" s="126">
        <v>5137.2847637825716</v>
      </c>
      <c r="CS334" s="126">
        <v>2564.0695171215011</v>
      </c>
      <c r="CT334" s="150" t="s">
        <v>608</v>
      </c>
      <c r="CU334" s="150" t="s">
        <v>608</v>
      </c>
      <c r="CV334" s="125">
        <v>118.02</v>
      </c>
      <c r="CW334" s="125">
        <v>48.157008735687469</v>
      </c>
      <c r="CX334" s="125">
        <v>166.17700873568748</v>
      </c>
      <c r="CY334" s="125">
        <v>116.9</v>
      </c>
      <c r="CZ334" s="125">
        <v>135.66343349575976</v>
      </c>
      <c r="DA334" s="125">
        <v>252.56343349575977</v>
      </c>
      <c r="DB334" s="125">
        <v>418.74044223144722</v>
      </c>
      <c r="DC334" s="150" t="s">
        <v>608</v>
      </c>
      <c r="DD334" s="150" t="s">
        <v>608</v>
      </c>
      <c r="DE334" s="125">
        <v>0</v>
      </c>
      <c r="DF334" s="150" t="s">
        <v>608</v>
      </c>
      <c r="DG334" s="150" t="s">
        <v>608</v>
      </c>
      <c r="DH334" s="125">
        <v>418.74044223144722</v>
      </c>
      <c r="DI334" s="50">
        <v>418.74044223144722</v>
      </c>
      <c r="DJ334" s="113">
        <v>0.61803753389959382</v>
      </c>
      <c r="DK334" s="115">
        <v>0.38196246610040618</v>
      </c>
      <c r="DL334" s="115">
        <v>0</v>
      </c>
      <c r="DM334" s="125">
        <v>255.8</v>
      </c>
      <c r="DN334" s="125">
        <v>210.92822142065666</v>
      </c>
      <c r="DO334" s="125">
        <v>466.72822142065667</v>
      </c>
      <c r="DP334" s="125">
        <v>254.8</v>
      </c>
      <c r="DQ334" s="125">
        <v>279.48948652343194</v>
      </c>
      <c r="DR334" s="125">
        <v>534.28948652343195</v>
      </c>
      <c r="DS334" s="125">
        <v>1001.0177079440887</v>
      </c>
      <c r="DT334" s="125">
        <v>574.4</v>
      </c>
      <c r="DU334" s="125">
        <v>159.97715583121555</v>
      </c>
      <c r="DV334" s="125">
        <v>734.37715583121553</v>
      </c>
      <c r="DW334" s="125">
        <v>241.7</v>
      </c>
      <c r="DX334" s="125">
        <v>263.35523132821959</v>
      </c>
      <c r="DY334" s="125">
        <v>505.05523132821958</v>
      </c>
      <c r="DZ334" s="125">
        <v>1239.4323871594352</v>
      </c>
      <c r="EA334" s="125">
        <v>248.02</v>
      </c>
      <c r="EB334" s="125">
        <v>240.71563517982457</v>
      </c>
      <c r="EC334" s="125">
        <v>488.73563517982461</v>
      </c>
      <c r="ED334" s="125">
        <v>195.83</v>
      </c>
      <c r="EE334" s="125">
        <v>243.8840417101774</v>
      </c>
      <c r="EF334" s="125">
        <v>439.71404171017741</v>
      </c>
      <c r="EG334" s="125">
        <v>928.44967689000202</v>
      </c>
      <c r="EH334" s="125">
        <v>535.4</v>
      </c>
      <c r="EI334" s="125">
        <v>46.651620146686902</v>
      </c>
      <c r="EJ334" s="125">
        <v>582.0516201466869</v>
      </c>
      <c r="EK334" s="125">
        <v>183.71</v>
      </c>
      <c r="EL334" s="125">
        <v>230.52554410976114</v>
      </c>
      <c r="EM334" s="125">
        <v>414.23554410976112</v>
      </c>
      <c r="EN334" s="125">
        <v>996.28716425644802</v>
      </c>
      <c r="EO334" s="150" t="s">
        <v>608</v>
      </c>
      <c r="EP334" s="150" t="s">
        <v>608</v>
      </c>
      <c r="EQ334" s="150" t="s">
        <v>608</v>
      </c>
      <c r="ER334" s="150" t="s">
        <v>608</v>
      </c>
      <c r="ES334" s="150" t="s">
        <v>608</v>
      </c>
      <c r="ET334" s="150" t="s">
        <v>608</v>
      </c>
      <c r="EU334" s="150" t="s">
        <v>608</v>
      </c>
      <c r="EV334" s="125">
        <v>1124.8</v>
      </c>
      <c r="EW334" s="125">
        <v>1643.703860071932</v>
      </c>
      <c r="EX334" s="125">
        <v>2768.5038600719317</v>
      </c>
      <c r="EY334" s="125">
        <v>619.33000000000004</v>
      </c>
      <c r="EZ334" s="125">
        <v>774.72170165645525</v>
      </c>
      <c r="FA334" s="125">
        <v>1394.0517016564554</v>
      </c>
      <c r="FB334" s="125">
        <v>4162.5555617283871</v>
      </c>
      <c r="FC334" s="125">
        <v>1791</v>
      </c>
      <c r="FD334" s="125">
        <v>1057.6634623950681</v>
      </c>
      <c r="FE334" s="125">
        <v>2848.6634623950681</v>
      </c>
      <c r="FF334" s="125">
        <v>805</v>
      </c>
      <c r="FG334" s="125">
        <v>355.51588241487332</v>
      </c>
      <c r="FH334" s="125">
        <v>1160.5158824148734</v>
      </c>
      <c r="FI334" s="125">
        <v>4009.1793448099415</v>
      </c>
      <c r="FJ334" s="150" t="s">
        <v>608</v>
      </c>
      <c r="FK334" s="150" t="s">
        <v>608</v>
      </c>
      <c r="FL334" s="150" t="s">
        <v>608</v>
      </c>
      <c r="FM334" s="150" t="s">
        <v>608</v>
      </c>
      <c r="FN334" s="150" t="s">
        <v>608</v>
      </c>
      <c r="FO334" s="125">
        <v>210.92822142065666</v>
      </c>
      <c r="FP334" s="150" t="s">
        <v>608</v>
      </c>
      <c r="FQ334" s="150" t="s">
        <v>608</v>
      </c>
      <c r="FR334" s="150" t="s">
        <v>608</v>
      </c>
      <c r="FS334" s="150" t="s">
        <v>608</v>
      </c>
      <c r="FT334" s="150" t="s">
        <v>608</v>
      </c>
      <c r="FU334" s="125">
        <v>159.97715583121555</v>
      </c>
      <c r="FV334" s="150" t="s">
        <v>608</v>
      </c>
      <c r="FW334" s="150" t="s">
        <v>608</v>
      </c>
      <c r="FX334" s="150" t="s">
        <v>608</v>
      </c>
      <c r="FY334" s="150" t="s">
        <v>608</v>
      </c>
      <c r="FZ334" s="150" t="s">
        <v>608</v>
      </c>
      <c r="GA334" s="125">
        <v>240.71563517982457</v>
      </c>
      <c r="GB334" s="150" t="s">
        <v>608</v>
      </c>
      <c r="GC334" s="150" t="s">
        <v>608</v>
      </c>
      <c r="GD334" s="150" t="s">
        <v>608</v>
      </c>
      <c r="GE334" s="150" t="s">
        <v>608</v>
      </c>
      <c r="GF334" s="150" t="s">
        <v>608</v>
      </c>
      <c r="GG334" s="125">
        <v>46.651620146686902</v>
      </c>
      <c r="GH334" s="150" t="s">
        <v>608</v>
      </c>
      <c r="GI334" s="150" t="s">
        <v>608</v>
      </c>
      <c r="GJ334" s="150" t="s">
        <v>608</v>
      </c>
      <c r="GK334" s="150" t="s">
        <v>608</v>
      </c>
      <c r="GL334" s="150" t="s">
        <v>608</v>
      </c>
      <c r="GM334" s="125">
        <v>1643.703860071932</v>
      </c>
      <c r="GN334" s="150" t="s">
        <v>608</v>
      </c>
      <c r="GO334" s="150" t="s">
        <v>608</v>
      </c>
      <c r="GP334" s="150" t="s">
        <v>608</v>
      </c>
      <c r="GQ334" s="150" t="s">
        <v>608</v>
      </c>
      <c r="GR334" s="150" t="s">
        <v>608</v>
      </c>
      <c r="GS334" s="150" t="s">
        <v>608</v>
      </c>
      <c r="GT334" s="150" t="s">
        <v>608</v>
      </c>
      <c r="GU334" s="150" t="s">
        <v>608</v>
      </c>
      <c r="GV334" s="125">
        <v>381.67254584119183</v>
      </c>
      <c r="GW334" s="150" t="s">
        <v>608</v>
      </c>
      <c r="GX334" s="150" t="s">
        <v>608</v>
      </c>
      <c r="GY334" s="125">
        <v>675.99091655387815</v>
      </c>
    </row>
    <row r="335" spans="1:207" s="41" customFormat="1" ht="15" customHeight="1">
      <c r="A335" s="61" t="s">
        <v>829</v>
      </c>
      <c r="B335" s="59">
        <v>2009</v>
      </c>
      <c r="C335" s="41" t="s">
        <v>825</v>
      </c>
      <c r="D335" s="125">
        <v>8606.7705167974109</v>
      </c>
      <c r="E335" s="41">
        <v>0</v>
      </c>
      <c r="F335" s="125">
        <v>8606.7705167974109</v>
      </c>
      <c r="G335" s="125">
        <v>36831.666566860287</v>
      </c>
      <c r="H335" s="130">
        <v>8.4755000000000003</v>
      </c>
      <c r="I335" s="115">
        <v>0.23367855215493971</v>
      </c>
      <c r="J335" s="124">
        <v>9.989068808816165E-2</v>
      </c>
      <c r="K335" s="124">
        <v>0.13378786406677809</v>
      </c>
      <c r="L335" s="50">
        <v>3972.6299999999992</v>
      </c>
      <c r="M335" s="125">
        <v>4634.1405167974126</v>
      </c>
      <c r="N335" s="125">
        <v>0</v>
      </c>
      <c r="O335" s="125">
        <v>0</v>
      </c>
      <c r="P335" s="125">
        <v>0</v>
      </c>
      <c r="Q335" s="125">
        <v>0</v>
      </c>
      <c r="R335" s="125">
        <v>954.99970674100678</v>
      </c>
      <c r="S335" s="50">
        <v>955</v>
      </c>
      <c r="T335" s="50">
        <v>3679.1405167974126</v>
      </c>
      <c r="U335" s="49">
        <v>0</v>
      </c>
      <c r="V335" s="50">
        <v>3679.1405167974126</v>
      </c>
      <c r="W335" s="125">
        <v>4634.1405167974126</v>
      </c>
      <c r="X335" s="125">
        <v>0</v>
      </c>
      <c r="Y335" s="125">
        <v>0</v>
      </c>
      <c r="Z335" s="125">
        <v>0</v>
      </c>
      <c r="AA335" s="115">
        <v>0</v>
      </c>
      <c r="AB335" s="115">
        <v>0</v>
      </c>
      <c r="AC335" s="115">
        <v>1</v>
      </c>
      <c r="AD335" s="115">
        <v>0</v>
      </c>
      <c r="AE335" s="115">
        <v>1</v>
      </c>
      <c r="AF335" s="115">
        <v>0.80619486446831434</v>
      </c>
      <c r="AG335" s="115">
        <v>0</v>
      </c>
      <c r="AH335" s="115">
        <v>0.19380513553168566</v>
      </c>
      <c r="AI335" s="115">
        <v>0</v>
      </c>
      <c r="AJ335" s="115">
        <v>1</v>
      </c>
      <c r="AK335" s="125">
        <v>8606.7705167974127</v>
      </c>
      <c r="AL335" s="125">
        <v>3972.6299999999992</v>
      </c>
      <c r="AM335" s="125">
        <v>955</v>
      </c>
      <c r="AN335" s="125">
        <v>4927.6299999999992</v>
      </c>
      <c r="AO335" s="125">
        <v>3679.1405167974126</v>
      </c>
      <c r="AP335" s="125">
        <v>8606.7705167974127</v>
      </c>
      <c r="AQ335" s="115">
        <v>0.5725294976069113</v>
      </c>
      <c r="AR335" s="115">
        <v>0.42747050239308859</v>
      </c>
      <c r="AS335" s="125">
        <v>4927.6299999999992</v>
      </c>
      <c r="AT335" s="125">
        <v>289.5</v>
      </c>
      <c r="AU335" s="125">
        <v>0</v>
      </c>
      <c r="AV335" s="125">
        <v>3389.629957242948</v>
      </c>
      <c r="AW335" s="125">
        <v>8606.7599572429463</v>
      </c>
      <c r="AX335" s="125">
        <v>10.874475710000002</v>
      </c>
      <c r="AY335" s="125">
        <v>205.87145130355108</v>
      </c>
      <c r="AZ335" s="125">
        <v>216.7459270135511</v>
      </c>
      <c r="BA335" s="125">
        <v>1509.01</v>
      </c>
      <c r="BB335" s="125">
        <v>712.54414398030997</v>
      </c>
      <c r="BC335" s="127">
        <v>2221.5541439803101</v>
      </c>
      <c r="BD335" s="50">
        <v>3407.75</v>
      </c>
      <c r="BE335" s="50">
        <v>2760.7262404934422</v>
      </c>
      <c r="BF335" s="125">
        <v>6168.4762404934427</v>
      </c>
      <c r="BG335" s="107">
        <v>7.6833822927287647</v>
      </c>
      <c r="BH335" s="107">
        <v>8.0438579258894567</v>
      </c>
      <c r="BI335" s="107">
        <v>7.837474992736432</v>
      </c>
      <c r="BJ335" s="49">
        <v>8606.7763114873032</v>
      </c>
      <c r="BK335" s="125">
        <v>85.57</v>
      </c>
      <c r="BL335" s="125">
        <v>131.40101024013413</v>
      </c>
      <c r="BM335" s="125">
        <v>216.97101024013412</v>
      </c>
      <c r="BN335" s="125">
        <v>1672.75</v>
      </c>
      <c r="BO335" s="125">
        <v>548.80326606383608</v>
      </c>
      <c r="BP335" s="125">
        <v>2221.553266063836</v>
      </c>
      <c r="BQ335" s="125">
        <v>3459.04</v>
      </c>
      <c r="BR335" s="125">
        <v>2709.4362404934423</v>
      </c>
      <c r="BS335" s="125">
        <v>6168.4762404934427</v>
      </c>
      <c r="BT335" s="125">
        <v>8607.0005167974123</v>
      </c>
      <c r="BU335" s="130" t="s">
        <v>608</v>
      </c>
      <c r="BV335" s="130" t="s">
        <v>608</v>
      </c>
      <c r="BW335" s="137">
        <v>7.837474992736432</v>
      </c>
      <c r="BX335" s="125">
        <v>2125.6999999999998</v>
      </c>
      <c r="BY335" s="125">
        <v>3091.5</v>
      </c>
      <c r="BZ335" s="125">
        <v>0</v>
      </c>
      <c r="CA335" s="125">
        <v>0</v>
      </c>
      <c r="CB335" s="125">
        <v>5217.2</v>
      </c>
      <c r="CC335" s="125">
        <v>3389.629957242948</v>
      </c>
      <c r="CD335" s="125">
        <v>0</v>
      </c>
      <c r="CE335" s="125">
        <v>0</v>
      </c>
      <c r="CF335" s="125">
        <v>0</v>
      </c>
      <c r="CG335" s="125">
        <v>3389.629957242948</v>
      </c>
      <c r="CH335" s="115">
        <v>0</v>
      </c>
      <c r="CI335" s="115">
        <v>1.0000069062426402</v>
      </c>
      <c r="CJ335" s="125">
        <v>8606.8299572429478</v>
      </c>
      <c r="CK335" s="126">
        <v>372.51332415114678</v>
      </c>
      <c r="CL335" s="126">
        <v>8234.2571926462642</v>
      </c>
      <c r="CM335" s="126">
        <v>8606.7705167974109</v>
      </c>
      <c r="CN335" s="125" t="s">
        <v>608</v>
      </c>
      <c r="CO335" s="125" t="s">
        <v>608</v>
      </c>
      <c r="CP335" s="126">
        <v>372.51332415114678</v>
      </c>
      <c r="CQ335" s="125">
        <v>8234.2571926462642</v>
      </c>
      <c r="CR335" s="126">
        <v>5364.8725443783442</v>
      </c>
      <c r="CS335" s="126">
        <v>2869.3846482679201</v>
      </c>
      <c r="CT335" s="150" t="s">
        <v>608</v>
      </c>
      <c r="CU335" s="150" t="s">
        <v>608</v>
      </c>
      <c r="CV335" s="125">
        <v>140.08000000000004</v>
      </c>
      <c r="CW335" s="125">
        <v>93.834361339002328</v>
      </c>
      <c r="CX335" s="125">
        <v>233.91436133900237</v>
      </c>
      <c r="CY335" s="125">
        <v>132.26947533000001</v>
      </c>
      <c r="CZ335" s="125">
        <v>148.74880675814762</v>
      </c>
      <c r="DA335" s="125">
        <v>281.01828208814766</v>
      </c>
      <c r="DB335" s="125">
        <v>514.93264342714997</v>
      </c>
      <c r="DC335" s="150" t="s">
        <v>608</v>
      </c>
      <c r="DD335" s="150" t="s">
        <v>608</v>
      </c>
      <c r="DE335" s="125">
        <v>0</v>
      </c>
      <c r="DF335" s="150" t="s">
        <v>608</v>
      </c>
      <c r="DG335" s="150" t="s">
        <v>608</v>
      </c>
      <c r="DH335" s="125">
        <v>885.51607692290986</v>
      </c>
      <c r="DI335" s="50">
        <v>885.51607692290986</v>
      </c>
      <c r="DJ335" s="113">
        <v>0.6061697542437845</v>
      </c>
      <c r="DK335" s="115">
        <v>0.3938302457562155</v>
      </c>
      <c r="DL335" s="115">
        <v>0</v>
      </c>
      <c r="DM335" s="125">
        <v>578.74795303999997</v>
      </c>
      <c r="DN335" s="125">
        <v>156.14188099047846</v>
      </c>
      <c r="DO335" s="125">
        <v>734.88983403047837</v>
      </c>
      <c r="DP335" s="125">
        <v>247.83882227700005</v>
      </c>
      <c r="DQ335" s="125">
        <v>289.97144752979221</v>
      </c>
      <c r="DR335" s="125">
        <v>537.81026980679223</v>
      </c>
      <c r="DS335" s="125">
        <v>1272.7001038372705</v>
      </c>
      <c r="DT335" s="125">
        <v>252.38070798500002</v>
      </c>
      <c r="DU335" s="125">
        <v>286.84006793700217</v>
      </c>
      <c r="DV335" s="125">
        <v>539.22077592200219</v>
      </c>
      <c r="DW335" s="125">
        <v>202.22842164200003</v>
      </c>
      <c r="DX335" s="125">
        <v>271.97654515719501</v>
      </c>
      <c r="DY335" s="125">
        <v>474.20496679919506</v>
      </c>
      <c r="DZ335" s="125">
        <v>1013.4257427211973</v>
      </c>
      <c r="EA335" s="125">
        <v>542.33316557799992</v>
      </c>
      <c r="EB335" s="125">
        <v>45.533199306545299</v>
      </c>
      <c r="EC335" s="125">
        <v>587.86636488454519</v>
      </c>
      <c r="ED335" s="125">
        <v>189.58912954999994</v>
      </c>
      <c r="EE335" s="125">
        <v>254.19442964129584</v>
      </c>
      <c r="EF335" s="125">
        <v>443.78355919129581</v>
      </c>
      <c r="EG335" s="125">
        <v>1031.649924075841</v>
      </c>
      <c r="EH335" s="125">
        <v>239.14662977</v>
      </c>
      <c r="EI335" s="125">
        <v>224.02899574824838</v>
      </c>
      <c r="EJ335" s="125">
        <v>463.17562551824835</v>
      </c>
      <c r="EK335" s="125">
        <v>150.33634811099998</v>
      </c>
      <c r="EL335" s="125">
        <v>247.35441888616083</v>
      </c>
      <c r="EM335" s="125">
        <v>397.69076699716084</v>
      </c>
      <c r="EN335" s="125">
        <v>860.86639251540919</v>
      </c>
      <c r="EO335" s="150" t="s">
        <v>608</v>
      </c>
      <c r="EP335" s="150" t="s">
        <v>608</v>
      </c>
      <c r="EQ335" s="150" t="s">
        <v>608</v>
      </c>
      <c r="ER335" s="150" t="s">
        <v>608</v>
      </c>
      <c r="ES335" s="150" t="s">
        <v>608</v>
      </c>
      <c r="ET335" s="150" t="s">
        <v>608</v>
      </c>
      <c r="EU335" s="150" t="s">
        <v>608</v>
      </c>
      <c r="EV335" s="125">
        <v>1140.1366749560002</v>
      </c>
      <c r="EW335" s="125">
        <v>1962.6701572549252</v>
      </c>
      <c r="EX335" s="125">
        <v>3102.8068322109257</v>
      </c>
      <c r="EY335" s="125">
        <v>589.87493467099966</v>
      </c>
      <c r="EZ335" s="125">
        <v>720.74745342236054</v>
      </c>
      <c r="FA335" s="125">
        <v>1310.6223880933603</v>
      </c>
      <c r="FB335" s="125">
        <v>4413.429220304286</v>
      </c>
      <c r="FC335" s="125">
        <v>1776.6611533979997</v>
      </c>
      <c r="FD335" s="125">
        <v>783.58732666626747</v>
      </c>
      <c r="FE335" s="125">
        <v>2560.2484800642669</v>
      </c>
      <c r="FF335" s="125">
        <v>738.23315488800017</v>
      </c>
      <c r="FG335" s="125">
        <v>318.52540564345162</v>
      </c>
      <c r="FH335" s="125">
        <v>1056.7585605314518</v>
      </c>
      <c r="FI335" s="125">
        <v>3617.0070405957185</v>
      </c>
      <c r="FJ335" s="150" t="s">
        <v>608</v>
      </c>
      <c r="FK335" s="150" t="s">
        <v>608</v>
      </c>
      <c r="FL335" s="150" t="s">
        <v>608</v>
      </c>
      <c r="FM335" s="150" t="s">
        <v>608</v>
      </c>
      <c r="FN335" s="150" t="s">
        <v>608</v>
      </c>
      <c r="FO335" s="125">
        <v>481.1</v>
      </c>
      <c r="FP335" s="150" t="s">
        <v>608</v>
      </c>
      <c r="FQ335" s="150" t="s">
        <v>608</v>
      </c>
      <c r="FR335" s="150" t="s">
        <v>608</v>
      </c>
      <c r="FS335" s="150" t="s">
        <v>608</v>
      </c>
      <c r="FT335" s="150" t="s">
        <v>608</v>
      </c>
      <c r="FU335" s="125">
        <v>286.84006793700217</v>
      </c>
      <c r="FV335" s="150" t="s">
        <v>608</v>
      </c>
      <c r="FW335" s="150" t="s">
        <v>608</v>
      </c>
      <c r="FX335" s="150" t="s">
        <v>608</v>
      </c>
      <c r="FY335" s="150" t="s">
        <v>608</v>
      </c>
      <c r="FZ335" s="150" t="s">
        <v>608</v>
      </c>
      <c r="GA335" s="125">
        <v>345.5</v>
      </c>
      <c r="GB335" s="150" t="s">
        <v>608</v>
      </c>
      <c r="GC335" s="150" t="s">
        <v>608</v>
      </c>
      <c r="GD335" s="150" t="s">
        <v>608</v>
      </c>
      <c r="GE335" s="150" t="s">
        <v>608</v>
      </c>
      <c r="GF335" s="150" t="s">
        <v>608</v>
      </c>
      <c r="GG335" s="125">
        <v>224.02899574824838</v>
      </c>
      <c r="GH335" s="150" t="s">
        <v>608</v>
      </c>
      <c r="GI335" s="150" t="s">
        <v>608</v>
      </c>
      <c r="GJ335" s="150" t="s">
        <v>608</v>
      </c>
      <c r="GK335" s="150" t="s">
        <v>608</v>
      </c>
      <c r="GL335" s="150" t="s">
        <v>608</v>
      </c>
      <c r="GM335" s="125">
        <v>1962.6701572549252</v>
      </c>
      <c r="GN335" s="150" t="s">
        <v>608</v>
      </c>
      <c r="GO335" s="150" t="s">
        <v>608</v>
      </c>
      <c r="GP335" s="150" t="s">
        <v>608</v>
      </c>
      <c r="GQ335" s="150" t="s">
        <v>608</v>
      </c>
      <c r="GR335" s="150" t="s">
        <v>608</v>
      </c>
      <c r="GS335" s="150" t="s">
        <v>608</v>
      </c>
      <c r="GT335" s="150" t="s">
        <v>608</v>
      </c>
      <c r="GU335" s="150" t="s">
        <v>608</v>
      </c>
      <c r="GV335" s="125">
        <v>372.51332415114678</v>
      </c>
      <c r="GW335" s="150" t="s">
        <v>608</v>
      </c>
      <c r="GX335" s="150" t="s">
        <v>608</v>
      </c>
      <c r="GY335" s="125">
        <v>741.18667584885327</v>
      </c>
    </row>
    <row r="336" spans="1:207" s="41" customFormat="1" ht="15" customHeight="1">
      <c r="A336" s="61" t="s">
        <v>830</v>
      </c>
      <c r="B336" s="59" t="s">
        <v>583</v>
      </c>
      <c r="C336" s="41" t="s">
        <v>825</v>
      </c>
      <c r="D336" s="125">
        <v>9455.1686855682274</v>
      </c>
      <c r="E336" s="41">
        <v>0</v>
      </c>
      <c r="F336" s="125">
        <v>9455.1686855682274</v>
      </c>
      <c r="G336" s="125">
        <v>41325.143841134144</v>
      </c>
      <c r="H336" s="141" t="s">
        <v>608</v>
      </c>
      <c r="I336" s="115">
        <v>0.22879941378828933</v>
      </c>
      <c r="J336" s="124">
        <v>9.76498282716559E-2</v>
      </c>
      <c r="K336" s="124">
        <v>0.13114958551663342</v>
      </c>
      <c r="L336" s="125">
        <v>4464.7754861799995</v>
      </c>
      <c r="M336" s="125">
        <v>4990.3931993882279</v>
      </c>
      <c r="N336" s="125">
        <v>0</v>
      </c>
      <c r="O336" s="125">
        <v>0</v>
      </c>
      <c r="P336" s="125">
        <v>0</v>
      </c>
      <c r="Q336" s="125">
        <v>0</v>
      </c>
      <c r="R336" s="125">
        <v>955</v>
      </c>
      <c r="S336" s="125">
        <v>955</v>
      </c>
      <c r="T336" s="125">
        <v>4035.3931993882279</v>
      </c>
      <c r="U336" s="49">
        <v>0</v>
      </c>
      <c r="V336" s="125">
        <v>4035.3931993882279</v>
      </c>
      <c r="W336" s="125">
        <v>4990.3931993882279</v>
      </c>
      <c r="X336" s="125">
        <v>0</v>
      </c>
      <c r="Y336" s="125">
        <v>0</v>
      </c>
      <c r="Z336" s="125">
        <v>0</v>
      </c>
      <c r="AA336" s="115">
        <v>0</v>
      </c>
      <c r="AB336" s="115">
        <v>0</v>
      </c>
      <c r="AC336" s="115">
        <v>1</v>
      </c>
      <c r="AD336" s="115">
        <v>0</v>
      </c>
      <c r="AE336" s="115">
        <v>1</v>
      </c>
      <c r="AF336" s="115">
        <v>0.82379343896529023</v>
      </c>
      <c r="AG336" s="115">
        <v>0</v>
      </c>
      <c r="AH336" s="115">
        <v>0.1762065610347098</v>
      </c>
      <c r="AI336" s="115">
        <v>0</v>
      </c>
      <c r="AJ336" s="115">
        <v>1</v>
      </c>
      <c r="AK336" s="125">
        <v>9455.1686855682274</v>
      </c>
      <c r="AL336" s="125">
        <v>4464.7754861799995</v>
      </c>
      <c r="AM336" s="125">
        <v>955</v>
      </c>
      <c r="AN336" s="125">
        <v>5419.7754861799995</v>
      </c>
      <c r="AO336" s="125">
        <v>4035.3931993882279</v>
      </c>
      <c r="AP336" s="125">
        <v>9455.1686855682274</v>
      </c>
      <c r="AQ336" s="115">
        <v>0.57320769902840574</v>
      </c>
      <c r="AR336" s="115">
        <v>0.42679230097159421</v>
      </c>
      <c r="AS336" s="125">
        <v>5419.7754861800004</v>
      </c>
      <c r="AT336" s="125">
        <v>262.63513164686668</v>
      </c>
      <c r="AU336" s="125">
        <v>0</v>
      </c>
      <c r="AV336" s="125">
        <v>3772.7580677413612</v>
      </c>
      <c r="AW336" s="125">
        <v>9455.1686855682274</v>
      </c>
      <c r="AX336" s="125">
        <v>7.8359466399999995</v>
      </c>
      <c r="AY336" s="125">
        <v>174.64408096677678</v>
      </c>
      <c r="AZ336" s="125">
        <v>182.48002760677679</v>
      </c>
      <c r="BA336" s="125">
        <v>802.91408348000004</v>
      </c>
      <c r="BB336" s="125">
        <v>1125.0565503482696</v>
      </c>
      <c r="BC336" s="127">
        <v>1927.9706338282697</v>
      </c>
      <c r="BD336" s="125">
        <v>4609.0254560600006</v>
      </c>
      <c r="BE336" s="125">
        <v>2735.6925680731815</v>
      </c>
      <c r="BF336" s="125">
        <v>7344.7180241331826</v>
      </c>
      <c r="BG336" s="107">
        <v>8.8758982431292424</v>
      </c>
      <c r="BH336" s="107">
        <v>7.5195178358751997</v>
      </c>
      <c r="BI336" s="107">
        <v>8.297005528124501</v>
      </c>
      <c r="BJ336" s="49">
        <v>9455.1686855682292</v>
      </c>
      <c r="BK336" s="125">
        <v>54.73</v>
      </c>
      <c r="BL336" s="125">
        <v>127.74</v>
      </c>
      <c r="BM336" s="125">
        <v>182.47</v>
      </c>
      <c r="BN336" s="125">
        <v>406.96000000000004</v>
      </c>
      <c r="BO336" s="125">
        <v>1520.99</v>
      </c>
      <c r="BP336" s="125">
        <v>1927.95</v>
      </c>
      <c r="BQ336" s="125">
        <v>5220.7206178268698</v>
      </c>
      <c r="BR336" s="125">
        <v>2124.0280677413612</v>
      </c>
      <c r="BS336" s="125">
        <v>7344.7486855682309</v>
      </c>
      <c r="BT336" s="125">
        <v>9455.168685568231</v>
      </c>
      <c r="BU336" s="130" t="s">
        <v>608</v>
      </c>
      <c r="BV336" s="130" t="s">
        <v>608</v>
      </c>
      <c r="BW336" s="137">
        <v>8.297005528124501</v>
      </c>
      <c r="BX336" s="125">
        <v>2057.8654778768669</v>
      </c>
      <c r="BY336" s="125">
        <v>3624.5451399499998</v>
      </c>
      <c r="BZ336" s="125">
        <v>0</v>
      </c>
      <c r="CA336" s="125">
        <v>0</v>
      </c>
      <c r="CB336" s="125">
        <v>5682.4106178268667</v>
      </c>
      <c r="CC336" s="125">
        <v>3772.7580677413612</v>
      </c>
      <c r="CD336" s="125">
        <v>0</v>
      </c>
      <c r="CE336" s="125">
        <v>0</v>
      </c>
      <c r="CF336" s="125">
        <v>0</v>
      </c>
      <c r="CG336" s="125">
        <v>3772.7580677413612</v>
      </c>
      <c r="CH336" s="115">
        <v>0</v>
      </c>
      <c r="CI336" s="115">
        <v>1</v>
      </c>
      <c r="CJ336" s="125">
        <v>9455.1686855682274</v>
      </c>
      <c r="CK336" s="126">
        <v>387.26602859017635</v>
      </c>
      <c r="CL336" s="126">
        <v>9067.9026569780508</v>
      </c>
      <c r="CM336" s="126">
        <v>9455.1686855682274</v>
      </c>
      <c r="CN336" s="125" t="s">
        <v>608</v>
      </c>
      <c r="CO336" s="125" t="s">
        <v>608</v>
      </c>
      <c r="CP336" s="126">
        <v>387.26602859017635</v>
      </c>
      <c r="CQ336" s="125">
        <v>9067.9026569780508</v>
      </c>
      <c r="CR336" s="126">
        <v>5847.6</v>
      </c>
      <c r="CS336" s="126">
        <v>3220.3026569780504</v>
      </c>
      <c r="CT336" s="150" t="s">
        <v>608</v>
      </c>
      <c r="CU336" s="150" t="s">
        <v>608</v>
      </c>
      <c r="CV336" s="125">
        <v>127.34369641000001</v>
      </c>
      <c r="CW336" s="125">
        <v>115.5</v>
      </c>
      <c r="CX336" s="125">
        <v>242.84369641000001</v>
      </c>
      <c r="CY336" s="125">
        <v>132.54419937999998</v>
      </c>
      <c r="CZ336" s="125">
        <v>161.1</v>
      </c>
      <c r="DA336" s="125">
        <v>293.64419937999998</v>
      </c>
      <c r="DB336" s="125">
        <v>536.48789579000004</v>
      </c>
      <c r="DC336" s="150" t="s">
        <v>608</v>
      </c>
      <c r="DD336" s="150" t="s">
        <v>608</v>
      </c>
      <c r="DE336" s="125">
        <v>0</v>
      </c>
      <c r="DF336" s="150" t="s">
        <v>608</v>
      </c>
      <c r="DG336" s="150" t="s">
        <v>608</v>
      </c>
      <c r="DH336" s="125">
        <v>536.48789579000004</v>
      </c>
      <c r="DI336" s="50">
        <v>536.48789579000004</v>
      </c>
      <c r="DJ336" s="113">
        <v>0.60098458386048037</v>
      </c>
      <c r="DK336" s="115">
        <v>0.39901541613951963</v>
      </c>
      <c r="DL336" s="115">
        <v>0</v>
      </c>
      <c r="DM336" s="150" t="s">
        <v>608</v>
      </c>
      <c r="DN336" s="150" t="s">
        <v>608</v>
      </c>
      <c r="DO336" s="150" t="s">
        <v>608</v>
      </c>
      <c r="DP336" s="150" t="s">
        <v>608</v>
      </c>
      <c r="DQ336" s="150" t="s">
        <v>608</v>
      </c>
      <c r="DR336" s="150" t="s">
        <v>608</v>
      </c>
      <c r="DS336" s="150" t="s">
        <v>608</v>
      </c>
      <c r="DT336" s="150" t="s">
        <v>608</v>
      </c>
      <c r="DU336" s="150" t="s">
        <v>608</v>
      </c>
      <c r="DV336" s="150" t="s">
        <v>608</v>
      </c>
      <c r="DW336" s="150" t="s">
        <v>608</v>
      </c>
      <c r="DX336" s="150" t="s">
        <v>608</v>
      </c>
      <c r="DY336" s="150" t="s">
        <v>608</v>
      </c>
      <c r="DZ336" s="150" t="s">
        <v>608</v>
      </c>
      <c r="EA336" s="150" t="s">
        <v>608</v>
      </c>
      <c r="EB336" s="150" t="s">
        <v>608</v>
      </c>
      <c r="EC336" s="150" t="s">
        <v>608</v>
      </c>
      <c r="ED336" s="150" t="s">
        <v>608</v>
      </c>
      <c r="EE336" s="150" t="s">
        <v>608</v>
      </c>
      <c r="EF336" s="150" t="s">
        <v>608</v>
      </c>
      <c r="EG336" s="150" t="s">
        <v>608</v>
      </c>
      <c r="EH336" s="150" t="s">
        <v>608</v>
      </c>
      <c r="EI336" s="150" t="s">
        <v>608</v>
      </c>
      <c r="EJ336" s="150" t="s">
        <v>608</v>
      </c>
      <c r="EK336" s="150" t="s">
        <v>608</v>
      </c>
      <c r="EL336" s="150" t="s">
        <v>608</v>
      </c>
      <c r="EM336" s="150" t="s">
        <v>608</v>
      </c>
      <c r="EN336" s="150" t="s">
        <v>608</v>
      </c>
      <c r="EO336" s="150" t="s">
        <v>608</v>
      </c>
      <c r="EP336" s="150" t="s">
        <v>608</v>
      </c>
      <c r="EQ336" s="150" t="s">
        <v>608</v>
      </c>
      <c r="ER336" s="150" t="s">
        <v>608</v>
      </c>
      <c r="ES336" s="150" t="s">
        <v>608</v>
      </c>
      <c r="ET336" s="150" t="s">
        <v>608</v>
      </c>
      <c r="EU336" s="150" t="s">
        <v>608</v>
      </c>
      <c r="EV336" s="150" t="s">
        <v>608</v>
      </c>
      <c r="EW336" s="150" t="s">
        <v>608</v>
      </c>
      <c r="EX336" s="150" t="s">
        <v>608</v>
      </c>
      <c r="EY336" s="150" t="s">
        <v>608</v>
      </c>
      <c r="EZ336" s="150" t="s">
        <v>608</v>
      </c>
      <c r="FA336" s="150" t="s">
        <v>608</v>
      </c>
      <c r="FB336" s="150" t="s">
        <v>608</v>
      </c>
      <c r="FC336" s="150" t="s">
        <v>608</v>
      </c>
      <c r="FD336" s="150" t="s">
        <v>608</v>
      </c>
      <c r="FE336" s="150" t="s">
        <v>608</v>
      </c>
      <c r="FF336" s="150" t="s">
        <v>608</v>
      </c>
      <c r="FG336" s="150" t="s">
        <v>608</v>
      </c>
      <c r="FH336" s="150" t="s">
        <v>608</v>
      </c>
      <c r="FI336" s="150" t="s">
        <v>608</v>
      </c>
      <c r="FJ336" s="150" t="s">
        <v>608</v>
      </c>
      <c r="FK336" s="150" t="s">
        <v>608</v>
      </c>
      <c r="FL336" s="150" t="s">
        <v>608</v>
      </c>
      <c r="FM336" s="150" t="s">
        <v>608</v>
      </c>
      <c r="FN336" s="150" t="s">
        <v>608</v>
      </c>
      <c r="FO336" s="150" t="s">
        <v>608</v>
      </c>
      <c r="FP336" s="150" t="s">
        <v>608</v>
      </c>
      <c r="FQ336" s="150" t="s">
        <v>608</v>
      </c>
      <c r="FR336" s="150" t="s">
        <v>608</v>
      </c>
      <c r="FS336" s="150" t="s">
        <v>608</v>
      </c>
      <c r="FT336" s="150" t="s">
        <v>608</v>
      </c>
      <c r="FU336" s="150" t="s">
        <v>608</v>
      </c>
      <c r="FV336" s="150" t="s">
        <v>608</v>
      </c>
      <c r="FW336" s="150" t="s">
        <v>608</v>
      </c>
      <c r="FX336" s="150" t="s">
        <v>608</v>
      </c>
      <c r="FY336" s="150" t="s">
        <v>608</v>
      </c>
      <c r="FZ336" s="150" t="s">
        <v>608</v>
      </c>
      <c r="GA336" s="150" t="s">
        <v>608</v>
      </c>
      <c r="GB336" s="150" t="s">
        <v>608</v>
      </c>
      <c r="GC336" s="150" t="s">
        <v>608</v>
      </c>
      <c r="GD336" s="150" t="s">
        <v>608</v>
      </c>
      <c r="GE336" s="150" t="s">
        <v>608</v>
      </c>
      <c r="GF336" s="150" t="s">
        <v>608</v>
      </c>
      <c r="GG336" s="150" t="s">
        <v>608</v>
      </c>
      <c r="GH336" s="150" t="s">
        <v>608</v>
      </c>
      <c r="GI336" s="150" t="s">
        <v>608</v>
      </c>
      <c r="GJ336" s="150" t="s">
        <v>608</v>
      </c>
      <c r="GK336" s="150" t="s">
        <v>608</v>
      </c>
      <c r="GL336" s="150" t="s">
        <v>608</v>
      </c>
      <c r="GM336" s="150" t="s">
        <v>608</v>
      </c>
      <c r="GN336" s="150" t="s">
        <v>608</v>
      </c>
      <c r="GO336" s="150" t="s">
        <v>608</v>
      </c>
      <c r="GP336" s="150" t="s">
        <v>608</v>
      </c>
      <c r="GQ336" s="150" t="s">
        <v>608</v>
      </c>
      <c r="GR336" s="150" t="s">
        <v>608</v>
      </c>
      <c r="GS336" s="150" t="s">
        <v>608</v>
      </c>
      <c r="GT336" s="150" t="s">
        <v>608</v>
      </c>
      <c r="GU336" s="150" t="s">
        <v>608</v>
      </c>
      <c r="GV336" s="150" t="s">
        <v>608</v>
      </c>
      <c r="GW336" s="150" t="s">
        <v>608</v>
      </c>
      <c r="GX336" s="150" t="s">
        <v>608</v>
      </c>
      <c r="GY336" s="150" t="s">
        <v>608</v>
      </c>
    </row>
    <row r="337" spans="1:207" s="41" customFormat="1" ht="15" customHeight="1">
      <c r="A337" s="61" t="s">
        <v>831</v>
      </c>
      <c r="B337" s="59">
        <v>2010</v>
      </c>
      <c r="C337" s="41" t="s">
        <v>825</v>
      </c>
      <c r="D337" s="50">
        <v>10154.738883396742</v>
      </c>
      <c r="E337" s="41">
        <v>0</v>
      </c>
      <c r="F337" s="50">
        <v>10154.738883396742</v>
      </c>
      <c r="G337" s="50">
        <v>41349.9</v>
      </c>
      <c r="H337" s="130">
        <v>8.1466999999999992</v>
      </c>
      <c r="I337" s="115">
        <v>0.24558073619033519</v>
      </c>
      <c r="J337" s="124">
        <v>0.11107013277896059</v>
      </c>
      <c r="K337" s="124">
        <v>0.13451062019472843</v>
      </c>
      <c r="L337" s="125">
        <v>4607.0006939900013</v>
      </c>
      <c r="M337" s="125">
        <v>5547.7388833967425</v>
      </c>
      <c r="N337" s="125">
        <v>0</v>
      </c>
      <c r="O337" s="125">
        <v>0</v>
      </c>
      <c r="P337" s="125">
        <v>0</v>
      </c>
      <c r="Q337" s="125">
        <v>0</v>
      </c>
      <c r="R337" s="125">
        <v>955.00013726698944</v>
      </c>
      <c r="S337" s="125">
        <v>955</v>
      </c>
      <c r="T337" s="125">
        <v>4592.7388833967425</v>
      </c>
      <c r="U337" s="49">
        <v>0</v>
      </c>
      <c r="V337" s="50">
        <v>4592.7388833967425</v>
      </c>
      <c r="W337" s="125">
        <v>5547.7388833967425</v>
      </c>
      <c r="X337" s="125">
        <v>0</v>
      </c>
      <c r="Y337" s="125">
        <v>0</v>
      </c>
      <c r="Z337" s="125">
        <v>0</v>
      </c>
      <c r="AA337" s="115">
        <v>0</v>
      </c>
      <c r="AB337" s="115">
        <v>0</v>
      </c>
      <c r="AC337" s="115">
        <v>1</v>
      </c>
      <c r="AD337" s="115">
        <v>0</v>
      </c>
      <c r="AE337" s="115">
        <v>1</v>
      </c>
      <c r="AF337" s="115">
        <v>0.8282991943830712</v>
      </c>
      <c r="AG337" s="115">
        <v>0</v>
      </c>
      <c r="AH337" s="115">
        <v>0.17170080561692874</v>
      </c>
      <c r="AI337" s="115">
        <v>0</v>
      </c>
      <c r="AJ337" s="115">
        <v>1</v>
      </c>
      <c r="AK337" s="125">
        <v>10154.739577386743</v>
      </c>
      <c r="AL337" s="125">
        <v>4607.0006939900013</v>
      </c>
      <c r="AM337" s="125">
        <v>955</v>
      </c>
      <c r="AN337" s="125">
        <v>5562.0006939900013</v>
      </c>
      <c r="AO337" s="125">
        <v>4592.7388833967425</v>
      </c>
      <c r="AP337" s="125">
        <v>10154.739577386743</v>
      </c>
      <c r="AQ337" s="115">
        <v>0.54772460205437845</v>
      </c>
      <c r="AR337" s="115">
        <v>0.4522753979456216</v>
      </c>
      <c r="AS337" s="125">
        <v>5562.0006939900013</v>
      </c>
      <c r="AT337" s="125">
        <v>425</v>
      </c>
      <c r="AU337" s="125">
        <v>0</v>
      </c>
      <c r="AV337" s="50">
        <v>4167.7388833967425</v>
      </c>
      <c r="AW337" s="125">
        <v>10154.739577386743</v>
      </c>
      <c r="AX337" s="125">
        <v>343.44196205999998</v>
      </c>
      <c r="AY337" s="125">
        <v>162.68716794660997</v>
      </c>
      <c r="AZ337" s="125">
        <v>506.12913000660996</v>
      </c>
      <c r="BA337" s="125">
        <v>431.78662192000002</v>
      </c>
      <c r="BB337" s="125">
        <v>1129.40985113395</v>
      </c>
      <c r="BC337" s="127">
        <v>1561.1964730539501</v>
      </c>
      <c r="BD337" s="125">
        <v>4786.7721100099989</v>
      </c>
      <c r="BE337" s="50">
        <v>3300.2958269674364</v>
      </c>
      <c r="BF337" s="125">
        <v>8087.0679369774352</v>
      </c>
      <c r="BG337" s="107">
        <v>8.8620322665944311</v>
      </c>
      <c r="BH337" s="107">
        <v>7.8366923893339138</v>
      </c>
      <c r="BI337" s="107">
        <v>8.3982962655769171</v>
      </c>
      <c r="BJ337" s="49">
        <v>10154.393540037996</v>
      </c>
      <c r="BK337" s="125">
        <v>428.68</v>
      </c>
      <c r="BL337" s="50">
        <v>77.491044606213123</v>
      </c>
      <c r="BM337" s="125">
        <v>506.17104460621312</v>
      </c>
      <c r="BN337" s="125">
        <v>510.29</v>
      </c>
      <c r="BO337" s="125">
        <v>1051.212011823093</v>
      </c>
      <c r="BP337" s="125">
        <v>1561.502011823093</v>
      </c>
      <c r="BQ337" s="50">
        <v>5048.0300000000007</v>
      </c>
      <c r="BR337" s="125">
        <v>3039.0358269674362</v>
      </c>
      <c r="BS337" s="125">
        <v>8087.0658269674368</v>
      </c>
      <c r="BT337" s="125">
        <v>10154.738883396743</v>
      </c>
      <c r="BU337" s="130" t="s">
        <v>608</v>
      </c>
      <c r="BV337" s="130" t="s">
        <v>608</v>
      </c>
      <c r="BW337" s="137">
        <v>8.3982962655769171</v>
      </c>
      <c r="BX337" s="50">
        <v>2224.9679441399994</v>
      </c>
      <c r="BY337" s="125">
        <v>3762.0320558600006</v>
      </c>
      <c r="BZ337" s="125">
        <v>0</v>
      </c>
      <c r="CA337" s="125">
        <v>0</v>
      </c>
      <c r="CB337" s="125">
        <v>5987</v>
      </c>
      <c r="CC337" s="50">
        <v>4167.7388833967425</v>
      </c>
      <c r="CD337" s="125">
        <v>0</v>
      </c>
      <c r="CE337" s="125">
        <v>0</v>
      </c>
      <c r="CF337" s="125">
        <v>0</v>
      </c>
      <c r="CG337" s="125">
        <v>4167.7388833967425</v>
      </c>
      <c r="CH337" s="115">
        <v>0</v>
      </c>
      <c r="CI337" s="115">
        <v>1</v>
      </c>
      <c r="CJ337" s="125">
        <v>10154.738883396742</v>
      </c>
      <c r="CK337" s="126">
        <v>388.12865161388549</v>
      </c>
      <c r="CL337" s="126">
        <v>9766.6102317828554</v>
      </c>
      <c r="CM337" s="126">
        <v>10154.738883396742</v>
      </c>
      <c r="CN337" s="125" t="s">
        <v>608</v>
      </c>
      <c r="CO337" s="125" t="s">
        <v>608</v>
      </c>
      <c r="CP337" s="126">
        <v>388.12865161388549</v>
      </c>
      <c r="CQ337" s="125">
        <v>9766.6102317828554</v>
      </c>
      <c r="CR337" s="126">
        <v>5953.9036761574016</v>
      </c>
      <c r="CS337" s="126">
        <v>3812.7065556254538</v>
      </c>
      <c r="CT337" s="150" t="s">
        <v>608</v>
      </c>
      <c r="CU337" s="150" t="s">
        <v>608</v>
      </c>
      <c r="CV337" s="125">
        <v>128.64024655156496</v>
      </c>
      <c r="CW337" s="125">
        <v>0</v>
      </c>
      <c r="CX337" s="125">
        <v>128.64024655156496</v>
      </c>
      <c r="CY337" s="125">
        <v>139.35580062</v>
      </c>
      <c r="CZ337" s="125">
        <v>183.6</v>
      </c>
      <c r="DA337" s="125">
        <v>322.95580061999999</v>
      </c>
      <c r="DB337" s="125">
        <v>451.59604717156492</v>
      </c>
      <c r="DC337" s="150" t="s">
        <v>608</v>
      </c>
      <c r="DD337" s="150" t="s">
        <v>608</v>
      </c>
      <c r="DE337" s="125">
        <v>15.5</v>
      </c>
      <c r="DF337" s="150" t="s">
        <v>608</v>
      </c>
      <c r="DG337" s="150" t="s">
        <v>608</v>
      </c>
      <c r="DH337" s="125">
        <v>857.1</v>
      </c>
      <c r="DI337" s="50">
        <v>872.6</v>
      </c>
      <c r="DJ337" s="113">
        <v>0.58957695207593164</v>
      </c>
      <c r="DK337" s="115">
        <v>0.41042304792406847</v>
      </c>
      <c r="DL337" s="115">
        <v>0</v>
      </c>
      <c r="DM337" s="125">
        <v>595.91411986899993</v>
      </c>
      <c r="DN337" s="125">
        <v>162.69</v>
      </c>
      <c r="DO337" s="125">
        <v>758.60411986899999</v>
      </c>
      <c r="DP337" s="125">
        <v>288.00260359200013</v>
      </c>
      <c r="DQ337" s="125">
        <v>378.75</v>
      </c>
      <c r="DR337" s="125">
        <v>666.75260359200013</v>
      </c>
      <c r="DS337" s="125">
        <v>1425.356723461</v>
      </c>
      <c r="DT337" s="125">
        <v>275.74400926800013</v>
      </c>
      <c r="DU337" s="125">
        <v>314.52</v>
      </c>
      <c r="DV337" s="125">
        <v>590.26400926800011</v>
      </c>
      <c r="DW337" s="125">
        <v>244.89940087500005</v>
      </c>
      <c r="DX337" s="125">
        <v>360.03</v>
      </c>
      <c r="DY337" s="125">
        <v>604.92940087500006</v>
      </c>
      <c r="DZ337" s="125">
        <v>1195.1934101430002</v>
      </c>
      <c r="EA337" s="125">
        <v>569.73264316799998</v>
      </c>
      <c r="EB337" s="125">
        <v>47.44</v>
      </c>
      <c r="EC337" s="125">
        <v>617.17264316799992</v>
      </c>
      <c r="ED337" s="125">
        <v>231.9316037820002</v>
      </c>
      <c r="EE337" s="125">
        <v>340.45</v>
      </c>
      <c r="EF337" s="125">
        <v>572.38160378200018</v>
      </c>
      <c r="EG337" s="125">
        <v>1189.5542469500001</v>
      </c>
      <c r="EH337" s="125">
        <v>283.5847932150001</v>
      </c>
      <c r="EI337" s="125">
        <v>248.39</v>
      </c>
      <c r="EJ337" s="125">
        <v>531.97479321500009</v>
      </c>
      <c r="EK337" s="125">
        <v>191.97407808799989</v>
      </c>
      <c r="EL337" s="125">
        <v>333.37</v>
      </c>
      <c r="EM337" s="125">
        <v>525.34407808799983</v>
      </c>
      <c r="EN337" s="125">
        <v>1057.3188713029999</v>
      </c>
      <c r="EO337" s="125">
        <v>289.58890197800002</v>
      </c>
      <c r="EP337" s="125">
        <v>519.04999999999995</v>
      </c>
      <c r="EQ337" s="125">
        <v>808.63890197799992</v>
      </c>
      <c r="ER337" s="125">
        <v>179.27982104699987</v>
      </c>
      <c r="ES337" s="125">
        <v>298.39999999999998</v>
      </c>
      <c r="ET337" s="125">
        <v>477.67982104699985</v>
      </c>
      <c r="EU337" s="125">
        <v>1286.3187230249998</v>
      </c>
      <c r="EV337" s="125">
        <v>1357.5672306840006</v>
      </c>
      <c r="EW337" s="125">
        <v>2363.25</v>
      </c>
      <c r="EX337" s="125">
        <v>3720.8172306840006</v>
      </c>
      <c r="EY337" s="125">
        <v>710.9054702639994</v>
      </c>
      <c r="EZ337" s="125">
        <v>911.15</v>
      </c>
      <c r="FA337" s="125">
        <v>1622.0554702639993</v>
      </c>
      <c r="FB337" s="125">
        <v>5342.8727009479999</v>
      </c>
      <c r="FC337" s="125">
        <v>2189.8689958080004</v>
      </c>
      <c r="FD337" s="125">
        <v>933</v>
      </c>
      <c r="FE337" s="125">
        <v>3122.8689958080004</v>
      </c>
      <c r="FF337" s="125">
        <v>816.00735325700111</v>
      </c>
      <c r="FG337" s="125">
        <v>449.63</v>
      </c>
      <c r="FH337" s="125">
        <v>1265.637353257001</v>
      </c>
      <c r="FI337" s="125">
        <v>4388.5063490650009</v>
      </c>
      <c r="FJ337" s="150" t="s">
        <v>608</v>
      </c>
      <c r="FK337" s="150" t="s">
        <v>608</v>
      </c>
      <c r="FL337" s="125">
        <v>0</v>
      </c>
      <c r="FM337" s="150" t="s">
        <v>608</v>
      </c>
      <c r="FN337" s="150" t="s">
        <v>608</v>
      </c>
      <c r="FO337" s="125">
        <v>954.31500000000005</v>
      </c>
      <c r="FP337" s="150" t="s">
        <v>608</v>
      </c>
      <c r="FQ337" s="150" t="s">
        <v>608</v>
      </c>
      <c r="FR337" s="125">
        <v>0</v>
      </c>
      <c r="FS337" s="150" t="s">
        <v>608</v>
      </c>
      <c r="FT337" s="150" t="s">
        <v>608</v>
      </c>
      <c r="FU337" s="125">
        <v>729.11249999999995</v>
      </c>
      <c r="FV337" s="150" t="s">
        <v>608</v>
      </c>
      <c r="FW337" s="150" t="s">
        <v>608</v>
      </c>
      <c r="FX337" s="125">
        <v>0</v>
      </c>
      <c r="FY337" s="150" t="s">
        <v>608</v>
      </c>
      <c r="FZ337" s="150" t="s">
        <v>608</v>
      </c>
      <c r="GA337" s="125">
        <v>742.45249999999999</v>
      </c>
      <c r="GB337" s="150" t="s">
        <v>608</v>
      </c>
      <c r="GC337" s="150" t="s">
        <v>608</v>
      </c>
      <c r="GD337" s="125">
        <v>0</v>
      </c>
      <c r="GE337" s="150" t="s">
        <v>608</v>
      </c>
      <c r="GF337" s="150" t="s">
        <v>608</v>
      </c>
      <c r="GG337" s="125">
        <v>608.57249999999999</v>
      </c>
      <c r="GH337" s="150" t="s">
        <v>608</v>
      </c>
      <c r="GI337" s="150" t="s">
        <v>608</v>
      </c>
      <c r="GJ337" s="125">
        <v>0</v>
      </c>
      <c r="GK337" s="150" t="s">
        <v>608</v>
      </c>
      <c r="GL337" s="150" t="s">
        <v>608</v>
      </c>
      <c r="GM337" s="125">
        <v>844.26249999999993</v>
      </c>
      <c r="GN337" s="150" t="s">
        <v>608</v>
      </c>
      <c r="GO337" s="150" t="s">
        <v>608</v>
      </c>
      <c r="GP337" s="125">
        <v>0</v>
      </c>
      <c r="GQ337" s="150" t="s">
        <v>608</v>
      </c>
      <c r="GR337" s="150" t="s">
        <v>608</v>
      </c>
      <c r="GS337" s="125">
        <v>3408.4625000000001</v>
      </c>
      <c r="GT337" s="150" t="s">
        <v>608</v>
      </c>
      <c r="GU337" s="150" t="s">
        <v>608</v>
      </c>
      <c r="GV337" s="125">
        <v>0</v>
      </c>
      <c r="GW337" s="150" t="s">
        <v>608</v>
      </c>
      <c r="GX337" s="150" t="s">
        <v>608</v>
      </c>
      <c r="GY337" s="125">
        <v>1699.9050000000002</v>
      </c>
    </row>
    <row r="338" spans="1:207" s="41" customFormat="1" ht="15" customHeight="1">
      <c r="A338" s="61" t="s">
        <v>832</v>
      </c>
      <c r="B338" s="59" t="s">
        <v>586</v>
      </c>
      <c r="C338" s="41" t="s">
        <v>825</v>
      </c>
      <c r="D338" s="125">
        <v>10814.118786818408</v>
      </c>
      <c r="E338" s="41">
        <v>0</v>
      </c>
      <c r="F338" s="125">
        <v>10814.118786818408</v>
      </c>
      <c r="G338" s="125">
        <v>42714.308328067498</v>
      </c>
      <c r="H338" s="141" t="s">
        <v>608</v>
      </c>
      <c r="I338" s="115">
        <v>0.25317321548930405</v>
      </c>
      <c r="J338" s="124">
        <v>0.12368850143235915</v>
      </c>
      <c r="K338" s="124">
        <v>0.12948588462488703</v>
      </c>
      <c r="L338" s="125">
        <v>4575.8999999999996</v>
      </c>
      <c r="M338" s="125">
        <v>6238.2687868184075</v>
      </c>
      <c r="N338" s="125">
        <v>0</v>
      </c>
      <c r="O338" s="125">
        <v>0</v>
      </c>
      <c r="P338" s="125">
        <v>0</v>
      </c>
      <c r="Q338" s="125">
        <v>0</v>
      </c>
      <c r="R338" s="125">
        <v>955</v>
      </c>
      <c r="S338" s="125">
        <v>955</v>
      </c>
      <c r="T338" s="125">
        <v>5283.2687868184075</v>
      </c>
      <c r="U338" s="49">
        <v>0</v>
      </c>
      <c r="V338" s="50">
        <v>5283.2687868184075</v>
      </c>
      <c r="W338" s="125">
        <v>6238.2687868184075</v>
      </c>
      <c r="X338" s="125">
        <v>0</v>
      </c>
      <c r="Y338" s="125">
        <v>0</v>
      </c>
      <c r="Z338" s="125">
        <v>0</v>
      </c>
      <c r="AA338" s="115">
        <v>0</v>
      </c>
      <c r="AB338" s="115">
        <v>0</v>
      </c>
      <c r="AC338" s="115">
        <v>1</v>
      </c>
      <c r="AD338" s="115">
        <v>0</v>
      </c>
      <c r="AE338" s="115">
        <v>1</v>
      </c>
      <c r="AF338" s="115">
        <v>0.82733370699162889</v>
      </c>
      <c r="AG338" s="115">
        <v>0</v>
      </c>
      <c r="AH338" s="115">
        <v>0.17266629300837116</v>
      </c>
      <c r="AI338" s="115">
        <v>0</v>
      </c>
      <c r="AJ338" s="115">
        <v>1</v>
      </c>
      <c r="AK338" s="125">
        <v>10814.168786818407</v>
      </c>
      <c r="AL338" s="125">
        <v>4575.8999999999996</v>
      </c>
      <c r="AM338" s="125">
        <v>955</v>
      </c>
      <c r="AN338" s="125">
        <v>5530.9</v>
      </c>
      <c r="AO338" s="125">
        <v>5283.2687868184075</v>
      </c>
      <c r="AP338" s="125">
        <v>10814.168786818407</v>
      </c>
      <c r="AQ338" s="115">
        <v>0.5114493872836271</v>
      </c>
      <c r="AR338" s="115">
        <v>0.4885506127163729</v>
      </c>
      <c r="AS338" s="125">
        <v>5530.9000000000005</v>
      </c>
      <c r="AT338" s="125">
        <v>561</v>
      </c>
      <c r="AU338" s="125">
        <v>0</v>
      </c>
      <c r="AV338" s="125">
        <v>4722.288786818408</v>
      </c>
      <c r="AW338" s="125">
        <v>10814.188786818409</v>
      </c>
      <c r="AX338" s="125">
        <v>331.22159878999997</v>
      </c>
      <c r="AY338" s="125">
        <v>309.70669943316915</v>
      </c>
      <c r="AZ338" s="125">
        <v>640.92829822316912</v>
      </c>
      <c r="BA338" s="125">
        <v>433.03129796999997</v>
      </c>
      <c r="BB338" s="125">
        <v>1410.010944724545</v>
      </c>
      <c r="BC338" s="127">
        <v>1843.0422426945449</v>
      </c>
      <c r="BD338" s="125">
        <v>4766.6000000000004</v>
      </c>
      <c r="BE338" s="50">
        <v>3563.5526394199392</v>
      </c>
      <c r="BF338" s="125">
        <v>8330.1526394199391</v>
      </c>
      <c r="BG338" s="107">
        <v>8.8738212279097457</v>
      </c>
      <c r="BH338" s="107">
        <v>7.4708009124825594</v>
      </c>
      <c r="BI338" s="107">
        <v>8.1883747931542743</v>
      </c>
      <c r="BJ338" s="49">
        <v>10814.123180337654</v>
      </c>
      <c r="BK338" s="50">
        <v>416.46000000000004</v>
      </c>
      <c r="BL338" s="50">
        <v>224.46640508710806</v>
      </c>
      <c r="BM338" s="125">
        <v>640.92640508710815</v>
      </c>
      <c r="BN338" s="50">
        <v>526.53</v>
      </c>
      <c r="BO338" s="50">
        <v>1316.5097423113602</v>
      </c>
      <c r="BP338" s="125">
        <v>1843.0397423113602</v>
      </c>
      <c r="BQ338" s="50">
        <v>5148.8100000000004</v>
      </c>
      <c r="BR338" s="50">
        <v>3181.34263941994</v>
      </c>
      <c r="BS338" s="125">
        <v>8330.1526394199409</v>
      </c>
      <c r="BT338" s="125">
        <v>10814.11878681841</v>
      </c>
      <c r="BU338" s="130" t="s">
        <v>608</v>
      </c>
      <c r="BV338" s="130" t="s">
        <v>608</v>
      </c>
      <c r="BW338" s="137">
        <v>8.1883747931542743</v>
      </c>
      <c r="BX338" s="125">
        <v>2345.1999999999998</v>
      </c>
      <c r="BY338" s="125">
        <v>3746.6</v>
      </c>
      <c r="BZ338" s="125">
        <v>0</v>
      </c>
      <c r="CA338" s="125">
        <v>0</v>
      </c>
      <c r="CB338" s="125">
        <v>6091.7999999999993</v>
      </c>
      <c r="CC338" s="125">
        <v>4722.3</v>
      </c>
      <c r="CD338" s="125">
        <v>0</v>
      </c>
      <c r="CE338" s="125">
        <v>0</v>
      </c>
      <c r="CF338" s="125">
        <v>0</v>
      </c>
      <c r="CG338" s="125">
        <v>4722.3</v>
      </c>
      <c r="CH338" s="115">
        <v>0</v>
      </c>
      <c r="CI338" s="115">
        <v>0.99999826275087411</v>
      </c>
      <c r="CJ338" s="125">
        <v>10814.099999999999</v>
      </c>
      <c r="CK338" s="126">
        <v>400.29317021503869</v>
      </c>
      <c r="CL338" s="126">
        <v>10413.834625345709</v>
      </c>
      <c r="CM338" s="126">
        <v>10814.127795560747</v>
      </c>
      <c r="CN338" s="125" t="s">
        <v>608</v>
      </c>
      <c r="CO338" s="125" t="s">
        <v>608</v>
      </c>
      <c r="CP338" s="126">
        <v>400.29317021503869</v>
      </c>
      <c r="CQ338" s="125">
        <v>10413.82561660337</v>
      </c>
      <c r="CR338" s="126">
        <v>6322.8287868184079</v>
      </c>
      <c r="CS338" s="126">
        <v>4090.9968297849618</v>
      </c>
      <c r="CT338" s="150" t="s">
        <v>608</v>
      </c>
      <c r="CU338" s="150" t="s">
        <v>608</v>
      </c>
      <c r="CV338" s="125">
        <v>126.8</v>
      </c>
      <c r="CW338" s="125">
        <v>76.400000000000006</v>
      </c>
      <c r="CX338" s="125">
        <v>203.2</v>
      </c>
      <c r="CY338" s="125">
        <v>91.18</v>
      </c>
      <c r="CZ338" s="125">
        <v>134.69</v>
      </c>
      <c r="DA338" s="125">
        <v>225.87</v>
      </c>
      <c r="DB338" s="125">
        <v>429.07</v>
      </c>
      <c r="DC338" s="150" t="s">
        <v>608</v>
      </c>
      <c r="DD338" s="150" t="s">
        <v>608</v>
      </c>
      <c r="DE338" s="125">
        <v>0</v>
      </c>
      <c r="DF338" s="150" t="s">
        <v>608</v>
      </c>
      <c r="DG338" s="150" t="s">
        <v>608</v>
      </c>
      <c r="DH338" s="125">
        <v>429.07</v>
      </c>
      <c r="DI338" s="50">
        <v>429.07</v>
      </c>
      <c r="DJ338" s="113">
        <v>0.5633201098565761</v>
      </c>
      <c r="DK338" s="115">
        <v>0.43667989014342395</v>
      </c>
      <c r="DL338" s="115">
        <v>0</v>
      </c>
      <c r="DM338" s="125">
        <v>463.6</v>
      </c>
      <c r="DN338" s="125">
        <v>85.9</v>
      </c>
      <c r="DO338" s="125">
        <v>549.5</v>
      </c>
      <c r="DP338" s="125">
        <v>141.5</v>
      </c>
      <c r="DQ338" s="125">
        <v>225.3</v>
      </c>
      <c r="DR338" s="125">
        <v>366.8</v>
      </c>
      <c r="DS338" s="125">
        <v>916.3</v>
      </c>
      <c r="DT338" s="125">
        <v>277.7</v>
      </c>
      <c r="DU338" s="125">
        <v>324.2</v>
      </c>
      <c r="DV338" s="125">
        <v>601.9</v>
      </c>
      <c r="DW338" s="125">
        <v>245.8</v>
      </c>
      <c r="DX338" s="125">
        <v>434.5</v>
      </c>
      <c r="DY338" s="125">
        <v>680.3</v>
      </c>
      <c r="DZ338" s="125">
        <v>1282.1999999999998</v>
      </c>
      <c r="EA338" s="125">
        <v>574.4</v>
      </c>
      <c r="EB338" s="125">
        <v>48.3</v>
      </c>
      <c r="EC338" s="125">
        <v>622.69999999999993</v>
      </c>
      <c r="ED338" s="125">
        <v>232.2</v>
      </c>
      <c r="EE338" s="125">
        <v>414.3</v>
      </c>
      <c r="EF338" s="125">
        <v>646.5</v>
      </c>
      <c r="EG338" s="125">
        <v>1269.1999999999998</v>
      </c>
      <c r="EH338" s="125">
        <v>288.8</v>
      </c>
      <c r="EI338" s="125">
        <v>278.3</v>
      </c>
      <c r="EJ338" s="125">
        <v>567.1</v>
      </c>
      <c r="EK338" s="125">
        <v>191.6</v>
      </c>
      <c r="EL338" s="125">
        <v>406.5</v>
      </c>
      <c r="EM338" s="125">
        <v>598.1</v>
      </c>
      <c r="EN338" s="125">
        <v>1165.2</v>
      </c>
      <c r="EO338" s="125">
        <v>295.89999999999998</v>
      </c>
      <c r="EP338" s="125">
        <v>535.30999999999995</v>
      </c>
      <c r="EQ338" s="125">
        <v>831.20999999999992</v>
      </c>
      <c r="ER338" s="125">
        <v>178.8</v>
      </c>
      <c r="ES338" s="125">
        <v>369.9</v>
      </c>
      <c r="ET338" s="125">
        <v>548.70000000000005</v>
      </c>
      <c r="EU338" s="125">
        <v>1379.9099999999999</v>
      </c>
      <c r="EV338" s="125">
        <v>1393.7399953189993</v>
      </c>
      <c r="EW338" s="125">
        <v>2500.6074063366209</v>
      </c>
      <c r="EX338" s="125">
        <v>3894.3474016556202</v>
      </c>
      <c r="EY338" s="125">
        <v>709.50242016999994</v>
      </c>
      <c r="EZ338" s="125">
        <v>1236.7214792090645</v>
      </c>
      <c r="FA338" s="125">
        <v>1946.2238993790643</v>
      </c>
      <c r="FB338" s="125">
        <v>5840.5713010346844</v>
      </c>
      <c r="FC338" s="125">
        <v>2236.7103916109986</v>
      </c>
      <c r="FD338" s="125">
        <v>1521.5540132081803</v>
      </c>
      <c r="FE338" s="125">
        <v>3758.2644048191787</v>
      </c>
      <c r="FF338" s="125">
        <v>819.6</v>
      </c>
      <c r="FG338" s="125">
        <v>658.74363056167897</v>
      </c>
      <c r="FH338" s="125">
        <v>1478.343630561679</v>
      </c>
      <c r="FI338" s="125">
        <v>5236.6080353808575</v>
      </c>
      <c r="FJ338" s="150" t="s">
        <v>608</v>
      </c>
      <c r="FK338" s="150" t="s">
        <v>608</v>
      </c>
      <c r="FL338" s="125">
        <v>0</v>
      </c>
      <c r="FM338" s="150" t="s">
        <v>608</v>
      </c>
      <c r="FN338" s="150" t="s">
        <v>608</v>
      </c>
      <c r="FO338" s="125">
        <v>916.3</v>
      </c>
      <c r="FP338" s="150" t="s">
        <v>608</v>
      </c>
      <c r="FQ338" s="150" t="s">
        <v>608</v>
      </c>
      <c r="FR338" s="125">
        <v>0</v>
      </c>
      <c r="FS338" s="150" t="s">
        <v>608</v>
      </c>
      <c r="FT338" s="150" t="s">
        <v>608</v>
      </c>
      <c r="FU338" s="125">
        <v>1282.1999999999998</v>
      </c>
      <c r="FV338" s="150" t="s">
        <v>608</v>
      </c>
      <c r="FW338" s="150" t="s">
        <v>608</v>
      </c>
      <c r="FX338" s="125">
        <v>0</v>
      </c>
      <c r="FY338" s="150" t="s">
        <v>608</v>
      </c>
      <c r="FZ338" s="150" t="s">
        <v>608</v>
      </c>
      <c r="GA338" s="125">
        <v>1269.1999999999998</v>
      </c>
      <c r="GB338" s="150" t="s">
        <v>608</v>
      </c>
      <c r="GC338" s="150" t="s">
        <v>608</v>
      </c>
      <c r="GD338" s="125">
        <v>0</v>
      </c>
      <c r="GE338" s="150" t="s">
        <v>608</v>
      </c>
      <c r="GF338" s="150" t="s">
        <v>608</v>
      </c>
      <c r="GG338" s="125">
        <v>1165.2</v>
      </c>
      <c r="GH338" s="150" t="s">
        <v>608</v>
      </c>
      <c r="GI338" s="150" t="s">
        <v>608</v>
      </c>
      <c r="GJ338" s="125">
        <v>0</v>
      </c>
      <c r="GK338" s="150" t="s">
        <v>608</v>
      </c>
      <c r="GL338" s="150" t="s">
        <v>608</v>
      </c>
      <c r="GM338" s="125">
        <v>1379.9099999999999</v>
      </c>
      <c r="GN338" s="150" t="s">
        <v>608</v>
      </c>
      <c r="GO338" s="150" t="s">
        <v>608</v>
      </c>
      <c r="GP338" s="125">
        <v>0</v>
      </c>
      <c r="GQ338" s="150" t="s">
        <v>608</v>
      </c>
      <c r="GR338" s="150" t="s">
        <v>608</v>
      </c>
      <c r="GS338" s="125">
        <v>5840.5713010346844</v>
      </c>
      <c r="GT338" s="150" t="s">
        <v>608</v>
      </c>
      <c r="GU338" s="150" t="s">
        <v>608</v>
      </c>
      <c r="GV338" s="125">
        <v>0</v>
      </c>
      <c r="GW338" s="150" t="s">
        <v>608</v>
      </c>
      <c r="GX338" s="150" t="s">
        <v>608</v>
      </c>
      <c r="GY338" s="125">
        <v>5236.6080353808575</v>
      </c>
    </row>
    <row r="339" spans="1:207" s="41" customFormat="1" ht="15" customHeight="1">
      <c r="A339" s="61" t="s">
        <v>833</v>
      </c>
      <c r="B339" s="59">
        <v>2011</v>
      </c>
      <c r="C339" s="41" t="s">
        <v>825</v>
      </c>
      <c r="D339" s="125">
        <v>11371.48610444565</v>
      </c>
      <c r="E339" s="41">
        <v>0</v>
      </c>
      <c r="F339" s="125">
        <v>11371.48610444565</v>
      </c>
      <c r="G339" s="50">
        <v>46992.2</v>
      </c>
      <c r="H339" s="130">
        <v>7.8479999999999999</v>
      </c>
      <c r="I339" s="115">
        <v>0.24198667235085081</v>
      </c>
      <c r="J339" s="124">
        <v>0.12271368662130419</v>
      </c>
      <c r="K339" s="124">
        <v>0.1192729857295466</v>
      </c>
      <c r="L339" s="125">
        <v>4974.8999999999996</v>
      </c>
      <c r="M339" s="125">
        <v>6396.5861044456506</v>
      </c>
      <c r="N339" s="125">
        <v>0</v>
      </c>
      <c r="O339" s="125">
        <v>0</v>
      </c>
      <c r="P339" s="125">
        <v>0</v>
      </c>
      <c r="Q339" s="125">
        <v>0</v>
      </c>
      <c r="R339" s="125">
        <v>629.99962872063531</v>
      </c>
      <c r="S339" s="125">
        <v>630</v>
      </c>
      <c r="T339" s="125">
        <v>5766.5861044456506</v>
      </c>
      <c r="U339" s="49">
        <v>0</v>
      </c>
      <c r="V339" s="125">
        <v>5766.5861044456506</v>
      </c>
      <c r="W339" s="125">
        <v>6396.5861044456506</v>
      </c>
      <c r="X339" s="125">
        <v>0</v>
      </c>
      <c r="Y339" s="125">
        <v>0</v>
      </c>
      <c r="Z339" s="125">
        <v>0</v>
      </c>
      <c r="AA339" s="115">
        <v>0</v>
      </c>
      <c r="AB339" s="115">
        <v>0</v>
      </c>
      <c r="AC339" s="115">
        <v>1</v>
      </c>
      <c r="AD339" s="115">
        <v>0</v>
      </c>
      <c r="AE339" s="115">
        <v>1</v>
      </c>
      <c r="AF339" s="115">
        <v>0.88759835144248778</v>
      </c>
      <c r="AG339" s="115">
        <v>0</v>
      </c>
      <c r="AH339" s="115">
        <v>0.11240164855751218</v>
      </c>
      <c r="AI339" s="115">
        <v>0</v>
      </c>
      <c r="AJ339" s="115">
        <v>1</v>
      </c>
      <c r="AK339" s="125">
        <v>11371.48610444565</v>
      </c>
      <c r="AL339" s="125">
        <v>4974.8999999999996</v>
      </c>
      <c r="AM339" s="125">
        <v>630</v>
      </c>
      <c r="AN339" s="125">
        <v>5604.9</v>
      </c>
      <c r="AO339" s="125">
        <v>5766.5861044456506</v>
      </c>
      <c r="AP339" s="125">
        <v>11371.48610444565</v>
      </c>
      <c r="AQ339" s="115">
        <v>0.49289072233125097</v>
      </c>
      <c r="AR339" s="115">
        <v>0.50710927766874903</v>
      </c>
      <c r="AS339" s="125">
        <v>5604.9</v>
      </c>
      <c r="AT339" s="125">
        <v>657.38</v>
      </c>
      <c r="AU339" s="125">
        <v>0</v>
      </c>
      <c r="AV339" s="125">
        <v>5109.2061044456505</v>
      </c>
      <c r="AW339" s="125">
        <v>11371.48610444565</v>
      </c>
      <c r="AX339" s="125">
        <v>19.03</v>
      </c>
      <c r="AY339" s="125">
        <v>322.79638528293765</v>
      </c>
      <c r="AZ339" s="125">
        <v>341.82638528293762</v>
      </c>
      <c r="BA339" s="125">
        <v>417.51</v>
      </c>
      <c r="BB339" s="125">
        <v>1664.0159936885893</v>
      </c>
      <c r="BC339" s="127">
        <v>2081.5259936885896</v>
      </c>
      <c r="BD339" s="125">
        <v>5168.3599999999997</v>
      </c>
      <c r="BE339" s="125">
        <v>3779.7737254741237</v>
      </c>
      <c r="BF339" s="125">
        <v>8948.1337254741229</v>
      </c>
      <c r="BG339" s="107">
        <v>9.4107664721939734</v>
      </c>
      <c r="BH339" s="107">
        <v>7.3319938102806033</v>
      </c>
      <c r="BI339" s="107">
        <v>8.3566015691735416</v>
      </c>
      <c r="BJ339" s="49">
        <v>11371.48610444565</v>
      </c>
      <c r="BK339" s="125">
        <v>49.519999999999996</v>
      </c>
      <c r="BL339" s="125">
        <v>292.30638528293764</v>
      </c>
      <c r="BM339" s="125">
        <v>341.82638528293762</v>
      </c>
      <c r="BN339" s="125">
        <v>612.49</v>
      </c>
      <c r="BO339" s="125">
        <v>1469.0359936885893</v>
      </c>
      <c r="BP339" s="125">
        <v>2081.5259936885896</v>
      </c>
      <c r="BQ339" s="125">
        <v>5600.2599999999993</v>
      </c>
      <c r="BR339" s="125">
        <v>3347.8737254741236</v>
      </c>
      <c r="BS339" s="125">
        <v>8948.1337254741229</v>
      </c>
      <c r="BT339" s="125">
        <v>11371.48610444565</v>
      </c>
      <c r="BU339" s="130" t="s">
        <v>608</v>
      </c>
      <c r="BV339" s="130" t="s">
        <v>608</v>
      </c>
      <c r="BW339" s="137">
        <v>8.3566015691735416</v>
      </c>
      <c r="BX339" s="125">
        <v>2080.1544236299997</v>
      </c>
      <c r="BY339" s="125">
        <v>4182.1255763700001</v>
      </c>
      <c r="BZ339" s="125">
        <v>0</v>
      </c>
      <c r="CA339" s="125">
        <v>0</v>
      </c>
      <c r="CB339" s="125">
        <v>6262.28</v>
      </c>
      <c r="CC339" s="125">
        <v>5109.2061044456505</v>
      </c>
      <c r="CD339" s="125">
        <v>0</v>
      </c>
      <c r="CE339" s="125">
        <v>0</v>
      </c>
      <c r="CF339" s="125">
        <v>0</v>
      </c>
      <c r="CG339" s="125">
        <v>5109.2061044456505</v>
      </c>
      <c r="CH339" s="115">
        <v>0</v>
      </c>
      <c r="CI339" s="115">
        <v>1</v>
      </c>
      <c r="CJ339" s="125">
        <v>11371.48610444565</v>
      </c>
      <c r="CK339" s="126">
        <v>398.34376696960072</v>
      </c>
      <c r="CL339" s="126">
        <v>10973.142337476049</v>
      </c>
      <c r="CM339" s="126">
        <v>11371.48610444565</v>
      </c>
      <c r="CN339" s="125" t="s">
        <v>608</v>
      </c>
      <c r="CO339" s="125" t="s">
        <v>608</v>
      </c>
      <c r="CP339" s="126">
        <v>398.34376696960072</v>
      </c>
      <c r="CQ339" s="125">
        <v>10973.142337476049</v>
      </c>
      <c r="CR339" s="126">
        <v>6187.9</v>
      </c>
      <c r="CS339" s="126">
        <v>4785.2423374760492</v>
      </c>
      <c r="CT339" s="150" t="s">
        <v>608</v>
      </c>
      <c r="CU339" s="150" t="s">
        <v>608</v>
      </c>
      <c r="CV339" s="125">
        <v>142.9462116166842</v>
      </c>
      <c r="CW339" s="125">
        <v>0</v>
      </c>
      <c r="CX339" s="125">
        <v>142.9462116166842</v>
      </c>
      <c r="CY339" s="125">
        <v>180.44887675331194</v>
      </c>
      <c r="CZ339" s="125">
        <v>294.98029026341942</v>
      </c>
      <c r="DA339" s="125">
        <v>475.42916701673136</v>
      </c>
      <c r="DB339" s="125">
        <v>618.37537863341549</v>
      </c>
      <c r="DC339" s="150" t="s">
        <v>608</v>
      </c>
      <c r="DD339" s="150" t="s">
        <v>608</v>
      </c>
      <c r="DE339" s="125">
        <v>15.9</v>
      </c>
      <c r="DF339" s="150" t="s">
        <v>608</v>
      </c>
      <c r="DG339" s="150" t="s">
        <v>608</v>
      </c>
      <c r="DH339" s="125">
        <v>955.17335887951958</v>
      </c>
      <c r="DI339" s="50">
        <v>971.07335887951956</v>
      </c>
      <c r="DJ339" s="113">
        <v>0.5507002288427173</v>
      </c>
      <c r="DK339" s="115">
        <v>0.4492997711572827</v>
      </c>
      <c r="DL339" s="115">
        <v>0</v>
      </c>
      <c r="DM339" s="125">
        <v>268.60000000000002</v>
      </c>
      <c r="DN339" s="125">
        <v>323.7</v>
      </c>
      <c r="DO339" s="125">
        <v>592.29999999999995</v>
      </c>
      <c r="DP339" s="125">
        <v>259.3</v>
      </c>
      <c r="DQ339" s="125">
        <v>538.1</v>
      </c>
      <c r="DR339" s="125">
        <v>797.40000000000009</v>
      </c>
      <c r="DS339" s="125">
        <v>1389.7</v>
      </c>
      <c r="DT339" s="125">
        <v>579.70000000000005</v>
      </c>
      <c r="DU339" s="125">
        <v>48.3</v>
      </c>
      <c r="DV339" s="125">
        <v>628</v>
      </c>
      <c r="DW339" s="125">
        <v>252.7</v>
      </c>
      <c r="DX339" s="125">
        <v>518</v>
      </c>
      <c r="DY339" s="125">
        <v>770.7</v>
      </c>
      <c r="DZ339" s="125">
        <v>1398.7</v>
      </c>
      <c r="EA339" s="125">
        <v>295.01</v>
      </c>
      <c r="EB339" s="125">
        <v>374.1</v>
      </c>
      <c r="EC339" s="125">
        <v>669.11</v>
      </c>
      <c r="ED339" s="125">
        <v>212.4</v>
      </c>
      <c r="EE339" s="125">
        <v>482.5</v>
      </c>
      <c r="EF339" s="125">
        <v>694.9</v>
      </c>
      <c r="EG339" s="125">
        <v>1364.01</v>
      </c>
      <c r="EH339" s="125">
        <v>324.3</v>
      </c>
      <c r="EI339" s="125">
        <v>534.4</v>
      </c>
      <c r="EJ339" s="125">
        <v>858.7</v>
      </c>
      <c r="EK339" s="125">
        <v>199.5</v>
      </c>
      <c r="EL339" s="125">
        <v>442.9</v>
      </c>
      <c r="EM339" s="125">
        <v>642.4</v>
      </c>
      <c r="EN339" s="125">
        <v>1501.1</v>
      </c>
      <c r="EO339" s="125">
        <v>321.5</v>
      </c>
      <c r="EP339" s="125">
        <v>711</v>
      </c>
      <c r="EQ339" s="125">
        <v>1032.5</v>
      </c>
      <c r="ER339" s="125">
        <v>186.1</v>
      </c>
      <c r="ES339" s="125">
        <v>392.7</v>
      </c>
      <c r="ET339" s="125">
        <v>578.79999999999995</v>
      </c>
      <c r="EU339" s="125">
        <v>1611.3</v>
      </c>
      <c r="EV339" s="125">
        <v>1529.4</v>
      </c>
      <c r="EW339" s="125">
        <v>2072.9</v>
      </c>
      <c r="EX339" s="125">
        <v>3602.3</v>
      </c>
      <c r="EY339" s="125">
        <v>722.8</v>
      </c>
      <c r="EZ339" s="125">
        <v>1397.1</v>
      </c>
      <c r="FA339" s="125">
        <v>2119.8999999999996</v>
      </c>
      <c r="FB339" s="125">
        <v>5722.2</v>
      </c>
      <c r="FC339" s="125">
        <v>2286.39</v>
      </c>
      <c r="FD339" s="125">
        <v>1702.2</v>
      </c>
      <c r="FE339" s="125">
        <v>3988.59</v>
      </c>
      <c r="FF339" s="125">
        <v>757.5</v>
      </c>
      <c r="FG339" s="125">
        <v>1094.7</v>
      </c>
      <c r="FH339" s="125">
        <v>1852.2</v>
      </c>
      <c r="FI339" s="125">
        <v>5840.79</v>
      </c>
      <c r="FJ339" s="150" t="s">
        <v>608</v>
      </c>
      <c r="FK339" s="150" t="s">
        <v>608</v>
      </c>
      <c r="FL339" s="125">
        <v>15.3</v>
      </c>
      <c r="FM339" s="150" t="s">
        <v>608</v>
      </c>
      <c r="FN339" s="150" t="s">
        <v>608</v>
      </c>
      <c r="FO339" s="125">
        <v>1374.4</v>
      </c>
      <c r="FP339" s="150" t="s">
        <v>608</v>
      </c>
      <c r="FQ339" s="150" t="s">
        <v>608</v>
      </c>
      <c r="FR339" s="125">
        <v>15.3</v>
      </c>
      <c r="FS339" s="150" t="s">
        <v>608</v>
      </c>
      <c r="FT339" s="150" t="s">
        <v>608</v>
      </c>
      <c r="FU339" s="125">
        <v>1383.4</v>
      </c>
      <c r="FV339" s="150" t="s">
        <v>608</v>
      </c>
      <c r="FW339" s="150" t="s">
        <v>608</v>
      </c>
      <c r="FX339" s="125">
        <v>15.3</v>
      </c>
      <c r="FY339" s="150" t="s">
        <v>608</v>
      </c>
      <c r="FZ339" s="150" t="s">
        <v>608</v>
      </c>
      <c r="GA339" s="125">
        <v>1348.71</v>
      </c>
      <c r="GB339" s="150" t="s">
        <v>608</v>
      </c>
      <c r="GC339" s="150" t="s">
        <v>608</v>
      </c>
      <c r="GD339" s="125">
        <v>15.3</v>
      </c>
      <c r="GE339" s="150" t="s">
        <v>608</v>
      </c>
      <c r="GF339" s="150" t="s">
        <v>608</v>
      </c>
      <c r="GG339" s="125">
        <v>1485.8</v>
      </c>
      <c r="GH339" s="150" t="s">
        <v>608</v>
      </c>
      <c r="GI339" s="150" t="s">
        <v>608</v>
      </c>
      <c r="GJ339" s="125">
        <v>15.3</v>
      </c>
      <c r="GK339" s="150" t="s">
        <v>608</v>
      </c>
      <c r="GL339" s="150" t="s">
        <v>608</v>
      </c>
      <c r="GM339" s="125">
        <v>1596</v>
      </c>
      <c r="GN339" s="150" t="s">
        <v>608</v>
      </c>
      <c r="GO339" s="150" t="s">
        <v>608</v>
      </c>
      <c r="GP339" s="125">
        <v>15.3</v>
      </c>
      <c r="GQ339" s="150" t="s">
        <v>608</v>
      </c>
      <c r="GR339" s="150" t="s">
        <v>608</v>
      </c>
      <c r="GS339" s="125">
        <v>5645.7</v>
      </c>
      <c r="GT339" s="150" t="s">
        <v>608</v>
      </c>
      <c r="GU339" s="150" t="s">
        <v>608</v>
      </c>
      <c r="GV339" s="125">
        <v>15.3</v>
      </c>
      <c r="GW339" s="150" t="s">
        <v>608</v>
      </c>
      <c r="GX339" s="150" t="s">
        <v>608</v>
      </c>
      <c r="GY339" s="125">
        <v>5222.8270370370374</v>
      </c>
    </row>
    <row r="340" spans="1:207" s="41" customFormat="1" ht="15" customHeight="1">
      <c r="A340" s="61" t="s">
        <v>834</v>
      </c>
      <c r="B340" s="59" t="s">
        <v>589</v>
      </c>
      <c r="C340" s="41" t="s">
        <v>825</v>
      </c>
      <c r="D340" s="125">
        <v>12291.2933339706</v>
      </c>
      <c r="E340" s="41">
        <v>0</v>
      </c>
      <c r="F340" s="125">
        <v>12291.2933339706</v>
      </c>
      <c r="G340" s="125">
        <v>50255.883784892998</v>
      </c>
      <c r="H340" s="141" t="s">
        <v>608</v>
      </c>
      <c r="I340" s="115">
        <v>0.24457421516215347</v>
      </c>
      <c r="J340" s="124">
        <v>0.12044208315743735</v>
      </c>
      <c r="K340" s="124">
        <v>0.12413213200471591</v>
      </c>
      <c r="L340" s="125">
        <v>4908.37</v>
      </c>
      <c r="M340" s="125">
        <v>7382.9233339705897</v>
      </c>
      <c r="N340" s="125">
        <v>0</v>
      </c>
      <c r="O340" s="125">
        <v>0</v>
      </c>
      <c r="P340" s="125">
        <v>0</v>
      </c>
      <c r="Q340" s="125">
        <v>0</v>
      </c>
      <c r="R340" s="125">
        <v>1330</v>
      </c>
      <c r="S340" s="125">
        <v>1330</v>
      </c>
      <c r="T340" s="125">
        <v>6052.9233339705897</v>
      </c>
      <c r="U340" s="49">
        <v>0</v>
      </c>
      <c r="V340" s="125">
        <v>6052.9233339705897</v>
      </c>
      <c r="W340" s="125">
        <v>7382.9233339705897</v>
      </c>
      <c r="X340" s="125">
        <v>0</v>
      </c>
      <c r="Y340" s="125">
        <v>0</v>
      </c>
      <c r="Z340" s="125">
        <v>0</v>
      </c>
      <c r="AA340" s="115">
        <v>0</v>
      </c>
      <c r="AB340" s="115">
        <v>0</v>
      </c>
      <c r="AC340" s="115">
        <v>1</v>
      </c>
      <c r="AD340" s="115">
        <v>0</v>
      </c>
      <c r="AE340" s="115">
        <v>1</v>
      </c>
      <c r="AF340" s="115">
        <v>0.78680328355002993</v>
      </c>
      <c r="AG340" s="115">
        <v>0</v>
      </c>
      <c r="AH340" s="115">
        <v>0.2131967164499701</v>
      </c>
      <c r="AI340" s="115">
        <v>0</v>
      </c>
      <c r="AJ340" s="115">
        <v>1</v>
      </c>
      <c r="AK340" s="125">
        <v>12291.293333970589</v>
      </c>
      <c r="AL340" s="125">
        <v>4908.37</v>
      </c>
      <c r="AM340" s="125">
        <v>1330</v>
      </c>
      <c r="AN340" s="125">
        <v>6238.37</v>
      </c>
      <c r="AO340" s="125">
        <v>6052.9233339705897</v>
      </c>
      <c r="AP340" s="125">
        <v>12291.293333970589</v>
      </c>
      <c r="AQ340" s="115">
        <v>0.50754382232164597</v>
      </c>
      <c r="AR340" s="115">
        <v>0.49245617767835409</v>
      </c>
      <c r="AS340" s="125">
        <v>6238.37</v>
      </c>
      <c r="AT340" s="125">
        <v>830.3</v>
      </c>
      <c r="AU340" s="125">
        <v>0</v>
      </c>
      <c r="AV340" s="125">
        <v>5222.5833339705896</v>
      </c>
      <c r="AW340" s="125">
        <v>12291.25333397059</v>
      </c>
      <c r="AX340" s="125">
        <v>22.1</v>
      </c>
      <c r="AY340" s="125">
        <v>144.58192181123499</v>
      </c>
      <c r="AZ340" s="125">
        <v>166.68192181123499</v>
      </c>
      <c r="BA340" s="125">
        <v>415.18</v>
      </c>
      <c r="BB340" s="125">
        <v>1765.5280175984601</v>
      </c>
      <c r="BC340" s="127">
        <v>2180.7080175984602</v>
      </c>
      <c r="BD340" s="125">
        <v>5801.1</v>
      </c>
      <c r="BE340" s="125">
        <v>4142.8133945608897</v>
      </c>
      <c r="BF340" s="125">
        <v>9943.9133945608901</v>
      </c>
      <c r="BG340" s="107">
        <v>9.4689727140699986</v>
      </c>
      <c r="BH340" s="107">
        <v>7.597409280459221</v>
      </c>
      <c r="BI340" s="107">
        <v>8.5473097392714585</v>
      </c>
      <c r="BJ340" s="49">
        <v>12291.303333970585</v>
      </c>
      <c r="BK340" s="125">
        <v>37.82</v>
      </c>
      <c r="BL340" s="125">
        <v>128.851921811235</v>
      </c>
      <c r="BM340" s="125">
        <v>166.67192181123499</v>
      </c>
      <c r="BN340" s="125">
        <v>610.15</v>
      </c>
      <c r="BO340" s="125">
        <v>1570.5580175984601</v>
      </c>
      <c r="BP340" s="125">
        <v>2180.7080175984602</v>
      </c>
      <c r="BQ340" s="125">
        <v>6420.7</v>
      </c>
      <c r="BR340" s="125">
        <v>3523.1833945608901</v>
      </c>
      <c r="BS340" s="125">
        <v>9943.8833945608894</v>
      </c>
      <c r="BT340" s="125">
        <v>12291.263333970584</v>
      </c>
      <c r="BU340" s="130" t="s">
        <v>608</v>
      </c>
      <c r="BV340" s="130" t="s">
        <v>608</v>
      </c>
      <c r="BW340" s="137">
        <v>8.5473097392714585</v>
      </c>
      <c r="BX340" s="125">
        <v>2948.92</v>
      </c>
      <c r="BY340" s="125">
        <v>4119.8</v>
      </c>
      <c r="BZ340" s="125">
        <v>0</v>
      </c>
      <c r="CA340" s="125">
        <v>0</v>
      </c>
      <c r="CB340" s="125">
        <v>7068.72</v>
      </c>
      <c r="CC340" s="125">
        <v>5222.5833339705896</v>
      </c>
      <c r="CD340" s="125">
        <v>0</v>
      </c>
      <c r="CE340" s="125">
        <v>0</v>
      </c>
      <c r="CF340" s="125">
        <v>0</v>
      </c>
      <c r="CG340" s="125">
        <v>5222.5833339705896</v>
      </c>
      <c r="CH340" s="115">
        <v>0</v>
      </c>
      <c r="CI340" s="115">
        <v>1.0000008135840321</v>
      </c>
      <c r="CJ340" s="125">
        <v>12291.303333970591</v>
      </c>
      <c r="CK340" s="126">
        <v>396.41148386340302</v>
      </c>
      <c r="CL340" s="126">
        <v>11894.8818501072</v>
      </c>
      <c r="CM340" s="126">
        <v>12291.293333970603</v>
      </c>
      <c r="CN340" s="125" t="s">
        <v>608</v>
      </c>
      <c r="CO340" s="125" t="s">
        <v>608</v>
      </c>
      <c r="CP340" s="126">
        <v>396.41148386340302</v>
      </c>
      <c r="CQ340" s="125">
        <v>11894.881850107196</v>
      </c>
      <c r="CR340" s="126">
        <v>6811.6000000000067</v>
      </c>
      <c r="CS340" s="126">
        <v>5083.2818501071897</v>
      </c>
      <c r="CT340" s="150" t="s">
        <v>608</v>
      </c>
      <c r="CU340" s="150" t="s">
        <v>608</v>
      </c>
      <c r="CV340" s="125">
        <v>127.55</v>
      </c>
      <c r="CW340" s="125">
        <v>0</v>
      </c>
      <c r="CX340" s="125">
        <v>127.55</v>
      </c>
      <c r="CY340" s="125">
        <v>124.16</v>
      </c>
      <c r="CZ340" s="125">
        <v>244.89749099557201</v>
      </c>
      <c r="DA340" s="125">
        <v>369.05749099557204</v>
      </c>
      <c r="DB340" s="125">
        <v>496.60749099557205</v>
      </c>
      <c r="DC340" s="150" t="s">
        <v>608</v>
      </c>
      <c r="DD340" s="150" t="s">
        <v>608</v>
      </c>
      <c r="DE340" s="125">
        <v>7.9</v>
      </c>
      <c r="DF340" s="150" t="s">
        <v>608</v>
      </c>
      <c r="DG340" s="150" t="s">
        <v>608</v>
      </c>
      <c r="DH340" s="125">
        <v>488.71061431481002</v>
      </c>
      <c r="DI340" s="50">
        <v>496.61061431480999</v>
      </c>
      <c r="DJ340" s="113">
        <v>0.57509930460047609</v>
      </c>
      <c r="DK340" s="115">
        <v>0.4249006953995238</v>
      </c>
      <c r="DL340" s="115">
        <v>0</v>
      </c>
      <c r="DM340" s="125">
        <v>142.30000000000001</v>
      </c>
      <c r="DN340" s="125">
        <v>103.14</v>
      </c>
      <c r="DO340" s="125">
        <v>245.44</v>
      </c>
      <c r="DP340" s="125">
        <v>149.9</v>
      </c>
      <c r="DQ340" s="125">
        <v>252.84</v>
      </c>
      <c r="DR340" s="125">
        <v>402.74</v>
      </c>
      <c r="DS340" s="125">
        <v>648.18000000000006</v>
      </c>
      <c r="DT340" s="125">
        <v>581.37</v>
      </c>
      <c r="DU340" s="125">
        <v>48.26</v>
      </c>
      <c r="DV340" s="125">
        <v>629.63</v>
      </c>
      <c r="DW340" s="125">
        <v>294.60000000000002</v>
      </c>
      <c r="DX340" s="125">
        <v>497.05</v>
      </c>
      <c r="DY340" s="125">
        <v>791.65000000000009</v>
      </c>
      <c r="DZ340" s="125">
        <v>1421.2800000000002</v>
      </c>
      <c r="EA340" s="125">
        <v>297.12</v>
      </c>
      <c r="EB340" s="125">
        <v>372</v>
      </c>
      <c r="EC340" s="125">
        <v>669.12</v>
      </c>
      <c r="ED340" s="125">
        <v>254.2</v>
      </c>
      <c r="EE340" s="125">
        <v>489.37</v>
      </c>
      <c r="EF340" s="125">
        <v>743.56999999999994</v>
      </c>
      <c r="EG340" s="125">
        <v>1412.69</v>
      </c>
      <c r="EH340" s="125">
        <v>326.41000000000003</v>
      </c>
      <c r="EI340" s="125">
        <v>530.13</v>
      </c>
      <c r="EJ340" s="125">
        <v>856.54</v>
      </c>
      <c r="EK340" s="125">
        <v>241.56</v>
      </c>
      <c r="EL340" s="125">
        <v>450.09</v>
      </c>
      <c r="EM340" s="125">
        <v>691.65</v>
      </c>
      <c r="EN340" s="125">
        <v>1548.19</v>
      </c>
      <c r="EO340" s="125">
        <v>323.63</v>
      </c>
      <c r="EP340" s="125">
        <v>705.4</v>
      </c>
      <c r="EQ340" s="125">
        <v>1029.03</v>
      </c>
      <c r="ER340" s="125">
        <v>227.54</v>
      </c>
      <c r="ES340" s="125">
        <v>400.3</v>
      </c>
      <c r="ET340" s="125">
        <v>627.84</v>
      </c>
      <c r="EU340" s="125">
        <v>1656.87</v>
      </c>
      <c r="EV340" s="125">
        <v>1542.2</v>
      </c>
      <c r="EW340" s="125">
        <v>2156.46</v>
      </c>
      <c r="EX340" s="125">
        <v>3698.66</v>
      </c>
      <c r="EY340" s="125">
        <v>931.13</v>
      </c>
      <c r="EZ340" s="125">
        <v>1407.24</v>
      </c>
      <c r="FA340" s="125">
        <v>2338.37</v>
      </c>
      <c r="FB340" s="125">
        <v>6037.03</v>
      </c>
      <c r="FC340" s="125">
        <v>3025.37</v>
      </c>
      <c r="FD340" s="125">
        <v>2137.5733339705898</v>
      </c>
      <c r="FE340" s="125">
        <v>5162.9433339705902</v>
      </c>
      <c r="FF340" s="125">
        <v>790.74</v>
      </c>
      <c r="FG340" s="125">
        <v>979.15</v>
      </c>
      <c r="FH340" s="125">
        <v>1769.8899999999999</v>
      </c>
      <c r="FI340" s="125">
        <v>6932.8333339705896</v>
      </c>
      <c r="FJ340" s="150" t="s">
        <v>608</v>
      </c>
      <c r="FK340" s="150" t="s">
        <v>608</v>
      </c>
      <c r="FL340" s="125">
        <v>15.5</v>
      </c>
      <c r="FM340" s="150" t="s">
        <v>608</v>
      </c>
      <c r="FN340" s="150" t="s">
        <v>608</v>
      </c>
      <c r="FO340" s="125">
        <v>632.74874999999997</v>
      </c>
      <c r="FP340" s="150" t="s">
        <v>608</v>
      </c>
      <c r="FQ340" s="150" t="s">
        <v>608</v>
      </c>
      <c r="FR340" s="125">
        <v>15.5</v>
      </c>
      <c r="FS340" s="150" t="s">
        <v>608</v>
      </c>
      <c r="FT340" s="150" t="s">
        <v>608</v>
      </c>
      <c r="FU340" s="125">
        <v>1405.73875</v>
      </c>
      <c r="FV340" s="150" t="s">
        <v>608</v>
      </c>
      <c r="FW340" s="150" t="s">
        <v>608</v>
      </c>
      <c r="FX340" s="125">
        <v>15.5</v>
      </c>
      <c r="FY340" s="150" t="s">
        <v>608</v>
      </c>
      <c r="FZ340" s="150" t="s">
        <v>608</v>
      </c>
      <c r="GA340" s="125">
        <v>1397.21875</v>
      </c>
      <c r="GB340" s="150" t="s">
        <v>608</v>
      </c>
      <c r="GC340" s="150" t="s">
        <v>608</v>
      </c>
      <c r="GD340" s="125">
        <v>15.5</v>
      </c>
      <c r="GE340" s="150" t="s">
        <v>608</v>
      </c>
      <c r="GF340" s="150" t="s">
        <v>608</v>
      </c>
      <c r="GG340" s="125">
        <v>1532.69875</v>
      </c>
      <c r="GH340" s="150" t="s">
        <v>608</v>
      </c>
      <c r="GI340" s="150" t="s">
        <v>608</v>
      </c>
      <c r="GJ340" s="125">
        <v>15.5</v>
      </c>
      <c r="GK340" s="150" t="s">
        <v>608</v>
      </c>
      <c r="GL340" s="150" t="s">
        <v>608</v>
      </c>
      <c r="GM340" s="125">
        <v>1641.2987499999999</v>
      </c>
      <c r="GN340" s="150" t="s">
        <v>608</v>
      </c>
      <c r="GO340" s="150" t="s">
        <v>608</v>
      </c>
      <c r="GP340" s="125">
        <v>77.456249999999997</v>
      </c>
      <c r="GQ340" s="150" t="s">
        <v>608</v>
      </c>
      <c r="GR340" s="150" t="s">
        <v>608</v>
      </c>
      <c r="GS340" s="125">
        <v>5959.5237500000003</v>
      </c>
      <c r="GT340" s="150" t="s">
        <v>608</v>
      </c>
      <c r="GU340" s="150" t="s">
        <v>608</v>
      </c>
      <c r="GV340" s="125">
        <v>625.6875</v>
      </c>
      <c r="GW340" s="150" t="s">
        <v>608</v>
      </c>
      <c r="GX340" s="150" t="s">
        <v>608</v>
      </c>
      <c r="GY340" s="125">
        <v>6307.1458339705896</v>
      </c>
    </row>
    <row r="341" spans="1:207" s="41" customFormat="1" ht="15" customHeight="1">
      <c r="A341" s="61" t="s">
        <v>835</v>
      </c>
      <c r="B341" s="59">
        <v>2012</v>
      </c>
      <c r="C341" s="41" t="s">
        <v>825</v>
      </c>
      <c r="D341" s="125">
        <v>12269.866414461612</v>
      </c>
      <c r="E341" s="41">
        <v>0</v>
      </c>
      <c r="F341" s="125">
        <v>12269.866414461612</v>
      </c>
      <c r="G341" s="125">
        <v>50252.5</v>
      </c>
      <c r="H341" s="130">
        <v>7.9</v>
      </c>
      <c r="I341" s="115">
        <v>0.24416429858139618</v>
      </c>
      <c r="J341" s="124">
        <v>0.11870407272198623</v>
      </c>
      <c r="K341" s="124">
        <v>0.12546022585940997</v>
      </c>
      <c r="L341" s="125">
        <v>4974.6899999999996</v>
      </c>
      <c r="M341" s="125">
        <v>7295.1764144616127</v>
      </c>
      <c r="N341" s="125">
        <v>0</v>
      </c>
      <c r="O341" s="125">
        <v>0</v>
      </c>
      <c r="P341" s="125">
        <v>0</v>
      </c>
      <c r="Q341" s="125">
        <v>0</v>
      </c>
      <c r="R341" s="125">
        <v>1330.0001265454359</v>
      </c>
      <c r="S341" s="125">
        <v>1330</v>
      </c>
      <c r="T341" s="125">
        <v>5965.1764144616127</v>
      </c>
      <c r="U341" s="49">
        <v>0</v>
      </c>
      <c r="V341" s="125">
        <v>5965.1764144616127</v>
      </c>
      <c r="W341" s="125">
        <v>7295.1764144616127</v>
      </c>
      <c r="X341" s="125">
        <v>0</v>
      </c>
      <c r="Y341" s="125">
        <v>0</v>
      </c>
      <c r="Z341" s="125">
        <v>0</v>
      </c>
      <c r="AA341" s="115">
        <v>0</v>
      </c>
      <c r="AB341" s="115">
        <v>0</v>
      </c>
      <c r="AC341" s="115">
        <v>1</v>
      </c>
      <c r="AD341" s="115">
        <v>0</v>
      </c>
      <c r="AE341" s="115">
        <v>1</v>
      </c>
      <c r="AF341" s="115">
        <v>0.78904593247249266</v>
      </c>
      <c r="AG341" s="115">
        <v>0</v>
      </c>
      <c r="AH341" s="115">
        <v>0.21095406752750731</v>
      </c>
      <c r="AI341" s="115">
        <v>0</v>
      </c>
      <c r="AJ341" s="115">
        <v>1</v>
      </c>
      <c r="AK341" s="125">
        <v>12269.866414461612</v>
      </c>
      <c r="AL341" s="125">
        <v>4974.6899999999996</v>
      </c>
      <c r="AM341" s="125">
        <v>1330</v>
      </c>
      <c r="AN341" s="125">
        <v>6304.69</v>
      </c>
      <c r="AO341" s="125">
        <v>5965.1764144616127</v>
      </c>
      <c r="AP341" s="125">
        <v>12269.866414461612</v>
      </c>
      <c r="AQ341" s="115">
        <v>0.51383526006192803</v>
      </c>
      <c r="AR341" s="115">
        <v>0.48616473993807191</v>
      </c>
      <c r="AS341" s="125">
        <v>6304.69</v>
      </c>
      <c r="AT341" s="125">
        <v>814.61</v>
      </c>
      <c r="AU341" s="125">
        <v>0</v>
      </c>
      <c r="AV341" s="125">
        <v>5150.5764144616123</v>
      </c>
      <c r="AW341" s="125">
        <v>12269.876414461611</v>
      </c>
      <c r="AX341" s="125">
        <v>583.39547288900008</v>
      </c>
      <c r="AY341" s="125">
        <v>48.259090872277703</v>
      </c>
      <c r="AZ341" s="125">
        <v>631.65456376127781</v>
      </c>
      <c r="BA341" s="125">
        <v>1306.26567639</v>
      </c>
      <c r="BB341" s="125">
        <v>1863.291679080774</v>
      </c>
      <c r="BC341" s="127">
        <v>3169.5573554707739</v>
      </c>
      <c r="BD341" s="125">
        <v>4415.008317623</v>
      </c>
      <c r="BE341" s="125">
        <v>4053.638168591423</v>
      </c>
      <c r="BF341" s="125">
        <v>8468.6464862144239</v>
      </c>
      <c r="BG341" s="107">
        <v>7.6132687196494544</v>
      </c>
      <c r="BH341" s="107">
        <v>7.5844823090428131</v>
      </c>
      <c r="BI341" s="107">
        <v>7.5992737818231255</v>
      </c>
      <c r="BJ341" s="49">
        <v>12269.858405446475</v>
      </c>
      <c r="BK341" s="125">
        <v>631.40147288900005</v>
      </c>
      <c r="BL341" s="125">
        <v>0.25309087227769128</v>
      </c>
      <c r="BM341" s="125">
        <v>631.6545637612777</v>
      </c>
      <c r="BN341" s="125">
        <v>1453.2376763899999</v>
      </c>
      <c r="BO341" s="125">
        <v>1716.319679080774</v>
      </c>
      <c r="BP341" s="125">
        <v>3169.5573554707739</v>
      </c>
      <c r="BQ341" s="125">
        <v>5034.6425176230014</v>
      </c>
      <c r="BR341" s="125">
        <v>3434.0039685914226</v>
      </c>
      <c r="BS341" s="125">
        <v>8468.6464862144239</v>
      </c>
      <c r="BT341" s="125">
        <v>12269.858405446475</v>
      </c>
      <c r="BU341" s="130" t="s">
        <v>608</v>
      </c>
      <c r="BV341" s="130" t="s">
        <v>608</v>
      </c>
      <c r="BW341" s="137">
        <v>7.5992737818231255</v>
      </c>
      <c r="BX341" s="125">
        <v>3233.04</v>
      </c>
      <c r="BY341" s="179">
        <v>3886.25</v>
      </c>
      <c r="BZ341" s="125">
        <v>0</v>
      </c>
      <c r="CA341" s="125">
        <v>0</v>
      </c>
      <c r="CB341" s="125">
        <v>7119.29</v>
      </c>
      <c r="CC341" s="125">
        <v>5150.5764144616123</v>
      </c>
      <c r="CD341" s="125">
        <v>0</v>
      </c>
      <c r="CE341" s="125">
        <v>0</v>
      </c>
      <c r="CF341" s="125">
        <v>0</v>
      </c>
      <c r="CG341" s="125">
        <v>5150.5764144616123</v>
      </c>
      <c r="CH341" s="115">
        <v>0</v>
      </c>
      <c r="CI341" s="115">
        <v>1</v>
      </c>
      <c r="CJ341" s="125">
        <v>12269.866414461612</v>
      </c>
      <c r="CK341" s="126">
        <v>436.14</v>
      </c>
      <c r="CL341" s="119">
        <v>11833.7264144616</v>
      </c>
      <c r="CM341" s="126">
        <v>12269.8664144616</v>
      </c>
      <c r="CN341" s="125" t="s">
        <v>608</v>
      </c>
      <c r="CO341" s="125" t="s">
        <v>608</v>
      </c>
      <c r="CP341" s="126">
        <v>436.14</v>
      </c>
      <c r="CQ341" s="125">
        <v>11833.726414461613</v>
      </c>
      <c r="CR341" s="126">
        <v>6693.8</v>
      </c>
      <c r="CS341" s="126">
        <v>5139.9264144616127</v>
      </c>
      <c r="CT341" s="150" t="s">
        <v>608</v>
      </c>
      <c r="CU341" s="150" t="s">
        <v>608</v>
      </c>
      <c r="CV341" s="133">
        <v>133.93003619958745</v>
      </c>
      <c r="CW341" s="125">
        <v>42.531921086266024</v>
      </c>
      <c r="CX341" s="125">
        <v>176.46195728585349</v>
      </c>
      <c r="CY341" s="133">
        <v>139.14802859420675</v>
      </c>
      <c r="CZ341" s="50">
        <v>253.55232741172699</v>
      </c>
      <c r="DA341" s="125">
        <v>392.70035600593371</v>
      </c>
      <c r="DB341" s="125">
        <v>569.1623132917872</v>
      </c>
      <c r="DC341" s="125">
        <v>0</v>
      </c>
      <c r="DD341" s="125">
        <v>15.7</v>
      </c>
      <c r="DE341" s="50">
        <v>15.7</v>
      </c>
      <c r="DF341" s="50">
        <v>304.0119572858535</v>
      </c>
      <c r="DG341" s="50">
        <v>746.05784700150662</v>
      </c>
      <c r="DH341" s="50">
        <v>1050.0698042873601</v>
      </c>
      <c r="DI341" s="50">
        <v>1065.7698042873601</v>
      </c>
      <c r="DJ341" s="113">
        <v>0.58022555091626771</v>
      </c>
      <c r="DK341" s="115">
        <v>0.41977444908373224</v>
      </c>
      <c r="DL341" s="115">
        <v>0</v>
      </c>
      <c r="DM341" s="125">
        <v>583.39547288900008</v>
      </c>
      <c r="DN341" s="125">
        <v>48.259090872277703</v>
      </c>
      <c r="DO341" s="125">
        <v>631.65456376127781</v>
      </c>
      <c r="DP341" s="125">
        <v>293.71574619800009</v>
      </c>
      <c r="DQ341" s="125">
        <v>293.71574619800009</v>
      </c>
      <c r="DR341" s="125">
        <v>587.43149239600018</v>
      </c>
      <c r="DS341" s="125">
        <v>1219.0860561572781</v>
      </c>
      <c r="DT341" s="125">
        <v>302.34274133699995</v>
      </c>
      <c r="DU341" s="125">
        <v>370.11870171975249</v>
      </c>
      <c r="DV341" s="125">
        <v>672.46144305675239</v>
      </c>
      <c r="DW341" s="125">
        <v>255.20927355400002</v>
      </c>
      <c r="DX341" s="125">
        <v>478.69678975359284</v>
      </c>
      <c r="DY341" s="125">
        <v>733.90606330759283</v>
      </c>
      <c r="DZ341" s="125">
        <v>1406.3675063643452</v>
      </c>
      <c r="EA341" s="125">
        <v>331.55331236399996</v>
      </c>
      <c r="EB341" s="125">
        <v>526.36390671070455</v>
      </c>
      <c r="EC341" s="125">
        <v>857.91721907470446</v>
      </c>
      <c r="ED341" s="125">
        <v>241.78516996100001</v>
      </c>
      <c r="EE341" s="125">
        <v>439.66195358828168</v>
      </c>
      <c r="EF341" s="125">
        <v>681.44712354928174</v>
      </c>
      <c r="EG341" s="125">
        <v>1539.3643426239862</v>
      </c>
      <c r="EH341" s="125">
        <v>329.55966934100002</v>
      </c>
      <c r="EI341" s="125">
        <v>700.35040431266839</v>
      </c>
      <c r="EJ341" s="125">
        <v>1029.9100736536684</v>
      </c>
      <c r="EK341" s="125">
        <v>228.09923490099996</v>
      </c>
      <c r="EL341" s="125">
        <v>390.19068316728737</v>
      </c>
      <c r="EM341" s="125">
        <v>618.28991806828731</v>
      </c>
      <c r="EN341" s="125">
        <v>1648.1999917219557</v>
      </c>
      <c r="EO341" s="125">
        <v>342.80995334800002</v>
      </c>
      <c r="EP341" s="125">
        <v>266.45866633764854</v>
      </c>
      <c r="EQ341" s="125">
        <v>609.26861968564856</v>
      </c>
      <c r="ER341" s="125">
        <v>213.82775569200004</v>
      </c>
      <c r="ES341" s="125">
        <v>340.85291420017359</v>
      </c>
      <c r="ET341" s="125">
        <v>554.68066989217368</v>
      </c>
      <c r="EU341" s="125">
        <v>1163.9492895778221</v>
      </c>
      <c r="EV341" s="125">
        <v>2236.8621938529996</v>
      </c>
      <c r="EW341" s="125">
        <v>1922.2900172354884</v>
      </c>
      <c r="EX341" s="125">
        <v>4159.152211088488</v>
      </c>
      <c r="EY341" s="125">
        <v>845.5496429530001</v>
      </c>
      <c r="EZ341" s="125">
        <v>1180.8370544795152</v>
      </c>
      <c r="FA341" s="125">
        <v>2026.3866974325153</v>
      </c>
      <c r="FB341" s="125">
        <v>6185.5389085210036</v>
      </c>
      <c r="FC341" s="125">
        <v>2178.14612377</v>
      </c>
      <c r="FD341" s="125">
        <v>2131.3481513559345</v>
      </c>
      <c r="FE341" s="125">
        <v>4309.494275125935</v>
      </c>
      <c r="FF341" s="125">
        <v>666.42025074499975</v>
      </c>
      <c r="FG341" s="125">
        <v>702.28213546179154</v>
      </c>
      <c r="FH341" s="125">
        <v>1368.7023862067913</v>
      </c>
      <c r="FI341" s="125">
        <v>5678.1966613327259</v>
      </c>
      <c r="FJ341" s="150" t="s">
        <v>608</v>
      </c>
      <c r="FK341" s="150" t="s">
        <v>608</v>
      </c>
      <c r="FL341" s="125">
        <v>17.559999999999999</v>
      </c>
      <c r="FM341" s="150" t="s">
        <v>608</v>
      </c>
      <c r="FN341" s="150" t="s">
        <v>608</v>
      </c>
      <c r="FO341" s="125">
        <v>1394.1450288183673</v>
      </c>
      <c r="FP341" s="150" t="s">
        <v>608</v>
      </c>
      <c r="FQ341" s="150" t="s">
        <v>608</v>
      </c>
      <c r="FR341" s="125">
        <v>17.559999999999999</v>
      </c>
      <c r="FS341" s="150" t="s">
        <v>608</v>
      </c>
      <c r="FT341" s="150" t="s">
        <v>608</v>
      </c>
      <c r="FU341" s="125">
        <v>1388.8075063643453</v>
      </c>
      <c r="FV341" s="150" t="s">
        <v>608</v>
      </c>
      <c r="FW341" s="150" t="s">
        <v>608</v>
      </c>
      <c r="FX341" s="125">
        <v>17.559999999999999</v>
      </c>
      <c r="FY341" s="150" t="s">
        <v>608</v>
      </c>
      <c r="FZ341" s="150" t="s">
        <v>608</v>
      </c>
      <c r="GA341" s="125">
        <v>1521.8043426239863</v>
      </c>
      <c r="GB341" s="150" t="s">
        <v>608</v>
      </c>
      <c r="GC341" s="150" t="s">
        <v>608</v>
      </c>
      <c r="GD341" s="125">
        <v>17.559999999999999</v>
      </c>
      <c r="GE341" s="150" t="s">
        <v>608</v>
      </c>
      <c r="GF341" s="150" t="s">
        <v>608</v>
      </c>
      <c r="GG341" s="125">
        <v>1630.6399917219558</v>
      </c>
      <c r="GH341" s="150" t="s">
        <v>608</v>
      </c>
      <c r="GI341" s="150" t="s">
        <v>608</v>
      </c>
      <c r="GJ341" s="125">
        <v>17.559999999999999</v>
      </c>
      <c r="GK341" s="150" t="s">
        <v>608</v>
      </c>
      <c r="GL341" s="150" t="s">
        <v>608</v>
      </c>
      <c r="GM341" s="125">
        <v>1146.3892895778222</v>
      </c>
      <c r="GN341" s="150" t="s">
        <v>608</v>
      </c>
      <c r="GO341" s="150" t="s">
        <v>608</v>
      </c>
      <c r="GP341" s="125">
        <v>87.8</v>
      </c>
      <c r="GQ341" s="150" t="s">
        <v>608</v>
      </c>
      <c r="GR341" s="150" t="s">
        <v>608</v>
      </c>
      <c r="GS341" s="125">
        <v>6097.7389085210034</v>
      </c>
      <c r="GT341" s="150" t="s">
        <v>608</v>
      </c>
      <c r="GU341" s="150" t="s">
        <v>608</v>
      </c>
      <c r="GV341" s="125">
        <v>694.11000000000013</v>
      </c>
      <c r="GW341" s="150" t="s">
        <v>608</v>
      </c>
      <c r="GX341" s="150" t="s">
        <v>608</v>
      </c>
      <c r="GY341" s="125">
        <v>4984.0866613327253</v>
      </c>
    </row>
    <row r="342" spans="1:207" s="70" customFormat="1" ht="15" customHeight="1">
      <c r="A342" s="61" t="s">
        <v>836</v>
      </c>
      <c r="B342" s="62" t="s">
        <v>592</v>
      </c>
      <c r="C342" s="38" t="s">
        <v>825</v>
      </c>
      <c r="D342" s="50">
        <v>13286.523671979958</v>
      </c>
      <c r="E342" s="41">
        <v>0</v>
      </c>
      <c r="F342" s="50">
        <v>13286.523671979958</v>
      </c>
      <c r="G342" s="50">
        <v>54692.51804549482</v>
      </c>
      <c r="H342" s="141" t="s">
        <v>608</v>
      </c>
      <c r="I342" s="115">
        <v>0.24293128469469705</v>
      </c>
      <c r="J342" s="124">
        <v>0.1154241435287137</v>
      </c>
      <c r="K342" s="124">
        <v>0.12750713977676226</v>
      </c>
      <c r="L342" s="50">
        <v>4943.6865431700007</v>
      </c>
      <c r="M342" s="125">
        <v>8342.8370528299583</v>
      </c>
      <c r="N342" s="125">
        <v>0</v>
      </c>
      <c r="O342" s="125">
        <v>0</v>
      </c>
      <c r="P342" s="125">
        <v>0</v>
      </c>
      <c r="Q342" s="125">
        <v>0</v>
      </c>
      <c r="R342" s="125">
        <v>2030</v>
      </c>
      <c r="S342" s="50">
        <v>2030</v>
      </c>
      <c r="T342" s="50">
        <v>6312.8370528299583</v>
      </c>
      <c r="U342" s="49">
        <v>0</v>
      </c>
      <c r="V342" s="50">
        <v>6312.8370528299583</v>
      </c>
      <c r="W342" s="125">
        <v>8342.8370528299583</v>
      </c>
      <c r="X342" s="125">
        <v>0</v>
      </c>
      <c r="Y342" s="125">
        <v>0</v>
      </c>
      <c r="Z342" s="125">
        <v>0</v>
      </c>
      <c r="AA342" s="115">
        <v>0</v>
      </c>
      <c r="AB342" s="115">
        <v>0</v>
      </c>
      <c r="AC342" s="115">
        <v>1</v>
      </c>
      <c r="AD342" s="115">
        <v>0</v>
      </c>
      <c r="AE342" s="115">
        <v>1</v>
      </c>
      <c r="AF342" s="115">
        <v>0.70890575774614173</v>
      </c>
      <c r="AG342" s="115">
        <v>0</v>
      </c>
      <c r="AH342" s="115">
        <v>0.29109424225385833</v>
      </c>
      <c r="AI342" s="115">
        <v>0</v>
      </c>
      <c r="AJ342" s="115">
        <v>1</v>
      </c>
      <c r="AK342" s="125">
        <v>13286.523595999959</v>
      </c>
      <c r="AL342" s="125">
        <v>4943.6865431700007</v>
      </c>
      <c r="AM342" s="125">
        <v>2030</v>
      </c>
      <c r="AN342" s="125">
        <v>6973.6865431700007</v>
      </c>
      <c r="AO342" s="125">
        <v>6312.8370528299583</v>
      </c>
      <c r="AP342" s="125">
        <v>13286.523595999959</v>
      </c>
      <c r="AQ342" s="115">
        <v>0.52486916481821466</v>
      </c>
      <c r="AR342" s="115">
        <v>0.47513083518178534</v>
      </c>
      <c r="AS342" s="50">
        <v>6973.6865431699998</v>
      </c>
      <c r="AT342" s="50">
        <v>772.87620000000015</v>
      </c>
      <c r="AU342" s="125">
        <v>0</v>
      </c>
      <c r="AV342" s="50">
        <v>5539.9608528299595</v>
      </c>
      <c r="AW342" s="125">
        <v>13286.523595999959</v>
      </c>
      <c r="AX342" s="50">
        <v>440.26206922000017</v>
      </c>
      <c r="AY342" s="50">
        <v>6.5253306659789754</v>
      </c>
      <c r="AZ342" s="125">
        <v>446.78739988597914</v>
      </c>
      <c r="BA342" s="50">
        <v>1322.8406573340003</v>
      </c>
      <c r="BB342" s="50">
        <v>1901.4604577772445</v>
      </c>
      <c r="BC342" s="127">
        <v>3224.3011151112451</v>
      </c>
      <c r="BD342" s="50">
        <v>5210.5838925959997</v>
      </c>
      <c r="BE342" s="50">
        <v>4404.8512643867343</v>
      </c>
      <c r="BF342" s="125">
        <v>9615.435156982734</v>
      </c>
      <c r="BG342" s="107">
        <v>8.0091357253048976</v>
      </c>
      <c r="BH342" s="107">
        <v>7.7316567353969905</v>
      </c>
      <c r="BI342" s="107">
        <v>7.8772969010845557</v>
      </c>
      <c r="BJ342" s="49">
        <v>13286.523671979958</v>
      </c>
      <c r="BK342" s="50">
        <v>446.53</v>
      </c>
      <c r="BL342" s="50">
        <v>0.25533066597897608</v>
      </c>
      <c r="BM342" s="125">
        <v>446.78533066597896</v>
      </c>
      <c r="BN342" s="50">
        <v>1469.65</v>
      </c>
      <c r="BO342" s="50">
        <v>1754.48</v>
      </c>
      <c r="BP342" s="125">
        <v>3224.13</v>
      </c>
      <c r="BQ342" s="50">
        <v>5830.35</v>
      </c>
      <c r="BR342" s="50">
        <v>3785.46</v>
      </c>
      <c r="BS342" s="125">
        <v>9615.8100000000013</v>
      </c>
      <c r="BT342" s="125">
        <v>13286.72533066598</v>
      </c>
      <c r="BU342" s="130" t="s">
        <v>608</v>
      </c>
      <c r="BV342" s="130" t="s">
        <v>608</v>
      </c>
      <c r="BW342" s="137">
        <v>7.8772969010845557</v>
      </c>
      <c r="BX342" s="50">
        <v>3748.55</v>
      </c>
      <c r="BY342" s="50">
        <v>3997.94</v>
      </c>
      <c r="BZ342" s="125">
        <v>0</v>
      </c>
      <c r="CA342" s="125">
        <v>0</v>
      </c>
      <c r="CB342" s="125">
        <v>7746.49</v>
      </c>
      <c r="CC342" s="50">
        <v>5539.96</v>
      </c>
      <c r="CD342" s="125">
        <v>0</v>
      </c>
      <c r="CE342" s="125">
        <v>0</v>
      </c>
      <c r="CF342" s="125">
        <v>0</v>
      </c>
      <c r="CG342" s="125">
        <v>5539.96</v>
      </c>
      <c r="CH342" s="115">
        <v>0</v>
      </c>
      <c r="CI342" s="115">
        <v>0.99999445513500929</v>
      </c>
      <c r="CJ342" s="125">
        <v>13286.45</v>
      </c>
      <c r="CK342" s="126">
        <v>439.99802897492395</v>
      </c>
      <c r="CL342" s="82">
        <v>12846.525643005034</v>
      </c>
      <c r="CM342" s="126">
        <v>13286.523671979958</v>
      </c>
      <c r="CN342" s="125" t="s">
        <v>608</v>
      </c>
      <c r="CO342" s="125" t="s">
        <v>608</v>
      </c>
      <c r="CP342" s="126">
        <v>439.99802897492395</v>
      </c>
      <c r="CQ342" s="125">
        <v>12846.525643005034</v>
      </c>
      <c r="CR342" s="126">
        <v>7070.9</v>
      </c>
      <c r="CS342" s="126">
        <v>5775.6256430050344</v>
      </c>
      <c r="CT342" s="150" t="s">
        <v>608</v>
      </c>
      <c r="CU342" s="150" t="s">
        <v>608</v>
      </c>
      <c r="CV342" s="50">
        <v>138.30236723188364</v>
      </c>
      <c r="CW342" s="50">
        <v>0.37022946566951531</v>
      </c>
      <c r="CX342" s="125">
        <v>138.67259669755316</v>
      </c>
      <c r="CY342" s="50">
        <v>142.81067034130049</v>
      </c>
      <c r="CZ342" s="50">
        <v>258.77173746900928</v>
      </c>
      <c r="DA342" s="125">
        <v>401.58240781030975</v>
      </c>
      <c r="DB342" s="125">
        <v>540.25500450786285</v>
      </c>
      <c r="DC342" s="125">
        <v>0</v>
      </c>
      <c r="DD342" s="125">
        <v>7.85</v>
      </c>
      <c r="DE342" s="50">
        <v>7.85</v>
      </c>
      <c r="DF342" s="50">
        <v>138.67259669755316</v>
      </c>
      <c r="DG342" s="50">
        <v>393.73240781030989</v>
      </c>
      <c r="DH342" s="50">
        <v>532.40500450786305</v>
      </c>
      <c r="DI342" s="50">
        <v>540.25500450786308</v>
      </c>
      <c r="DJ342" s="113">
        <v>0.58303685333554101</v>
      </c>
      <c r="DK342" s="115">
        <v>0.41696314666445888</v>
      </c>
      <c r="DL342" s="115">
        <v>0</v>
      </c>
      <c r="DM342" s="50">
        <v>440.26206922000017</v>
      </c>
      <c r="DN342" s="50">
        <v>6.5253306659789754</v>
      </c>
      <c r="DO342" s="125">
        <v>446.78739988597914</v>
      </c>
      <c r="DP342" s="50">
        <v>167.34062234499999</v>
      </c>
      <c r="DQ342" s="50">
        <v>261.21517575800431</v>
      </c>
      <c r="DR342" s="125">
        <v>428.55579810300429</v>
      </c>
      <c r="DS342" s="125">
        <v>875.34319798898343</v>
      </c>
      <c r="DT342" s="50">
        <v>303.71787621100009</v>
      </c>
      <c r="DU342" s="50">
        <v>372.44332771946313</v>
      </c>
      <c r="DV342" s="125">
        <v>676.16120393046322</v>
      </c>
      <c r="DW342" s="50">
        <v>300.60357936700001</v>
      </c>
      <c r="DX342" s="50">
        <v>513.90489160143977</v>
      </c>
      <c r="DY342" s="125">
        <v>814.50847096843972</v>
      </c>
      <c r="DZ342" s="125">
        <v>1490.6696748989029</v>
      </c>
      <c r="EA342" s="50">
        <v>334.65863453700007</v>
      </c>
      <c r="EB342" s="50">
        <v>531.02210142244712</v>
      </c>
      <c r="EC342" s="125">
        <v>865.68073595944725</v>
      </c>
      <c r="ED342" s="50">
        <v>286.54094526900008</v>
      </c>
      <c r="EE342" s="50">
        <v>474.55936568401449</v>
      </c>
      <c r="EF342" s="125">
        <v>761.10031095301451</v>
      </c>
      <c r="EG342" s="125">
        <v>1626.7810469124618</v>
      </c>
      <c r="EH342" s="50">
        <v>335.20076975500007</v>
      </c>
      <c r="EI342" s="50">
        <v>706.54833792502984</v>
      </c>
      <c r="EJ342" s="125">
        <v>1041.74910768003</v>
      </c>
      <c r="EK342" s="50">
        <v>271.48791225999992</v>
      </c>
      <c r="EL342" s="50">
        <v>424.65053817810883</v>
      </c>
      <c r="EM342" s="125">
        <v>696.13845043810875</v>
      </c>
      <c r="EN342" s="125">
        <v>1737.8875581181387</v>
      </c>
      <c r="EO342" s="50">
        <v>349.26337683100007</v>
      </c>
      <c r="EP342" s="50">
        <v>291.44669071030438</v>
      </c>
      <c r="EQ342" s="125">
        <v>640.7100675413044</v>
      </c>
      <c r="ER342" s="50">
        <v>255.55792259600003</v>
      </c>
      <c r="ES342" s="50">
        <v>374.04305931236388</v>
      </c>
      <c r="ET342" s="125">
        <v>629.60098190836391</v>
      </c>
      <c r="EU342" s="125">
        <v>1270.3110494496682</v>
      </c>
      <c r="EV342" s="50">
        <v>2283.422283074</v>
      </c>
      <c r="EW342" s="50">
        <v>1937.404805874648</v>
      </c>
      <c r="EX342" s="125">
        <v>4220.8270889486485</v>
      </c>
      <c r="EY342" s="50">
        <v>1044.1009428349998</v>
      </c>
      <c r="EZ342" s="50">
        <v>1338.2912372497317</v>
      </c>
      <c r="FA342" s="125">
        <v>2382.3921800847315</v>
      </c>
      <c r="FB342" s="125">
        <v>6603.2192690333795</v>
      </c>
      <c r="FC342" s="50">
        <v>2927.1616095220002</v>
      </c>
      <c r="FD342" s="50">
        <v>2467.4464585120868</v>
      </c>
      <c r="FE342" s="125">
        <v>5394.6080680340874</v>
      </c>
      <c r="FF342" s="50">
        <v>875.34070412999961</v>
      </c>
      <c r="FG342" s="50">
        <v>855.96595920879417</v>
      </c>
      <c r="FH342" s="125">
        <v>1731.3066633387939</v>
      </c>
      <c r="FI342" s="125">
        <v>7125.9147313728809</v>
      </c>
      <c r="FJ342" s="150" t="s">
        <v>608</v>
      </c>
      <c r="FK342" s="150" t="s">
        <v>608</v>
      </c>
      <c r="FL342" s="50">
        <v>8.8567302265545891</v>
      </c>
      <c r="FM342" s="150" t="s">
        <v>608</v>
      </c>
      <c r="FN342" s="150" t="s">
        <v>608</v>
      </c>
      <c r="FO342" s="50">
        <v>866.4864677624289</v>
      </c>
      <c r="FP342" s="150" t="s">
        <v>608</v>
      </c>
      <c r="FQ342" s="150" t="s">
        <v>608</v>
      </c>
      <c r="FR342" s="50">
        <v>17.713460453108723</v>
      </c>
      <c r="FS342" s="150" t="s">
        <v>608</v>
      </c>
      <c r="FT342" s="150" t="s">
        <v>608</v>
      </c>
      <c r="FU342" s="50">
        <v>1472.9562144457941</v>
      </c>
      <c r="FV342" s="150" t="s">
        <v>608</v>
      </c>
      <c r="FW342" s="150" t="s">
        <v>608</v>
      </c>
      <c r="FX342" s="50">
        <v>17.713460453108382</v>
      </c>
      <c r="FY342" s="150" t="s">
        <v>608</v>
      </c>
      <c r="FZ342" s="150" t="s">
        <v>608</v>
      </c>
      <c r="GA342" s="50">
        <v>1609.0675864593534</v>
      </c>
      <c r="GB342" s="150" t="s">
        <v>608</v>
      </c>
      <c r="GC342" s="150" t="s">
        <v>608</v>
      </c>
      <c r="GD342" s="50">
        <v>17.742484551216762</v>
      </c>
      <c r="GE342" s="150" t="s">
        <v>608</v>
      </c>
      <c r="GF342" s="150" t="s">
        <v>608</v>
      </c>
      <c r="GG342" s="50">
        <v>1720.1450735669218</v>
      </c>
      <c r="GH342" s="150" t="s">
        <v>608</v>
      </c>
      <c r="GI342" s="150" t="s">
        <v>608</v>
      </c>
      <c r="GJ342" s="50">
        <v>17.693013892541103</v>
      </c>
      <c r="GK342" s="150" t="s">
        <v>608</v>
      </c>
      <c r="GL342" s="150" t="s">
        <v>608</v>
      </c>
      <c r="GM342" s="50">
        <v>1252.6180355571271</v>
      </c>
      <c r="GN342" s="150" t="s">
        <v>608</v>
      </c>
      <c r="GO342" s="150" t="s">
        <v>608</v>
      </c>
      <c r="GP342" s="50">
        <v>88.558724728009395</v>
      </c>
      <c r="GQ342" s="150" t="s">
        <v>608</v>
      </c>
      <c r="GR342" s="150" t="s">
        <v>608</v>
      </c>
      <c r="GS342" s="50">
        <v>6514.6605443053704</v>
      </c>
      <c r="GT342" s="150" t="s">
        <v>608</v>
      </c>
      <c r="GU342" s="150" t="s">
        <v>608</v>
      </c>
      <c r="GV342" s="50">
        <v>700.26976154158444</v>
      </c>
      <c r="GW342" s="150" t="s">
        <v>608</v>
      </c>
      <c r="GX342" s="150" t="s">
        <v>608</v>
      </c>
      <c r="GY342" s="50">
        <v>6425.6449698312963</v>
      </c>
    </row>
    <row r="343" spans="1:207" s="70" customFormat="1" ht="15" customHeight="1">
      <c r="A343" s="61" t="s">
        <v>837</v>
      </c>
      <c r="B343" s="62">
        <v>2013</v>
      </c>
      <c r="C343" s="38" t="s">
        <v>825</v>
      </c>
      <c r="D343" s="50">
        <v>13370.6</v>
      </c>
      <c r="E343" s="41">
        <v>0</v>
      </c>
      <c r="F343" s="50">
        <v>13370.6</v>
      </c>
      <c r="G343" s="50">
        <v>53696.800000000003</v>
      </c>
      <c r="H343" s="130">
        <v>7.85</v>
      </c>
      <c r="I343" s="115">
        <v>0.24900180271450068</v>
      </c>
      <c r="J343" s="124">
        <v>0.11733231775450305</v>
      </c>
      <c r="K343" s="124">
        <v>0.13166948495999761</v>
      </c>
      <c r="L343" s="50">
        <v>5340.23</v>
      </c>
      <c r="M343" s="125">
        <v>8030.37</v>
      </c>
      <c r="N343" s="125">
        <v>0</v>
      </c>
      <c r="O343" s="125">
        <v>0</v>
      </c>
      <c r="P343" s="125">
        <v>0</v>
      </c>
      <c r="Q343" s="125">
        <v>0</v>
      </c>
      <c r="R343" s="125">
        <v>1729.9999872471262</v>
      </c>
      <c r="S343" s="50">
        <v>1730</v>
      </c>
      <c r="T343" s="50">
        <v>6300.37</v>
      </c>
      <c r="U343" s="49">
        <v>0</v>
      </c>
      <c r="V343" s="50">
        <v>6300.37</v>
      </c>
      <c r="W343" s="125">
        <v>8030.37</v>
      </c>
      <c r="X343" s="125">
        <v>0</v>
      </c>
      <c r="Y343" s="125">
        <v>0</v>
      </c>
      <c r="Z343" s="125">
        <v>0</v>
      </c>
      <c r="AA343" s="115">
        <v>0</v>
      </c>
      <c r="AB343" s="115">
        <v>0</v>
      </c>
      <c r="AC343" s="115">
        <v>1</v>
      </c>
      <c r="AD343" s="115">
        <v>0</v>
      </c>
      <c r="AE343" s="115">
        <v>1</v>
      </c>
      <c r="AF343" s="115">
        <v>0.75531206198383927</v>
      </c>
      <c r="AG343" s="115">
        <v>0</v>
      </c>
      <c r="AH343" s="115">
        <v>0.24468793801616073</v>
      </c>
      <c r="AI343" s="115">
        <v>0</v>
      </c>
      <c r="AJ343" s="115">
        <v>1</v>
      </c>
      <c r="AK343" s="125">
        <v>13370.599999999999</v>
      </c>
      <c r="AL343" s="125">
        <v>5340.23</v>
      </c>
      <c r="AM343" s="125">
        <v>1730</v>
      </c>
      <c r="AN343" s="125">
        <v>7070.23</v>
      </c>
      <c r="AO343" s="125">
        <v>6300.37</v>
      </c>
      <c r="AP343" s="125">
        <v>13370.599999999999</v>
      </c>
      <c r="AQ343" s="115">
        <v>0.52878928395135594</v>
      </c>
      <c r="AR343" s="115">
        <v>0.47121071604864406</v>
      </c>
      <c r="AS343" s="50">
        <v>7070.23</v>
      </c>
      <c r="AT343" s="50">
        <v>766.59</v>
      </c>
      <c r="AU343" s="125">
        <v>0</v>
      </c>
      <c r="AV343" s="50">
        <v>5533.78</v>
      </c>
      <c r="AW343" s="125">
        <v>13370.599999999999</v>
      </c>
      <c r="AX343" s="50">
        <v>295.39999999999998</v>
      </c>
      <c r="AY343" s="50">
        <v>107.66398448230348</v>
      </c>
      <c r="AZ343" s="125">
        <v>403.06398448230345</v>
      </c>
      <c r="BA343" s="50">
        <v>1401.4800000000002</v>
      </c>
      <c r="BB343" s="50">
        <v>1894.17430142947</v>
      </c>
      <c r="BC343" s="127">
        <v>3295.6543014294703</v>
      </c>
      <c r="BD343" s="50">
        <v>5373.3499999999995</v>
      </c>
      <c r="BE343" s="50">
        <v>4298.54</v>
      </c>
      <c r="BF343" s="125">
        <v>9671.89</v>
      </c>
      <c r="BG343" s="107">
        <v>8.1373024639933913</v>
      </c>
      <c r="BH343" s="107">
        <v>7.5913695285575011</v>
      </c>
      <c r="BI343" s="107">
        <v>7.8800530145721073</v>
      </c>
      <c r="BJ343" s="49">
        <v>13370.608285911774</v>
      </c>
      <c r="BK343" s="50">
        <v>402.79999999999995</v>
      </c>
      <c r="BL343" s="50">
        <v>0.26398448230347499</v>
      </c>
      <c r="BM343" s="125">
        <v>403.06398448230345</v>
      </c>
      <c r="BN343" s="50">
        <v>1458.08</v>
      </c>
      <c r="BO343" s="50">
        <v>1837.57</v>
      </c>
      <c r="BP343" s="125">
        <v>3295.6499999999996</v>
      </c>
      <c r="BQ343" s="50">
        <v>5975.94</v>
      </c>
      <c r="BR343" s="50">
        <v>3695.94</v>
      </c>
      <c r="BS343" s="125">
        <v>9671.8799999999992</v>
      </c>
      <c r="BT343" s="125">
        <v>13370.593984482302</v>
      </c>
      <c r="BU343" s="130" t="s">
        <v>608</v>
      </c>
      <c r="BV343" s="130" t="s">
        <v>608</v>
      </c>
      <c r="BW343" s="137">
        <v>7.8800530145721073</v>
      </c>
      <c r="BX343" s="50">
        <v>3457.533568751378</v>
      </c>
      <c r="BY343" s="50">
        <v>4379.2997907253448</v>
      </c>
      <c r="BZ343" s="125">
        <v>0</v>
      </c>
      <c r="CA343" s="125">
        <v>0</v>
      </c>
      <c r="CB343" s="125">
        <v>7836.8333594767228</v>
      </c>
      <c r="CC343" s="50">
        <v>5533.7778985049808</v>
      </c>
      <c r="CD343" s="125">
        <v>0</v>
      </c>
      <c r="CE343" s="125">
        <v>0</v>
      </c>
      <c r="CF343" s="125">
        <v>0</v>
      </c>
      <c r="CG343" s="125">
        <v>5533.7778985049808</v>
      </c>
      <c r="CH343" s="115">
        <v>0</v>
      </c>
      <c r="CI343" s="115">
        <v>1.0000008419952511</v>
      </c>
      <c r="CJ343" s="125">
        <v>13370.611257981704</v>
      </c>
      <c r="CK343" s="126">
        <v>439.51503372497405</v>
      </c>
      <c r="CL343" s="82">
        <v>12931.084966275026</v>
      </c>
      <c r="CM343" s="126">
        <v>13370.6</v>
      </c>
      <c r="CN343" s="125" t="s">
        <v>608</v>
      </c>
      <c r="CO343" s="125" t="s">
        <v>608</v>
      </c>
      <c r="CP343" s="126">
        <v>439.51503372497405</v>
      </c>
      <c r="CQ343" s="125">
        <v>12931.084966275026</v>
      </c>
      <c r="CR343" s="126">
        <v>7272.6</v>
      </c>
      <c r="CS343" s="126">
        <v>5658.4849662750257</v>
      </c>
      <c r="CT343" s="150" t="s">
        <v>608</v>
      </c>
      <c r="CU343" s="150" t="s">
        <v>608</v>
      </c>
      <c r="CV343" s="50">
        <v>449.89055753508933</v>
      </c>
      <c r="CW343" s="50">
        <v>0.73966666539137926</v>
      </c>
      <c r="CX343" s="125">
        <v>450.63022420048071</v>
      </c>
      <c r="CY343" s="50">
        <v>163.46526855840708</v>
      </c>
      <c r="CZ343" s="50">
        <v>271.6712846049395</v>
      </c>
      <c r="DA343" s="125">
        <v>435.13655316334655</v>
      </c>
      <c r="DB343" s="125">
        <v>885.76677736382726</v>
      </c>
      <c r="DC343" s="125">
        <v>0</v>
      </c>
      <c r="DD343" s="125">
        <v>6.5500000000000007</v>
      </c>
      <c r="DE343" s="50">
        <v>6.5500000000000007</v>
      </c>
      <c r="DF343" s="50">
        <v>450.25999473481119</v>
      </c>
      <c r="DG343" s="50">
        <v>428.58655316334574</v>
      </c>
      <c r="DH343" s="50">
        <v>878.84654789815693</v>
      </c>
      <c r="DI343" s="50">
        <v>885.39654789815688</v>
      </c>
      <c r="DJ343" s="113">
        <v>0.58612379107188961</v>
      </c>
      <c r="DK343" s="115">
        <v>0.41387620892811045</v>
      </c>
      <c r="DL343" s="115">
        <v>0</v>
      </c>
      <c r="DM343" s="50">
        <v>295.39999999999998</v>
      </c>
      <c r="DN343" s="50">
        <v>372.11139609532518</v>
      </c>
      <c r="DO343" s="125">
        <v>667.51139609532515</v>
      </c>
      <c r="DP343" s="50">
        <v>310.89999999999998</v>
      </c>
      <c r="DQ343" s="50">
        <v>513.30126355471043</v>
      </c>
      <c r="DR343" s="125">
        <v>824.20126355471041</v>
      </c>
      <c r="DS343" s="125">
        <v>1491.7126596500357</v>
      </c>
      <c r="DT343" s="50">
        <v>340.81</v>
      </c>
      <c r="DU343" s="50">
        <v>530.44302207394878</v>
      </c>
      <c r="DV343" s="125">
        <v>871.25302207394884</v>
      </c>
      <c r="DW343" s="50">
        <v>301.88</v>
      </c>
      <c r="DX343" s="50">
        <v>474.02479235133654</v>
      </c>
      <c r="DY343" s="125">
        <v>775.90479235133648</v>
      </c>
      <c r="DZ343" s="125">
        <v>1647.1578144252853</v>
      </c>
      <c r="EA343" s="50">
        <v>341.1</v>
      </c>
      <c r="EB343" s="50">
        <v>705.78228039232943</v>
      </c>
      <c r="EC343" s="125">
        <v>1046.8822803923294</v>
      </c>
      <c r="ED343" s="50">
        <v>286.45</v>
      </c>
      <c r="EE343" s="50">
        <v>424.1993154257483</v>
      </c>
      <c r="EF343" s="125">
        <v>710.64931542574823</v>
      </c>
      <c r="EG343" s="125">
        <v>1757.5315958180777</v>
      </c>
      <c r="EH343" s="50">
        <v>358.17</v>
      </c>
      <c r="EI343" s="50">
        <v>251.64607715233433</v>
      </c>
      <c r="EJ343" s="125">
        <v>609.8160771523344</v>
      </c>
      <c r="EK343" s="50">
        <v>270.52</v>
      </c>
      <c r="EL343" s="50">
        <v>373.64692470830988</v>
      </c>
      <c r="EM343" s="125">
        <v>644.16692470830981</v>
      </c>
      <c r="EN343" s="125">
        <v>1253.9830018606442</v>
      </c>
      <c r="EO343" s="50">
        <v>361.41</v>
      </c>
      <c r="EP343" s="50">
        <v>349.70292181085705</v>
      </c>
      <c r="EQ343" s="125">
        <v>711.11292181085707</v>
      </c>
      <c r="ER343" s="50">
        <v>256.07</v>
      </c>
      <c r="ES343" s="50">
        <v>355.31858565531275</v>
      </c>
      <c r="ET343" s="125">
        <v>611.38858565531268</v>
      </c>
      <c r="EU343" s="125">
        <v>1322.5015074661696</v>
      </c>
      <c r="EV343" s="50">
        <v>1993.3799999999999</v>
      </c>
      <c r="EW343" s="50">
        <v>1871.2616121927676</v>
      </c>
      <c r="EX343" s="125">
        <v>3864.6416121927678</v>
      </c>
      <c r="EY343" s="50">
        <v>1005.48</v>
      </c>
      <c r="EZ343" s="50">
        <v>148.28941091926538</v>
      </c>
      <c r="FA343" s="125">
        <v>1153.7694109192653</v>
      </c>
      <c r="FB343" s="125">
        <v>5018.411023112033</v>
      </c>
      <c r="FC343" s="50">
        <v>3379.9599999999991</v>
      </c>
      <c r="FD343" s="50">
        <v>2219.4305887874193</v>
      </c>
      <c r="FE343" s="125">
        <v>5599.3905887874189</v>
      </c>
      <c r="FF343" s="50">
        <v>831.2</v>
      </c>
      <c r="FG343" s="50">
        <v>1688.8092512277826</v>
      </c>
      <c r="FH343" s="125">
        <v>2520.0092512277824</v>
      </c>
      <c r="FI343" s="125">
        <v>8119.3998400152013</v>
      </c>
      <c r="FJ343" s="150" t="s">
        <v>608</v>
      </c>
      <c r="FK343" s="150" t="s">
        <v>608</v>
      </c>
      <c r="FL343" s="50">
        <v>17.693336751103441</v>
      </c>
      <c r="FM343" s="150" t="s">
        <v>608</v>
      </c>
      <c r="FN343" s="150" t="s">
        <v>608</v>
      </c>
      <c r="FO343" s="50">
        <v>1474.0193228989322</v>
      </c>
      <c r="FP343" s="150" t="s">
        <v>608</v>
      </c>
      <c r="FQ343" s="150" t="s">
        <v>608</v>
      </c>
      <c r="FR343" s="50">
        <v>17.693336751103441</v>
      </c>
      <c r="FS343" s="150" t="s">
        <v>608</v>
      </c>
      <c r="FT343" s="150" t="s">
        <v>608</v>
      </c>
      <c r="FU343" s="50">
        <v>1629.4644776741818</v>
      </c>
      <c r="FV343" s="150" t="s">
        <v>608</v>
      </c>
      <c r="FW343" s="150" t="s">
        <v>608</v>
      </c>
      <c r="FX343" s="50">
        <v>17.71374134876941</v>
      </c>
      <c r="FY343" s="150" t="s">
        <v>608</v>
      </c>
      <c r="FZ343" s="150" t="s">
        <v>608</v>
      </c>
      <c r="GA343" s="50">
        <v>1739.8178544693083</v>
      </c>
      <c r="GB343" s="150" t="s">
        <v>608</v>
      </c>
      <c r="GC343" s="150" t="s">
        <v>608</v>
      </c>
      <c r="GD343" s="50">
        <v>17.662729854604489</v>
      </c>
      <c r="GE343" s="150" t="s">
        <v>608</v>
      </c>
      <c r="GF343" s="150" t="s">
        <v>608</v>
      </c>
      <c r="GG343" s="50">
        <v>1236.3202720060397</v>
      </c>
      <c r="GH343" s="150" t="s">
        <v>608</v>
      </c>
      <c r="GI343" s="150" t="s">
        <v>608</v>
      </c>
      <c r="GJ343" s="50">
        <v>17.675482728145717</v>
      </c>
      <c r="GK343" s="150" t="s">
        <v>608</v>
      </c>
      <c r="GL343" s="150" t="s">
        <v>608</v>
      </c>
      <c r="GM343" s="50">
        <v>1304.826024738024</v>
      </c>
      <c r="GN343" s="150" t="s">
        <v>608</v>
      </c>
      <c r="GO343" s="150" t="s">
        <v>608</v>
      </c>
      <c r="GP343" s="50">
        <v>88.441178008434747</v>
      </c>
      <c r="GQ343" s="150" t="s">
        <v>608</v>
      </c>
      <c r="GR343" s="150" t="s">
        <v>608</v>
      </c>
      <c r="GS343" s="50">
        <v>4929.9698451035983</v>
      </c>
      <c r="GT343" s="150" t="s">
        <v>608</v>
      </c>
      <c r="GU343" s="150" t="s">
        <v>608</v>
      </c>
      <c r="GV343" s="50">
        <v>262.64</v>
      </c>
      <c r="GW343" s="150" t="s">
        <v>608</v>
      </c>
      <c r="GX343" s="150" t="s">
        <v>608</v>
      </c>
      <c r="GY343" s="50">
        <v>7856.759840015201</v>
      </c>
    </row>
    <row r="344" spans="1:207" s="70" customFormat="1" ht="15" customHeight="1">
      <c r="A344" s="61" t="s">
        <v>838</v>
      </c>
      <c r="B344" s="62" t="s">
        <v>595</v>
      </c>
      <c r="C344" s="38" t="s">
        <v>825</v>
      </c>
      <c r="D344" s="50">
        <v>14302.943888458221</v>
      </c>
      <c r="E344" s="41">
        <v>0</v>
      </c>
      <c r="F344" s="50">
        <v>14302.943888458221</v>
      </c>
      <c r="G344" s="50">
        <v>56758.5</v>
      </c>
      <c r="H344" s="139">
        <v>7.7786099999999996</v>
      </c>
      <c r="I344" s="115">
        <v>0.25199650957051756</v>
      </c>
      <c r="J344" s="124">
        <v>0.12815461804766196</v>
      </c>
      <c r="K344" s="124">
        <v>0.1238418915228556</v>
      </c>
      <c r="L344" s="50">
        <v>5299.08</v>
      </c>
      <c r="M344" s="125">
        <v>9003.8638884582215</v>
      </c>
      <c r="N344" s="125">
        <v>0</v>
      </c>
      <c r="O344" s="125">
        <v>0</v>
      </c>
      <c r="P344" s="125">
        <v>0</v>
      </c>
      <c r="Q344" s="125">
        <v>0</v>
      </c>
      <c r="R344" s="125">
        <v>1730</v>
      </c>
      <c r="S344" s="50">
        <v>1730</v>
      </c>
      <c r="T344" s="50">
        <v>7273.8638884582215</v>
      </c>
      <c r="U344" s="49">
        <v>0</v>
      </c>
      <c r="V344" s="50">
        <v>7273.8638884582215</v>
      </c>
      <c r="W344" s="125">
        <v>9003.8638884582215</v>
      </c>
      <c r="X344" s="125">
        <v>0</v>
      </c>
      <c r="Y344" s="125">
        <v>0</v>
      </c>
      <c r="Z344" s="125">
        <v>0</v>
      </c>
      <c r="AA344" s="115">
        <v>0</v>
      </c>
      <c r="AB344" s="115">
        <v>0</v>
      </c>
      <c r="AC344" s="115">
        <v>1</v>
      </c>
      <c r="AD344" s="115">
        <v>0</v>
      </c>
      <c r="AE344" s="115">
        <v>1</v>
      </c>
      <c r="AF344" s="115">
        <v>0.75387959732994925</v>
      </c>
      <c r="AG344" s="115">
        <v>0</v>
      </c>
      <c r="AH344" s="115">
        <v>0.2461204026700507</v>
      </c>
      <c r="AI344" s="115">
        <v>0</v>
      </c>
      <c r="AJ344" s="115">
        <v>1</v>
      </c>
      <c r="AK344" s="125">
        <v>14302.943888458221</v>
      </c>
      <c r="AL344" s="125">
        <v>5299.08</v>
      </c>
      <c r="AM344" s="125">
        <v>1730</v>
      </c>
      <c r="AN344" s="125">
        <v>7029.08</v>
      </c>
      <c r="AO344" s="125">
        <v>7273.8638884582215</v>
      </c>
      <c r="AP344" s="125">
        <v>14302.943888458221</v>
      </c>
      <c r="AQ344" s="115">
        <v>0.491442884403128</v>
      </c>
      <c r="AR344" s="115">
        <v>0.508557115596872</v>
      </c>
      <c r="AS344" s="50">
        <v>7029.08</v>
      </c>
      <c r="AT344" s="50">
        <v>961.74</v>
      </c>
      <c r="AU344" s="125">
        <v>0</v>
      </c>
      <c r="AV344" s="50">
        <v>6312.1238884582217</v>
      </c>
      <c r="AW344" s="125">
        <v>14302.943888458221</v>
      </c>
      <c r="AX344" s="50">
        <v>157.5</v>
      </c>
      <c r="AY344" s="50">
        <v>230.55707433590322</v>
      </c>
      <c r="AZ344" s="125">
        <v>388.05707433590322</v>
      </c>
      <c r="BA344" s="50">
        <v>1763.0700000000002</v>
      </c>
      <c r="BB344" s="50">
        <v>2448.7934638707943</v>
      </c>
      <c r="BC344" s="127">
        <v>4211.8634638707945</v>
      </c>
      <c r="BD344" s="50">
        <v>5108.5</v>
      </c>
      <c r="BE344" s="50">
        <v>4594.5</v>
      </c>
      <c r="BF344" s="125">
        <v>9703</v>
      </c>
      <c r="BG344" s="107">
        <v>7.9171462227577765</v>
      </c>
      <c r="BH344" s="107">
        <v>7.1898013932667872</v>
      </c>
      <c r="BI344" s="107">
        <v>7.5472498342275403</v>
      </c>
      <c r="BJ344" s="49">
        <v>14302.920538206698</v>
      </c>
      <c r="BK344" s="50">
        <v>249.98</v>
      </c>
      <c r="BL344" s="50">
        <v>138.15707433590322</v>
      </c>
      <c r="BM344" s="125">
        <v>388.13707433590321</v>
      </c>
      <c r="BN344" s="50">
        <v>1819.67</v>
      </c>
      <c r="BO344" s="50">
        <v>2392.1934638707944</v>
      </c>
      <c r="BP344" s="125">
        <v>4211.8634638707945</v>
      </c>
      <c r="BQ344" s="50">
        <v>5921.2</v>
      </c>
      <c r="BR344" s="50">
        <v>3781.7999999999997</v>
      </c>
      <c r="BS344" s="125">
        <v>9703</v>
      </c>
      <c r="BT344" s="125">
        <v>14303.000538206697</v>
      </c>
      <c r="BU344" s="130" t="s">
        <v>608</v>
      </c>
      <c r="BV344" s="130" t="s">
        <v>608</v>
      </c>
      <c r="BW344" s="137">
        <v>7.5472498342275403</v>
      </c>
      <c r="BX344" s="50">
        <v>3624.7</v>
      </c>
      <c r="BY344" s="50">
        <v>4366.08</v>
      </c>
      <c r="BZ344" s="125">
        <v>0</v>
      </c>
      <c r="CA344" s="125">
        <v>0</v>
      </c>
      <c r="CB344" s="125">
        <v>7990.78</v>
      </c>
      <c r="CC344" s="50">
        <v>6312.12</v>
      </c>
      <c r="CD344" s="125">
        <v>0</v>
      </c>
      <c r="CE344" s="125">
        <v>0</v>
      </c>
      <c r="CF344" s="125">
        <v>0</v>
      </c>
      <c r="CG344" s="125">
        <v>6312.12</v>
      </c>
      <c r="CH344" s="115">
        <v>0</v>
      </c>
      <c r="CI344" s="115">
        <v>0.99999693150874647</v>
      </c>
      <c r="CJ344" s="125">
        <v>14302.9</v>
      </c>
      <c r="CK344" s="126">
        <v>443.07273407459689</v>
      </c>
      <c r="CL344" s="82">
        <v>13859.8</v>
      </c>
      <c r="CM344" s="126">
        <v>14302.872734074595</v>
      </c>
      <c r="CN344" s="125" t="s">
        <v>608</v>
      </c>
      <c r="CO344" s="125" t="s">
        <v>608</v>
      </c>
      <c r="CP344" s="126">
        <v>443.07273407459689</v>
      </c>
      <c r="CQ344" s="125">
        <v>13859.871154383625</v>
      </c>
      <c r="CR344" s="126">
        <v>7096.4</v>
      </c>
      <c r="CS344" s="126">
        <v>6763.4711543836256</v>
      </c>
      <c r="CT344" s="150" t="s">
        <v>608</v>
      </c>
      <c r="CU344" s="150" t="s">
        <v>608</v>
      </c>
      <c r="CV344" s="50">
        <v>136.43825824922448</v>
      </c>
      <c r="CW344" s="50">
        <v>0.37281725141124189</v>
      </c>
      <c r="CX344" s="125">
        <v>136.81107550063572</v>
      </c>
      <c r="CY344" s="50">
        <v>150.95241951968285</v>
      </c>
      <c r="CZ344" s="50">
        <v>276.87466012565227</v>
      </c>
      <c r="DA344" s="125">
        <v>427.82707964533512</v>
      </c>
      <c r="DB344" s="125">
        <v>564.63815514597081</v>
      </c>
      <c r="DC344" s="125">
        <v>0</v>
      </c>
      <c r="DD344" s="125">
        <v>8.9499999999999993</v>
      </c>
      <c r="DE344" s="50">
        <v>8.9499999999999993</v>
      </c>
      <c r="DF344" s="50">
        <v>136.81107550063572</v>
      </c>
      <c r="DG344" s="50">
        <v>418.87707964533513</v>
      </c>
      <c r="DH344" s="50">
        <v>555.68815514597088</v>
      </c>
      <c r="DI344" s="50">
        <v>564.63815514597093</v>
      </c>
      <c r="DJ344" s="113">
        <v>0.55868250494654925</v>
      </c>
      <c r="DK344" s="115">
        <v>0.44131749505345069</v>
      </c>
      <c r="DL344" s="115">
        <v>0</v>
      </c>
      <c r="DM344" s="50">
        <v>157.54</v>
      </c>
      <c r="DN344" s="50">
        <v>230.55707433590322</v>
      </c>
      <c r="DO344" s="125">
        <v>388.09707433590324</v>
      </c>
      <c r="DP344" s="50">
        <v>154.18</v>
      </c>
      <c r="DQ344" s="50">
        <v>426.5284971222365</v>
      </c>
      <c r="DR344" s="125">
        <v>580.70849712223651</v>
      </c>
      <c r="DS344" s="125">
        <v>968.80557145813975</v>
      </c>
      <c r="DT344" s="50">
        <v>342.98</v>
      </c>
      <c r="DU344" s="50">
        <v>534.73306927587316</v>
      </c>
      <c r="DV344" s="125">
        <v>877.71306927587318</v>
      </c>
      <c r="DW344" s="50">
        <v>303.26</v>
      </c>
      <c r="DX344" s="50">
        <v>550.5486654942207</v>
      </c>
      <c r="DY344" s="125">
        <v>853.80866549422069</v>
      </c>
      <c r="DZ344" s="125">
        <v>1731.5217347700939</v>
      </c>
      <c r="EA344" s="50">
        <v>342.07</v>
      </c>
      <c r="EB344" s="50">
        <v>711.48701374667201</v>
      </c>
      <c r="EC344" s="125">
        <v>1053.5570137466721</v>
      </c>
      <c r="ED344" s="50">
        <v>284.54000000000002</v>
      </c>
      <c r="EE344" s="50">
        <v>500.29989711529436</v>
      </c>
      <c r="EF344" s="125">
        <v>784.83989711529443</v>
      </c>
      <c r="EG344" s="125">
        <v>1838.3969108619665</v>
      </c>
      <c r="EH344" s="50">
        <v>365.57</v>
      </c>
      <c r="EI344" s="50">
        <v>293.17642805077003</v>
      </c>
      <c r="EJ344" s="125">
        <v>658.74642805076996</v>
      </c>
      <c r="EK344" s="50">
        <v>275.02999999999997</v>
      </c>
      <c r="EL344" s="50">
        <v>449.33192211719063</v>
      </c>
      <c r="EM344" s="125">
        <v>724.3619221171906</v>
      </c>
      <c r="EN344" s="125">
        <v>1383.1083501679605</v>
      </c>
      <c r="EO344" s="50">
        <v>368.85</v>
      </c>
      <c r="EP344" s="50">
        <v>369.62442274390929</v>
      </c>
      <c r="EQ344" s="125">
        <v>738.47442274390937</v>
      </c>
      <c r="ER344" s="50">
        <v>260.35000000000002</v>
      </c>
      <c r="ES344" s="50">
        <v>390.90278223230115</v>
      </c>
      <c r="ET344" s="125">
        <v>651.25278223230112</v>
      </c>
      <c r="EU344" s="125">
        <v>1389.7272049762105</v>
      </c>
      <c r="EV344" s="50">
        <v>2307.9300000000003</v>
      </c>
      <c r="EW344" s="50">
        <v>2235.3256081356435</v>
      </c>
      <c r="EX344" s="125">
        <v>4543.2556081356433</v>
      </c>
      <c r="EY344" s="50">
        <v>1025.72</v>
      </c>
      <c r="EZ344" s="50">
        <v>1497.4854855173355</v>
      </c>
      <c r="FA344" s="125">
        <v>2523.2054855173355</v>
      </c>
      <c r="FB344" s="125">
        <v>7066.4610936529789</v>
      </c>
      <c r="FC344" s="50">
        <v>3144.1</v>
      </c>
      <c r="FD344" s="50">
        <v>2899</v>
      </c>
      <c r="FE344" s="125">
        <v>6043.1</v>
      </c>
      <c r="FF344" s="50">
        <v>5488.3</v>
      </c>
      <c r="FG344" s="50">
        <v>792.2</v>
      </c>
      <c r="FH344" s="125">
        <v>6280.5</v>
      </c>
      <c r="FI344" s="125">
        <v>12323.6</v>
      </c>
      <c r="FJ344" s="125">
        <v>0</v>
      </c>
      <c r="FK344" s="125">
        <v>8.9090467319996769</v>
      </c>
      <c r="FL344" s="50">
        <v>8.9090467319996769</v>
      </c>
      <c r="FM344" s="50">
        <v>388.09707433590324</v>
      </c>
      <c r="FN344" s="50">
        <v>571.79945039023687</v>
      </c>
      <c r="FO344" s="50">
        <v>959.89652472614011</v>
      </c>
      <c r="FP344" s="50">
        <v>0</v>
      </c>
      <c r="FQ344" s="50">
        <v>17.856660765869481</v>
      </c>
      <c r="FR344" s="50">
        <v>17.856660765869481</v>
      </c>
      <c r="FS344" s="50">
        <v>877.71306927587318</v>
      </c>
      <c r="FT344" s="50">
        <v>835.9520047283512</v>
      </c>
      <c r="FU344" s="50">
        <v>1713.6650740042244</v>
      </c>
      <c r="FV344" s="50">
        <v>0</v>
      </c>
      <c r="FW344" s="50">
        <v>17.856660765869481</v>
      </c>
      <c r="FX344" s="50">
        <v>17.856660765869481</v>
      </c>
      <c r="FY344" s="50">
        <v>1053.5570137466721</v>
      </c>
      <c r="FZ344" s="50">
        <v>766.98323634942494</v>
      </c>
      <c r="GA344" s="50">
        <v>1820.540250096097</v>
      </c>
      <c r="GB344" s="50">
        <v>0</v>
      </c>
      <c r="GC344" s="50">
        <v>17.856660765869481</v>
      </c>
      <c r="GD344" s="50">
        <v>17.856660765869481</v>
      </c>
      <c r="GE344" s="50">
        <v>658.74642805076996</v>
      </c>
      <c r="GF344" s="50">
        <v>706.50526135132111</v>
      </c>
      <c r="GG344" s="50">
        <v>1365.251689402091</v>
      </c>
      <c r="GH344" s="50">
        <v>0</v>
      </c>
      <c r="GI344" s="50">
        <v>17.856660765869481</v>
      </c>
      <c r="GJ344" s="50">
        <v>17.856660765869481</v>
      </c>
      <c r="GK344" s="50">
        <v>738.47442274390937</v>
      </c>
      <c r="GL344" s="50">
        <v>633.39612146643162</v>
      </c>
      <c r="GM344" s="50">
        <v>1371.870544210341</v>
      </c>
      <c r="GN344" s="50">
        <v>0</v>
      </c>
      <c r="GO344" s="50">
        <v>17.899999999999999</v>
      </c>
      <c r="GP344" s="50">
        <v>17.899999999999999</v>
      </c>
      <c r="GQ344" s="50">
        <v>4543.2556081356433</v>
      </c>
      <c r="GR344" s="50">
        <v>2505.3054855173355</v>
      </c>
      <c r="GS344" s="50">
        <v>7048.5610936529793</v>
      </c>
      <c r="GT344" s="50">
        <v>443.07273407459689</v>
      </c>
      <c r="GU344" s="50">
        <v>315.5</v>
      </c>
      <c r="GV344" s="50">
        <v>758.57273407459684</v>
      </c>
      <c r="GW344" s="50">
        <v>5600.0272659254033</v>
      </c>
      <c r="GX344" s="50">
        <v>5965</v>
      </c>
      <c r="GY344" s="50">
        <v>11565.027265925404</v>
      </c>
    </row>
    <row r="345" spans="1:207" s="70" customFormat="1" ht="15" customHeight="1">
      <c r="A345" s="61" t="s">
        <v>839</v>
      </c>
      <c r="B345" s="62">
        <v>2014</v>
      </c>
      <c r="C345" s="38" t="s">
        <v>825</v>
      </c>
      <c r="D345" s="50">
        <v>14598.88</v>
      </c>
      <c r="E345" s="41">
        <v>0</v>
      </c>
      <c r="F345" s="50">
        <v>14598.88</v>
      </c>
      <c r="G345" s="50">
        <v>59775.351301543422</v>
      </c>
      <c r="H345" s="139">
        <v>7.5967500000000001</v>
      </c>
      <c r="I345" s="115">
        <v>0.24422909580830937</v>
      </c>
      <c r="J345" s="124">
        <v>0.12646684352994858</v>
      </c>
      <c r="K345" s="124">
        <v>0.11776175039925267</v>
      </c>
      <c r="L345" s="50">
        <v>5309.25</v>
      </c>
      <c r="M345" s="125">
        <v>9289.6</v>
      </c>
      <c r="N345" s="125">
        <v>0</v>
      </c>
      <c r="O345" s="125">
        <v>0</v>
      </c>
      <c r="P345" s="125">
        <v>0</v>
      </c>
      <c r="Q345" s="125">
        <v>0</v>
      </c>
      <c r="R345" s="125">
        <v>1730.0003290880968</v>
      </c>
      <c r="S345" s="50">
        <v>1730</v>
      </c>
      <c r="T345" s="50">
        <v>7559.6</v>
      </c>
      <c r="U345" s="49">
        <v>0</v>
      </c>
      <c r="V345" s="50">
        <v>7559.6</v>
      </c>
      <c r="W345" s="125">
        <v>9289.6</v>
      </c>
      <c r="X345" s="125">
        <v>0</v>
      </c>
      <c r="Y345" s="125">
        <v>0</v>
      </c>
      <c r="Z345" s="125">
        <v>0</v>
      </c>
      <c r="AA345" s="115">
        <v>0</v>
      </c>
      <c r="AB345" s="115">
        <v>0</v>
      </c>
      <c r="AC345" s="115">
        <v>1</v>
      </c>
      <c r="AD345" s="115">
        <v>0</v>
      </c>
      <c r="AE345" s="115">
        <v>1</v>
      </c>
      <c r="AF345" s="115">
        <v>0.75423518130482647</v>
      </c>
      <c r="AG345" s="115">
        <v>0</v>
      </c>
      <c r="AH345" s="115">
        <v>0.2457648186951735</v>
      </c>
      <c r="AI345" s="115">
        <v>0</v>
      </c>
      <c r="AJ345" s="115">
        <v>1</v>
      </c>
      <c r="AK345" s="125">
        <v>14598.85</v>
      </c>
      <c r="AL345" s="125">
        <v>5309.25</v>
      </c>
      <c r="AM345" s="125">
        <v>1730</v>
      </c>
      <c r="AN345" s="125">
        <v>7039.25</v>
      </c>
      <c r="AO345" s="125">
        <v>7559.6</v>
      </c>
      <c r="AP345" s="125">
        <v>14598.85</v>
      </c>
      <c r="AQ345" s="115">
        <v>0.48217839076365604</v>
      </c>
      <c r="AR345" s="115">
        <v>0.51782160923634402</v>
      </c>
      <c r="AS345" s="50">
        <v>7039.3</v>
      </c>
      <c r="AT345" s="50">
        <v>869.3</v>
      </c>
      <c r="AU345" s="125">
        <v>0</v>
      </c>
      <c r="AV345" s="50">
        <v>6690.3</v>
      </c>
      <c r="AW345" s="125">
        <v>14598.900000000001</v>
      </c>
      <c r="AX345" s="50">
        <v>332.2</v>
      </c>
      <c r="AY345" s="50">
        <v>547.53677559482674</v>
      </c>
      <c r="AZ345" s="125">
        <v>879.73677559482667</v>
      </c>
      <c r="BA345" s="50">
        <v>1813.97</v>
      </c>
      <c r="BB345" s="50">
        <v>2693.2067890874387</v>
      </c>
      <c r="BC345" s="127">
        <v>4507.1767890874389</v>
      </c>
      <c r="BD345" s="50">
        <v>4893.1000000000004</v>
      </c>
      <c r="BE345" s="50">
        <v>4318.8999999999996</v>
      </c>
      <c r="BF345" s="125">
        <v>9212</v>
      </c>
      <c r="BG345" s="107">
        <v>7.6425716018848542</v>
      </c>
      <c r="BH345" s="107">
        <v>6.6761816633923114</v>
      </c>
      <c r="BI345" s="107">
        <v>7.1421540087848348</v>
      </c>
      <c r="BJ345" s="49">
        <v>14598.913564682265</v>
      </c>
      <c r="BK345" s="50">
        <v>332.16</v>
      </c>
      <c r="BL345" s="50">
        <v>547.53414289005161</v>
      </c>
      <c r="BM345" s="125">
        <v>879.69414289005158</v>
      </c>
      <c r="BN345" s="50">
        <v>2042.0900000000001</v>
      </c>
      <c r="BO345" s="50">
        <v>2465.1067890874388</v>
      </c>
      <c r="BP345" s="125">
        <v>4507.1967890874384</v>
      </c>
      <c r="BQ345" s="50">
        <v>5534.3</v>
      </c>
      <c r="BR345" s="50">
        <v>3677.7</v>
      </c>
      <c r="BS345" s="125">
        <v>9212</v>
      </c>
      <c r="BT345" s="125">
        <v>14598.89093197749</v>
      </c>
      <c r="BU345" s="130" t="s">
        <v>608</v>
      </c>
      <c r="BV345" s="130" t="s">
        <v>608</v>
      </c>
      <c r="BW345" s="137">
        <v>7.1421540087848348</v>
      </c>
      <c r="BX345" s="50">
        <v>3591.8999999999996</v>
      </c>
      <c r="BY345" s="50">
        <v>4316.7</v>
      </c>
      <c r="BZ345" s="125">
        <v>0</v>
      </c>
      <c r="CA345" s="125">
        <v>0</v>
      </c>
      <c r="CB345" s="125">
        <v>7908.5999999999995</v>
      </c>
      <c r="CC345" s="50">
        <v>6690.3</v>
      </c>
      <c r="CD345" s="125">
        <v>0</v>
      </c>
      <c r="CE345" s="125">
        <v>0</v>
      </c>
      <c r="CF345" s="125">
        <v>0</v>
      </c>
      <c r="CG345" s="125">
        <v>6690.3</v>
      </c>
      <c r="CH345" s="115">
        <v>0</v>
      </c>
      <c r="CI345" s="115">
        <v>1.0000013699681072</v>
      </c>
      <c r="CJ345" s="125">
        <v>14598.9</v>
      </c>
      <c r="CK345" s="126">
        <v>453.67953401125476</v>
      </c>
      <c r="CL345" s="82">
        <v>14145.199999999999</v>
      </c>
      <c r="CM345" s="126">
        <v>14598.879534011254</v>
      </c>
      <c r="CN345" s="125" t="s">
        <v>608</v>
      </c>
      <c r="CO345" s="125" t="s">
        <v>608</v>
      </c>
      <c r="CP345" s="126">
        <v>453.67953401125476</v>
      </c>
      <c r="CQ345" s="125">
        <v>14145.200465988744</v>
      </c>
      <c r="CR345" s="126">
        <v>7333.4</v>
      </c>
      <c r="CS345" s="126">
        <v>6811.8004659887447</v>
      </c>
      <c r="CT345" s="150" t="s">
        <v>608</v>
      </c>
      <c r="CU345" s="150" t="s">
        <v>608</v>
      </c>
      <c r="CV345" s="50">
        <v>171.33019536580827</v>
      </c>
      <c r="CW345" s="50">
        <v>0.77664790864514432</v>
      </c>
      <c r="CX345" s="125">
        <v>172.10684327445341</v>
      </c>
      <c r="CY345" s="50">
        <v>141.0000601591272</v>
      </c>
      <c r="CZ345" s="50">
        <v>297.75264760462716</v>
      </c>
      <c r="DA345" s="125">
        <v>438.75270776375436</v>
      </c>
      <c r="DB345" s="125">
        <v>610.85955103820777</v>
      </c>
      <c r="DC345" s="125">
        <v>0</v>
      </c>
      <c r="DD345" s="125">
        <v>8.8500000000000014</v>
      </c>
      <c r="DE345" s="50">
        <v>8.8500000000000014</v>
      </c>
      <c r="DF345" s="50">
        <v>171.73402602304216</v>
      </c>
      <c r="DG345" s="50">
        <v>429.90270776375439</v>
      </c>
      <c r="DH345" s="50">
        <v>601.63673378679653</v>
      </c>
      <c r="DI345" s="50">
        <v>610.48673378679655</v>
      </c>
      <c r="DJ345" s="113">
        <v>0.54172574646034977</v>
      </c>
      <c r="DK345" s="115">
        <v>0.45827425353965029</v>
      </c>
      <c r="DL345" s="115">
        <v>0</v>
      </c>
      <c r="DM345" s="150" t="s">
        <v>608</v>
      </c>
      <c r="DN345" s="150" t="s">
        <v>608</v>
      </c>
      <c r="DO345" s="150" t="s">
        <v>608</v>
      </c>
      <c r="DP345" s="150" t="s">
        <v>608</v>
      </c>
      <c r="DQ345" s="150" t="s">
        <v>608</v>
      </c>
      <c r="DR345" s="150" t="s">
        <v>608</v>
      </c>
      <c r="DS345" s="150" t="s">
        <v>608</v>
      </c>
      <c r="DT345" s="150" t="s">
        <v>608</v>
      </c>
      <c r="DU345" s="150" t="s">
        <v>608</v>
      </c>
      <c r="DV345" s="150" t="s">
        <v>608</v>
      </c>
      <c r="DW345" s="150" t="s">
        <v>608</v>
      </c>
      <c r="DX345" s="150" t="s">
        <v>608</v>
      </c>
      <c r="DY345" s="150" t="s">
        <v>608</v>
      </c>
      <c r="DZ345" s="150" t="s">
        <v>608</v>
      </c>
      <c r="EA345" s="150" t="s">
        <v>608</v>
      </c>
      <c r="EB345" s="150" t="s">
        <v>608</v>
      </c>
      <c r="EC345" s="150" t="s">
        <v>608</v>
      </c>
      <c r="ED345" s="150" t="s">
        <v>608</v>
      </c>
      <c r="EE345" s="150" t="s">
        <v>608</v>
      </c>
      <c r="EF345" s="150" t="s">
        <v>608</v>
      </c>
      <c r="EG345" s="150" t="s">
        <v>608</v>
      </c>
      <c r="EH345" s="150" t="s">
        <v>608</v>
      </c>
      <c r="EI345" s="150" t="s">
        <v>608</v>
      </c>
      <c r="EJ345" s="150" t="s">
        <v>608</v>
      </c>
      <c r="EK345" s="150" t="s">
        <v>608</v>
      </c>
      <c r="EL345" s="150" t="s">
        <v>608</v>
      </c>
      <c r="EM345" s="150" t="s">
        <v>608</v>
      </c>
      <c r="EN345" s="150" t="s">
        <v>608</v>
      </c>
      <c r="EO345" s="150" t="s">
        <v>608</v>
      </c>
      <c r="EP345" s="150" t="s">
        <v>608</v>
      </c>
      <c r="EQ345" s="150" t="s">
        <v>608</v>
      </c>
      <c r="ER345" s="150" t="s">
        <v>608</v>
      </c>
      <c r="ES345" s="150" t="s">
        <v>608</v>
      </c>
      <c r="ET345" s="150" t="s">
        <v>608</v>
      </c>
      <c r="EU345" s="150" t="s">
        <v>608</v>
      </c>
      <c r="EV345" s="150" t="s">
        <v>608</v>
      </c>
      <c r="EW345" s="150" t="s">
        <v>608</v>
      </c>
      <c r="EX345" s="150" t="s">
        <v>608</v>
      </c>
      <c r="EY345" s="150" t="s">
        <v>608</v>
      </c>
      <c r="EZ345" s="150" t="s">
        <v>608</v>
      </c>
      <c r="FA345" s="150" t="s">
        <v>608</v>
      </c>
      <c r="FB345" s="150" t="s">
        <v>608</v>
      </c>
      <c r="FC345" s="150" t="s">
        <v>608</v>
      </c>
      <c r="FD345" s="150" t="s">
        <v>608</v>
      </c>
      <c r="FE345" s="150" t="s">
        <v>608</v>
      </c>
      <c r="FF345" s="150" t="s">
        <v>608</v>
      </c>
      <c r="FG345" s="150" t="s">
        <v>608</v>
      </c>
      <c r="FH345" s="150" t="s">
        <v>608</v>
      </c>
      <c r="FI345" s="150" t="s">
        <v>608</v>
      </c>
      <c r="FJ345" s="150" t="s">
        <v>608</v>
      </c>
      <c r="FK345" s="150" t="s">
        <v>608</v>
      </c>
      <c r="FL345" s="150" t="s">
        <v>608</v>
      </c>
      <c r="FM345" s="150" t="s">
        <v>608</v>
      </c>
      <c r="FN345" s="150" t="s">
        <v>608</v>
      </c>
      <c r="FO345" s="150" t="s">
        <v>608</v>
      </c>
      <c r="FP345" s="150" t="s">
        <v>608</v>
      </c>
      <c r="FQ345" s="150" t="s">
        <v>608</v>
      </c>
      <c r="FR345" s="150" t="s">
        <v>608</v>
      </c>
      <c r="FS345" s="150" t="s">
        <v>608</v>
      </c>
      <c r="FT345" s="150" t="s">
        <v>608</v>
      </c>
      <c r="FU345" s="150" t="s">
        <v>608</v>
      </c>
      <c r="FV345" s="150" t="s">
        <v>608</v>
      </c>
      <c r="FW345" s="150" t="s">
        <v>608</v>
      </c>
      <c r="FX345" s="150" t="s">
        <v>608</v>
      </c>
      <c r="FY345" s="150" t="s">
        <v>608</v>
      </c>
      <c r="FZ345" s="150" t="s">
        <v>608</v>
      </c>
      <c r="GA345" s="150" t="s">
        <v>608</v>
      </c>
      <c r="GB345" s="150" t="s">
        <v>608</v>
      </c>
      <c r="GC345" s="150" t="s">
        <v>608</v>
      </c>
      <c r="GD345" s="150" t="s">
        <v>608</v>
      </c>
      <c r="GE345" s="150" t="s">
        <v>608</v>
      </c>
      <c r="GF345" s="150" t="s">
        <v>608</v>
      </c>
      <c r="GG345" s="150" t="s">
        <v>608</v>
      </c>
      <c r="GH345" s="150" t="s">
        <v>608</v>
      </c>
      <c r="GI345" s="150" t="s">
        <v>608</v>
      </c>
      <c r="GJ345" s="150" t="s">
        <v>608</v>
      </c>
      <c r="GK345" s="150" t="s">
        <v>608</v>
      </c>
      <c r="GL345" s="150" t="s">
        <v>608</v>
      </c>
      <c r="GM345" s="150" t="s">
        <v>608</v>
      </c>
      <c r="GN345" s="150" t="s">
        <v>608</v>
      </c>
      <c r="GO345" s="150" t="s">
        <v>608</v>
      </c>
      <c r="GP345" s="150" t="s">
        <v>608</v>
      </c>
      <c r="GQ345" s="150" t="s">
        <v>608</v>
      </c>
      <c r="GR345" s="150" t="s">
        <v>608</v>
      </c>
      <c r="GS345" s="150" t="s">
        <v>608</v>
      </c>
      <c r="GT345" s="150" t="s">
        <v>608</v>
      </c>
      <c r="GU345" s="150" t="s">
        <v>608</v>
      </c>
      <c r="GV345" s="150" t="s">
        <v>608</v>
      </c>
      <c r="GW345" s="150" t="s">
        <v>608</v>
      </c>
      <c r="GX345" s="150" t="s">
        <v>608</v>
      </c>
      <c r="GY345" s="150" t="s">
        <v>608</v>
      </c>
    </row>
    <row r="346" spans="1:207" s="70" customFormat="1" ht="15" customHeight="1">
      <c r="A346" s="61" t="s">
        <v>840</v>
      </c>
      <c r="B346" s="57" t="s">
        <v>598</v>
      </c>
      <c r="C346" s="38" t="s">
        <v>825</v>
      </c>
      <c r="D346" s="50">
        <v>15558.86</v>
      </c>
      <c r="E346" s="41">
        <v>0</v>
      </c>
      <c r="F346" s="50">
        <v>15558.86</v>
      </c>
      <c r="G346" s="50">
        <v>64119.524901239682</v>
      </c>
      <c r="H346" s="139">
        <v>7.6245200000000004</v>
      </c>
      <c r="I346" s="115">
        <v>0.24265401254866734</v>
      </c>
      <c r="J346" s="124">
        <v>0.12590611069614954</v>
      </c>
      <c r="K346" s="124">
        <v>0.11674790185251778</v>
      </c>
      <c r="L346" s="50">
        <v>5755.82</v>
      </c>
      <c r="M346" s="125">
        <v>9803.0400000000009</v>
      </c>
      <c r="N346" s="125">
        <v>0</v>
      </c>
      <c r="O346" s="125">
        <v>0</v>
      </c>
      <c r="P346" s="125">
        <v>0</v>
      </c>
      <c r="Q346" s="125">
        <v>0</v>
      </c>
      <c r="R346" s="125">
        <v>1730</v>
      </c>
      <c r="S346" s="50">
        <v>1730</v>
      </c>
      <c r="T346" s="50">
        <v>8073.04</v>
      </c>
      <c r="U346" s="49">
        <v>0</v>
      </c>
      <c r="V346" s="50">
        <v>8073.04</v>
      </c>
      <c r="W346" s="125">
        <v>9803.0400000000009</v>
      </c>
      <c r="X346" s="125">
        <v>0</v>
      </c>
      <c r="Y346" s="125">
        <v>0</v>
      </c>
      <c r="Z346" s="125">
        <v>0</v>
      </c>
      <c r="AA346" s="115">
        <v>0</v>
      </c>
      <c r="AB346" s="115">
        <v>0</v>
      </c>
      <c r="AC346" s="115">
        <v>1</v>
      </c>
      <c r="AD346" s="115">
        <v>0</v>
      </c>
      <c r="AE346" s="115">
        <v>1</v>
      </c>
      <c r="AF346" s="115">
        <v>0.76889639344787875</v>
      </c>
      <c r="AG346" s="115">
        <v>0</v>
      </c>
      <c r="AH346" s="115">
        <v>0.23110360655212123</v>
      </c>
      <c r="AI346" s="115">
        <v>0</v>
      </c>
      <c r="AJ346" s="115">
        <v>1</v>
      </c>
      <c r="AK346" s="125">
        <v>15558.86</v>
      </c>
      <c r="AL346" s="125">
        <v>5755.82</v>
      </c>
      <c r="AM346" s="125">
        <v>1730</v>
      </c>
      <c r="AN346" s="125">
        <v>7485.82</v>
      </c>
      <c r="AO346" s="125">
        <v>8073.04</v>
      </c>
      <c r="AP346" s="125">
        <v>15558.86</v>
      </c>
      <c r="AQ346" s="115">
        <v>0.48112908015111644</v>
      </c>
      <c r="AR346" s="115">
        <v>0.51887091984888356</v>
      </c>
      <c r="AS346" s="50">
        <v>7485.82</v>
      </c>
      <c r="AT346" s="50">
        <v>869.29</v>
      </c>
      <c r="AU346" s="125">
        <v>0</v>
      </c>
      <c r="AV346" s="50">
        <v>7203.73</v>
      </c>
      <c r="AW346" s="125">
        <v>15558.84</v>
      </c>
      <c r="AX346" s="50">
        <v>160.6</v>
      </c>
      <c r="AY346" s="50">
        <v>60.534958266225281</v>
      </c>
      <c r="AZ346" s="125">
        <v>221.13495826622528</v>
      </c>
      <c r="BA346" s="50">
        <v>1856</v>
      </c>
      <c r="BB346" s="50">
        <v>2684.2415013666428</v>
      </c>
      <c r="BC346" s="127">
        <v>4540.2415013666432</v>
      </c>
      <c r="BD346" s="50">
        <v>5469.1900000000014</v>
      </c>
      <c r="BE346" s="50">
        <v>5328.0622675263485</v>
      </c>
      <c r="BF346" s="125">
        <v>10797.25226752635</v>
      </c>
      <c r="BG346" s="107">
        <v>7.9473909901292989</v>
      </c>
      <c r="BH346" s="107">
        <v>7.4387416145098904</v>
      </c>
      <c r="BI346" s="107">
        <v>7.6834676207210961</v>
      </c>
      <c r="BJ346" s="49">
        <v>15558.628727159219</v>
      </c>
      <c r="BK346" s="50">
        <v>160.6</v>
      </c>
      <c r="BL346" s="50">
        <v>60.541516056092711</v>
      </c>
      <c r="BM346" s="125">
        <v>221.14151605609271</v>
      </c>
      <c r="BN346" s="50">
        <v>2084.1</v>
      </c>
      <c r="BO346" s="50">
        <v>2456.1415013666428</v>
      </c>
      <c r="BP346" s="125">
        <v>4540.2415013666432</v>
      </c>
      <c r="BQ346" s="50">
        <v>6110.1900000000014</v>
      </c>
      <c r="BR346" s="50">
        <v>4687.2622675263483</v>
      </c>
      <c r="BS346" s="125">
        <v>10797.452267526351</v>
      </c>
      <c r="BT346" s="125">
        <v>15558.835284949088</v>
      </c>
      <c r="BU346" s="130" t="s">
        <v>608</v>
      </c>
      <c r="BV346" s="130" t="s">
        <v>608</v>
      </c>
      <c r="BW346" s="137">
        <v>7.6834676207210961</v>
      </c>
      <c r="BX346" s="50">
        <v>3571.7</v>
      </c>
      <c r="BY346" s="50">
        <v>4783.46</v>
      </c>
      <c r="BZ346" s="125">
        <v>0</v>
      </c>
      <c r="CA346" s="125">
        <v>0</v>
      </c>
      <c r="CB346" s="125">
        <v>8355.16</v>
      </c>
      <c r="CC346" s="50">
        <v>7203.7452849490846</v>
      </c>
      <c r="CD346" s="125">
        <v>0</v>
      </c>
      <c r="CE346" s="125">
        <v>0</v>
      </c>
      <c r="CF346" s="125">
        <v>0</v>
      </c>
      <c r="CG346" s="125">
        <v>7203.7452849490846</v>
      </c>
      <c r="CH346" s="115">
        <v>0</v>
      </c>
      <c r="CI346" s="115">
        <v>1.0000029105570127</v>
      </c>
      <c r="CJ346" s="125">
        <v>15558.905284949084</v>
      </c>
      <c r="CK346" s="126">
        <v>452.02714400381922</v>
      </c>
      <c r="CL346" s="82">
        <v>15106.86</v>
      </c>
      <c r="CM346" s="126">
        <v>15558.88714400382</v>
      </c>
      <c r="CN346" s="125" t="s">
        <v>608</v>
      </c>
      <c r="CO346" s="125" t="s">
        <v>608</v>
      </c>
      <c r="CP346" s="126">
        <v>452.02714400381922</v>
      </c>
      <c r="CQ346" s="125">
        <v>15106.832855996181</v>
      </c>
      <c r="CR346" s="126">
        <v>7717.7</v>
      </c>
      <c r="CS346" s="126">
        <v>7389.1328559961812</v>
      </c>
      <c r="CT346" s="150" t="s">
        <v>608</v>
      </c>
      <c r="CU346" s="150" t="s">
        <v>608</v>
      </c>
      <c r="CV346" s="50">
        <v>170.03562191455987</v>
      </c>
      <c r="CW346" s="50">
        <v>0.43806036314417168</v>
      </c>
      <c r="CX346" s="125">
        <v>170.47368227770403</v>
      </c>
      <c r="CY346" s="50">
        <v>177.0340952610787</v>
      </c>
      <c r="CZ346" s="50">
        <v>328.53871456826135</v>
      </c>
      <c r="DA346" s="125">
        <v>505.57280982934003</v>
      </c>
      <c r="DB346" s="125">
        <v>676.04649210704406</v>
      </c>
      <c r="DC346" s="125">
        <v>0</v>
      </c>
      <c r="DD346" s="125">
        <v>9.1</v>
      </c>
      <c r="DE346" s="50">
        <v>9.1</v>
      </c>
      <c r="DF346" s="50">
        <v>170.47368227770403</v>
      </c>
      <c r="DG346" s="50">
        <v>496.47280982934001</v>
      </c>
      <c r="DH346" s="50">
        <v>666.94649210704404</v>
      </c>
      <c r="DI346" s="50">
        <v>676.04649210704406</v>
      </c>
      <c r="DJ346" s="113">
        <v>0.53700179074181842</v>
      </c>
      <c r="DK346" s="115">
        <v>0.46299820925818169</v>
      </c>
      <c r="DL346" s="115">
        <v>0</v>
      </c>
      <c r="DM346" s="50">
        <v>160.6</v>
      </c>
      <c r="DN346" s="50">
        <v>60.5</v>
      </c>
      <c r="DO346" s="125">
        <v>221.1</v>
      </c>
      <c r="DP346" s="50">
        <v>162.5</v>
      </c>
      <c r="DQ346" s="50">
        <v>321.89999999999998</v>
      </c>
      <c r="DR346" s="125">
        <v>484.4</v>
      </c>
      <c r="DS346" s="125">
        <v>705.5</v>
      </c>
      <c r="DT346" s="50">
        <v>348</v>
      </c>
      <c r="DU346" s="50">
        <v>725.9</v>
      </c>
      <c r="DV346" s="125">
        <v>1073.9000000000001</v>
      </c>
      <c r="DW346" s="50">
        <v>319.89999999999998</v>
      </c>
      <c r="DX346" s="50">
        <v>612.6</v>
      </c>
      <c r="DY346" s="125">
        <v>932.5</v>
      </c>
      <c r="DZ346" s="125">
        <v>2006.4</v>
      </c>
      <c r="EA346" s="50">
        <v>379.3</v>
      </c>
      <c r="EB346" s="50">
        <v>298.3</v>
      </c>
      <c r="EC346" s="125">
        <v>677.6</v>
      </c>
      <c r="ED346" s="50">
        <v>305.10000000000002</v>
      </c>
      <c r="EE346" s="50">
        <v>560.6</v>
      </c>
      <c r="EF346" s="125">
        <v>865.7</v>
      </c>
      <c r="EG346" s="125">
        <v>1543.3000000000002</v>
      </c>
      <c r="EH346" s="50">
        <v>389.7</v>
      </c>
      <c r="EI346" s="50">
        <v>376.7</v>
      </c>
      <c r="EJ346" s="125">
        <v>766.4</v>
      </c>
      <c r="EK346" s="50">
        <v>289.8</v>
      </c>
      <c r="EL346" s="50">
        <v>541.79999999999995</v>
      </c>
      <c r="EM346" s="125">
        <v>831.59999999999991</v>
      </c>
      <c r="EN346" s="125">
        <v>1598</v>
      </c>
      <c r="EO346" s="50">
        <v>368.8</v>
      </c>
      <c r="EP346" s="50">
        <v>550.70000000000005</v>
      </c>
      <c r="EQ346" s="125">
        <v>919.5</v>
      </c>
      <c r="ER346" s="50">
        <v>274.10000000000002</v>
      </c>
      <c r="ES346" s="50">
        <v>493.3</v>
      </c>
      <c r="ET346" s="125">
        <v>767.40000000000009</v>
      </c>
      <c r="EU346" s="125">
        <v>1686.9</v>
      </c>
      <c r="EV346" s="50">
        <v>2395</v>
      </c>
      <c r="EW346" s="50">
        <v>2072.5</v>
      </c>
      <c r="EX346" s="125">
        <v>4467.5</v>
      </c>
      <c r="EY346" s="50">
        <v>1046.3</v>
      </c>
      <c r="EZ346" s="50">
        <v>1866.1</v>
      </c>
      <c r="FA346" s="125">
        <v>2912.3999999999996</v>
      </c>
      <c r="FB346" s="125">
        <v>7379.9</v>
      </c>
      <c r="FC346" s="50">
        <v>3444.3900000000003</v>
      </c>
      <c r="FD346" s="50">
        <v>3988.5</v>
      </c>
      <c r="FE346" s="125">
        <v>7432.89</v>
      </c>
      <c r="FF346" s="50">
        <v>861.56899999999996</v>
      </c>
      <c r="FG346" s="50">
        <v>1121.8000000000004</v>
      </c>
      <c r="FH346" s="125">
        <v>1983.3690000000004</v>
      </c>
      <c r="FI346" s="125">
        <v>9416.259</v>
      </c>
      <c r="FJ346" s="125">
        <v>0</v>
      </c>
      <c r="FK346" s="125">
        <v>9.1</v>
      </c>
      <c r="FL346" s="50">
        <v>9.1</v>
      </c>
      <c r="FM346" s="50">
        <v>221.1</v>
      </c>
      <c r="FN346" s="50">
        <v>475.29999999999995</v>
      </c>
      <c r="FO346" s="50">
        <v>696.4</v>
      </c>
      <c r="FP346" s="50">
        <v>0</v>
      </c>
      <c r="FQ346" s="50">
        <v>18.2</v>
      </c>
      <c r="FR346" s="50">
        <v>18.2</v>
      </c>
      <c r="FS346" s="50">
        <v>1073.9000000000001</v>
      </c>
      <c r="FT346" s="50">
        <v>914.3</v>
      </c>
      <c r="FU346" s="50">
        <v>1988.2</v>
      </c>
      <c r="FV346" s="50">
        <v>0</v>
      </c>
      <c r="FW346" s="50">
        <v>18.2</v>
      </c>
      <c r="FX346" s="50">
        <v>18.2</v>
      </c>
      <c r="FY346" s="50">
        <v>677.6</v>
      </c>
      <c r="FZ346" s="50">
        <v>847.5</v>
      </c>
      <c r="GA346" s="50">
        <v>1525.1</v>
      </c>
      <c r="GB346" s="50">
        <v>0</v>
      </c>
      <c r="GC346" s="50">
        <v>18.2</v>
      </c>
      <c r="GD346" s="50">
        <v>18.2</v>
      </c>
      <c r="GE346" s="50">
        <v>766.4</v>
      </c>
      <c r="GF346" s="50">
        <v>813.39999999999986</v>
      </c>
      <c r="GG346" s="50">
        <v>1579.7999999999997</v>
      </c>
      <c r="GH346" s="50">
        <v>0</v>
      </c>
      <c r="GI346" s="50">
        <v>18.2</v>
      </c>
      <c r="GJ346" s="50">
        <v>18.2</v>
      </c>
      <c r="GK346" s="50">
        <v>919.5</v>
      </c>
      <c r="GL346" s="50">
        <v>749.2</v>
      </c>
      <c r="GM346" s="50">
        <v>1668.7</v>
      </c>
      <c r="GN346" s="50">
        <v>0</v>
      </c>
      <c r="GO346" s="50">
        <v>90.98</v>
      </c>
      <c r="GP346" s="50">
        <v>90.98</v>
      </c>
      <c r="GQ346" s="50">
        <v>4467.5</v>
      </c>
      <c r="GR346" s="50">
        <v>2821.4199999999996</v>
      </c>
      <c r="GS346" s="50">
        <v>7288.92</v>
      </c>
      <c r="GT346" s="50">
        <v>452.03</v>
      </c>
      <c r="GU346" s="50">
        <v>230.99</v>
      </c>
      <c r="GV346" s="50">
        <v>683.02</v>
      </c>
      <c r="GW346" s="50">
        <v>6980.8600000000006</v>
      </c>
      <c r="GX346" s="50">
        <v>1752.3790000000004</v>
      </c>
      <c r="GY346" s="50">
        <v>8733.2390000000014</v>
      </c>
    </row>
    <row r="347" spans="1:207" s="70" customFormat="1" ht="15" customHeight="1">
      <c r="A347" s="61" t="s">
        <v>841</v>
      </c>
      <c r="B347" s="62">
        <v>2015</v>
      </c>
      <c r="C347" s="38" t="s">
        <v>825</v>
      </c>
      <c r="D347" s="50">
        <v>15542.45</v>
      </c>
      <c r="E347" s="41">
        <v>0</v>
      </c>
      <c r="F347" s="50">
        <v>15542.45</v>
      </c>
      <c r="G347" s="50">
        <v>63981.830021343303</v>
      </c>
      <c r="H347" s="139">
        <v>7.6323699999999999</v>
      </c>
      <c r="I347" s="115">
        <v>0.24291974760358201</v>
      </c>
      <c r="J347" s="124">
        <v>0.12585608590859107</v>
      </c>
      <c r="K347" s="124">
        <v>0.11706366352468502</v>
      </c>
      <c r="L347" s="50">
        <v>5759.9474344142127</v>
      </c>
      <c r="M347" s="125">
        <v>9782.5026826529629</v>
      </c>
      <c r="N347" s="125">
        <v>0</v>
      </c>
      <c r="O347" s="125">
        <v>0</v>
      </c>
      <c r="P347" s="125">
        <v>0</v>
      </c>
      <c r="Q347" s="125">
        <v>0</v>
      </c>
      <c r="R347" s="125">
        <v>1729.9999868979098</v>
      </c>
      <c r="S347" s="50">
        <v>1729.9999868979098</v>
      </c>
      <c r="T347" s="50">
        <v>8052.5026957550535</v>
      </c>
      <c r="U347" s="49">
        <v>0</v>
      </c>
      <c r="V347" s="50">
        <v>8052.5026957550535</v>
      </c>
      <c r="W347" s="125">
        <v>9782.5026826529629</v>
      </c>
      <c r="X347" s="125">
        <v>0</v>
      </c>
      <c r="Y347" s="125">
        <v>0</v>
      </c>
      <c r="Z347" s="125">
        <v>0</v>
      </c>
      <c r="AA347" s="115">
        <v>0</v>
      </c>
      <c r="AB347" s="115">
        <v>0</v>
      </c>
      <c r="AC347" s="115">
        <v>1</v>
      </c>
      <c r="AD347" s="115">
        <v>0</v>
      </c>
      <c r="AE347" s="115">
        <v>1</v>
      </c>
      <c r="AF347" s="115">
        <v>0.76902374748648894</v>
      </c>
      <c r="AG347" s="115">
        <v>0</v>
      </c>
      <c r="AH347" s="115">
        <v>0.23097625251351103</v>
      </c>
      <c r="AI347" s="115">
        <v>0</v>
      </c>
      <c r="AJ347" s="115">
        <v>1</v>
      </c>
      <c r="AK347" s="125">
        <v>15542.450117067176</v>
      </c>
      <c r="AL347" s="125">
        <v>5759.9474344142127</v>
      </c>
      <c r="AM347" s="125">
        <v>1729.9999868979098</v>
      </c>
      <c r="AN347" s="125">
        <v>7489.947421312123</v>
      </c>
      <c r="AO347" s="125">
        <v>8052.5026957550535</v>
      </c>
      <c r="AP347" s="125">
        <v>15542.450117067176</v>
      </c>
      <c r="AQ347" s="115">
        <v>0.4819026192715527</v>
      </c>
      <c r="AR347" s="115">
        <v>0.51809738072844735</v>
      </c>
      <c r="AS347" s="50">
        <v>7489.95</v>
      </c>
      <c r="AT347" s="50">
        <v>869.29878923584681</v>
      </c>
      <c r="AU347" s="125">
        <v>0</v>
      </c>
      <c r="AV347" s="50">
        <v>7183.2052167282245</v>
      </c>
      <c r="AW347" s="125">
        <v>15542.454005964071</v>
      </c>
      <c r="AX347" s="50">
        <v>335.14</v>
      </c>
      <c r="AY347" s="50">
        <v>725.11945830718378</v>
      </c>
      <c r="AZ347" s="125">
        <v>1060.2594583071836</v>
      </c>
      <c r="BA347" s="50">
        <v>1887.28</v>
      </c>
      <c r="BB347" s="50">
        <v>2593.9763699217933</v>
      </c>
      <c r="BC347" s="127">
        <v>4481.2563699217935</v>
      </c>
      <c r="BD347" s="50">
        <v>5267.57</v>
      </c>
      <c r="BE347" s="50">
        <v>4733.4093884992471</v>
      </c>
      <c r="BF347" s="125">
        <v>10000.979388499247</v>
      </c>
      <c r="BG347" s="107">
        <v>7.707492266344814</v>
      </c>
      <c r="BH347" s="107">
        <v>6.7735633570027929</v>
      </c>
      <c r="BI347" s="107">
        <v>7.2236261446281382</v>
      </c>
      <c r="BJ347" s="49">
        <v>15542.495216728224</v>
      </c>
      <c r="BK347" s="50">
        <v>335.14</v>
      </c>
      <c r="BL347" s="50">
        <v>725.11945830718378</v>
      </c>
      <c r="BM347" s="125">
        <v>1060.2594583071836</v>
      </c>
      <c r="BN347" s="50">
        <v>2365.73</v>
      </c>
      <c r="BO347" s="50">
        <v>2115.5263699217935</v>
      </c>
      <c r="BP347" s="125">
        <v>4481.2563699217935</v>
      </c>
      <c r="BQ347" s="50">
        <v>5658.42</v>
      </c>
      <c r="BR347" s="50">
        <v>4342.5593884992468</v>
      </c>
      <c r="BS347" s="125">
        <v>10000.979388499247</v>
      </c>
      <c r="BT347" s="125">
        <v>15542.495216728224</v>
      </c>
      <c r="BU347" s="130" t="s">
        <v>608</v>
      </c>
      <c r="BV347" s="130" t="s">
        <v>608</v>
      </c>
      <c r="BW347" s="137">
        <v>7.2236261446281382</v>
      </c>
      <c r="BX347" s="50">
        <v>3560.7200000000003</v>
      </c>
      <c r="BY347" s="50">
        <v>4798.5200000000004</v>
      </c>
      <c r="BZ347" s="125">
        <v>0</v>
      </c>
      <c r="CA347" s="125">
        <v>0</v>
      </c>
      <c r="CB347" s="125">
        <v>8359.2400000000016</v>
      </c>
      <c r="CC347" s="50">
        <v>7183.2052167282245</v>
      </c>
      <c r="CD347" s="125">
        <v>0</v>
      </c>
      <c r="CE347" s="125">
        <v>0</v>
      </c>
      <c r="CF347" s="125">
        <v>0</v>
      </c>
      <c r="CG347" s="125">
        <v>7183.2052167282245</v>
      </c>
      <c r="CH347" s="115">
        <v>0</v>
      </c>
      <c r="CI347" s="115">
        <v>0.99999969224467344</v>
      </c>
      <c r="CJ347" s="125">
        <v>15542.445216728225</v>
      </c>
      <c r="CK347" s="126">
        <v>451.56353793120616</v>
      </c>
      <c r="CL347" s="82">
        <v>15090.886462068795</v>
      </c>
      <c r="CM347" s="126">
        <v>15542.45</v>
      </c>
      <c r="CN347" s="125" t="s">
        <v>608</v>
      </c>
      <c r="CO347" s="125" t="s">
        <v>608</v>
      </c>
      <c r="CP347" s="126">
        <v>451.56353793120616</v>
      </c>
      <c r="CQ347" s="125">
        <v>15090.886462068795</v>
      </c>
      <c r="CR347" s="126">
        <v>7751.16</v>
      </c>
      <c r="CS347" s="126">
        <v>7339.7264620687947</v>
      </c>
      <c r="CT347" s="150" t="s">
        <v>608</v>
      </c>
      <c r="CU347" s="150" t="s">
        <v>608</v>
      </c>
      <c r="CV347" s="50">
        <v>170.9213809561081</v>
      </c>
      <c r="CW347" s="50">
        <v>0.89428924954336264</v>
      </c>
      <c r="CX347" s="125">
        <v>171.81567020565146</v>
      </c>
      <c r="CY347" s="50">
        <v>162.88915269466767</v>
      </c>
      <c r="CZ347" s="50">
        <v>329.49149099043137</v>
      </c>
      <c r="DA347" s="125">
        <v>492.38064368509902</v>
      </c>
      <c r="DB347" s="125">
        <v>664.1963138907505</v>
      </c>
      <c r="DC347" s="125">
        <v>0</v>
      </c>
      <c r="DD347" s="125">
        <v>9.0400000000000009</v>
      </c>
      <c r="DE347" s="50">
        <v>9.0400000000000009</v>
      </c>
      <c r="DF347" s="50">
        <v>171.3776098425073</v>
      </c>
      <c r="DG347" s="50">
        <v>483.34064368509917</v>
      </c>
      <c r="DH347" s="50">
        <v>654.71825352760652</v>
      </c>
      <c r="DI347" s="50">
        <v>663.75825352760648</v>
      </c>
      <c r="DJ347" s="113">
        <v>0.53783300397308209</v>
      </c>
      <c r="DK347" s="115">
        <v>0.46216699602691802</v>
      </c>
      <c r="DL347" s="115">
        <v>0</v>
      </c>
      <c r="DM347" s="50">
        <v>335.14</v>
      </c>
      <c r="DN347" s="50">
        <v>725.11945830718378</v>
      </c>
      <c r="DO347" s="125">
        <v>1060.2594583071836</v>
      </c>
      <c r="DP347" s="50">
        <v>317.08</v>
      </c>
      <c r="DQ347" s="50">
        <v>614.84938831581803</v>
      </c>
      <c r="DR347" s="125">
        <v>931.92938831581796</v>
      </c>
      <c r="DS347" s="125">
        <v>1992.1888466230016</v>
      </c>
      <c r="DT347" s="50">
        <v>381.3</v>
      </c>
      <c r="DU347" s="50">
        <v>298.06830461573531</v>
      </c>
      <c r="DV347" s="125">
        <v>679.36830461573527</v>
      </c>
      <c r="DW347" s="50">
        <v>307.02</v>
      </c>
      <c r="DX347" s="50">
        <v>563.63414635296772</v>
      </c>
      <c r="DY347" s="125">
        <v>870.6541463529677</v>
      </c>
      <c r="DZ347" s="125">
        <v>1550.022450968703</v>
      </c>
      <c r="EA347" s="50">
        <v>392.29</v>
      </c>
      <c r="EB347" s="50">
        <v>376.37896577340985</v>
      </c>
      <c r="EC347" s="125">
        <v>768.66896577340981</v>
      </c>
      <c r="ED347" s="50">
        <v>291.62</v>
      </c>
      <c r="EE347" s="50">
        <v>544.88749697669277</v>
      </c>
      <c r="EF347" s="125">
        <v>836.50749697669278</v>
      </c>
      <c r="EG347" s="125">
        <v>1605.1764627501025</v>
      </c>
      <c r="EH347" s="50">
        <v>369.72</v>
      </c>
      <c r="EI347" s="50">
        <v>550.11615002941414</v>
      </c>
      <c r="EJ347" s="125">
        <v>919.83615002941417</v>
      </c>
      <c r="EK347" s="50">
        <v>275.77999999999997</v>
      </c>
      <c r="EL347" s="50">
        <v>496.37452096793004</v>
      </c>
      <c r="EM347" s="125">
        <v>772.15452096793001</v>
      </c>
      <c r="EN347" s="125">
        <v>1691.9906709973443</v>
      </c>
      <c r="EO347" s="50">
        <v>379.91</v>
      </c>
      <c r="EP347" s="50">
        <v>732.02196485495335</v>
      </c>
      <c r="EQ347" s="125">
        <v>1111.9319648549533</v>
      </c>
      <c r="ER347" s="50">
        <v>260.39</v>
      </c>
      <c r="ES347" s="50">
        <v>450.64643437097521</v>
      </c>
      <c r="ET347" s="125">
        <v>711.03643437097526</v>
      </c>
      <c r="EU347" s="125">
        <v>1822.9683992259286</v>
      </c>
      <c r="EV347" s="50">
        <v>2389.2399999999998</v>
      </c>
      <c r="EW347" s="50">
        <v>1904.0161406483178</v>
      </c>
      <c r="EX347" s="125">
        <v>4293.2561406483173</v>
      </c>
      <c r="EY347" s="50">
        <v>938.33</v>
      </c>
      <c r="EZ347" s="50">
        <v>1726.0124083345017</v>
      </c>
      <c r="FA347" s="125">
        <v>2664.3424083345017</v>
      </c>
      <c r="FB347" s="125">
        <v>6957.598548982819</v>
      </c>
      <c r="FC347" s="50">
        <v>3242.3799999999992</v>
      </c>
      <c r="FD347" s="50">
        <v>3466.7829222901933</v>
      </c>
      <c r="FE347" s="125">
        <v>6709.162922290192</v>
      </c>
      <c r="FF347" s="50">
        <v>724.95</v>
      </c>
      <c r="FG347" s="50">
        <v>845.57612381213187</v>
      </c>
      <c r="FH347" s="125">
        <v>1570.526123812132</v>
      </c>
      <c r="FI347" s="125">
        <v>8279.6890461023249</v>
      </c>
      <c r="FJ347" s="125">
        <v>0</v>
      </c>
      <c r="FK347" s="125">
        <v>18.209284927224438</v>
      </c>
      <c r="FL347" s="50">
        <v>18.209284927224438</v>
      </c>
      <c r="FM347" s="50">
        <v>1060.2594583071836</v>
      </c>
      <c r="FN347" s="50">
        <v>913.72010338859354</v>
      </c>
      <c r="FO347" s="50">
        <v>1973.9795616957772</v>
      </c>
      <c r="FP347" s="50">
        <v>0</v>
      </c>
      <c r="FQ347" s="50">
        <v>18.158186775536301</v>
      </c>
      <c r="FR347" s="50">
        <v>18.158186775536301</v>
      </c>
      <c r="FS347" s="50">
        <v>679.36830461573527</v>
      </c>
      <c r="FT347" s="50">
        <v>852.49595957743145</v>
      </c>
      <c r="FU347" s="50">
        <v>1531.8642641931667</v>
      </c>
      <c r="FV347" s="50">
        <v>0</v>
      </c>
      <c r="FW347" s="50">
        <v>18.169978656695104</v>
      </c>
      <c r="FX347" s="50">
        <v>18.169978656695104</v>
      </c>
      <c r="FY347" s="50">
        <v>768.66896577340981</v>
      </c>
      <c r="FZ347" s="50">
        <v>818.33751831999768</v>
      </c>
      <c r="GA347" s="50">
        <v>1587.0064840934074</v>
      </c>
      <c r="GB347" s="50">
        <v>0</v>
      </c>
      <c r="GC347" s="50">
        <v>18.179150119818615</v>
      </c>
      <c r="GD347" s="50">
        <v>18.179150119818615</v>
      </c>
      <c r="GE347" s="50">
        <v>919.83615002941417</v>
      </c>
      <c r="GF347" s="50">
        <v>753.97537084811142</v>
      </c>
      <c r="GG347" s="50">
        <v>1673.8115208775257</v>
      </c>
      <c r="GH347" s="50">
        <v>0</v>
      </c>
      <c r="GI347" s="50">
        <v>18.179150119818615</v>
      </c>
      <c r="GJ347" s="50">
        <v>18.179150119818615</v>
      </c>
      <c r="GK347" s="50">
        <v>1111.9319648549533</v>
      </c>
      <c r="GL347" s="50">
        <v>692.85728425115667</v>
      </c>
      <c r="GM347" s="50">
        <v>1804.78924910611</v>
      </c>
      <c r="GN347" s="50">
        <v>0</v>
      </c>
      <c r="GO347" s="50">
        <v>90.895750599093077</v>
      </c>
      <c r="GP347" s="50">
        <v>90.895750599093077</v>
      </c>
      <c r="GQ347" s="50">
        <v>4293.2561406483173</v>
      </c>
      <c r="GR347" s="50">
        <v>2573.4466577354087</v>
      </c>
      <c r="GS347" s="50">
        <v>6866.7027983837261</v>
      </c>
      <c r="GT347" s="50">
        <v>451.56353793120616</v>
      </c>
      <c r="GU347" s="50">
        <v>212.57748248578096</v>
      </c>
      <c r="GV347" s="50">
        <v>664.14102041698709</v>
      </c>
      <c r="GW347" s="50">
        <v>6257.5993843589858</v>
      </c>
      <c r="GX347" s="50">
        <v>1357.948641326351</v>
      </c>
      <c r="GY347" s="50">
        <v>7615.5480256853371</v>
      </c>
    </row>
    <row r="348" spans="1:207" s="70" customFormat="1" ht="15" customHeight="1">
      <c r="A348" s="66" t="s">
        <v>842</v>
      </c>
      <c r="B348" s="62" t="s">
        <v>601</v>
      </c>
      <c r="C348" s="38" t="s">
        <v>825</v>
      </c>
      <c r="D348" s="50">
        <v>16372.07</v>
      </c>
      <c r="E348" s="41">
        <v>0</v>
      </c>
      <c r="F348" s="50">
        <v>16372.07</v>
      </c>
      <c r="G348" s="50">
        <v>68166.137469148336</v>
      </c>
      <c r="H348" s="139">
        <v>7.6373499999999996</v>
      </c>
      <c r="I348" s="115">
        <v>0.24017893059306639</v>
      </c>
      <c r="J348" s="124">
        <v>0.12186591598122697</v>
      </c>
      <c r="K348" s="124">
        <v>0.11831294005583656</v>
      </c>
      <c r="L348" s="50">
        <v>5634.9362016929963</v>
      </c>
      <c r="M348" s="125">
        <v>10737.128716112264</v>
      </c>
      <c r="N348" s="125">
        <v>0</v>
      </c>
      <c r="O348" s="125">
        <v>0</v>
      </c>
      <c r="P348" s="125">
        <v>0</v>
      </c>
      <c r="Q348" s="125">
        <v>0</v>
      </c>
      <c r="R348" s="125">
        <v>2430</v>
      </c>
      <c r="S348" s="50">
        <v>2429.9999345322658</v>
      </c>
      <c r="T348" s="50">
        <v>8307.1287815799988</v>
      </c>
      <c r="U348" s="49">
        <v>0</v>
      </c>
      <c r="V348" s="50">
        <v>8307.1287815799988</v>
      </c>
      <c r="W348" s="125">
        <v>10737.128716112264</v>
      </c>
      <c r="X348" s="125">
        <v>0</v>
      </c>
      <c r="Y348" s="125">
        <v>0</v>
      </c>
      <c r="Z348" s="125">
        <v>0</v>
      </c>
      <c r="AA348" s="115">
        <v>0</v>
      </c>
      <c r="AB348" s="115">
        <v>0</v>
      </c>
      <c r="AC348" s="115">
        <v>1</v>
      </c>
      <c r="AD348" s="115">
        <v>0</v>
      </c>
      <c r="AE348" s="115">
        <v>1</v>
      </c>
      <c r="AF348" s="115">
        <v>0.69869570031466977</v>
      </c>
      <c r="AG348" s="115">
        <v>0</v>
      </c>
      <c r="AH348" s="115">
        <v>0.30130429968533023</v>
      </c>
      <c r="AI348" s="115">
        <v>0</v>
      </c>
      <c r="AJ348" s="115">
        <v>1</v>
      </c>
      <c r="AK348" s="125">
        <v>16372.064917805259</v>
      </c>
      <c r="AL348" s="125">
        <v>5634.9362016929963</v>
      </c>
      <c r="AM348" s="125">
        <v>2429.9999345322658</v>
      </c>
      <c r="AN348" s="125">
        <v>8064.9361362252621</v>
      </c>
      <c r="AO348" s="125">
        <v>8307.1287815799988</v>
      </c>
      <c r="AP348" s="125">
        <v>16372.064917805261</v>
      </c>
      <c r="AQ348" s="115">
        <v>0.4926034789572773</v>
      </c>
      <c r="AR348" s="115">
        <v>0.5073965210427227</v>
      </c>
      <c r="AS348" s="50">
        <v>8064.94</v>
      </c>
      <c r="AT348" s="50">
        <v>869.29759667947656</v>
      </c>
      <c r="AU348" s="125">
        <v>0</v>
      </c>
      <c r="AV348" s="50">
        <v>7437.8311849005222</v>
      </c>
      <c r="AW348" s="125">
        <v>16372.068781579997</v>
      </c>
      <c r="AX348" s="50">
        <v>164.09</v>
      </c>
      <c r="AY348" s="50">
        <v>273.1680491269878</v>
      </c>
      <c r="AZ348" s="125">
        <v>437.25804912698777</v>
      </c>
      <c r="BA348" s="50">
        <v>1903.14</v>
      </c>
      <c r="BB348" s="50">
        <v>2622.7120804336582</v>
      </c>
      <c r="BC348" s="127">
        <v>4525.8520804336586</v>
      </c>
      <c r="BD348" s="50">
        <v>5997.71</v>
      </c>
      <c r="BE348" s="50">
        <v>5411.2510553398761</v>
      </c>
      <c r="BF348" s="125">
        <v>11408.961055339876</v>
      </c>
      <c r="BG348" s="107">
        <v>8.0470580066311719</v>
      </c>
      <c r="BH348" s="107">
        <v>7.3361618406101634</v>
      </c>
      <c r="BI348" s="107">
        <v>7.6863517651695021</v>
      </c>
      <c r="BJ348" s="49">
        <v>16372.071184900522</v>
      </c>
      <c r="BK348" s="50">
        <v>164.09</v>
      </c>
      <c r="BL348" s="50">
        <v>273.1680491269878</v>
      </c>
      <c r="BM348" s="125">
        <v>437.25804912698777</v>
      </c>
      <c r="BN348" s="50">
        <v>2381.59</v>
      </c>
      <c r="BO348" s="50">
        <v>2144.2620804336584</v>
      </c>
      <c r="BP348" s="125">
        <v>4525.8520804336586</v>
      </c>
      <c r="BQ348" s="50">
        <v>6388.56</v>
      </c>
      <c r="BR348" s="50">
        <v>5020.4010553398757</v>
      </c>
      <c r="BS348" s="125">
        <v>11408.961055339876</v>
      </c>
      <c r="BT348" s="125">
        <v>16372.071184900522</v>
      </c>
      <c r="BU348" s="130" t="s">
        <v>608</v>
      </c>
      <c r="BV348" s="130" t="s">
        <v>608</v>
      </c>
      <c r="BW348" s="137">
        <v>7.6863517651695021</v>
      </c>
      <c r="BX348" s="50">
        <v>4123.8500000000004</v>
      </c>
      <c r="BY348" s="50">
        <v>4810.3900000000003</v>
      </c>
      <c r="BZ348" s="125">
        <v>0</v>
      </c>
      <c r="CA348" s="125">
        <v>0</v>
      </c>
      <c r="CB348" s="125">
        <v>8934.2400000000016</v>
      </c>
      <c r="CC348" s="50">
        <v>7437.8311849005222</v>
      </c>
      <c r="CD348" s="125">
        <v>0</v>
      </c>
      <c r="CE348" s="125">
        <v>0</v>
      </c>
      <c r="CF348" s="125">
        <v>0</v>
      </c>
      <c r="CG348" s="125">
        <v>7437.8311849005222</v>
      </c>
      <c r="CH348" s="115">
        <v>0</v>
      </c>
      <c r="CI348" s="115">
        <v>1.0000000723732871</v>
      </c>
      <c r="CJ348" s="125">
        <v>16372.071184900524</v>
      </c>
      <c r="CK348" s="126">
        <v>451.26909202799402</v>
      </c>
      <c r="CL348" s="82">
        <v>15920.800907972005</v>
      </c>
      <c r="CM348" s="126">
        <v>16372.07</v>
      </c>
      <c r="CN348" s="125" t="s">
        <v>608</v>
      </c>
      <c r="CO348" s="125" t="s">
        <v>608</v>
      </c>
      <c r="CP348" s="126">
        <v>451.26909202799402</v>
      </c>
      <c r="CQ348" s="125">
        <v>15920.800907972005</v>
      </c>
      <c r="CR348" s="126">
        <v>8620</v>
      </c>
      <c r="CS348" s="126">
        <v>7300.800907972005</v>
      </c>
      <c r="CT348" s="150" t="s">
        <v>608</v>
      </c>
      <c r="CU348" s="150" t="s">
        <v>608</v>
      </c>
      <c r="CV348" s="50">
        <v>171.16408178229361</v>
      </c>
      <c r="CW348" s="50">
        <v>0.48184252391208998</v>
      </c>
      <c r="CX348" s="125">
        <v>171.6459243062057</v>
      </c>
      <c r="CY348" s="50">
        <v>167.07496710246355</v>
      </c>
      <c r="CZ348" s="50">
        <v>328.08107524206696</v>
      </c>
      <c r="DA348" s="125">
        <v>495.15604234453053</v>
      </c>
      <c r="DB348" s="125">
        <v>666.80196665073618</v>
      </c>
      <c r="DC348" s="125">
        <v>0</v>
      </c>
      <c r="DD348" s="125">
        <v>9.07</v>
      </c>
      <c r="DE348" s="50">
        <v>9.07</v>
      </c>
      <c r="DF348" s="50">
        <v>171.6459243062057</v>
      </c>
      <c r="DG348" s="50">
        <v>486.08604234453054</v>
      </c>
      <c r="DH348" s="50">
        <v>657.73196665073624</v>
      </c>
      <c r="DI348" s="50">
        <v>666.80196665073629</v>
      </c>
      <c r="DJ348" s="113">
        <v>0.54570004607845746</v>
      </c>
      <c r="DK348" s="115">
        <v>0.45429995392154254</v>
      </c>
      <c r="DL348" s="115">
        <v>0</v>
      </c>
      <c r="DM348" s="50">
        <v>164.09</v>
      </c>
      <c r="DN348" s="50">
        <v>273.1680491269878</v>
      </c>
      <c r="DO348" s="125">
        <v>437.25804912698777</v>
      </c>
      <c r="DP348" s="50">
        <v>178.24</v>
      </c>
      <c r="DQ348" s="50">
        <v>322.68940064289319</v>
      </c>
      <c r="DR348" s="125">
        <v>500.9294006428932</v>
      </c>
      <c r="DS348" s="125">
        <v>938.18744976988091</v>
      </c>
      <c r="DT348" s="50">
        <v>385.08</v>
      </c>
      <c r="DU348" s="50">
        <v>297.89972248227457</v>
      </c>
      <c r="DV348" s="125">
        <v>682.97972248227461</v>
      </c>
      <c r="DW348" s="50">
        <v>351.68</v>
      </c>
      <c r="DX348" s="50">
        <v>615.58967285773224</v>
      </c>
      <c r="DY348" s="125">
        <v>967.2696728577323</v>
      </c>
      <c r="DZ348" s="125">
        <v>1650.2493953400069</v>
      </c>
      <c r="EA348" s="50">
        <v>395.32</v>
      </c>
      <c r="EB348" s="50">
        <v>376.14469482215696</v>
      </c>
      <c r="EC348" s="125">
        <v>771.46469482215696</v>
      </c>
      <c r="ED348" s="50">
        <v>335.42</v>
      </c>
      <c r="EE348" s="50">
        <v>596.85368897588819</v>
      </c>
      <c r="EF348" s="125">
        <v>932.27368897588826</v>
      </c>
      <c r="EG348" s="125">
        <v>1703.7383837980451</v>
      </c>
      <c r="EH348" s="50">
        <v>372.9</v>
      </c>
      <c r="EI348" s="50">
        <v>549.75744204468822</v>
      </c>
      <c r="EJ348" s="125">
        <v>922.6574420446882</v>
      </c>
      <c r="EK348" s="50">
        <v>318.72000000000003</v>
      </c>
      <c r="EL348" s="50">
        <v>548.37188331031052</v>
      </c>
      <c r="EM348" s="125">
        <v>867.09188331031055</v>
      </c>
      <c r="EN348" s="125">
        <v>1789.7493253549987</v>
      </c>
      <c r="EO348" s="50">
        <v>382.95</v>
      </c>
      <c r="EP348" s="50">
        <v>731.65645210707908</v>
      </c>
      <c r="EQ348" s="125">
        <v>1114.6064521070791</v>
      </c>
      <c r="ER348" s="50">
        <v>302.35000000000002</v>
      </c>
      <c r="ES348" s="50">
        <v>502.67362062757371</v>
      </c>
      <c r="ET348" s="125">
        <v>805.02362062757379</v>
      </c>
      <c r="EU348" s="125">
        <v>1919.6300727346529</v>
      </c>
      <c r="EV348" s="50">
        <v>2401.9299999999998</v>
      </c>
      <c r="EW348" s="50">
        <v>1991.1311471911069</v>
      </c>
      <c r="EX348" s="125">
        <v>4393.061147191107</v>
      </c>
      <c r="EY348" s="50">
        <v>1135.51</v>
      </c>
      <c r="EZ348" s="50">
        <v>1974.3530642173007</v>
      </c>
      <c r="FA348" s="125">
        <v>3109.8630642173007</v>
      </c>
      <c r="FB348" s="125">
        <v>7502.9242114084082</v>
      </c>
      <c r="FC348" s="50">
        <v>3962.67</v>
      </c>
      <c r="FD348" s="50">
        <v>4087.3723677715438</v>
      </c>
      <c r="FE348" s="125">
        <v>8050.0423677715444</v>
      </c>
      <c r="FF348" s="50">
        <v>777.94</v>
      </c>
      <c r="FG348" s="50">
        <v>1125.2342521293383</v>
      </c>
      <c r="FH348" s="125">
        <v>1903.1742521293384</v>
      </c>
      <c r="FI348" s="125">
        <v>9953.2166199008825</v>
      </c>
      <c r="FJ348" s="125">
        <v>0</v>
      </c>
      <c r="FK348" s="125">
        <v>9.1131086044243084</v>
      </c>
      <c r="FL348" s="50">
        <v>9.1131086044243084</v>
      </c>
      <c r="FM348" s="50">
        <v>437.25804912698777</v>
      </c>
      <c r="FN348" s="50">
        <v>491.81629203846887</v>
      </c>
      <c r="FO348" s="50">
        <v>929.07434116545664</v>
      </c>
      <c r="FP348" s="50">
        <v>0</v>
      </c>
      <c r="FQ348" s="50">
        <v>18.146346573091453</v>
      </c>
      <c r="FR348" s="50">
        <v>18.146346573091453</v>
      </c>
      <c r="FS348" s="50">
        <v>682.97972248227461</v>
      </c>
      <c r="FT348" s="50">
        <v>949.12332628464083</v>
      </c>
      <c r="FU348" s="50">
        <v>1632.1030487669154</v>
      </c>
      <c r="FV348" s="50">
        <v>0</v>
      </c>
      <c r="FW348" s="50">
        <v>18.158130765252348</v>
      </c>
      <c r="FX348" s="50">
        <v>18.158130765252348</v>
      </c>
      <c r="FY348" s="50">
        <v>771.46469482215696</v>
      </c>
      <c r="FZ348" s="50">
        <v>914.11555821063587</v>
      </c>
      <c r="GA348" s="50">
        <v>1685.5802530327928</v>
      </c>
      <c r="GB348" s="50">
        <v>0</v>
      </c>
      <c r="GC348" s="50">
        <v>18.167296248044153</v>
      </c>
      <c r="GD348" s="50">
        <v>18.167296248044153</v>
      </c>
      <c r="GE348" s="50">
        <v>922.6574420446882</v>
      </c>
      <c r="GF348" s="50">
        <v>848.92458706226637</v>
      </c>
      <c r="GG348" s="50">
        <v>1771.5820291069545</v>
      </c>
      <c r="GH348" s="50">
        <v>0</v>
      </c>
      <c r="GI348" s="50">
        <v>18.167296248044153</v>
      </c>
      <c r="GJ348" s="50">
        <v>18.167296248044153</v>
      </c>
      <c r="GK348" s="50">
        <v>1114.6064521070791</v>
      </c>
      <c r="GL348" s="50">
        <v>786.85632437952961</v>
      </c>
      <c r="GM348" s="50">
        <v>1901.4627764866086</v>
      </c>
      <c r="GN348" s="50">
        <v>0</v>
      </c>
      <c r="GO348" s="50">
        <v>90.836481240220763</v>
      </c>
      <c r="GP348" s="50">
        <v>90.836481240220763</v>
      </c>
      <c r="GQ348" s="50">
        <v>4393.061147191107</v>
      </c>
      <c r="GR348" s="50">
        <v>3019.0265829770801</v>
      </c>
      <c r="GS348" s="50">
        <v>7412.0877301681867</v>
      </c>
      <c r="GT348" s="50">
        <v>451.26909202799402</v>
      </c>
      <c r="GU348" s="50">
        <v>212.43756014848083</v>
      </c>
      <c r="GV348" s="50">
        <v>663.70665217647479</v>
      </c>
      <c r="GW348" s="50">
        <v>7598.7732757435506</v>
      </c>
      <c r="GX348" s="50">
        <v>1690.7366919808576</v>
      </c>
      <c r="GY348" s="50">
        <v>9289.5099677244089</v>
      </c>
    </row>
    <row r="349" spans="1:207" s="70" customFormat="1" ht="15" customHeight="1">
      <c r="A349" s="61" t="s">
        <v>843</v>
      </c>
      <c r="B349" s="62">
        <v>2016</v>
      </c>
      <c r="C349" s="38" t="s">
        <v>825</v>
      </c>
      <c r="D349" s="50">
        <v>16707.509999999998</v>
      </c>
      <c r="E349" s="41">
        <v>0</v>
      </c>
      <c r="F349" s="50">
        <v>16707.509999999998</v>
      </c>
      <c r="G349" s="50">
        <v>69373.551108529107</v>
      </c>
      <c r="H349" s="139">
        <v>7.5221299999999998</v>
      </c>
      <c r="I349" s="115">
        <v>0.24083400277236058</v>
      </c>
      <c r="J349" s="124">
        <v>0.12529283337147104</v>
      </c>
      <c r="K349" s="124">
        <v>0.11554122268133334</v>
      </c>
      <c r="L349" s="50">
        <v>5585.5043717670396</v>
      </c>
      <c r="M349" s="125">
        <v>11122.009324486549</v>
      </c>
      <c r="N349" s="125">
        <v>0</v>
      </c>
      <c r="O349" s="125">
        <v>0</v>
      </c>
      <c r="P349" s="125">
        <v>0</v>
      </c>
      <c r="Q349" s="125">
        <v>0</v>
      </c>
      <c r="R349" s="125">
        <v>2430.0005450583808</v>
      </c>
      <c r="S349" s="50">
        <v>2430.0005450583808</v>
      </c>
      <c r="T349" s="50">
        <v>8692.0087794281681</v>
      </c>
      <c r="U349" s="49">
        <v>0</v>
      </c>
      <c r="V349" s="50">
        <v>8692.0087794281681</v>
      </c>
      <c r="W349" s="125">
        <v>11122.009324486549</v>
      </c>
      <c r="X349" s="125">
        <v>0</v>
      </c>
      <c r="Y349" s="125">
        <v>0</v>
      </c>
      <c r="Z349" s="125">
        <v>0</v>
      </c>
      <c r="AA349" s="115">
        <v>0</v>
      </c>
      <c r="AB349" s="115">
        <v>0</v>
      </c>
      <c r="AC349" s="115">
        <v>1</v>
      </c>
      <c r="AD349" s="115">
        <v>0</v>
      </c>
      <c r="AE349" s="115">
        <v>1</v>
      </c>
      <c r="AF349" s="115">
        <v>0.69683749554472296</v>
      </c>
      <c r="AG349" s="115">
        <v>0</v>
      </c>
      <c r="AH349" s="115">
        <v>0.30316250445527693</v>
      </c>
      <c r="AI349" s="115">
        <v>0</v>
      </c>
      <c r="AJ349" s="115">
        <v>0.99999999999999989</v>
      </c>
      <c r="AK349" s="125">
        <v>16707.513696253591</v>
      </c>
      <c r="AL349" s="125">
        <v>5585.5043717670396</v>
      </c>
      <c r="AM349" s="125">
        <v>2430.0005450583808</v>
      </c>
      <c r="AN349" s="125">
        <v>8015.5049168254209</v>
      </c>
      <c r="AO349" s="125">
        <v>8692.0087794281681</v>
      </c>
      <c r="AP349" s="125">
        <v>16707.513696253591</v>
      </c>
      <c r="AQ349" s="115">
        <v>0.47975450222870547</v>
      </c>
      <c r="AR349" s="115">
        <v>0.52024549777129436</v>
      </c>
      <c r="AS349" s="50">
        <v>8015.5</v>
      </c>
      <c r="AT349" s="50">
        <v>869.29765904072394</v>
      </c>
      <c r="AU349" s="125">
        <v>0</v>
      </c>
      <c r="AV349" s="50">
        <v>7822.7111203874429</v>
      </c>
      <c r="AW349" s="125">
        <v>16707.508779428164</v>
      </c>
      <c r="AX349" s="50">
        <v>375.7</v>
      </c>
      <c r="AY349" s="50">
        <v>301.85729293431518</v>
      </c>
      <c r="AZ349" s="125">
        <v>677.55729293431523</v>
      </c>
      <c r="BA349" s="50">
        <v>2602.65</v>
      </c>
      <c r="BB349" s="50">
        <v>2431.6561000142246</v>
      </c>
      <c r="BC349" s="127">
        <v>5034.3061000142243</v>
      </c>
      <c r="BD349" s="50">
        <v>5038.3</v>
      </c>
      <c r="BE349" s="50">
        <v>5957.2977274389032</v>
      </c>
      <c r="BF349" s="125">
        <v>10995.597727438904</v>
      </c>
      <c r="BG349" s="86">
        <v>9.1051790198263394</v>
      </c>
      <c r="BH349" s="86">
        <v>8.71809306502381</v>
      </c>
      <c r="BI349" s="107">
        <v>8.9038130583339399</v>
      </c>
      <c r="BJ349" s="49">
        <v>16707.461120387445</v>
      </c>
      <c r="BK349" s="50">
        <v>415.23</v>
      </c>
      <c r="BL349" s="50">
        <v>262.32729293431515</v>
      </c>
      <c r="BM349" s="125">
        <v>677.55729293431523</v>
      </c>
      <c r="BN349" s="50">
        <v>3041.57</v>
      </c>
      <c r="BO349" s="50">
        <v>1992.7361000142248</v>
      </c>
      <c r="BP349" s="125">
        <v>5034.3061000142252</v>
      </c>
      <c r="BQ349" s="50">
        <v>5429.1500000000005</v>
      </c>
      <c r="BR349" s="50">
        <v>5567.6477274389035</v>
      </c>
      <c r="BS349" s="125">
        <v>10996.797727438905</v>
      </c>
      <c r="BT349" s="125">
        <v>16708.661120387445</v>
      </c>
      <c r="BU349" s="130">
        <v>8.8834898846923753</v>
      </c>
      <c r="BV349" s="130">
        <v>8.9781224171498835</v>
      </c>
      <c r="BW349" s="137">
        <v>8.9038130583339399</v>
      </c>
      <c r="BX349" s="50">
        <v>4074.5600000000004</v>
      </c>
      <c r="BY349" s="50">
        <v>4810.25</v>
      </c>
      <c r="BZ349" s="125">
        <v>0</v>
      </c>
      <c r="CA349" s="125">
        <v>0</v>
      </c>
      <c r="CB349" s="125">
        <v>8884.8100000000013</v>
      </c>
      <c r="CC349" s="50">
        <v>7822.7111203874429</v>
      </c>
      <c r="CD349" s="125">
        <v>0</v>
      </c>
      <c r="CE349" s="125">
        <v>0</v>
      </c>
      <c r="CF349" s="125">
        <v>0</v>
      </c>
      <c r="CG349" s="125">
        <v>7822.7111203874429</v>
      </c>
      <c r="CH349" s="115">
        <v>0</v>
      </c>
      <c r="CI349" s="115">
        <v>1.0000006655921465</v>
      </c>
      <c r="CJ349" s="125">
        <v>16707.521120387442</v>
      </c>
      <c r="CK349" s="126">
        <v>458.18139277039882</v>
      </c>
      <c r="CL349" s="82">
        <v>16249.3286072296</v>
      </c>
      <c r="CM349" s="126">
        <v>16707.509999999998</v>
      </c>
      <c r="CN349" s="125" t="s">
        <v>608</v>
      </c>
      <c r="CO349" s="125" t="s">
        <v>608</v>
      </c>
      <c r="CP349" s="126">
        <v>458.18139277039882</v>
      </c>
      <c r="CQ349" s="125">
        <v>16249.3286072296</v>
      </c>
      <c r="CR349" s="126">
        <v>9086.9599999999991</v>
      </c>
      <c r="CS349" s="126">
        <v>7162.3686072296005</v>
      </c>
      <c r="CT349" s="150" t="s">
        <v>608</v>
      </c>
      <c r="CU349" s="150" t="s">
        <v>608</v>
      </c>
      <c r="CV349" s="50">
        <v>175.26704876184752</v>
      </c>
      <c r="CW349" s="50">
        <v>1.2935165970277036</v>
      </c>
      <c r="CX349" s="125">
        <v>176.56056535887521</v>
      </c>
      <c r="CY349" s="50">
        <v>181.9578201532739</v>
      </c>
      <c r="CZ349" s="50">
        <v>349.75219804621713</v>
      </c>
      <c r="DA349" s="125">
        <v>531.71001819949106</v>
      </c>
      <c r="DB349" s="125">
        <v>708.2705835583663</v>
      </c>
      <c r="DC349" s="125">
        <v>0</v>
      </c>
      <c r="DD349" s="125">
        <v>9.25</v>
      </c>
      <c r="DE349" s="50">
        <v>9.25</v>
      </c>
      <c r="DF349" s="50">
        <v>176.07872283496312</v>
      </c>
      <c r="DG349" s="50">
        <v>522.46001819949106</v>
      </c>
      <c r="DH349" s="50">
        <v>698.53874103445423</v>
      </c>
      <c r="DI349" s="50">
        <v>707.78874103445423</v>
      </c>
      <c r="DJ349" s="113">
        <v>0.53178505273042953</v>
      </c>
      <c r="DK349" s="115">
        <v>0.46821494726957058</v>
      </c>
      <c r="DL349" s="115">
        <v>0</v>
      </c>
      <c r="DM349" s="50">
        <v>375.7</v>
      </c>
      <c r="DN349" s="50">
        <v>301.85729293431518</v>
      </c>
      <c r="DO349" s="125">
        <v>677.55729293431523</v>
      </c>
      <c r="DP349" s="50">
        <v>352.83</v>
      </c>
      <c r="DQ349" s="50">
        <v>660.28159715399772</v>
      </c>
      <c r="DR349" s="125">
        <v>1013.1115971539978</v>
      </c>
      <c r="DS349" s="125">
        <v>1690.668890088313</v>
      </c>
      <c r="DT349" s="50">
        <v>401.77</v>
      </c>
      <c r="DU349" s="50">
        <v>381.64435113458558</v>
      </c>
      <c r="DV349" s="125">
        <v>783.41435113458556</v>
      </c>
      <c r="DW349" s="50">
        <v>340.6</v>
      </c>
      <c r="DX349" s="50">
        <v>641.76451612774576</v>
      </c>
      <c r="DY349" s="125">
        <v>982.36451612774579</v>
      </c>
      <c r="DZ349" s="125">
        <v>1765.7788672623315</v>
      </c>
      <c r="EA349" s="50">
        <v>379.28</v>
      </c>
      <c r="EB349" s="50">
        <v>558.17833512582206</v>
      </c>
      <c r="EC349" s="125">
        <v>937.45833512582203</v>
      </c>
      <c r="ED349" s="50">
        <v>323.42</v>
      </c>
      <c r="EE349" s="50">
        <v>592.55096726592069</v>
      </c>
      <c r="EF349" s="125">
        <v>915.97096726592076</v>
      </c>
      <c r="EG349" s="125">
        <v>1853.4293023917428</v>
      </c>
      <c r="EH349" s="50">
        <v>389.52</v>
      </c>
      <c r="EI349" s="50">
        <v>97526.493134258533</v>
      </c>
      <c r="EJ349" s="125">
        <v>97916.013134258537</v>
      </c>
      <c r="EK349" s="50">
        <v>306.68</v>
      </c>
      <c r="EL349" s="50">
        <v>546.15389905518782</v>
      </c>
      <c r="EM349" s="125">
        <v>852.83389905518789</v>
      </c>
      <c r="EN349" s="125">
        <v>98768.847033313723</v>
      </c>
      <c r="EO349" s="50">
        <v>373.94</v>
      </c>
      <c r="EP349" s="50">
        <v>710.86317911283106</v>
      </c>
      <c r="EQ349" s="125">
        <v>1084.803179112831</v>
      </c>
      <c r="ER349" s="50">
        <v>289.29000000000002</v>
      </c>
      <c r="ES349" s="50">
        <v>497.03146080963768</v>
      </c>
      <c r="ET349" s="125">
        <v>786.32146080963776</v>
      </c>
      <c r="EU349" s="125">
        <v>1871.1246399224688</v>
      </c>
      <c r="EV349" s="50">
        <v>3081.44</v>
      </c>
      <c r="EW349" s="50">
        <v>2634.6290005490469</v>
      </c>
      <c r="EX349" s="125">
        <v>5716.0690005490469</v>
      </c>
      <c r="EY349" s="50">
        <v>1020.33</v>
      </c>
      <c r="EZ349" s="50">
        <v>1924.9598875052679</v>
      </c>
      <c r="FA349" s="125">
        <v>2945.2898875052679</v>
      </c>
      <c r="FB349" s="125">
        <v>8661.3588880543139</v>
      </c>
      <c r="FC349" s="50">
        <v>3015</v>
      </c>
      <c r="FD349" s="50">
        <v>3364.6018702947176</v>
      </c>
      <c r="FE349" s="125">
        <v>6379.6018702947176</v>
      </c>
      <c r="FF349" s="50">
        <v>627.86</v>
      </c>
      <c r="FG349" s="50">
        <v>852.5110027345977</v>
      </c>
      <c r="FH349" s="125">
        <v>1480.3710027345978</v>
      </c>
      <c r="FI349" s="125">
        <v>7859.9728730293155</v>
      </c>
      <c r="FJ349" s="125">
        <v>0</v>
      </c>
      <c r="FK349" s="125">
        <v>18.42430269086017</v>
      </c>
      <c r="FL349" s="50">
        <v>18.42430269086017</v>
      </c>
      <c r="FM349" s="50">
        <v>677.55729293431523</v>
      </c>
      <c r="FN349" s="50">
        <v>994.68729446313762</v>
      </c>
      <c r="FO349" s="50">
        <v>1672.244587397453</v>
      </c>
      <c r="FP349" s="50">
        <v>0</v>
      </c>
      <c r="FQ349" s="50">
        <v>18.436267387030004</v>
      </c>
      <c r="FR349" s="50">
        <v>18.436267387030004</v>
      </c>
      <c r="FS349" s="50">
        <v>783.41435113458556</v>
      </c>
      <c r="FT349" s="50">
        <v>963.92824874071573</v>
      </c>
      <c r="FU349" s="50">
        <v>1747.3425998753014</v>
      </c>
      <c r="FV349" s="50">
        <v>0</v>
      </c>
      <c r="FW349" s="50">
        <v>18.445573261828766</v>
      </c>
      <c r="FX349" s="50">
        <v>18.445573261828766</v>
      </c>
      <c r="FY349" s="50">
        <v>937.45833512582203</v>
      </c>
      <c r="FZ349" s="50">
        <v>897.52539400409205</v>
      </c>
      <c r="GA349" s="50">
        <v>1834.9837291299141</v>
      </c>
      <c r="GB349" s="50">
        <v>0</v>
      </c>
      <c r="GC349" s="50">
        <v>18.445573261828766</v>
      </c>
      <c r="GD349" s="50">
        <v>18.445573261828766</v>
      </c>
      <c r="GE349" s="50">
        <v>97916.013134258537</v>
      </c>
      <c r="GF349" s="50">
        <v>834.38832579335917</v>
      </c>
      <c r="GG349" s="50">
        <v>98750.4014600519</v>
      </c>
      <c r="GH349" s="50">
        <v>0</v>
      </c>
      <c r="GI349" s="50">
        <v>18.445573261828766</v>
      </c>
      <c r="GJ349" s="50">
        <v>18.445573261828766</v>
      </c>
      <c r="GK349" s="50">
        <v>1084.803179112831</v>
      </c>
      <c r="GL349" s="50">
        <v>767.87588754780904</v>
      </c>
      <c r="GM349" s="50">
        <v>1852.67906666064</v>
      </c>
      <c r="GN349" s="50">
        <v>0</v>
      </c>
      <c r="GO349" s="50">
        <v>92.22786630914382</v>
      </c>
      <c r="GP349" s="50">
        <v>92.22786630914382</v>
      </c>
      <c r="GQ349" s="50">
        <v>5716.0690005490469</v>
      </c>
      <c r="GR349" s="50">
        <v>2853.0620211961241</v>
      </c>
      <c r="GS349" s="50">
        <v>8569.1310217451719</v>
      </c>
      <c r="GT349" s="50">
        <v>458.18139277039882</v>
      </c>
      <c r="GU349" s="50">
        <v>197.24599282384114</v>
      </c>
      <c r="GV349" s="50">
        <v>655.42738559423992</v>
      </c>
      <c r="GW349" s="50">
        <v>5921.4204775243188</v>
      </c>
      <c r="GX349" s="50">
        <v>1283.1250099107567</v>
      </c>
      <c r="GY349" s="50">
        <v>7204.5454874350753</v>
      </c>
    </row>
    <row r="350" spans="1:207" s="70" customFormat="1" ht="15" customHeight="1">
      <c r="A350" s="61" t="s">
        <v>1121</v>
      </c>
      <c r="B350" s="59" t="s">
        <v>1105</v>
      </c>
      <c r="C350" s="41" t="s">
        <v>825</v>
      </c>
      <c r="D350" s="50">
        <v>17801.849999999999</v>
      </c>
      <c r="E350" s="41">
        <v>0</v>
      </c>
      <c r="F350" s="50">
        <v>17801.849999999999</v>
      </c>
      <c r="G350" s="50">
        <v>76019.91367604796</v>
      </c>
      <c r="H350" s="139">
        <v>7.3351600000000001</v>
      </c>
      <c r="I350" s="140">
        <v>0.23417350979719584</v>
      </c>
      <c r="J350" s="124">
        <v>0.12440708762337274</v>
      </c>
      <c r="K350" s="124">
        <v>0.10976638981117962</v>
      </c>
      <c r="L350" s="50">
        <v>5414.4313143816908</v>
      </c>
      <c r="M350" s="125">
        <v>12387.416225412944</v>
      </c>
      <c r="N350" s="125">
        <v>0</v>
      </c>
      <c r="O350" s="125">
        <v>0</v>
      </c>
      <c r="P350" s="125">
        <v>0</v>
      </c>
      <c r="Q350" s="125">
        <v>0</v>
      </c>
      <c r="R350" s="125">
        <v>2930</v>
      </c>
      <c r="S350" s="50">
        <v>2930.0001635956137</v>
      </c>
      <c r="T350" s="50">
        <v>9457.41606181733</v>
      </c>
      <c r="U350" s="49">
        <v>0</v>
      </c>
      <c r="V350" s="50">
        <v>9457.41606181733</v>
      </c>
      <c r="W350" s="125">
        <v>12387.416225412944</v>
      </c>
      <c r="X350" s="125">
        <v>0</v>
      </c>
      <c r="Y350" s="125">
        <v>0</v>
      </c>
      <c r="Z350" s="125">
        <v>0</v>
      </c>
      <c r="AA350" s="115">
        <v>0</v>
      </c>
      <c r="AB350" s="115">
        <v>0</v>
      </c>
      <c r="AC350" s="115">
        <v>1</v>
      </c>
      <c r="AD350" s="115">
        <v>0</v>
      </c>
      <c r="AE350" s="115">
        <v>1</v>
      </c>
      <c r="AF350" s="115">
        <v>0.64886761053422326</v>
      </c>
      <c r="AG350" s="115">
        <v>0</v>
      </c>
      <c r="AH350" s="115">
        <v>0.35113238946577668</v>
      </c>
      <c r="AI350" s="115">
        <v>0</v>
      </c>
      <c r="AJ350" s="115">
        <v>1</v>
      </c>
      <c r="AK350" s="125">
        <v>17801.847539794635</v>
      </c>
      <c r="AL350" s="125">
        <v>5414.4313143816908</v>
      </c>
      <c r="AM350" s="125">
        <v>2930.0001635956137</v>
      </c>
      <c r="AN350" s="125">
        <v>8344.4314779773049</v>
      </c>
      <c r="AO350" s="125">
        <v>9457.41606181733</v>
      </c>
      <c r="AP350" s="125">
        <v>17801.847539794635</v>
      </c>
      <c r="AQ350" s="115">
        <v>0.46873963274452174</v>
      </c>
      <c r="AR350" s="115">
        <v>0.53126036725547832</v>
      </c>
      <c r="AS350" s="50">
        <v>8344.43</v>
      </c>
      <c r="AT350" s="50">
        <v>869.29801122265906</v>
      </c>
      <c r="AU350" s="125">
        <v>0</v>
      </c>
      <c r="AV350" s="50">
        <v>8588.1180505946704</v>
      </c>
      <c r="AW350" s="125">
        <v>17801.84606181733</v>
      </c>
      <c r="AX350" s="50">
        <v>182.38</v>
      </c>
      <c r="AY350" s="50">
        <v>114.3954426079322</v>
      </c>
      <c r="AZ350" s="125">
        <v>296.77544260793218</v>
      </c>
      <c r="BA350" s="50">
        <v>2609.62</v>
      </c>
      <c r="BB350" s="50">
        <v>2489.2392841055957</v>
      </c>
      <c r="BC350" s="127">
        <v>5098.8592841055961</v>
      </c>
      <c r="BD350" s="50">
        <v>5552.43</v>
      </c>
      <c r="BE350" s="50">
        <v>6853.7833238811418</v>
      </c>
      <c r="BF350" s="125">
        <v>12406.213323881142</v>
      </c>
      <c r="BG350" s="86">
        <v>8.83</v>
      </c>
      <c r="BH350" s="86">
        <v>8.8179395783042889</v>
      </c>
      <c r="BI350" s="107">
        <v>8.8235745671211667</v>
      </c>
      <c r="BJ350" s="49">
        <v>17801.848050594672</v>
      </c>
      <c r="BK350" s="50">
        <v>221.93</v>
      </c>
      <c r="BL350" s="50">
        <v>74.865442607932195</v>
      </c>
      <c r="BM350" s="125">
        <v>296.79544260793222</v>
      </c>
      <c r="BN350" s="50">
        <v>3048.52</v>
      </c>
      <c r="BO350" s="50">
        <v>2050.3192841055957</v>
      </c>
      <c r="BP350" s="125">
        <v>5098.8392841055957</v>
      </c>
      <c r="BQ350" s="50">
        <v>5943.25</v>
      </c>
      <c r="BR350" s="50">
        <v>6462.9333238811414</v>
      </c>
      <c r="BS350" s="125">
        <v>12406.183323881141</v>
      </c>
      <c r="BT350" s="125">
        <v>17801.818050594669</v>
      </c>
      <c r="BU350" s="130">
        <v>8.5608408082798562</v>
      </c>
      <c r="BV350" s="130">
        <v>9.1265583822898364</v>
      </c>
      <c r="BW350" s="137">
        <v>8.8235745671211667</v>
      </c>
      <c r="BX350" s="50">
        <v>4555.6893101172973</v>
      </c>
      <c r="BY350" s="50">
        <v>4658.0401790826645</v>
      </c>
      <c r="BZ350" s="125">
        <v>0</v>
      </c>
      <c r="CA350" s="125">
        <v>0</v>
      </c>
      <c r="CB350" s="125">
        <v>9213.7294891999627</v>
      </c>
      <c r="CC350" s="50">
        <v>8588.1180505946704</v>
      </c>
      <c r="CD350" s="125">
        <v>0</v>
      </c>
      <c r="CE350" s="125">
        <v>0</v>
      </c>
      <c r="CF350" s="125">
        <v>0</v>
      </c>
      <c r="CG350" s="125">
        <v>8588.1180505946704</v>
      </c>
      <c r="CH350" s="115">
        <v>0</v>
      </c>
      <c r="CI350" s="115">
        <v>0.99999986180057876</v>
      </c>
      <c r="CJ350" s="125">
        <v>17801.847539794631</v>
      </c>
      <c r="CK350" s="126">
        <v>469.86023481423717</v>
      </c>
      <c r="CL350" s="82">
        <v>17331.989765185761</v>
      </c>
      <c r="CM350" s="126">
        <v>17801.849999999999</v>
      </c>
      <c r="CN350" s="125" t="s">
        <v>608</v>
      </c>
      <c r="CO350" s="125" t="s">
        <v>608</v>
      </c>
      <c r="CP350" s="126">
        <v>469.86023481423717</v>
      </c>
      <c r="CQ350" s="125">
        <v>17331.989765185761</v>
      </c>
      <c r="CR350" s="126">
        <v>10717.978421209998</v>
      </c>
      <c r="CS350" s="126">
        <v>6614.0113439757624</v>
      </c>
      <c r="CT350" s="150" t="s">
        <v>608</v>
      </c>
      <c r="CU350" s="150" t="s">
        <v>608</v>
      </c>
      <c r="CV350" s="50">
        <v>192.42525043761827</v>
      </c>
      <c r="CW350" s="50">
        <v>1.6741284443693116</v>
      </c>
      <c r="CX350" s="125">
        <v>194.09937888198758</v>
      </c>
      <c r="CY350" s="50">
        <v>178.43509889354831</v>
      </c>
      <c r="CZ350" s="50">
        <v>351.75374497625137</v>
      </c>
      <c r="DA350" s="125">
        <v>530.18884386979971</v>
      </c>
      <c r="DB350" s="125">
        <v>724.28822275178732</v>
      </c>
      <c r="DC350" s="125">
        <v>0</v>
      </c>
      <c r="DD350" s="125">
        <v>9.2999999999999989</v>
      </c>
      <c r="DE350" s="50">
        <v>9.2999999999999989</v>
      </c>
      <c r="DF350" s="50">
        <v>194.09937888198758</v>
      </c>
      <c r="DG350" s="50">
        <v>520.88884386979976</v>
      </c>
      <c r="DH350" s="50">
        <v>714.98822275178736</v>
      </c>
      <c r="DI350" s="50">
        <v>724.28822275178732</v>
      </c>
      <c r="DJ350" s="113">
        <v>0.5175715311909842</v>
      </c>
      <c r="DK350" s="115">
        <v>0.48242846880901591</v>
      </c>
      <c r="DL350" s="115">
        <v>0</v>
      </c>
      <c r="DM350" s="58" t="s">
        <v>608</v>
      </c>
      <c r="DN350" s="58" t="s">
        <v>608</v>
      </c>
      <c r="DO350" s="58" t="s">
        <v>608</v>
      </c>
      <c r="DP350" s="58" t="s">
        <v>608</v>
      </c>
      <c r="DQ350" s="58" t="s">
        <v>608</v>
      </c>
      <c r="DR350" s="58" t="s">
        <v>608</v>
      </c>
      <c r="DS350" s="58" t="s">
        <v>608</v>
      </c>
      <c r="DT350" s="58" t="s">
        <v>608</v>
      </c>
      <c r="DU350" s="58" t="s">
        <v>608</v>
      </c>
      <c r="DV350" s="58" t="s">
        <v>608</v>
      </c>
      <c r="DW350" s="58" t="s">
        <v>608</v>
      </c>
      <c r="DX350" s="58" t="s">
        <v>608</v>
      </c>
      <c r="DY350" s="58" t="s">
        <v>608</v>
      </c>
      <c r="DZ350" s="58" t="s">
        <v>608</v>
      </c>
      <c r="EA350" s="58" t="s">
        <v>608</v>
      </c>
      <c r="EB350" s="58" t="s">
        <v>608</v>
      </c>
      <c r="EC350" s="58" t="s">
        <v>608</v>
      </c>
      <c r="ED350" s="58" t="s">
        <v>608</v>
      </c>
      <c r="EE350" s="58" t="s">
        <v>608</v>
      </c>
      <c r="EF350" s="58" t="s">
        <v>608</v>
      </c>
      <c r="EG350" s="58" t="s">
        <v>608</v>
      </c>
      <c r="EH350" s="58" t="s">
        <v>608</v>
      </c>
      <c r="EI350" s="58" t="s">
        <v>608</v>
      </c>
      <c r="EJ350" s="58" t="s">
        <v>608</v>
      </c>
      <c r="EK350" s="58" t="s">
        <v>608</v>
      </c>
      <c r="EL350" s="58" t="s">
        <v>608</v>
      </c>
      <c r="EM350" s="58" t="s">
        <v>608</v>
      </c>
      <c r="EN350" s="58" t="s">
        <v>608</v>
      </c>
      <c r="EO350" s="58" t="s">
        <v>608</v>
      </c>
      <c r="EP350" s="58" t="s">
        <v>608</v>
      </c>
      <c r="EQ350" s="58" t="s">
        <v>608</v>
      </c>
      <c r="ER350" s="58" t="s">
        <v>608</v>
      </c>
      <c r="ES350" s="58" t="s">
        <v>608</v>
      </c>
      <c r="ET350" s="58" t="s">
        <v>608</v>
      </c>
      <c r="EU350" s="58" t="s">
        <v>608</v>
      </c>
      <c r="EV350" s="58" t="s">
        <v>608</v>
      </c>
      <c r="EW350" s="58" t="s">
        <v>608</v>
      </c>
      <c r="EX350" s="58" t="s">
        <v>608</v>
      </c>
      <c r="EY350" s="58" t="s">
        <v>608</v>
      </c>
      <c r="EZ350" s="58" t="s">
        <v>608</v>
      </c>
      <c r="FA350" s="58" t="s">
        <v>608</v>
      </c>
      <c r="FB350" s="58" t="s">
        <v>608</v>
      </c>
      <c r="FC350" s="58" t="s">
        <v>608</v>
      </c>
      <c r="FD350" s="58" t="s">
        <v>608</v>
      </c>
      <c r="FE350" s="58" t="s">
        <v>608</v>
      </c>
      <c r="FF350" s="58" t="s">
        <v>608</v>
      </c>
      <c r="FG350" s="58" t="s">
        <v>608</v>
      </c>
      <c r="FH350" s="58" t="s">
        <v>608</v>
      </c>
      <c r="FI350" s="58" t="s">
        <v>608</v>
      </c>
      <c r="FJ350" s="58" t="s">
        <v>608</v>
      </c>
      <c r="FK350" s="58" t="s">
        <v>608</v>
      </c>
      <c r="FL350" s="58" t="s">
        <v>608</v>
      </c>
      <c r="FM350" s="58" t="s">
        <v>608</v>
      </c>
      <c r="FN350" s="58" t="s">
        <v>608</v>
      </c>
      <c r="FO350" s="58" t="s">
        <v>608</v>
      </c>
      <c r="FP350" s="58" t="s">
        <v>608</v>
      </c>
      <c r="FQ350" s="58" t="s">
        <v>608</v>
      </c>
      <c r="FR350" s="58" t="s">
        <v>608</v>
      </c>
      <c r="FS350" s="58" t="s">
        <v>608</v>
      </c>
      <c r="FT350" s="58" t="s">
        <v>608</v>
      </c>
      <c r="FU350" s="58" t="s">
        <v>608</v>
      </c>
      <c r="FV350" s="58" t="s">
        <v>608</v>
      </c>
      <c r="FW350" s="58" t="s">
        <v>608</v>
      </c>
      <c r="FX350" s="58" t="s">
        <v>608</v>
      </c>
      <c r="FY350" s="58" t="s">
        <v>608</v>
      </c>
      <c r="FZ350" s="58" t="s">
        <v>608</v>
      </c>
      <c r="GA350" s="58" t="s">
        <v>608</v>
      </c>
      <c r="GB350" s="58" t="s">
        <v>608</v>
      </c>
      <c r="GC350" s="58" t="s">
        <v>608</v>
      </c>
      <c r="GD350" s="58" t="s">
        <v>608</v>
      </c>
      <c r="GE350" s="58" t="s">
        <v>608</v>
      </c>
      <c r="GF350" s="58" t="s">
        <v>608</v>
      </c>
      <c r="GG350" s="58" t="s">
        <v>608</v>
      </c>
      <c r="GH350" s="58" t="s">
        <v>608</v>
      </c>
      <c r="GI350" s="58" t="s">
        <v>608</v>
      </c>
      <c r="GJ350" s="58" t="s">
        <v>608</v>
      </c>
      <c r="GK350" s="58" t="s">
        <v>608</v>
      </c>
      <c r="GL350" s="58" t="s">
        <v>608</v>
      </c>
      <c r="GM350" s="58" t="s">
        <v>608</v>
      </c>
      <c r="GN350" s="58" t="s">
        <v>608</v>
      </c>
      <c r="GO350" s="58" t="s">
        <v>608</v>
      </c>
      <c r="GP350" s="58" t="s">
        <v>608</v>
      </c>
      <c r="GQ350" s="58" t="s">
        <v>608</v>
      </c>
      <c r="GR350" s="58" t="s">
        <v>608</v>
      </c>
      <c r="GS350" s="58" t="s">
        <v>608</v>
      </c>
      <c r="GT350" s="58" t="s">
        <v>608</v>
      </c>
      <c r="GU350" s="58" t="s">
        <v>608</v>
      </c>
      <c r="GV350" s="58" t="s">
        <v>608</v>
      </c>
      <c r="GW350" s="58" t="s">
        <v>608</v>
      </c>
      <c r="GX350" s="58" t="s">
        <v>608</v>
      </c>
      <c r="GY350" s="58" t="s">
        <v>608</v>
      </c>
    </row>
    <row r="351" spans="1:207" s="70" customFormat="1" ht="15" customHeight="1">
      <c r="A351" s="61" t="s">
        <v>1133</v>
      </c>
      <c r="B351" s="62">
        <v>2017</v>
      </c>
      <c r="C351" s="41" t="s">
        <v>825</v>
      </c>
      <c r="D351" s="50">
        <v>18033.18</v>
      </c>
      <c r="E351" s="41">
        <v>0</v>
      </c>
      <c r="F351" s="50">
        <v>18033.18</v>
      </c>
      <c r="G351" s="50">
        <v>71642.871049740163</v>
      </c>
      <c r="H351" s="94">
        <v>7.3447699999999996</v>
      </c>
      <c r="I351" s="140">
        <v>0.25170934296421393</v>
      </c>
      <c r="J351" s="124">
        <v>0.13748670397273161</v>
      </c>
      <c r="K351" s="124">
        <v>0.11422266975200569</v>
      </c>
      <c r="L351" s="50">
        <v>5253.2427836406041</v>
      </c>
      <c r="M351" s="125">
        <v>12779.941373249265</v>
      </c>
      <c r="N351" s="125">
        <v>0</v>
      </c>
      <c r="O351" s="125">
        <v>0</v>
      </c>
      <c r="P351" s="125">
        <v>0</v>
      </c>
      <c r="Q351" s="125">
        <v>0</v>
      </c>
      <c r="R351" s="125">
        <v>2930.0005309900789</v>
      </c>
      <c r="S351" s="50">
        <v>2930.0005309900789</v>
      </c>
      <c r="T351" s="50">
        <v>9849.940842259186</v>
      </c>
      <c r="U351" s="49">
        <v>0</v>
      </c>
      <c r="V351" s="50">
        <v>9849.940842259186</v>
      </c>
      <c r="W351" s="125">
        <v>12779.941373249265</v>
      </c>
      <c r="X351" s="125">
        <v>0</v>
      </c>
      <c r="Y351" s="125">
        <v>0</v>
      </c>
      <c r="Z351" s="125">
        <v>0</v>
      </c>
      <c r="AA351" s="115">
        <v>0</v>
      </c>
      <c r="AB351" s="115">
        <v>0</v>
      </c>
      <c r="AC351" s="115">
        <v>1</v>
      </c>
      <c r="AD351" s="115">
        <v>0</v>
      </c>
      <c r="AE351" s="115">
        <v>1</v>
      </c>
      <c r="AF351" s="115">
        <v>0.64195118996992551</v>
      </c>
      <c r="AG351" s="115">
        <v>0</v>
      </c>
      <c r="AH351" s="115">
        <v>0.35804881003007455</v>
      </c>
      <c r="AI351" s="115">
        <v>0</v>
      </c>
      <c r="AJ351" s="115">
        <v>1</v>
      </c>
      <c r="AK351" s="125">
        <v>18033.184156889867</v>
      </c>
      <c r="AL351" s="125">
        <v>5253.2427836406041</v>
      </c>
      <c r="AM351" s="125">
        <v>2930.0005309900789</v>
      </c>
      <c r="AN351" s="125">
        <v>8183.243314630683</v>
      </c>
      <c r="AO351" s="125">
        <v>9849.940842259186</v>
      </c>
      <c r="AP351" s="125">
        <v>18033.184156889867</v>
      </c>
      <c r="AQ351" s="115">
        <v>0.45378804117098442</v>
      </c>
      <c r="AR351" s="115">
        <v>0.54621195882901563</v>
      </c>
      <c r="AS351" s="50">
        <v>8183.24</v>
      </c>
      <c r="AT351" s="50">
        <v>829.76866532239956</v>
      </c>
      <c r="AU351" s="125">
        <v>0</v>
      </c>
      <c r="AV351" s="50">
        <v>9020.1735384498097</v>
      </c>
      <c r="AW351" s="125">
        <v>18033.182203772209</v>
      </c>
      <c r="AX351" s="50">
        <v>284.81</v>
      </c>
      <c r="AY351" s="50">
        <v>391.59504885789482</v>
      </c>
      <c r="AZ351" s="125">
        <v>676.40504885789483</v>
      </c>
      <c r="BA351" s="50">
        <v>2512.9899999999998</v>
      </c>
      <c r="BB351" s="50">
        <v>2487.3054497826347</v>
      </c>
      <c r="BC351" s="127">
        <v>5000.295449782634</v>
      </c>
      <c r="BD351" s="50">
        <v>5644.12</v>
      </c>
      <c r="BE351" s="50">
        <v>6712.3889998597651</v>
      </c>
      <c r="BF351" s="125">
        <v>12356.508999859765</v>
      </c>
      <c r="BG351" s="86">
        <v>8.76</v>
      </c>
      <c r="BH351" s="86">
        <v>8.8599015452838561</v>
      </c>
      <c r="BI351" s="107">
        <v>8.8145674187395411</v>
      </c>
      <c r="BJ351" s="49">
        <v>18033.209498500295</v>
      </c>
      <c r="BK351" s="50">
        <v>301.90000000000003</v>
      </c>
      <c r="BL351" s="50">
        <v>374.4950488578948</v>
      </c>
      <c r="BM351" s="125">
        <v>676.39504885789484</v>
      </c>
      <c r="BN351" s="50">
        <v>2951.92</v>
      </c>
      <c r="BO351" s="50">
        <v>2048.3854497826346</v>
      </c>
      <c r="BP351" s="125">
        <v>5000.3054497826342</v>
      </c>
      <c r="BQ351" s="50">
        <v>6034.9500000000007</v>
      </c>
      <c r="BR351" s="50">
        <v>6321.5389998597648</v>
      </c>
      <c r="BS351" s="125">
        <v>12356.488999859765</v>
      </c>
      <c r="BT351" s="125">
        <v>18033.189498500295</v>
      </c>
      <c r="BU351" s="130">
        <v>8.4816471484963376</v>
      </c>
      <c r="BV351" s="130">
        <v>9.1671845147763804</v>
      </c>
      <c r="BW351" s="137">
        <v>8.8145674187395411</v>
      </c>
      <c r="BX351" s="50">
        <v>4490.6906547107665</v>
      </c>
      <c r="BY351" s="50">
        <v>4522.3199637292937</v>
      </c>
      <c r="BZ351" s="125">
        <v>0</v>
      </c>
      <c r="CA351" s="125">
        <v>0</v>
      </c>
      <c r="CB351" s="125">
        <v>9013.0106184400611</v>
      </c>
      <c r="CC351" s="50">
        <v>9020.1735384498097</v>
      </c>
      <c r="CD351" s="125">
        <v>0</v>
      </c>
      <c r="CE351" s="125">
        <v>0</v>
      </c>
      <c r="CF351" s="125">
        <v>0</v>
      </c>
      <c r="CG351" s="125">
        <v>9020.1735384498097</v>
      </c>
      <c r="CH351" s="115">
        <v>0</v>
      </c>
      <c r="CI351" s="115">
        <v>1.000000230513413</v>
      </c>
      <c r="CJ351" s="125">
        <v>18033.184156889871</v>
      </c>
      <c r="CK351" s="126">
        <v>557.20465038387863</v>
      </c>
      <c r="CL351" s="82">
        <v>17475.975349616121</v>
      </c>
      <c r="CM351" s="126">
        <v>18033.18</v>
      </c>
      <c r="CN351" s="125" t="s">
        <v>608</v>
      </c>
      <c r="CO351" s="125" t="s">
        <v>608</v>
      </c>
      <c r="CP351" s="125">
        <v>557.20465038387863</v>
      </c>
      <c r="CQ351" s="125">
        <v>17475.975349616121</v>
      </c>
      <c r="CR351" s="126">
        <v>11691.944408129999</v>
      </c>
      <c r="CS351" s="126">
        <v>5784.0309414861222</v>
      </c>
      <c r="CT351" s="150" t="s">
        <v>608</v>
      </c>
      <c r="CU351" s="150" t="s">
        <v>608</v>
      </c>
      <c r="CV351" s="50">
        <v>252.85475242927964</v>
      </c>
      <c r="CW351" s="50">
        <v>114.29748761363528</v>
      </c>
      <c r="CX351" s="125">
        <v>367.15224004291491</v>
      </c>
      <c r="CY351" s="50">
        <v>188.15701512777116</v>
      </c>
      <c r="CZ351" s="50">
        <v>360.35437460941597</v>
      </c>
      <c r="DA351" s="125">
        <v>548.51138973718707</v>
      </c>
      <c r="DB351" s="125">
        <v>915.66362978010193</v>
      </c>
      <c r="DC351" s="125">
        <v>87.959187285646792</v>
      </c>
      <c r="DD351" s="125">
        <v>9.4557079391185841</v>
      </c>
      <c r="DE351" s="50">
        <v>97.414895224765374</v>
      </c>
      <c r="DF351" s="50">
        <v>279.19305275726811</v>
      </c>
      <c r="DG351" s="50">
        <v>539.05568179806846</v>
      </c>
      <c r="DH351" s="50">
        <v>818.24873455533657</v>
      </c>
      <c r="DI351" s="50">
        <v>915.66362978010193</v>
      </c>
      <c r="DJ351" s="113">
        <v>0.49980151134963779</v>
      </c>
      <c r="DK351" s="115">
        <v>0.50019871916377534</v>
      </c>
      <c r="DL351" s="115">
        <v>0</v>
      </c>
      <c r="DM351" s="58" t="s">
        <v>608</v>
      </c>
      <c r="DN351" s="58" t="s">
        <v>608</v>
      </c>
      <c r="DO351" s="58" t="s">
        <v>608</v>
      </c>
      <c r="DP351" s="58" t="s">
        <v>608</v>
      </c>
      <c r="DQ351" s="58" t="s">
        <v>608</v>
      </c>
      <c r="DR351" s="58" t="s">
        <v>608</v>
      </c>
      <c r="DS351" s="58" t="s">
        <v>608</v>
      </c>
      <c r="DT351" s="58" t="s">
        <v>608</v>
      </c>
      <c r="DU351" s="58" t="s">
        <v>608</v>
      </c>
      <c r="DV351" s="58" t="s">
        <v>608</v>
      </c>
      <c r="DW351" s="58" t="s">
        <v>608</v>
      </c>
      <c r="DX351" s="58" t="s">
        <v>608</v>
      </c>
      <c r="DY351" s="58" t="s">
        <v>608</v>
      </c>
      <c r="DZ351" s="58" t="s">
        <v>608</v>
      </c>
      <c r="EA351" s="58" t="s">
        <v>608</v>
      </c>
      <c r="EB351" s="58" t="s">
        <v>608</v>
      </c>
      <c r="EC351" s="58" t="s">
        <v>608</v>
      </c>
      <c r="ED351" s="58" t="s">
        <v>608</v>
      </c>
      <c r="EE351" s="58" t="s">
        <v>608</v>
      </c>
      <c r="EF351" s="58" t="s">
        <v>608</v>
      </c>
      <c r="EG351" s="58" t="s">
        <v>608</v>
      </c>
      <c r="EH351" s="58" t="s">
        <v>608</v>
      </c>
      <c r="EI351" s="58" t="s">
        <v>608</v>
      </c>
      <c r="EJ351" s="58" t="s">
        <v>608</v>
      </c>
      <c r="EK351" s="58" t="s">
        <v>608</v>
      </c>
      <c r="EL351" s="58" t="s">
        <v>608</v>
      </c>
      <c r="EM351" s="58" t="s">
        <v>608</v>
      </c>
      <c r="EN351" s="58" t="s">
        <v>608</v>
      </c>
      <c r="EO351" s="58" t="s">
        <v>608</v>
      </c>
      <c r="EP351" s="58" t="s">
        <v>608</v>
      </c>
      <c r="EQ351" s="58" t="s">
        <v>608</v>
      </c>
      <c r="ER351" s="58" t="s">
        <v>608</v>
      </c>
      <c r="ES351" s="58" t="s">
        <v>608</v>
      </c>
      <c r="ET351" s="58" t="s">
        <v>608</v>
      </c>
      <c r="EU351" s="58" t="s">
        <v>608</v>
      </c>
      <c r="EV351" s="58" t="s">
        <v>608</v>
      </c>
      <c r="EW351" s="58" t="s">
        <v>608</v>
      </c>
      <c r="EX351" s="58" t="s">
        <v>608</v>
      </c>
      <c r="EY351" s="58" t="s">
        <v>608</v>
      </c>
      <c r="EZ351" s="58" t="s">
        <v>608</v>
      </c>
      <c r="FA351" s="58" t="s">
        <v>608</v>
      </c>
      <c r="FB351" s="58" t="s">
        <v>608</v>
      </c>
      <c r="FC351" s="58" t="s">
        <v>608</v>
      </c>
      <c r="FD351" s="58" t="s">
        <v>608</v>
      </c>
      <c r="FE351" s="58" t="s">
        <v>608</v>
      </c>
      <c r="FF351" s="58" t="s">
        <v>608</v>
      </c>
      <c r="FG351" s="58" t="s">
        <v>608</v>
      </c>
      <c r="FH351" s="58" t="s">
        <v>608</v>
      </c>
      <c r="FI351" s="58" t="s">
        <v>608</v>
      </c>
      <c r="FJ351" s="58" t="s">
        <v>608</v>
      </c>
      <c r="FK351" s="58" t="s">
        <v>608</v>
      </c>
      <c r="FL351" s="58" t="s">
        <v>608</v>
      </c>
      <c r="FM351" s="58" t="s">
        <v>608</v>
      </c>
      <c r="FN351" s="58" t="s">
        <v>608</v>
      </c>
      <c r="FO351" s="58" t="s">
        <v>608</v>
      </c>
      <c r="FP351" s="58" t="s">
        <v>608</v>
      </c>
      <c r="FQ351" s="58" t="s">
        <v>608</v>
      </c>
      <c r="FR351" s="58" t="s">
        <v>608</v>
      </c>
      <c r="FS351" s="58" t="s">
        <v>608</v>
      </c>
      <c r="FT351" s="58" t="s">
        <v>608</v>
      </c>
      <c r="FU351" s="58" t="s">
        <v>608</v>
      </c>
      <c r="FV351" s="58" t="s">
        <v>608</v>
      </c>
      <c r="FW351" s="58" t="s">
        <v>608</v>
      </c>
      <c r="FX351" s="58" t="s">
        <v>608</v>
      </c>
      <c r="FY351" s="58" t="s">
        <v>608</v>
      </c>
      <c r="FZ351" s="58" t="s">
        <v>608</v>
      </c>
      <c r="GA351" s="58" t="s">
        <v>608</v>
      </c>
      <c r="GB351" s="58" t="s">
        <v>608</v>
      </c>
      <c r="GC351" s="58" t="s">
        <v>608</v>
      </c>
      <c r="GD351" s="58" t="s">
        <v>608</v>
      </c>
      <c r="GE351" s="58" t="s">
        <v>608</v>
      </c>
      <c r="GF351" s="58" t="s">
        <v>608</v>
      </c>
      <c r="GG351" s="58" t="s">
        <v>608</v>
      </c>
      <c r="GH351" s="58" t="s">
        <v>608</v>
      </c>
      <c r="GI351" s="58" t="s">
        <v>608</v>
      </c>
      <c r="GJ351" s="58" t="s">
        <v>608</v>
      </c>
      <c r="GK351" s="58" t="s">
        <v>608</v>
      </c>
      <c r="GL351" s="58" t="s">
        <v>608</v>
      </c>
      <c r="GM351" s="58" t="s">
        <v>608</v>
      </c>
      <c r="GN351" s="58" t="s">
        <v>608</v>
      </c>
      <c r="GO351" s="58" t="s">
        <v>608</v>
      </c>
      <c r="GP351" s="58" t="s">
        <v>608</v>
      </c>
      <c r="GQ351" s="58" t="s">
        <v>608</v>
      </c>
      <c r="GR351" s="58" t="s">
        <v>608</v>
      </c>
      <c r="GS351" s="58" t="s">
        <v>608</v>
      </c>
      <c r="GT351" s="58" t="s">
        <v>608</v>
      </c>
      <c r="GU351" s="58" t="s">
        <v>608</v>
      </c>
      <c r="GV351" s="58" t="s">
        <v>608</v>
      </c>
      <c r="GW351" s="58" t="s">
        <v>608</v>
      </c>
      <c r="GX351" s="58" t="s">
        <v>608</v>
      </c>
      <c r="GY351" s="58" t="s">
        <v>608</v>
      </c>
    </row>
    <row r="352" spans="1:207" s="70" customFormat="1" ht="15" customHeight="1">
      <c r="A352" s="69" t="s">
        <v>1207</v>
      </c>
      <c r="B352" s="59" t="s">
        <v>1161</v>
      </c>
      <c r="C352" s="38" t="s">
        <v>825</v>
      </c>
      <c r="D352" s="50">
        <v>18351.560000000001</v>
      </c>
      <c r="E352" s="38">
        <v>0</v>
      </c>
      <c r="F352" s="50">
        <v>18351.560000000001</v>
      </c>
      <c r="G352" s="50">
        <v>73371.266978591419</v>
      </c>
      <c r="H352" s="94">
        <v>7.4932600000000003</v>
      </c>
      <c r="I352" s="100">
        <v>0.25011916456825939</v>
      </c>
      <c r="J352" s="100">
        <v>0.13992093853729384</v>
      </c>
      <c r="K352" s="100">
        <v>0.11019831513007933</v>
      </c>
      <c r="L352" s="50">
        <v>5155.3863071613687</v>
      </c>
      <c r="M352" s="50">
        <v>13196.178886652804</v>
      </c>
      <c r="N352" s="125">
        <v>0</v>
      </c>
      <c r="O352" s="125">
        <v>0</v>
      </c>
      <c r="P352" s="125">
        <v>0</v>
      </c>
      <c r="Q352" s="125">
        <v>0</v>
      </c>
      <c r="R352" s="125">
        <v>2930</v>
      </c>
      <c r="S352" s="50">
        <v>2930</v>
      </c>
      <c r="T352" s="50">
        <v>10266.178886652804</v>
      </c>
      <c r="U352" s="49">
        <v>0</v>
      </c>
      <c r="V352" s="50">
        <v>10266.178886652804</v>
      </c>
      <c r="W352" s="50">
        <v>13196.178886652804</v>
      </c>
      <c r="X352" s="125">
        <v>0</v>
      </c>
      <c r="Y352" s="125">
        <v>0</v>
      </c>
      <c r="Z352" s="125">
        <v>0</v>
      </c>
      <c r="AA352" s="115">
        <v>0</v>
      </c>
      <c r="AB352" s="100">
        <v>0</v>
      </c>
      <c r="AC352" s="100">
        <v>1</v>
      </c>
      <c r="AD352" s="100">
        <v>0</v>
      </c>
      <c r="AE352" s="100">
        <v>1</v>
      </c>
      <c r="AF352" s="100">
        <v>0.63761780962712356</v>
      </c>
      <c r="AG352" s="100">
        <v>0</v>
      </c>
      <c r="AH352" s="100">
        <v>0.3623821903728765</v>
      </c>
      <c r="AI352" s="100">
        <v>0</v>
      </c>
      <c r="AJ352" s="100">
        <v>1</v>
      </c>
      <c r="AK352" s="50">
        <v>18351.565193814175</v>
      </c>
      <c r="AL352" s="50">
        <v>5155.3863071613687</v>
      </c>
      <c r="AM352" s="50">
        <v>2930</v>
      </c>
      <c r="AN352" s="50">
        <v>8085.3863071613687</v>
      </c>
      <c r="AO352" s="50">
        <v>10266.178886652804</v>
      </c>
      <c r="AP352" s="50">
        <v>18351.565193814175</v>
      </c>
      <c r="AQ352" s="100">
        <v>0.44058292694765555</v>
      </c>
      <c r="AR352" s="100">
        <v>0.55941707305234434</v>
      </c>
      <c r="AS352" s="50">
        <v>8085.39</v>
      </c>
      <c r="AT352" s="125">
        <v>812.66765066206153</v>
      </c>
      <c r="AU352" s="125">
        <v>0</v>
      </c>
      <c r="AV352" s="50">
        <v>9453.5088866528058</v>
      </c>
      <c r="AW352" s="50">
        <v>18351.566537314866</v>
      </c>
      <c r="AX352" s="50">
        <v>166.63</v>
      </c>
      <c r="AY352" s="50">
        <v>261.29481694215866</v>
      </c>
      <c r="AZ352" s="50">
        <v>427.92481694215866</v>
      </c>
      <c r="BA352" s="50">
        <v>2583.79</v>
      </c>
      <c r="BB352" s="50">
        <v>2490.3132560994814</v>
      </c>
      <c r="BC352" s="50">
        <v>5074.1032560994809</v>
      </c>
      <c r="BD352" s="50">
        <v>5334.97</v>
      </c>
      <c r="BE352" s="50">
        <v>7514.5708136111643</v>
      </c>
      <c r="BF352" s="50">
        <v>12849.540813611166</v>
      </c>
      <c r="BG352" s="122">
        <v>8.3800000000000008</v>
      </c>
      <c r="BH352" s="122">
        <v>8.7626247536794697</v>
      </c>
      <c r="BI352" s="94">
        <v>8.5940468197807434</v>
      </c>
      <c r="BJ352" s="50">
        <v>18351.568886652807</v>
      </c>
      <c r="BK352" s="50">
        <v>166.63</v>
      </c>
      <c r="BL352" s="50">
        <v>261.29481694215866</v>
      </c>
      <c r="BM352" s="50">
        <v>427.92481694215866</v>
      </c>
      <c r="BN352" s="50">
        <v>3070.4900000000002</v>
      </c>
      <c r="BO352" s="50">
        <v>2003.6232560994813</v>
      </c>
      <c r="BP352" s="50">
        <v>5074.1132560994811</v>
      </c>
      <c r="BQ352" s="50">
        <v>5660.98</v>
      </c>
      <c r="BR352" s="50">
        <v>7188.5908136111648</v>
      </c>
      <c r="BS352" s="50">
        <v>12849.570813611164</v>
      </c>
      <c r="BT352" s="50">
        <v>18351.608886652804</v>
      </c>
      <c r="BU352" s="94">
        <v>8.1035433584670216</v>
      </c>
      <c r="BV352" s="94">
        <v>9.0696030695341729</v>
      </c>
      <c r="BW352" s="122">
        <v>8.5940468197807434</v>
      </c>
      <c r="BX352" s="50">
        <v>4446.0141513840426</v>
      </c>
      <c r="BY352" s="125">
        <v>4452.0395662235132</v>
      </c>
      <c r="BZ352" s="125">
        <v>0</v>
      </c>
      <c r="CA352" s="125">
        <v>0</v>
      </c>
      <c r="CB352" s="50">
        <v>8898.0537176075559</v>
      </c>
      <c r="CC352" s="50">
        <v>9453.5088866528058</v>
      </c>
      <c r="CD352" s="125">
        <v>0</v>
      </c>
      <c r="CE352" s="125">
        <v>0</v>
      </c>
      <c r="CF352" s="125">
        <v>0</v>
      </c>
      <c r="CG352" s="50">
        <v>9453.5088866528058</v>
      </c>
      <c r="CH352" s="100">
        <v>0</v>
      </c>
      <c r="CI352" s="100">
        <v>1.0000001419094813</v>
      </c>
      <c r="CJ352" s="50">
        <v>18351.562604260362</v>
      </c>
      <c r="CK352" s="126">
        <v>546.16281831939637</v>
      </c>
      <c r="CL352" s="126">
        <v>17805.397181680604</v>
      </c>
      <c r="CM352" s="125">
        <v>18351.560000000001</v>
      </c>
      <c r="CN352" s="125" t="s">
        <v>608</v>
      </c>
      <c r="CO352" s="125" t="s">
        <v>608</v>
      </c>
      <c r="CP352" s="125">
        <v>546.16281831939637</v>
      </c>
      <c r="CQ352" s="50">
        <v>17805.397181680604</v>
      </c>
      <c r="CR352" s="126">
        <v>11902.467543889999</v>
      </c>
      <c r="CS352" s="50">
        <v>5902.9296377906048</v>
      </c>
      <c r="CT352" s="150" t="s">
        <v>608</v>
      </c>
      <c r="CU352" s="150" t="s">
        <v>608</v>
      </c>
      <c r="CV352" s="50">
        <v>161.13547374573949</v>
      </c>
      <c r="CW352" s="50">
        <v>122.87906011535699</v>
      </c>
      <c r="CX352" s="50">
        <v>284.01453386109648</v>
      </c>
      <c r="CY352" s="50">
        <v>174.94254837013528</v>
      </c>
      <c r="CZ352" s="50">
        <v>362.20817107640733</v>
      </c>
      <c r="DA352" s="50">
        <v>537.15071944654255</v>
      </c>
      <c r="DB352" s="50">
        <v>821.16525330763898</v>
      </c>
      <c r="DC352" s="125">
        <v>0</v>
      </c>
      <c r="DD352" s="125">
        <v>11.318171263241901</v>
      </c>
      <c r="DE352" s="50">
        <v>11.318171263241901</v>
      </c>
      <c r="DF352" s="125">
        <v>284.01453386109648</v>
      </c>
      <c r="DG352" s="125">
        <v>525.83254818330067</v>
      </c>
      <c r="DH352" s="50">
        <v>809.84708204439721</v>
      </c>
      <c r="DI352" s="50">
        <v>821.16525330763909</v>
      </c>
      <c r="DJ352" s="100">
        <v>0.48486633929799727</v>
      </c>
      <c r="DK352" s="100">
        <v>0.515133802611484</v>
      </c>
      <c r="DL352" s="100">
        <v>0</v>
      </c>
      <c r="DM352" s="50" t="s">
        <v>608</v>
      </c>
      <c r="DN352" s="50" t="s">
        <v>608</v>
      </c>
      <c r="DO352" s="50" t="s">
        <v>608</v>
      </c>
      <c r="DP352" s="50" t="s">
        <v>608</v>
      </c>
      <c r="DQ352" s="50" t="s">
        <v>608</v>
      </c>
      <c r="DR352" s="50" t="s">
        <v>608</v>
      </c>
      <c r="DS352" s="50" t="s">
        <v>608</v>
      </c>
      <c r="DT352" s="50" t="s">
        <v>608</v>
      </c>
      <c r="DU352" s="50" t="s">
        <v>608</v>
      </c>
      <c r="DV352" s="50" t="s">
        <v>608</v>
      </c>
      <c r="DW352" s="50" t="s">
        <v>608</v>
      </c>
      <c r="DX352" s="50" t="s">
        <v>608</v>
      </c>
      <c r="DY352" s="50" t="s">
        <v>608</v>
      </c>
      <c r="DZ352" s="50" t="s">
        <v>608</v>
      </c>
      <c r="EA352" s="50" t="s">
        <v>608</v>
      </c>
      <c r="EB352" s="50" t="s">
        <v>608</v>
      </c>
      <c r="EC352" s="50" t="s">
        <v>608</v>
      </c>
      <c r="ED352" s="50" t="s">
        <v>608</v>
      </c>
      <c r="EE352" s="50" t="s">
        <v>608</v>
      </c>
      <c r="EF352" s="50" t="s">
        <v>608</v>
      </c>
      <c r="EG352" s="50" t="s">
        <v>608</v>
      </c>
      <c r="EH352" s="50" t="s">
        <v>608</v>
      </c>
      <c r="EI352" s="50" t="s">
        <v>608</v>
      </c>
      <c r="EJ352" s="50" t="s">
        <v>608</v>
      </c>
      <c r="EK352" s="50" t="s">
        <v>608</v>
      </c>
      <c r="EL352" s="50" t="s">
        <v>608</v>
      </c>
      <c r="EM352" s="50" t="s">
        <v>608</v>
      </c>
      <c r="EN352" s="50" t="s">
        <v>608</v>
      </c>
      <c r="EO352" s="50" t="s">
        <v>608</v>
      </c>
      <c r="EP352" s="50" t="s">
        <v>608</v>
      </c>
      <c r="EQ352" s="50" t="s">
        <v>608</v>
      </c>
      <c r="ER352" s="50" t="s">
        <v>608</v>
      </c>
      <c r="ES352" s="50" t="s">
        <v>608</v>
      </c>
      <c r="ET352" s="50" t="s">
        <v>608</v>
      </c>
      <c r="EU352" s="50" t="s">
        <v>608</v>
      </c>
      <c r="EV352" s="50" t="s">
        <v>608</v>
      </c>
      <c r="EW352" s="50" t="s">
        <v>608</v>
      </c>
      <c r="EX352" s="50" t="s">
        <v>608</v>
      </c>
      <c r="EY352" s="50" t="s">
        <v>608</v>
      </c>
      <c r="EZ352" s="50" t="s">
        <v>608</v>
      </c>
      <c r="FA352" s="50" t="s">
        <v>608</v>
      </c>
      <c r="FB352" s="50" t="s">
        <v>608</v>
      </c>
      <c r="FC352" s="50" t="s">
        <v>608</v>
      </c>
      <c r="FD352" s="50" t="s">
        <v>608</v>
      </c>
      <c r="FE352" s="50" t="s">
        <v>608</v>
      </c>
      <c r="FF352" s="50" t="s">
        <v>608</v>
      </c>
      <c r="FG352" s="50" t="s">
        <v>608</v>
      </c>
      <c r="FH352" s="50" t="s">
        <v>608</v>
      </c>
      <c r="FI352" s="50" t="s">
        <v>608</v>
      </c>
      <c r="FJ352" s="50" t="s">
        <v>608</v>
      </c>
      <c r="FK352" s="50" t="s">
        <v>608</v>
      </c>
      <c r="FL352" s="50" t="s">
        <v>608</v>
      </c>
      <c r="FM352" s="50" t="s">
        <v>608</v>
      </c>
      <c r="FN352" s="50" t="s">
        <v>608</v>
      </c>
      <c r="FO352" s="50" t="s">
        <v>608</v>
      </c>
      <c r="FP352" s="50" t="s">
        <v>608</v>
      </c>
      <c r="FQ352" s="50" t="s">
        <v>608</v>
      </c>
      <c r="FR352" s="50" t="s">
        <v>608</v>
      </c>
      <c r="FS352" s="50" t="s">
        <v>608</v>
      </c>
      <c r="FT352" s="50" t="s">
        <v>608</v>
      </c>
      <c r="FU352" s="50" t="s">
        <v>608</v>
      </c>
      <c r="FV352" s="50" t="s">
        <v>608</v>
      </c>
      <c r="FW352" s="50" t="s">
        <v>608</v>
      </c>
      <c r="FX352" s="50" t="s">
        <v>608</v>
      </c>
      <c r="FY352" s="50" t="s">
        <v>608</v>
      </c>
      <c r="FZ352" s="50" t="s">
        <v>608</v>
      </c>
      <c r="GA352" s="50" t="s">
        <v>608</v>
      </c>
      <c r="GB352" s="50" t="s">
        <v>608</v>
      </c>
      <c r="GC352" s="50" t="s">
        <v>608</v>
      </c>
      <c r="GD352" s="50" t="s">
        <v>608</v>
      </c>
      <c r="GE352" s="50" t="s">
        <v>608</v>
      </c>
      <c r="GF352" s="50" t="s">
        <v>608</v>
      </c>
      <c r="GG352" s="50" t="s">
        <v>608</v>
      </c>
      <c r="GH352" s="50" t="s">
        <v>608</v>
      </c>
      <c r="GI352" s="50" t="s">
        <v>608</v>
      </c>
      <c r="GJ352" s="50" t="s">
        <v>608</v>
      </c>
      <c r="GK352" s="50" t="s">
        <v>608</v>
      </c>
      <c r="GL352" s="50" t="s">
        <v>608</v>
      </c>
      <c r="GM352" s="50" t="s">
        <v>608</v>
      </c>
      <c r="GN352" s="50" t="s">
        <v>608</v>
      </c>
      <c r="GO352" s="50" t="s">
        <v>608</v>
      </c>
      <c r="GP352" s="50" t="s">
        <v>608</v>
      </c>
      <c r="GQ352" s="50" t="s">
        <v>608</v>
      </c>
      <c r="GR352" s="50" t="s">
        <v>608</v>
      </c>
      <c r="GS352" s="50" t="s">
        <v>608</v>
      </c>
      <c r="GT352" s="50" t="s">
        <v>608</v>
      </c>
      <c r="GU352" s="50" t="s">
        <v>608</v>
      </c>
      <c r="GV352" s="50" t="s">
        <v>608</v>
      </c>
      <c r="GW352" s="50" t="s">
        <v>608</v>
      </c>
      <c r="GX352" s="50" t="s">
        <v>608</v>
      </c>
      <c r="GY352" s="50" t="s">
        <v>608</v>
      </c>
    </row>
    <row r="353" spans="1:207" s="70" customFormat="1" ht="15" customHeight="1">
      <c r="A353" s="69" t="s">
        <v>1206</v>
      </c>
      <c r="B353" s="59">
        <v>2018</v>
      </c>
      <c r="C353" s="38" t="s">
        <v>825</v>
      </c>
      <c r="D353" s="50">
        <v>18873.150000000001</v>
      </c>
      <c r="E353" s="38">
        <v>0</v>
      </c>
      <c r="F353" s="50">
        <v>18873.150000000001</v>
      </c>
      <c r="G353" s="50">
        <v>71060.298955014572</v>
      </c>
      <c r="H353" s="94">
        <v>7.7369500000000002</v>
      </c>
      <c r="I353" s="100">
        <v>0.26559345059817208</v>
      </c>
      <c r="J353" s="100">
        <v>0.14985162152282222</v>
      </c>
      <c r="K353" s="100">
        <v>0.11574184348994501</v>
      </c>
      <c r="L353" s="50">
        <v>5294.6471154653964</v>
      </c>
      <c r="M353" s="50">
        <v>13578.502188976274</v>
      </c>
      <c r="N353" s="125">
        <v>0</v>
      </c>
      <c r="O353" s="125">
        <v>0</v>
      </c>
      <c r="P353" s="125">
        <v>0</v>
      </c>
      <c r="Q353" s="125">
        <v>0</v>
      </c>
      <c r="R353" s="125">
        <v>2930</v>
      </c>
      <c r="S353" s="50">
        <v>2930</v>
      </c>
      <c r="T353" s="50">
        <v>10648.502188976274</v>
      </c>
      <c r="U353" s="49">
        <v>0</v>
      </c>
      <c r="V353" s="50">
        <v>10648.502188976274</v>
      </c>
      <c r="W353" s="50">
        <v>13578.502188976274</v>
      </c>
      <c r="X353" s="125">
        <v>0</v>
      </c>
      <c r="Y353" s="125">
        <v>0</v>
      </c>
      <c r="Z353" s="125">
        <v>0</v>
      </c>
      <c r="AA353" s="115">
        <v>0</v>
      </c>
      <c r="AB353" s="100">
        <v>0</v>
      </c>
      <c r="AC353" s="100">
        <v>1</v>
      </c>
      <c r="AD353" s="100">
        <v>0</v>
      </c>
      <c r="AE353" s="100">
        <v>1</v>
      </c>
      <c r="AF353" s="100">
        <v>0.64375371260725467</v>
      </c>
      <c r="AG353" s="100">
        <v>0</v>
      </c>
      <c r="AH353" s="100">
        <v>0.35624628739274544</v>
      </c>
      <c r="AI353" s="100">
        <v>0</v>
      </c>
      <c r="AJ353" s="100">
        <v>1</v>
      </c>
      <c r="AK353" s="50">
        <v>18873.149304441671</v>
      </c>
      <c r="AL353" s="50">
        <v>5294.6471154653964</v>
      </c>
      <c r="AM353" s="50">
        <v>2930</v>
      </c>
      <c r="AN353" s="50">
        <v>8224.6471154653955</v>
      </c>
      <c r="AO353" s="50">
        <v>10648.502188976274</v>
      </c>
      <c r="AP353" s="50">
        <v>18873.149304441671</v>
      </c>
      <c r="AQ353" s="100">
        <v>0.43578562235661322</v>
      </c>
      <c r="AR353" s="100">
        <v>0.56421437764338667</v>
      </c>
      <c r="AS353" s="50">
        <v>8224.65</v>
      </c>
      <c r="AT353" s="125">
        <v>824.97883532916717</v>
      </c>
      <c r="AU353" s="125">
        <v>0</v>
      </c>
      <c r="AV353" s="50">
        <v>9823.5221889762761</v>
      </c>
      <c r="AW353" s="50">
        <v>18873.151024305444</v>
      </c>
      <c r="AX353" s="50">
        <v>314.93</v>
      </c>
      <c r="AY353" s="50">
        <v>544.31138885478117</v>
      </c>
      <c r="AZ353" s="50">
        <v>859.24138885478123</v>
      </c>
      <c r="BA353" s="50">
        <v>2577.15</v>
      </c>
      <c r="BB353" s="50">
        <v>2689.6670974350354</v>
      </c>
      <c r="BC353" s="50">
        <v>5266.817097435036</v>
      </c>
      <c r="BD353" s="50">
        <v>5332.64</v>
      </c>
      <c r="BE353" s="50">
        <v>7414.5158173440441</v>
      </c>
      <c r="BF353" s="50">
        <v>12747.155817344044</v>
      </c>
      <c r="BG353" s="122">
        <v>8.27</v>
      </c>
      <c r="BH353" s="122">
        <v>8.9075151679643021</v>
      </c>
      <c r="BI353" s="94">
        <v>8.629695223731197</v>
      </c>
      <c r="BJ353" s="50">
        <v>18873.21430363386</v>
      </c>
      <c r="BK353" s="50">
        <v>314.93</v>
      </c>
      <c r="BL353" s="50">
        <v>544.30999999999995</v>
      </c>
      <c r="BM353" s="50">
        <v>859.24</v>
      </c>
      <c r="BN353" s="50">
        <v>3076.15</v>
      </c>
      <c r="BO353" s="50">
        <v>2190.67</v>
      </c>
      <c r="BP353" s="50">
        <v>5266.82</v>
      </c>
      <c r="BQ353" s="50">
        <v>5658.62</v>
      </c>
      <c r="BR353" s="50">
        <v>7088.54</v>
      </c>
      <c r="BS353" s="50">
        <v>12747.16</v>
      </c>
      <c r="BT353" s="50">
        <v>18873.22</v>
      </c>
      <c r="BU353" s="94">
        <v>7.9578271688342079</v>
      </c>
      <c r="BV353" s="94">
        <v>9.2530369752380732</v>
      </c>
      <c r="BW353" s="122">
        <v>8.629695223731197</v>
      </c>
      <c r="BX353" s="50">
        <v>4444.8820271554032</v>
      </c>
      <c r="BY353" s="125">
        <v>4604.7434712645163</v>
      </c>
      <c r="BZ353" s="125">
        <v>0</v>
      </c>
      <c r="CA353" s="125">
        <v>0</v>
      </c>
      <c r="CB353" s="50">
        <v>9049.6254984199186</v>
      </c>
      <c r="CC353" s="50">
        <v>9823.5221889762761</v>
      </c>
      <c r="CD353" s="125">
        <v>0</v>
      </c>
      <c r="CE353" s="125">
        <v>0</v>
      </c>
      <c r="CF353" s="125">
        <v>0</v>
      </c>
      <c r="CG353" s="50">
        <v>9823.5221889762761</v>
      </c>
      <c r="CH353" s="100">
        <v>0</v>
      </c>
      <c r="CI353" s="100">
        <v>0.999999877465934</v>
      </c>
      <c r="CJ353" s="50">
        <v>18873.147687396195</v>
      </c>
      <c r="CK353" s="126">
        <v>528.96037844370198</v>
      </c>
      <c r="CL353" s="126">
        <v>18344.189621556299</v>
      </c>
      <c r="CM353" s="125">
        <v>18873.150000000001</v>
      </c>
      <c r="CN353" s="125" t="s">
        <v>608</v>
      </c>
      <c r="CO353" s="125" t="s">
        <v>608</v>
      </c>
      <c r="CP353" s="125">
        <v>528.96037844370198</v>
      </c>
      <c r="CQ353" s="50">
        <v>18344.189621556299</v>
      </c>
      <c r="CR353" s="126">
        <v>12679.69669463</v>
      </c>
      <c r="CS353" s="50">
        <v>5664.4929269262993</v>
      </c>
      <c r="CT353" s="150" t="s">
        <v>608</v>
      </c>
      <c r="CU353" s="150" t="s">
        <v>608</v>
      </c>
      <c r="CV353" s="50">
        <v>169.07566935291035</v>
      </c>
      <c r="CW353" s="50">
        <v>253.06483821143991</v>
      </c>
      <c r="CX353" s="50">
        <v>422.14050756435029</v>
      </c>
      <c r="CY353" s="50">
        <v>181.34665468950945</v>
      </c>
      <c r="CZ353" s="50">
        <v>375.83026903366317</v>
      </c>
      <c r="DA353" s="50">
        <v>557.17692372317265</v>
      </c>
      <c r="DB353" s="50">
        <v>979.31743128752294</v>
      </c>
      <c r="DC353" s="125">
        <v>0</v>
      </c>
      <c r="DD353" s="125">
        <v>10.970731360549053</v>
      </c>
      <c r="DE353" s="50">
        <v>10.970731360549053</v>
      </c>
      <c r="DF353" s="125">
        <v>422.14050756435029</v>
      </c>
      <c r="DG353" s="125">
        <v>546.2061923626236</v>
      </c>
      <c r="DH353" s="50">
        <v>968.34669992697388</v>
      </c>
      <c r="DI353" s="50">
        <v>979.31743128752294</v>
      </c>
      <c r="DJ353" s="100">
        <v>0.47949735462389254</v>
      </c>
      <c r="DK353" s="100">
        <v>0.52050252284204146</v>
      </c>
      <c r="DL353" s="100">
        <v>0</v>
      </c>
      <c r="DM353" s="50" t="s">
        <v>608</v>
      </c>
      <c r="DN353" s="50" t="s">
        <v>608</v>
      </c>
      <c r="DO353" s="50" t="s">
        <v>608</v>
      </c>
      <c r="DP353" s="50" t="s">
        <v>608</v>
      </c>
      <c r="DQ353" s="50" t="s">
        <v>608</v>
      </c>
      <c r="DR353" s="50" t="s">
        <v>608</v>
      </c>
      <c r="DS353" s="50" t="s">
        <v>608</v>
      </c>
      <c r="DT353" s="50" t="s">
        <v>608</v>
      </c>
      <c r="DU353" s="50" t="s">
        <v>608</v>
      </c>
      <c r="DV353" s="50" t="s">
        <v>608</v>
      </c>
      <c r="DW353" s="50" t="s">
        <v>608</v>
      </c>
      <c r="DX353" s="50" t="s">
        <v>608</v>
      </c>
      <c r="DY353" s="50" t="s">
        <v>608</v>
      </c>
      <c r="DZ353" s="50" t="s">
        <v>608</v>
      </c>
      <c r="EA353" s="50" t="s">
        <v>608</v>
      </c>
      <c r="EB353" s="50" t="s">
        <v>608</v>
      </c>
      <c r="EC353" s="50" t="s">
        <v>608</v>
      </c>
      <c r="ED353" s="50" t="s">
        <v>608</v>
      </c>
      <c r="EE353" s="50" t="s">
        <v>608</v>
      </c>
      <c r="EF353" s="50" t="s">
        <v>608</v>
      </c>
      <c r="EG353" s="50" t="s">
        <v>608</v>
      </c>
      <c r="EH353" s="50" t="s">
        <v>608</v>
      </c>
      <c r="EI353" s="50" t="s">
        <v>608</v>
      </c>
      <c r="EJ353" s="50" t="s">
        <v>608</v>
      </c>
      <c r="EK353" s="50" t="s">
        <v>608</v>
      </c>
      <c r="EL353" s="50" t="s">
        <v>608</v>
      </c>
      <c r="EM353" s="50" t="s">
        <v>608</v>
      </c>
      <c r="EN353" s="50" t="s">
        <v>608</v>
      </c>
      <c r="EO353" s="50" t="s">
        <v>608</v>
      </c>
      <c r="EP353" s="50" t="s">
        <v>608</v>
      </c>
      <c r="EQ353" s="50" t="s">
        <v>608</v>
      </c>
      <c r="ER353" s="50" t="s">
        <v>608</v>
      </c>
      <c r="ES353" s="50" t="s">
        <v>608</v>
      </c>
      <c r="ET353" s="50" t="s">
        <v>608</v>
      </c>
      <c r="EU353" s="50" t="s">
        <v>608</v>
      </c>
      <c r="EV353" s="50" t="s">
        <v>608</v>
      </c>
      <c r="EW353" s="50" t="s">
        <v>608</v>
      </c>
      <c r="EX353" s="50" t="s">
        <v>608</v>
      </c>
      <c r="EY353" s="50" t="s">
        <v>608</v>
      </c>
      <c r="EZ353" s="50" t="s">
        <v>608</v>
      </c>
      <c r="FA353" s="50" t="s">
        <v>608</v>
      </c>
      <c r="FB353" s="50" t="s">
        <v>608</v>
      </c>
      <c r="FC353" s="50" t="s">
        <v>608</v>
      </c>
      <c r="FD353" s="50" t="s">
        <v>608</v>
      </c>
      <c r="FE353" s="50" t="s">
        <v>608</v>
      </c>
      <c r="FF353" s="50" t="s">
        <v>608</v>
      </c>
      <c r="FG353" s="50" t="s">
        <v>608</v>
      </c>
      <c r="FH353" s="50" t="s">
        <v>608</v>
      </c>
      <c r="FI353" s="50" t="s">
        <v>608</v>
      </c>
      <c r="FJ353" s="50" t="s">
        <v>608</v>
      </c>
      <c r="FK353" s="50" t="s">
        <v>608</v>
      </c>
      <c r="FL353" s="50" t="s">
        <v>608</v>
      </c>
      <c r="FM353" s="50" t="s">
        <v>608</v>
      </c>
      <c r="FN353" s="50" t="s">
        <v>608</v>
      </c>
      <c r="FO353" s="50" t="s">
        <v>608</v>
      </c>
      <c r="FP353" s="50" t="s">
        <v>608</v>
      </c>
      <c r="FQ353" s="50" t="s">
        <v>608</v>
      </c>
      <c r="FR353" s="50" t="s">
        <v>608</v>
      </c>
      <c r="FS353" s="50" t="s">
        <v>608</v>
      </c>
      <c r="FT353" s="50" t="s">
        <v>608</v>
      </c>
      <c r="FU353" s="50" t="s">
        <v>608</v>
      </c>
      <c r="FV353" s="50" t="s">
        <v>608</v>
      </c>
      <c r="FW353" s="50" t="s">
        <v>608</v>
      </c>
      <c r="FX353" s="50" t="s">
        <v>608</v>
      </c>
      <c r="FY353" s="50" t="s">
        <v>608</v>
      </c>
      <c r="FZ353" s="50" t="s">
        <v>608</v>
      </c>
      <c r="GA353" s="50" t="s">
        <v>608</v>
      </c>
      <c r="GB353" s="50" t="s">
        <v>608</v>
      </c>
      <c r="GC353" s="50" t="s">
        <v>608</v>
      </c>
      <c r="GD353" s="50" t="s">
        <v>608</v>
      </c>
      <c r="GE353" s="50" t="s">
        <v>608</v>
      </c>
      <c r="GF353" s="50" t="s">
        <v>608</v>
      </c>
      <c r="GG353" s="50" t="s">
        <v>608</v>
      </c>
      <c r="GH353" s="50" t="s">
        <v>608</v>
      </c>
      <c r="GI353" s="50" t="s">
        <v>608</v>
      </c>
      <c r="GJ353" s="50" t="s">
        <v>608</v>
      </c>
      <c r="GK353" s="50" t="s">
        <v>608</v>
      </c>
      <c r="GL353" s="50" t="s">
        <v>608</v>
      </c>
      <c r="GM353" s="50" t="s">
        <v>608</v>
      </c>
      <c r="GN353" s="50" t="s">
        <v>608</v>
      </c>
      <c r="GO353" s="50" t="s">
        <v>608</v>
      </c>
      <c r="GP353" s="50" t="s">
        <v>608</v>
      </c>
      <c r="GQ353" s="50" t="s">
        <v>608</v>
      </c>
      <c r="GR353" s="50" t="s">
        <v>608</v>
      </c>
      <c r="GS353" s="50" t="s">
        <v>608</v>
      </c>
      <c r="GT353" s="50" t="s">
        <v>608</v>
      </c>
      <c r="GU353" s="50" t="s">
        <v>608</v>
      </c>
      <c r="GV353" s="50" t="s">
        <v>608</v>
      </c>
      <c r="GW353" s="50" t="s">
        <v>608</v>
      </c>
      <c r="GX353" s="50" t="s">
        <v>608</v>
      </c>
      <c r="GY353" s="50" t="s">
        <v>608</v>
      </c>
    </row>
    <row r="354" spans="1:207" s="70" customFormat="1" ht="15" customHeight="1">
      <c r="A354" s="69" t="s">
        <v>1208</v>
      </c>
      <c r="B354" s="59" t="s">
        <v>1164</v>
      </c>
      <c r="C354" s="38" t="s">
        <v>825</v>
      </c>
      <c r="D354" s="50">
        <v>20603.59</v>
      </c>
      <c r="E354" s="38">
        <v>0</v>
      </c>
      <c r="F354" s="50">
        <v>20603.59</v>
      </c>
      <c r="G354" s="50">
        <v>76595.642579424835</v>
      </c>
      <c r="H354" s="94">
        <v>7.7082300000000004</v>
      </c>
      <c r="I354" s="100">
        <v>0.26899167245232497</v>
      </c>
      <c r="J354" s="100">
        <v>0.14821813260302896</v>
      </c>
      <c r="K354" s="100">
        <v>0.12077344987879157</v>
      </c>
      <c r="L354" s="50">
        <v>5120.7242129516117</v>
      </c>
      <c r="M354" s="50">
        <v>15482.863833253548</v>
      </c>
      <c r="N354" s="125">
        <v>0</v>
      </c>
      <c r="O354" s="125">
        <v>0</v>
      </c>
      <c r="P354" s="125">
        <v>0</v>
      </c>
      <c r="Q354" s="125">
        <v>0</v>
      </c>
      <c r="R354" s="125">
        <v>4130</v>
      </c>
      <c r="S354" s="50">
        <v>4130</v>
      </c>
      <c r="T354" s="50">
        <v>11352.863833253548</v>
      </c>
      <c r="U354" s="49">
        <v>0</v>
      </c>
      <c r="V354" s="50">
        <v>11352.863833253548</v>
      </c>
      <c r="W354" s="50">
        <v>15482.863833253548</v>
      </c>
      <c r="X354" s="125">
        <v>0</v>
      </c>
      <c r="Y354" s="125">
        <v>0</v>
      </c>
      <c r="Z354" s="125">
        <v>0</v>
      </c>
      <c r="AA354" s="115">
        <v>0</v>
      </c>
      <c r="AB354" s="100">
        <v>0</v>
      </c>
      <c r="AC354" s="100">
        <v>1</v>
      </c>
      <c r="AD354" s="100">
        <v>0</v>
      </c>
      <c r="AE354" s="100">
        <v>1</v>
      </c>
      <c r="AF354" s="100">
        <v>0.55354846767372723</v>
      </c>
      <c r="AG354" s="100">
        <v>0</v>
      </c>
      <c r="AH354" s="100">
        <v>0.44645153232627266</v>
      </c>
      <c r="AI354" s="100">
        <v>0</v>
      </c>
      <c r="AJ354" s="100">
        <v>0.99999999999999989</v>
      </c>
      <c r="AK354" s="50">
        <v>20603.588046205161</v>
      </c>
      <c r="AL354" s="50">
        <v>5120.7242129516117</v>
      </c>
      <c r="AM354" s="50">
        <v>4130</v>
      </c>
      <c r="AN354" s="50">
        <v>9250.7242129516126</v>
      </c>
      <c r="AO354" s="50">
        <v>11352.863833253548</v>
      </c>
      <c r="AP354" s="50">
        <v>20603.588046205161</v>
      </c>
      <c r="AQ354" s="100">
        <v>0.44898607913369937</v>
      </c>
      <c r="AR354" s="100">
        <v>0.55101392086630063</v>
      </c>
      <c r="AS354" s="50">
        <v>9250.7199999999993</v>
      </c>
      <c r="AT354" s="125">
        <v>824.97797808316557</v>
      </c>
      <c r="AU354" s="125">
        <v>0</v>
      </c>
      <c r="AV354" s="50">
        <v>10527.885130568236</v>
      </c>
      <c r="AW354" s="50">
        <v>20603.583108651401</v>
      </c>
      <c r="AX354" s="50">
        <v>193.86</v>
      </c>
      <c r="AY354" s="50">
        <v>155.37419096212747</v>
      </c>
      <c r="AZ354" s="50">
        <v>349.23419096212751</v>
      </c>
      <c r="BA354" s="50">
        <v>2547.21</v>
      </c>
      <c r="BB354" s="50">
        <v>2698.8746794011076</v>
      </c>
      <c r="BC354" s="50">
        <v>5246.0846794011077</v>
      </c>
      <c r="BD354" s="50">
        <v>6509.65</v>
      </c>
      <c r="BE354" s="50">
        <v>8498.6149628903131</v>
      </c>
      <c r="BF354" s="50">
        <v>15008.264962890313</v>
      </c>
      <c r="BG354" s="122">
        <v>9.77</v>
      </c>
      <c r="BH354" s="122">
        <v>9.3983966019303296</v>
      </c>
      <c r="BI354" s="94">
        <v>9.5652413546223904</v>
      </c>
      <c r="BJ354" s="50">
        <v>20603.58383325355</v>
      </c>
      <c r="BK354" s="50">
        <v>193.86</v>
      </c>
      <c r="BL354" s="50">
        <v>155.37419096212747</v>
      </c>
      <c r="BM354" s="50">
        <v>349.23419096212751</v>
      </c>
      <c r="BN354" s="50">
        <v>3046.21</v>
      </c>
      <c r="BO354" s="50">
        <v>2199.8746794011076</v>
      </c>
      <c r="BP354" s="50">
        <v>5246.0846794011077</v>
      </c>
      <c r="BQ354" s="50">
        <v>6835.6299999999992</v>
      </c>
      <c r="BR354" s="50">
        <v>8172.6349628903126</v>
      </c>
      <c r="BS354" s="50">
        <v>15008.264962890313</v>
      </c>
      <c r="BT354" s="50">
        <v>20603.58383325355</v>
      </c>
      <c r="BU354" s="94">
        <v>9.3261980871140118</v>
      </c>
      <c r="BV354" s="94">
        <v>9.8467659379190096</v>
      </c>
      <c r="BW354" s="122">
        <v>9.5652413546223904</v>
      </c>
      <c r="BX354" s="50">
        <v>5625.4289246688277</v>
      </c>
      <c r="BY354" s="125">
        <v>4450.273279339096</v>
      </c>
      <c r="BZ354" s="125">
        <v>0</v>
      </c>
      <c r="CA354" s="125">
        <v>0</v>
      </c>
      <c r="CB354" s="50">
        <v>10075.702204007925</v>
      </c>
      <c r="CC354" s="50">
        <v>10527.885130568236</v>
      </c>
      <c r="CD354" s="125">
        <v>0</v>
      </c>
      <c r="CE354" s="125">
        <v>0</v>
      </c>
      <c r="CF354" s="125">
        <v>0</v>
      </c>
      <c r="CG354" s="50">
        <v>10527.885130568236</v>
      </c>
      <c r="CH354" s="100">
        <v>0</v>
      </c>
      <c r="CI354" s="100">
        <v>0.9999998706330383</v>
      </c>
      <c r="CJ354" s="50">
        <v>20603.587334576161</v>
      </c>
      <c r="CK354" s="126">
        <v>530.93122545642768</v>
      </c>
      <c r="CL354" s="126">
        <v>20072.658774543572</v>
      </c>
      <c r="CM354" s="125">
        <v>20603.59</v>
      </c>
      <c r="CN354" s="125" t="s">
        <v>608</v>
      </c>
      <c r="CO354" s="125" t="s">
        <v>608</v>
      </c>
      <c r="CP354" s="125">
        <v>530.93122545642768</v>
      </c>
      <c r="CQ354" s="50">
        <v>20072.658774543572</v>
      </c>
      <c r="CR354" s="126">
        <v>14203.93856427</v>
      </c>
      <c r="CS354" s="50">
        <v>5868.7202102735719</v>
      </c>
      <c r="CT354" s="150" t="s">
        <v>608</v>
      </c>
      <c r="CU354" s="150" t="s">
        <v>608</v>
      </c>
      <c r="CV354" s="50">
        <v>187.82003131717656</v>
      </c>
      <c r="CW354" s="50">
        <v>390.96524104755565</v>
      </c>
      <c r="CX354" s="50">
        <v>578.78527236473224</v>
      </c>
      <c r="CY354" s="50">
        <v>188.61917716518579</v>
      </c>
      <c r="CZ354" s="50">
        <v>401.32819077790879</v>
      </c>
      <c r="DA354" s="50">
        <v>589.9473679430946</v>
      </c>
      <c r="DB354" s="50">
        <v>1168.7326403078268</v>
      </c>
      <c r="DC354" s="125">
        <v>0</v>
      </c>
      <c r="DD354" s="125">
        <v>11.011607074516457</v>
      </c>
      <c r="DE354" s="50">
        <v>11.011607074516457</v>
      </c>
      <c r="DF354" s="125">
        <v>578.78527236473224</v>
      </c>
      <c r="DG354" s="125">
        <v>578.9357608685782</v>
      </c>
      <c r="DH354" s="50">
        <v>1157.7210332333104</v>
      </c>
      <c r="DI354" s="50">
        <v>1168.7326403078268</v>
      </c>
      <c r="DJ354" s="100">
        <v>0.48902653391995882</v>
      </c>
      <c r="DK354" s="100">
        <v>0.51097333671307943</v>
      </c>
      <c r="DL354" s="100">
        <v>0</v>
      </c>
      <c r="DM354" s="50" t="s">
        <v>608</v>
      </c>
      <c r="DN354" s="50" t="s">
        <v>608</v>
      </c>
      <c r="DO354" s="50" t="s">
        <v>608</v>
      </c>
      <c r="DP354" s="50" t="s">
        <v>608</v>
      </c>
      <c r="DQ354" s="50" t="s">
        <v>608</v>
      </c>
      <c r="DR354" s="50" t="s">
        <v>608</v>
      </c>
      <c r="DS354" s="50" t="s">
        <v>608</v>
      </c>
      <c r="DT354" s="50" t="s">
        <v>608</v>
      </c>
      <c r="DU354" s="50" t="s">
        <v>608</v>
      </c>
      <c r="DV354" s="50" t="s">
        <v>608</v>
      </c>
      <c r="DW354" s="50" t="s">
        <v>608</v>
      </c>
      <c r="DX354" s="50" t="s">
        <v>608</v>
      </c>
      <c r="DY354" s="50" t="s">
        <v>608</v>
      </c>
      <c r="DZ354" s="50" t="s">
        <v>608</v>
      </c>
      <c r="EA354" s="50" t="s">
        <v>608</v>
      </c>
      <c r="EB354" s="50" t="s">
        <v>608</v>
      </c>
      <c r="EC354" s="50" t="s">
        <v>608</v>
      </c>
      <c r="ED354" s="50" t="s">
        <v>608</v>
      </c>
      <c r="EE354" s="50" t="s">
        <v>608</v>
      </c>
      <c r="EF354" s="50" t="s">
        <v>608</v>
      </c>
      <c r="EG354" s="50" t="s">
        <v>608</v>
      </c>
      <c r="EH354" s="50" t="s">
        <v>608</v>
      </c>
      <c r="EI354" s="50" t="s">
        <v>608</v>
      </c>
      <c r="EJ354" s="50" t="s">
        <v>608</v>
      </c>
      <c r="EK354" s="50" t="s">
        <v>608</v>
      </c>
      <c r="EL354" s="50" t="s">
        <v>608</v>
      </c>
      <c r="EM354" s="50" t="s">
        <v>608</v>
      </c>
      <c r="EN354" s="50" t="s">
        <v>608</v>
      </c>
      <c r="EO354" s="50" t="s">
        <v>608</v>
      </c>
      <c r="EP354" s="50" t="s">
        <v>608</v>
      </c>
      <c r="EQ354" s="50" t="s">
        <v>608</v>
      </c>
      <c r="ER354" s="50" t="s">
        <v>608</v>
      </c>
      <c r="ES354" s="50" t="s">
        <v>608</v>
      </c>
      <c r="ET354" s="50" t="s">
        <v>608</v>
      </c>
      <c r="EU354" s="50" t="s">
        <v>608</v>
      </c>
      <c r="EV354" s="50" t="s">
        <v>608</v>
      </c>
      <c r="EW354" s="50" t="s">
        <v>608</v>
      </c>
      <c r="EX354" s="50" t="s">
        <v>608</v>
      </c>
      <c r="EY354" s="50" t="s">
        <v>608</v>
      </c>
      <c r="EZ354" s="50" t="s">
        <v>608</v>
      </c>
      <c r="FA354" s="50" t="s">
        <v>608</v>
      </c>
      <c r="FB354" s="50" t="s">
        <v>608</v>
      </c>
      <c r="FC354" s="50" t="s">
        <v>608</v>
      </c>
      <c r="FD354" s="50" t="s">
        <v>608</v>
      </c>
      <c r="FE354" s="50" t="s">
        <v>608</v>
      </c>
      <c r="FF354" s="50" t="s">
        <v>608</v>
      </c>
      <c r="FG354" s="50" t="s">
        <v>608</v>
      </c>
      <c r="FH354" s="50" t="s">
        <v>608</v>
      </c>
      <c r="FI354" s="50" t="s">
        <v>608</v>
      </c>
      <c r="FJ354" s="50" t="s">
        <v>608</v>
      </c>
      <c r="FK354" s="50" t="s">
        <v>608</v>
      </c>
      <c r="FL354" s="50" t="s">
        <v>608</v>
      </c>
      <c r="FM354" s="50" t="s">
        <v>608</v>
      </c>
      <c r="FN354" s="50" t="s">
        <v>608</v>
      </c>
      <c r="FO354" s="50" t="s">
        <v>608</v>
      </c>
      <c r="FP354" s="50" t="s">
        <v>608</v>
      </c>
      <c r="FQ354" s="50" t="s">
        <v>608</v>
      </c>
      <c r="FR354" s="50" t="s">
        <v>608</v>
      </c>
      <c r="FS354" s="50" t="s">
        <v>608</v>
      </c>
      <c r="FT354" s="50" t="s">
        <v>608</v>
      </c>
      <c r="FU354" s="50" t="s">
        <v>608</v>
      </c>
      <c r="FV354" s="50" t="s">
        <v>608</v>
      </c>
      <c r="FW354" s="50" t="s">
        <v>608</v>
      </c>
      <c r="FX354" s="50" t="s">
        <v>608</v>
      </c>
      <c r="FY354" s="50" t="s">
        <v>608</v>
      </c>
      <c r="FZ354" s="50" t="s">
        <v>608</v>
      </c>
      <c r="GA354" s="50" t="s">
        <v>608</v>
      </c>
      <c r="GB354" s="50" t="s">
        <v>608</v>
      </c>
      <c r="GC354" s="50" t="s">
        <v>608</v>
      </c>
      <c r="GD354" s="50" t="s">
        <v>608</v>
      </c>
      <c r="GE354" s="50" t="s">
        <v>608</v>
      </c>
      <c r="GF354" s="50" t="s">
        <v>608</v>
      </c>
      <c r="GG354" s="50" t="s">
        <v>608</v>
      </c>
      <c r="GH354" s="50" t="s">
        <v>608</v>
      </c>
      <c r="GI354" s="50" t="s">
        <v>608</v>
      </c>
      <c r="GJ354" s="50" t="s">
        <v>608</v>
      </c>
      <c r="GK354" s="50" t="s">
        <v>608</v>
      </c>
      <c r="GL354" s="50" t="s">
        <v>608</v>
      </c>
      <c r="GM354" s="50" t="s">
        <v>608</v>
      </c>
      <c r="GN354" s="50" t="s">
        <v>608</v>
      </c>
      <c r="GO354" s="50" t="s">
        <v>608</v>
      </c>
      <c r="GP354" s="50" t="s">
        <v>608</v>
      </c>
      <c r="GQ354" s="50" t="s">
        <v>608</v>
      </c>
      <c r="GR354" s="50" t="s">
        <v>608</v>
      </c>
      <c r="GS354" s="50" t="s">
        <v>608</v>
      </c>
      <c r="GT354" s="50" t="s">
        <v>608</v>
      </c>
      <c r="GU354" s="50" t="s">
        <v>608</v>
      </c>
      <c r="GV354" s="50" t="s">
        <v>608</v>
      </c>
      <c r="GW354" s="50" t="s">
        <v>608</v>
      </c>
      <c r="GX354" s="50" t="s">
        <v>608</v>
      </c>
      <c r="GY354" s="50" t="s">
        <v>608</v>
      </c>
    </row>
    <row r="355" spans="1:207" s="70" customFormat="1" ht="15" customHeight="1">
      <c r="A355" s="69" t="s">
        <v>1271</v>
      </c>
      <c r="B355" s="59">
        <v>2019</v>
      </c>
      <c r="C355" s="38" t="s">
        <v>825</v>
      </c>
      <c r="D355" s="50">
        <v>20435.009999999998</v>
      </c>
      <c r="E355" s="38">
        <v>0</v>
      </c>
      <c r="F355" s="50">
        <v>20435.009999999998</v>
      </c>
      <c r="G355" s="50">
        <v>76689.063547235681</v>
      </c>
      <c r="H355" s="94">
        <v>7.6988399999999997</v>
      </c>
      <c r="I355" s="100">
        <v>0.2664657651923642</v>
      </c>
      <c r="J355" s="100">
        <v>0.14772895278069903</v>
      </c>
      <c r="K355" s="100">
        <v>0.11873674783356024</v>
      </c>
      <c r="L355" s="50">
        <v>4975.811940500128</v>
      </c>
      <c r="M355" s="50">
        <v>15459.196219586327</v>
      </c>
      <c r="N355" s="125">
        <v>0</v>
      </c>
      <c r="O355" s="125">
        <v>0</v>
      </c>
      <c r="P355" s="125">
        <v>0</v>
      </c>
      <c r="Q355" s="125">
        <v>0</v>
      </c>
      <c r="R355" s="125">
        <v>4130</v>
      </c>
      <c r="S355" s="50">
        <v>4130</v>
      </c>
      <c r="T355" s="50">
        <v>11329.196219586327</v>
      </c>
      <c r="U355" s="49">
        <v>0</v>
      </c>
      <c r="V355" s="50">
        <v>11329.196219586327</v>
      </c>
      <c r="W355" s="50">
        <v>15459.196219586327</v>
      </c>
      <c r="X355" s="125">
        <v>0</v>
      </c>
      <c r="Y355" s="125">
        <v>0</v>
      </c>
      <c r="Z355" s="125">
        <v>0</v>
      </c>
      <c r="AA355" s="115">
        <v>0</v>
      </c>
      <c r="AB355" s="100">
        <v>0</v>
      </c>
      <c r="AC355" s="100">
        <v>1</v>
      </c>
      <c r="AD355" s="100">
        <v>0</v>
      </c>
      <c r="AE355" s="100">
        <v>1</v>
      </c>
      <c r="AF355" s="100">
        <v>0.54644352123824302</v>
      </c>
      <c r="AG355" s="100">
        <v>0</v>
      </c>
      <c r="AH355" s="100">
        <v>0.45355647876175709</v>
      </c>
      <c r="AI355" s="100">
        <v>0</v>
      </c>
      <c r="AJ355" s="100">
        <v>1</v>
      </c>
      <c r="AK355" s="50">
        <v>20435.008160086454</v>
      </c>
      <c r="AL355" s="50">
        <v>4975.811940500128</v>
      </c>
      <c r="AM355" s="50">
        <v>4130</v>
      </c>
      <c r="AN355" s="50">
        <v>9105.8119405001271</v>
      </c>
      <c r="AO355" s="50">
        <v>11329.196219586327</v>
      </c>
      <c r="AP355" s="50">
        <v>20435.008160086454</v>
      </c>
      <c r="AQ355" s="100">
        <v>0.44559864469668031</v>
      </c>
      <c r="AR355" s="100">
        <v>0.55440135530331969</v>
      </c>
      <c r="AS355" s="50">
        <v>9105.81</v>
      </c>
      <c r="AT355" s="125">
        <v>824.97882797928003</v>
      </c>
      <c r="AU355" s="125">
        <v>0</v>
      </c>
      <c r="AV355" s="50">
        <v>10504.216219586327</v>
      </c>
      <c r="AW355" s="50">
        <v>20435.005047565606</v>
      </c>
      <c r="AX355" s="50">
        <v>392.24</v>
      </c>
      <c r="AY355" s="50">
        <v>728.90332761818672</v>
      </c>
      <c r="AZ355" s="50">
        <v>1121.1433276181867</v>
      </c>
      <c r="BA355" s="50">
        <v>2570.2399999999998</v>
      </c>
      <c r="BB355" s="50">
        <v>2725.1067778002925</v>
      </c>
      <c r="BC355" s="50">
        <v>5295.3467778002923</v>
      </c>
      <c r="BD355" s="50">
        <v>6143.34</v>
      </c>
      <c r="BE355" s="50">
        <v>7875.1874130648248</v>
      </c>
      <c r="BF355" s="50">
        <v>14018.527413064825</v>
      </c>
      <c r="BG355" s="122">
        <v>9.39</v>
      </c>
      <c r="BH355" s="122">
        <v>9.1465358181692071</v>
      </c>
      <c r="BI355" s="94">
        <v>9.2550231276251935</v>
      </c>
      <c r="BJ355" s="50">
        <v>20435.017518483306</v>
      </c>
      <c r="BK355" s="50">
        <v>563.71</v>
      </c>
      <c r="BL355" s="50">
        <v>557.43332761818669</v>
      </c>
      <c r="BM355" s="50">
        <v>1121.1433276181867</v>
      </c>
      <c r="BN355" s="50">
        <v>2897.7699999999995</v>
      </c>
      <c r="BO355" s="50">
        <v>2397.5767778002923</v>
      </c>
      <c r="BP355" s="50">
        <v>5295.3467778002923</v>
      </c>
      <c r="BQ355" s="50">
        <v>6469.32</v>
      </c>
      <c r="BR355" s="50">
        <v>7549.2074130648252</v>
      </c>
      <c r="BS355" s="50">
        <v>14018.527413064825</v>
      </c>
      <c r="BT355" s="50">
        <v>20435.017518483306</v>
      </c>
      <c r="BU355" s="94">
        <v>8.9225580905232178</v>
      </c>
      <c r="BV355" s="94">
        <v>9.2854289119760018</v>
      </c>
      <c r="BW355" s="122">
        <v>9.2550231276251935</v>
      </c>
      <c r="BX355" s="50">
        <v>5613.2560229852807</v>
      </c>
      <c r="BY355" s="125">
        <v>4317.5335505089079</v>
      </c>
      <c r="BZ355" s="125">
        <v>0</v>
      </c>
      <c r="CA355" s="125">
        <v>0</v>
      </c>
      <c r="CB355" s="50">
        <v>9930.7895734941885</v>
      </c>
      <c r="CC355" s="50">
        <v>10504.216219586327</v>
      </c>
      <c r="CD355" s="125">
        <v>0</v>
      </c>
      <c r="CE355" s="125">
        <v>0</v>
      </c>
      <c r="CF355" s="125">
        <v>0</v>
      </c>
      <c r="CG355" s="50">
        <v>10504.216219586327</v>
      </c>
      <c r="CH355" s="100">
        <v>0</v>
      </c>
      <c r="CI355" s="100">
        <v>0.99999979413176299</v>
      </c>
      <c r="CJ355" s="50">
        <v>20435.005793080516</v>
      </c>
      <c r="CK355" s="126">
        <v>531.57878329722405</v>
      </c>
      <c r="CL355" s="126">
        <v>19903.431216702775</v>
      </c>
      <c r="CM355" s="125">
        <v>20435.009999999998</v>
      </c>
      <c r="CN355" s="125" t="s">
        <v>608</v>
      </c>
      <c r="CO355" s="125" t="s">
        <v>608</v>
      </c>
      <c r="CP355" s="125">
        <v>531.57878329722405</v>
      </c>
      <c r="CQ355" s="50">
        <v>19903.431216702775</v>
      </c>
      <c r="CR355" s="126">
        <v>14713.441671780001</v>
      </c>
      <c r="CS355" s="50">
        <v>5189.9895449227733</v>
      </c>
      <c r="CT355" s="150" t="s">
        <v>608</v>
      </c>
      <c r="CU355" s="150" t="s">
        <v>608</v>
      </c>
      <c r="CV355" s="50">
        <v>198.93386536153503</v>
      </c>
      <c r="CW355" s="50">
        <v>155.56369530994277</v>
      </c>
      <c r="CX355" s="50">
        <v>354.4975606714778</v>
      </c>
      <c r="CY355" s="50">
        <v>219.89546477131623</v>
      </c>
      <c r="CZ355" s="50">
        <v>437.56721791854358</v>
      </c>
      <c r="DA355" s="50">
        <v>657.46268268985978</v>
      </c>
      <c r="DB355" s="50">
        <v>1011.9602433613376</v>
      </c>
      <c r="DC355" s="125">
        <v>0</v>
      </c>
      <c r="DD355" s="125">
        <v>11.025037538122627</v>
      </c>
      <c r="DE355" s="50">
        <v>11.025037538122627</v>
      </c>
      <c r="DF355" s="125">
        <v>354.4975606714778</v>
      </c>
      <c r="DG355" s="125">
        <v>646.43764515173712</v>
      </c>
      <c r="DH355" s="50">
        <v>1000.9352058232149</v>
      </c>
      <c r="DI355" s="50">
        <v>1011.9602433613376</v>
      </c>
      <c r="DJ355" s="100">
        <v>0.48596940121361276</v>
      </c>
      <c r="DK355" s="100">
        <v>0.51403039291815023</v>
      </c>
      <c r="DL355" s="100">
        <v>0</v>
      </c>
      <c r="DM355" s="50">
        <v>400.64</v>
      </c>
      <c r="DN355" s="50">
        <v>728.90332761818672</v>
      </c>
      <c r="DO355" s="50">
        <v>1129.5433276181866</v>
      </c>
      <c r="DP355" s="50">
        <v>427.16</v>
      </c>
      <c r="DQ355" s="50">
        <v>825.4309995791574</v>
      </c>
      <c r="DR355" s="50">
        <v>1252.5909995791574</v>
      </c>
      <c r="DS355" s="50">
        <v>2382.1343271973437</v>
      </c>
      <c r="DT355" s="50">
        <v>400.19</v>
      </c>
      <c r="DU355" s="50">
        <v>701.14648362610478</v>
      </c>
      <c r="DV355" s="50">
        <v>1101.3364836261048</v>
      </c>
      <c r="DW355" s="50">
        <v>411.22</v>
      </c>
      <c r="DX355" s="50">
        <v>777.3793160008521</v>
      </c>
      <c r="DY355" s="50">
        <v>1188.599316000852</v>
      </c>
      <c r="DZ355" s="50">
        <v>2289.9357996269569</v>
      </c>
      <c r="EA355" s="50">
        <v>1076.6600000000001</v>
      </c>
      <c r="EB355" s="50">
        <v>48.129328574174806</v>
      </c>
      <c r="EC355" s="50">
        <v>1124.789328574175</v>
      </c>
      <c r="ED355" s="50">
        <v>372.35</v>
      </c>
      <c r="EE355" s="50">
        <v>731.14487003236854</v>
      </c>
      <c r="EF355" s="50">
        <v>1103.4948700323685</v>
      </c>
      <c r="EG355" s="50">
        <v>2228.2841986065432</v>
      </c>
      <c r="EH355" s="50">
        <v>347.62</v>
      </c>
      <c r="EI355" s="50">
        <v>429.59932550877801</v>
      </c>
      <c r="EJ355" s="50">
        <v>777.21932550877796</v>
      </c>
      <c r="EK355" s="50">
        <v>335.35</v>
      </c>
      <c r="EL355" s="50">
        <v>715.15597019810787</v>
      </c>
      <c r="EM355" s="50">
        <v>1050.5059701981079</v>
      </c>
      <c r="EN355" s="50">
        <v>1827.7252957068858</v>
      </c>
      <c r="EO355" s="50">
        <v>372.36</v>
      </c>
      <c r="EP355" s="50">
        <v>796.0822669389155</v>
      </c>
      <c r="EQ355" s="50">
        <v>1168.4422669389155</v>
      </c>
      <c r="ER355" s="50">
        <v>319.22000000000003</v>
      </c>
      <c r="ES355" s="50">
        <v>686.31075382784945</v>
      </c>
      <c r="ET355" s="50">
        <v>1005.5307538278495</v>
      </c>
      <c r="EU355" s="50">
        <v>2173.9730207667649</v>
      </c>
      <c r="EV355" s="50">
        <v>3799.87</v>
      </c>
      <c r="EW355" s="50">
        <v>3398.0531741405207</v>
      </c>
      <c r="EX355" s="50">
        <v>7197.9231741405201</v>
      </c>
      <c r="EY355" s="50">
        <v>1125.45</v>
      </c>
      <c r="EZ355" s="50">
        <v>2559.7229261551092</v>
      </c>
      <c r="FA355" s="50">
        <v>3685.1729261551091</v>
      </c>
      <c r="FB355" s="50">
        <v>10883.096100295628</v>
      </c>
      <c r="FC355" s="50">
        <v>2716.89</v>
      </c>
      <c r="FD355" s="50">
        <v>5227.2836120766242</v>
      </c>
      <c r="FE355" s="50">
        <v>7944.1736120766236</v>
      </c>
      <c r="FF355" s="50">
        <v>1216.24</v>
      </c>
      <c r="FG355" s="50">
        <v>1347.749569129895</v>
      </c>
      <c r="FH355" s="50">
        <v>2563.9895691298952</v>
      </c>
      <c r="FI355" s="50">
        <v>10508.163181206519</v>
      </c>
      <c r="FJ355" s="58">
        <v>0</v>
      </c>
      <c r="FK355" s="58">
        <v>22.050075076245253</v>
      </c>
      <c r="FL355" s="58">
        <v>22.050075076245253</v>
      </c>
      <c r="FM355" s="58">
        <v>1129.5433276181866</v>
      </c>
      <c r="FN355" s="58">
        <v>1230.540924502912</v>
      </c>
      <c r="FO355" s="58">
        <v>2360.0842521210989</v>
      </c>
      <c r="FP355" s="58">
        <v>0</v>
      </c>
      <c r="FQ355" s="58">
        <v>22.050075076245253</v>
      </c>
      <c r="FR355" s="58">
        <v>22.050075076245253</v>
      </c>
      <c r="FS355" s="58">
        <v>1101.3364836261048</v>
      </c>
      <c r="FT355" s="58">
        <v>1166.5492409246067</v>
      </c>
      <c r="FU355" s="58">
        <v>2267.8857245507115</v>
      </c>
      <c r="FV355" s="58">
        <v>0</v>
      </c>
      <c r="FW355" s="58">
        <v>22.050075076245253</v>
      </c>
      <c r="FX355" s="58">
        <v>22.050075076245253</v>
      </c>
      <c r="FY355" s="58">
        <v>1124.789328574175</v>
      </c>
      <c r="FZ355" s="58">
        <v>1081.4447949561231</v>
      </c>
      <c r="GA355" s="58">
        <v>2206.2341235302983</v>
      </c>
      <c r="GB355" s="58">
        <v>0</v>
      </c>
      <c r="GC355" s="58">
        <v>777.21932550877796</v>
      </c>
      <c r="GD355" s="58">
        <v>777.21932550877796</v>
      </c>
      <c r="GE355" s="58">
        <v>22.050075076245253</v>
      </c>
      <c r="GF355" s="58">
        <v>1028.4558951218626</v>
      </c>
      <c r="GG355" s="58">
        <v>1050.5059701981079</v>
      </c>
      <c r="GH355" s="58">
        <v>0</v>
      </c>
      <c r="GI355" s="58">
        <v>22.050075076245253</v>
      </c>
      <c r="GJ355" s="58">
        <v>22.050075076245253</v>
      </c>
      <c r="GK355" s="58">
        <v>1168.4422669389155</v>
      </c>
      <c r="GL355" s="58">
        <v>983.48067875160427</v>
      </c>
      <c r="GM355" s="58">
        <v>2151.9229456905196</v>
      </c>
      <c r="GN355" s="58">
        <v>0</v>
      </c>
      <c r="GO355" s="58">
        <v>111.33755215071362</v>
      </c>
      <c r="GP355" s="58">
        <v>111.33755215071362</v>
      </c>
      <c r="GQ355" s="58">
        <v>7197.9231741405201</v>
      </c>
      <c r="GR355" s="58">
        <v>3573.8353740043954</v>
      </c>
      <c r="GS355" s="58">
        <v>10771.758548144915</v>
      </c>
      <c r="GT355" s="58">
        <v>531.57878329722405</v>
      </c>
      <c r="GU355" s="58">
        <v>210.06671134872266</v>
      </c>
      <c r="GV355" s="58">
        <v>741.64549464594666</v>
      </c>
      <c r="GW355" s="58">
        <v>7412.5948287793999</v>
      </c>
      <c r="GX355" s="58">
        <v>2353.9228577811728</v>
      </c>
      <c r="GY355" s="58">
        <v>9766.5176865605717</v>
      </c>
    </row>
    <row r="356" spans="1:207" s="70" customFormat="1" ht="15" customHeight="1">
      <c r="A356" s="69" t="s">
        <v>1299</v>
      </c>
      <c r="B356" s="59" t="s">
        <v>1287</v>
      </c>
      <c r="C356" s="38" t="s">
        <v>825</v>
      </c>
      <c r="D356" s="50">
        <v>23547</v>
      </c>
      <c r="E356" s="38">
        <v>0</v>
      </c>
      <c r="F356" s="50">
        <v>23547</v>
      </c>
      <c r="G356" s="50">
        <v>75538.272733647944</v>
      </c>
      <c r="H356" s="94">
        <v>7.7002600000000001</v>
      </c>
      <c r="I356" s="100">
        <v>0.31172277506302004</v>
      </c>
      <c r="J356" s="100">
        <v>0.17338669927745617</v>
      </c>
      <c r="K356" s="100">
        <v>0.13833603758483803</v>
      </c>
      <c r="L356" s="50">
        <v>5119.6660891969887</v>
      </c>
      <c r="M356" s="50">
        <v>18427.33232384361</v>
      </c>
      <c r="N356" s="125">
        <v>0</v>
      </c>
      <c r="O356" s="125">
        <v>0</v>
      </c>
      <c r="P356" s="125">
        <v>0</v>
      </c>
      <c r="Q356" s="125">
        <v>0</v>
      </c>
      <c r="R356" s="125">
        <v>5330.000545436128</v>
      </c>
      <c r="S356" s="50">
        <v>5330.000545436128</v>
      </c>
      <c r="T356" s="50">
        <v>13097.331778407482</v>
      </c>
      <c r="U356" s="49">
        <v>0</v>
      </c>
      <c r="V356" s="50">
        <v>13097.331778407482</v>
      </c>
      <c r="W356" s="50">
        <v>18427.33232384361</v>
      </c>
      <c r="X356" s="125">
        <v>0</v>
      </c>
      <c r="Y356" s="125">
        <v>0</v>
      </c>
      <c r="Z356" s="125">
        <v>0</v>
      </c>
      <c r="AA356" s="115">
        <v>0</v>
      </c>
      <c r="AB356" s="100">
        <v>0</v>
      </c>
      <c r="AC356" s="100">
        <v>1</v>
      </c>
      <c r="AD356" s="100">
        <v>0</v>
      </c>
      <c r="AE356" s="100">
        <v>1</v>
      </c>
      <c r="AF356" s="100">
        <v>0.48993582936215246</v>
      </c>
      <c r="AG356" s="100">
        <v>0</v>
      </c>
      <c r="AH356" s="100">
        <v>0.51006417063784759</v>
      </c>
      <c r="AI356" s="100">
        <v>0</v>
      </c>
      <c r="AJ356" s="100">
        <v>1</v>
      </c>
      <c r="AK356" s="50">
        <v>23546.998413040597</v>
      </c>
      <c r="AL356" s="50">
        <v>5119.6660891969887</v>
      </c>
      <c r="AM356" s="50">
        <v>5330.000545436128</v>
      </c>
      <c r="AN356" s="50">
        <v>10449.666634633117</v>
      </c>
      <c r="AO356" s="50">
        <v>13097.331778407482</v>
      </c>
      <c r="AP356" s="50">
        <v>23546.998413040601</v>
      </c>
      <c r="AQ356" s="100">
        <v>0.44377913699802901</v>
      </c>
      <c r="AR356" s="100">
        <v>0.55622086300197093</v>
      </c>
      <c r="AS356" s="50">
        <v>10449.665335975667</v>
      </c>
      <c r="AT356" s="125">
        <v>1022.9342905304495</v>
      </c>
      <c r="AU356" s="125">
        <v>0</v>
      </c>
      <c r="AV356" s="50">
        <v>12074.397487877033</v>
      </c>
      <c r="AW356" s="50">
        <v>23546.99711438315</v>
      </c>
      <c r="AX356" s="50">
        <v>161.27000000000001</v>
      </c>
      <c r="AY356" s="50">
        <v>403.45307589613856</v>
      </c>
      <c r="AZ356" s="50">
        <v>564.72307589613854</v>
      </c>
      <c r="BA356" s="50">
        <v>2581.64</v>
      </c>
      <c r="BB356" s="50">
        <v>2727.3320846049355</v>
      </c>
      <c r="BC356" s="50">
        <v>5308.9720846049349</v>
      </c>
      <c r="BD356" s="50">
        <v>7706.77</v>
      </c>
      <c r="BE356" s="50">
        <v>9966.554924690854</v>
      </c>
      <c r="BF356" s="50">
        <v>17673.324924690853</v>
      </c>
      <c r="BG356" s="122">
        <v>10.79</v>
      </c>
      <c r="BH356" s="122">
        <v>10.006448147804736</v>
      </c>
      <c r="BI356" s="94">
        <v>10.354172112565156</v>
      </c>
      <c r="BJ356" s="50">
        <v>23547.020085191925</v>
      </c>
      <c r="BK356" s="50">
        <v>332.74</v>
      </c>
      <c r="BL356" s="50">
        <v>231.98307589613859</v>
      </c>
      <c r="BM356" s="50">
        <v>564.72307589613865</v>
      </c>
      <c r="BN356" s="50">
        <v>2909.17</v>
      </c>
      <c r="BO356" s="50">
        <v>2399.8020846049358</v>
      </c>
      <c r="BP356" s="50">
        <v>5308.9720846049358</v>
      </c>
      <c r="BQ356" s="50">
        <v>8230.7099999999991</v>
      </c>
      <c r="BR356" s="50">
        <v>9442.6149246908535</v>
      </c>
      <c r="BS356" s="50">
        <v>17673.324924690853</v>
      </c>
      <c r="BT356" s="50">
        <v>23547.020085191929</v>
      </c>
      <c r="BU356" s="94">
        <v>10.275195137515391</v>
      </c>
      <c r="BV356" s="94">
        <v>10.386141708766722</v>
      </c>
      <c r="BW356" s="122">
        <v>10.354172112565156</v>
      </c>
      <c r="BX356" s="50">
        <v>6916.783329394073</v>
      </c>
      <c r="BY356" s="125">
        <v>4555.8175957694939</v>
      </c>
      <c r="BZ356" s="125">
        <v>0</v>
      </c>
      <c r="CA356" s="125">
        <v>0</v>
      </c>
      <c r="CB356" s="50">
        <v>11472.600925163566</v>
      </c>
      <c r="CC356" s="50">
        <v>12074.397487877033</v>
      </c>
      <c r="CD356" s="125">
        <v>0</v>
      </c>
      <c r="CE356" s="125">
        <v>0</v>
      </c>
      <c r="CF356" s="125">
        <v>0</v>
      </c>
      <c r="CG356" s="50">
        <v>12074.397487877033</v>
      </c>
      <c r="CH356" s="100">
        <v>0</v>
      </c>
      <c r="CI356" s="100">
        <v>0.99999993260460363</v>
      </c>
      <c r="CJ356" s="50">
        <v>23546.998413040601</v>
      </c>
      <c r="CK356" s="126">
        <v>531.48075519527913</v>
      </c>
      <c r="CL356" s="126">
        <v>23015.51924480472</v>
      </c>
      <c r="CM356" s="125">
        <v>23547</v>
      </c>
      <c r="CN356" s="125" t="s">
        <v>608</v>
      </c>
      <c r="CO356" s="125" t="s">
        <v>608</v>
      </c>
      <c r="CP356" s="125">
        <v>531.48075519527913</v>
      </c>
      <c r="CQ356" s="50">
        <v>23015.51924480472</v>
      </c>
      <c r="CR356" s="126">
        <v>16916.548146100002</v>
      </c>
      <c r="CS356" s="50">
        <v>6098.9710987047183</v>
      </c>
      <c r="CT356" s="150" t="s">
        <v>608</v>
      </c>
      <c r="CU356" s="150" t="s">
        <v>608</v>
      </c>
      <c r="CV356" s="50">
        <v>201.35801872404309</v>
      </c>
      <c r="CW356" s="50">
        <v>325.34875445764169</v>
      </c>
      <c r="CX356" s="50">
        <v>526.70677318168475</v>
      </c>
      <c r="CY356" s="50">
        <v>211.64816176856363</v>
      </c>
      <c r="CZ356" s="50">
        <v>406.23481232062289</v>
      </c>
      <c r="DA356" s="50">
        <v>617.88297408918652</v>
      </c>
      <c r="DB356" s="50">
        <v>1144.5897472708712</v>
      </c>
      <c r="DC356" s="125">
        <v>0</v>
      </c>
      <c r="DD356" s="125">
        <v>11.023004418032636</v>
      </c>
      <c r="DE356" s="50">
        <v>11.023004418032636</v>
      </c>
      <c r="DF356" s="125">
        <v>526.70677318168475</v>
      </c>
      <c r="DG356" s="125">
        <v>606.85996967115386</v>
      </c>
      <c r="DH356" s="50">
        <v>1133.5667428528386</v>
      </c>
      <c r="DI356" s="50">
        <v>1144.5897472708712</v>
      </c>
      <c r="DJ356" s="100">
        <v>0.48722134136677991</v>
      </c>
      <c r="DK356" s="100">
        <v>0.51277859123782366</v>
      </c>
      <c r="DL356" s="100">
        <v>0</v>
      </c>
      <c r="DM356" s="58" t="s">
        <v>608</v>
      </c>
      <c r="DN356" s="58" t="s">
        <v>608</v>
      </c>
      <c r="DO356" s="58" t="s">
        <v>608</v>
      </c>
      <c r="DP356" s="58" t="s">
        <v>608</v>
      </c>
      <c r="DQ356" s="58" t="s">
        <v>608</v>
      </c>
      <c r="DR356" s="58" t="s">
        <v>608</v>
      </c>
      <c r="DS356" s="58" t="s">
        <v>608</v>
      </c>
      <c r="DT356" s="58" t="s">
        <v>608</v>
      </c>
      <c r="DU356" s="58" t="s">
        <v>608</v>
      </c>
      <c r="DV356" s="58" t="s">
        <v>608</v>
      </c>
      <c r="DW356" s="58" t="s">
        <v>608</v>
      </c>
      <c r="DX356" s="58" t="s">
        <v>608</v>
      </c>
      <c r="DY356" s="58" t="s">
        <v>608</v>
      </c>
      <c r="DZ356" s="58" t="s">
        <v>608</v>
      </c>
      <c r="EA356" s="58" t="s">
        <v>608</v>
      </c>
      <c r="EB356" s="58" t="s">
        <v>608</v>
      </c>
      <c r="EC356" s="58" t="s">
        <v>608</v>
      </c>
      <c r="ED356" s="58" t="s">
        <v>608</v>
      </c>
      <c r="EE356" s="58" t="s">
        <v>608</v>
      </c>
      <c r="EF356" s="58" t="s">
        <v>608</v>
      </c>
      <c r="EG356" s="58" t="s">
        <v>608</v>
      </c>
      <c r="EH356" s="58" t="s">
        <v>608</v>
      </c>
      <c r="EI356" s="58" t="s">
        <v>608</v>
      </c>
      <c r="EJ356" s="58" t="s">
        <v>608</v>
      </c>
      <c r="EK356" s="58" t="s">
        <v>608</v>
      </c>
      <c r="EL356" s="58" t="s">
        <v>608</v>
      </c>
      <c r="EM356" s="58" t="s">
        <v>608</v>
      </c>
      <c r="EN356" s="58" t="s">
        <v>608</v>
      </c>
      <c r="EO356" s="58" t="s">
        <v>608</v>
      </c>
      <c r="EP356" s="58" t="s">
        <v>608</v>
      </c>
      <c r="EQ356" s="58" t="s">
        <v>608</v>
      </c>
      <c r="ER356" s="58" t="s">
        <v>608</v>
      </c>
      <c r="ES356" s="58" t="s">
        <v>608</v>
      </c>
      <c r="ET356" s="58" t="s">
        <v>608</v>
      </c>
      <c r="EU356" s="58" t="s">
        <v>608</v>
      </c>
      <c r="EV356" s="58" t="s">
        <v>608</v>
      </c>
      <c r="EW356" s="58" t="s">
        <v>608</v>
      </c>
      <c r="EX356" s="58" t="s">
        <v>608</v>
      </c>
      <c r="EY356" s="58" t="s">
        <v>608</v>
      </c>
      <c r="EZ356" s="58" t="s">
        <v>608</v>
      </c>
      <c r="FA356" s="58" t="s">
        <v>608</v>
      </c>
      <c r="FB356" s="58" t="s">
        <v>608</v>
      </c>
      <c r="FC356" s="58" t="s">
        <v>608</v>
      </c>
      <c r="FD356" s="58" t="s">
        <v>608</v>
      </c>
      <c r="FE356" s="58" t="s">
        <v>608</v>
      </c>
      <c r="FF356" s="58" t="s">
        <v>608</v>
      </c>
      <c r="FG356" s="58" t="s">
        <v>608</v>
      </c>
      <c r="FH356" s="58" t="s">
        <v>608</v>
      </c>
      <c r="FI356" s="58" t="s">
        <v>608</v>
      </c>
      <c r="FJ356" s="58" t="s">
        <v>608</v>
      </c>
      <c r="FK356" s="58" t="s">
        <v>608</v>
      </c>
      <c r="FL356" s="58" t="s">
        <v>608</v>
      </c>
      <c r="FM356" s="58" t="s">
        <v>608</v>
      </c>
      <c r="FN356" s="58" t="s">
        <v>608</v>
      </c>
      <c r="FO356" s="58" t="s">
        <v>608</v>
      </c>
      <c r="FP356" s="58" t="s">
        <v>608</v>
      </c>
      <c r="FQ356" s="58" t="s">
        <v>608</v>
      </c>
      <c r="FR356" s="58" t="s">
        <v>608</v>
      </c>
      <c r="FS356" s="58" t="s">
        <v>608</v>
      </c>
      <c r="FT356" s="58" t="s">
        <v>608</v>
      </c>
      <c r="FU356" s="58" t="s">
        <v>608</v>
      </c>
      <c r="FV356" s="58" t="s">
        <v>608</v>
      </c>
      <c r="FW356" s="58" t="s">
        <v>608</v>
      </c>
      <c r="FX356" s="58" t="s">
        <v>608</v>
      </c>
      <c r="FY356" s="58" t="s">
        <v>608</v>
      </c>
      <c r="FZ356" s="58" t="s">
        <v>608</v>
      </c>
      <c r="GA356" s="58" t="s">
        <v>608</v>
      </c>
      <c r="GB356" s="58" t="s">
        <v>608</v>
      </c>
      <c r="GC356" s="58" t="s">
        <v>608</v>
      </c>
      <c r="GD356" s="58" t="s">
        <v>608</v>
      </c>
      <c r="GE356" s="58" t="s">
        <v>608</v>
      </c>
      <c r="GF356" s="58" t="s">
        <v>608</v>
      </c>
      <c r="GG356" s="58" t="s">
        <v>608</v>
      </c>
      <c r="GH356" s="58" t="s">
        <v>608</v>
      </c>
      <c r="GI356" s="58" t="s">
        <v>608</v>
      </c>
      <c r="GJ356" s="58" t="s">
        <v>608</v>
      </c>
      <c r="GK356" s="58" t="s">
        <v>608</v>
      </c>
      <c r="GL356" s="58" t="s">
        <v>608</v>
      </c>
      <c r="GM356" s="58" t="s">
        <v>608</v>
      </c>
      <c r="GN356" s="58" t="s">
        <v>608</v>
      </c>
      <c r="GO356" s="58" t="s">
        <v>608</v>
      </c>
      <c r="GP356" s="58" t="s">
        <v>608</v>
      </c>
      <c r="GQ356" s="58" t="s">
        <v>608</v>
      </c>
      <c r="GR356" s="58" t="s">
        <v>608</v>
      </c>
      <c r="GS356" s="58" t="s">
        <v>608</v>
      </c>
      <c r="GT356" s="58" t="s">
        <v>608</v>
      </c>
      <c r="GU356" s="58" t="s">
        <v>608</v>
      </c>
      <c r="GV356" s="58" t="s">
        <v>608</v>
      </c>
      <c r="GW356" s="58" t="s">
        <v>608</v>
      </c>
      <c r="GX356" s="58" t="s">
        <v>608</v>
      </c>
      <c r="GY356" s="58" t="s">
        <v>608</v>
      </c>
    </row>
    <row r="357" spans="1:207" s="70" customFormat="1" ht="15" customHeight="1">
      <c r="A357" s="69" t="s">
        <v>1369</v>
      </c>
      <c r="B357" s="59">
        <v>2020</v>
      </c>
      <c r="C357" s="38" t="s">
        <v>825</v>
      </c>
      <c r="D357" s="50">
        <v>24274.05</v>
      </c>
      <c r="E357" s="38">
        <v>0</v>
      </c>
      <c r="F357" s="50">
        <v>24274.05</v>
      </c>
      <c r="G357" s="50">
        <v>76714.418603457612</v>
      </c>
      <c r="H357" s="94">
        <v>7.7938200000000002</v>
      </c>
      <c r="I357" s="100">
        <v>0.31642096025617195</v>
      </c>
      <c r="J357" s="100">
        <v>0.18020442169795509</v>
      </c>
      <c r="K357" s="100">
        <v>0.13621650519201114</v>
      </c>
      <c r="L357" s="50">
        <v>5119.7692530748718</v>
      </c>
      <c r="M357" s="50">
        <v>19154.277363346853</v>
      </c>
      <c r="N357" s="125">
        <v>0</v>
      </c>
      <c r="O357" s="125">
        <v>0</v>
      </c>
      <c r="P357" s="125">
        <v>0</v>
      </c>
      <c r="Q357" s="125">
        <v>0</v>
      </c>
      <c r="R357" s="125">
        <v>5329.9999230159274</v>
      </c>
      <c r="S357" s="50">
        <v>5329.9999230159274</v>
      </c>
      <c r="T357" s="50">
        <v>13824.277440330927</v>
      </c>
      <c r="U357" s="49">
        <v>0</v>
      </c>
      <c r="V357" s="50">
        <v>13824.277440330927</v>
      </c>
      <c r="W357" s="50">
        <v>19154.277363346853</v>
      </c>
      <c r="X357" s="125">
        <v>0</v>
      </c>
      <c r="Y357" s="125">
        <v>0</v>
      </c>
      <c r="Z357" s="125">
        <v>0</v>
      </c>
      <c r="AA357" s="115">
        <v>0</v>
      </c>
      <c r="AB357" s="100">
        <v>0</v>
      </c>
      <c r="AC357" s="100">
        <v>1</v>
      </c>
      <c r="AD357" s="100">
        <v>0</v>
      </c>
      <c r="AE357" s="100">
        <v>1</v>
      </c>
      <c r="AF357" s="100">
        <v>0.48994089408108338</v>
      </c>
      <c r="AG357" s="100">
        <v>0</v>
      </c>
      <c r="AH357" s="100">
        <v>0.51005910591891668</v>
      </c>
      <c r="AI357" s="100">
        <v>0</v>
      </c>
      <c r="AJ357" s="100">
        <v>1</v>
      </c>
      <c r="AK357" s="50">
        <v>24274.046616421725</v>
      </c>
      <c r="AL357" s="50">
        <v>5119.7692530748718</v>
      </c>
      <c r="AM357" s="50">
        <v>5329.9999230159274</v>
      </c>
      <c r="AN357" s="50">
        <v>10449.769176090798</v>
      </c>
      <c r="AO357" s="50">
        <v>13824.277440330927</v>
      </c>
      <c r="AP357" s="50">
        <v>24274.046616421725</v>
      </c>
      <c r="AQ357" s="100">
        <v>0.43049143561508141</v>
      </c>
      <c r="AR357" s="100">
        <v>0.56950856438491859</v>
      </c>
      <c r="AS357" s="50">
        <v>10449.77</v>
      </c>
      <c r="AT357" s="125">
        <v>854.64124139382227</v>
      </c>
      <c r="AU357" s="125">
        <v>0</v>
      </c>
      <c r="AV357" s="50">
        <v>12969.636198937105</v>
      </c>
      <c r="AW357" s="50">
        <v>24274.047440330927</v>
      </c>
      <c r="AX357" s="50">
        <v>385.27</v>
      </c>
      <c r="AY357" s="50">
        <v>697.86225971346528</v>
      </c>
      <c r="AZ357" s="50">
        <v>1083.1322597134654</v>
      </c>
      <c r="BA357" s="50">
        <v>3270.9500000000003</v>
      </c>
      <c r="BB357" s="50">
        <v>2761.7928382744276</v>
      </c>
      <c r="BC357" s="50">
        <v>6032.7428382744274</v>
      </c>
      <c r="BD357" s="50">
        <v>6793.8200000000006</v>
      </c>
      <c r="BE357" s="50">
        <v>10364.621100949213</v>
      </c>
      <c r="BF357" s="50">
        <v>17158.441100949214</v>
      </c>
      <c r="BG357" s="122">
        <v>10.49</v>
      </c>
      <c r="BH357" s="122">
        <v>10.184216859706474</v>
      </c>
      <c r="BI357" s="94">
        <v>10.315853882758322</v>
      </c>
      <c r="BJ357" s="50">
        <v>24274.316198937107</v>
      </c>
      <c r="BK357" s="50">
        <v>635.62</v>
      </c>
      <c r="BL357" s="50">
        <v>447.51225971346526</v>
      </c>
      <c r="BM357" s="50">
        <v>1083.1322597134654</v>
      </c>
      <c r="BN357" s="50">
        <v>3469.2900000000004</v>
      </c>
      <c r="BO357" s="50">
        <v>2563.4528382744274</v>
      </c>
      <c r="BP357" s="50">
        <v>6032.7428382744274</v>
      </c>
      <c r="BQ357" s="50">
        <v>7199.77</v>
      </c>
      <c r="BR357" s="50">
        <v>9958.6711009492119</v>
      </c>
      <c r="BS357" s="50">
        <v>17158.441100949211</v>
      </c>
      <c r="BT357" s="50">
        <v>24274.316198937104</v>
      </c>
      <c r="BU357" s="94">
        <v>10.438755930750327</v>
      </c>
      <c r="BV357" s="94">
        <v>10.781711766288177</v>
      </c>
      <c r="BW357" s="122">
        <v>10.315853882758322</v>
      </c>
      <c r="BX357" s="50">
        <v>6755.9155843989229</v>
      </c>
      <c r="BY357" s="125">
        <v>4548.4935500178344</v>
      </c>
      <c r="BZ357" s="125">
        <v>0</v>
      </c>
      <c r="CA357" s="125">
        <v>0</v>
      </c>
      <c r="CB357" s="50">
        <v>11304.409134416757</v>
      </c>
      <c r="CC357" s="50">
        <v>12969.636198937105</v>
      </c>
      <c r="CD357" s="125">
        <v>0</v>
      </c>
      <c r="CE357" s="125">
        <v>0</v>
      </c>
      <c r="CF357" s="125">
        <v>0</v>
      </c>
      <c r="CG357" s="50">
        <v>12969.636198937105</v>
      </c>
      <c r="CH357" s="100">
        <v>0</v>
      </c>
      <c r="CI357" s="100">
        <v>0.99999980775164676</v>
      </c>
      <c r="CJ357" s="50">
        <v>24274.045333353861</v>
      </c>
      <c r="CK357" s="126">
        <v>1890.9264006610367</v>
      </c>
      <c r="CL357" s="126">
        <v>22383.123599338964</v>
      </c>
      <c r="CM357" s="125">
        <v>24274.05</v>
      </c>
      <c r="CN357" s="125" t="s">
        <v>608</v>
      </c>
      <c r="CO357" s="125" t="s">
        <v>608</v>
      </c>
      <c r="CP357" s="125">
        <v>1890.9264006610367</v>
      </c>
      <c r="CQ357" s="50">
        <v>22383.123599338964</v>
      </c>
      <c r="CR357" s="126">
        <v>18389.5617389</v>
      </c>
      <c r="CS357" s="50">
        <v>3993.5618604389638</v>
      </c>
      <c r="CT357" s="150" t="s">
        <v>608</v>
      </c>
      <c r="CU357" s="150" t="s">
        <v>608</v>
      </c>
      <c r="CV357" s="50">
        <v>397.29041727933156</v>
      </c>
      <c r="CW357" s="50">
        <v>400.66826221288147</v>
      </c>
      <c r="CX357" s="50">
        <v>797.95867949221304</v>
      </c>
      <c r="CY357" s="50">
        <v>454.73785023005405</v>
      </c>
      <c r="CZ357" s="50">
        <v>853.29848275300174</v>
      </c>
      <c r="DA357" s="50">
        <v>1308.0363329830557</v>
      </c>
      <c r="DB357" s="50">
        <v>2105.9950124752686</v>
      </c>
      <c r="DC357" s="125">
        <v>0</v>
      </c>
      <c r="DD357" s="125">
        <v>10.890637227957534</v>
      </c>
      <c r="DE357" s="50">
        <v>10.890637227957534</v>
      </c>
      <c r="DF357" s="125">
        <v>797.95867949221304</v>
      </c>
      <c r="DG357" s="125">
        <v>1297.1456957550981</v>
      </c>
      <c r="DH357" s="50">
        <v>2095.1043752473111</v>
      </c>
      <c r="DI357" s="50">
        <v>2105.9950124752686</v>
      </c>
      <c r="DJ357" s="100">
        <v>0.46569934289567494</v>
      </c>
      <c r="DK357" s="100">
        <v>0.53430046485597193</v>
      </c>
      <c r="DL357" s="100">
        <v>0</v>
      </c>
      <c r="DM357" s="58">
        <v>385.27</v>
      </c>
      <c r="DN357" s="58">
        <v>697.86225971346528</v>
      </c>
      <c r="DO357" s="58">
        <v>1083.1322597134654</v>
      </c>
      <c r="DP357" s="58">
        <v>477.45</v>
      </c>
      <c r="DQ357" s="58">
        <v>961.62054971759676</v>
      </c>
      <c r="DR357" s="58">
        <v>1439.0705497175968</v>
      </c>
      <c r="DS357" s="58">
        <v>2522.2028094310622</v>
      </c>
      <c r="DT357" s="58">
        <v>1078.54</v>
      </c>
      <c r="DU357" s="58">
        <v>48.697557808622726</v>
      </c>
      <c r="DV357" s="58">
        <v>1127.2375578086228</v>
      </c>
      <c r="DW357" s="58">
        <v>441.85</v>
      </c>
      <c r="DX357" s="58">
        <v>915.99253172385306</v>
      </c>
      <c r="DY357" s="58">
        <v>1357.842531723853</v>
      </c>
      <c r="DZ357" s="58">
        <v>2485.0800895324755</v>
      </c>
      <c r="EA357" s="58">
        <v>352.88</v>
      </c>
      <c r="EB357" s="58">
        <v>428.30050316789459</v>
      </c>
      <c r="EC357" s="58">
        <v>781.18050316789459</v>
      </c>
      <c r="ED357" s="58">
        <v>405.27</v>
      </c>
      <c r="EE357" s="58">
        <v>900.0589704406824</v>
      </c>
      <c r="EF357" s="58">
        <v>1305.3289704406825</v>
      </c>
      <c r="EG357" s="58">
        <v>2086.5094736085771</v>
      </c>
      <c r="EH357" s="58">
        <v>378.17</v>
      </c>
      <c r="EI357" s="58">
        <v>786.38074782327533</v>
      </c>
      <c r="EJ357" s="58">
        <v>1164.5507478232753</v>
      </c>
      <c r="EK357" s="58">
        <v>389.4</v>
      </c>
      <c r="EL357" s="58">
        <v>871.43700472938815</v>
      </c>
      <c r="EM357" s="58">
        <v>1260.8370047293881</v>
      </c>
      <c r="EN357" s="58">
        <v>2425.3877525526632</v>
      </c>
      <c r="EO357" s="58">
        <v>387.73</v>
      </c>
      <c r="EP357" s="58">
        <v>741.00761885699183</v>
      </c>
      <c r="EQ357" s="58">
        <v>1128.737618856992</v>
      </c>
      <c r="ER357" s="58">
        <v>372.38</v>
      </c>
      <c r="ES357" s="58">
        <v>814.26580218686081</v>
      </c>
      <c r="ET357" s="58">
        <v>1186.6458021868607</v>
      </c>
      <c r="EU357" s="58">
        <v>2315.3834210438526</v>
      </c>
      <c r="EV357" s="58">
        <v>4087.55</v>
      </c>
      <c r="EW357" s="58">
        <v>3583.4424097040987</v>
      </c>
      <c r="EX357" s="58">
        <v>7670.9924097040985</v>
      </c>
      <c r="EY357" s="58">
        <v>1313.1499999999999</v>
      </c>
      <c r="EZ357" s="58">
        <v>3207.5727788683857</v>
      </c>
      <c r="FA357" s="58">
        <v>4520.7227788683858</v>
      </c>
      <c r="FB357" s="58">
        <v>12191.715188572485</v>
      </c>
      <c r="FC357" s="58">
        <v>3779.9</v>
      </c>
      <c r="FD357" s="58">
        <v>7538.5851018627582</v>
      </c>
      <c r="FE357" s="58">
        <v>11318.485101862758</v>
      </c>
      <c r="FF357" s="58">
        <v>1959.7999999999997</v>
      </c>
      <c r="FG357" s="58">
        <v>2148.560843976381</v>
      </c>
      <c r="FH357" s="58">
        <v>4108.3608439763811</v>
      </c>
      <c r="FI357" s="58">
        <v>15426.845945839139</v>
      </c>
      <c r="FJ357" s="125">
        <v>0</v>
      </c>
      <c r="FK357" s="125">
        <v>85.629383280599242</v>
      </c>
      <c r="FL357" s="125">
        <v>85.629383280599242</v>
      </c>
      <c r="FM357" s="125">
        <v>1083.1322597134654</v>
      </c>
      <c r="FN357" s="125">
        <v>1353.4411664369975</v>
      </c>
      <c r="FO357" s="125">
        <v>2436.5734261504631</v>
      </c>
      <c r="FP357" s="125">
        <v>0</v>
      </c>
      <c r="FQ357" s="125">
        <v>85.629383280599242</v>
      </c>
      <c r="FR357" s="125">
        <v>85.629383280599242</v>
      </c>
      <c r="FS357" s="125">
        <v>1127.2375578086228</v>
      </c>
      <c r="FT357" s="125">
        <v>1272.2131484432537</v>
      </c>
      <c r="FU357" s="125">
        <v>2399.4507062518765</v>
      </c>
      <c r="FV357" s="125">
        <v>0</v>
      </c>
      <c r="FW357" s="125">
        <v>85.629383280599242</v>
      </c>
      <c r="FX357" s="125">
        <v>85.629383280599242</v>
      </c>
      <c r="FY357" s="125">
        <v>781.18050316789459</v>
      </c>
      <c r="FZ357" s="125">
        <v>1219.6995871600832</v>
      </c>
      <c r="GA357" s="125">
        <v>2000.8800903279778</v>
      </c>
      <c r="GB357" s="125">
        <v>0</v>
      </c>
      <c r="GC357" s="125">
        <v>85.629383280599242</v>
      </c>
      <c r="GD357" s="125">
        <v>85.629383280599242</v>
      </c>
      <c r="GE357" s="125">
        <v>1164.5507478232753</v>
      </c>
      <c r="GF357" s="125">
        <v>1175.2076214487888</v>
      </c>
      <c r="GG357" s="125">
        <v>2339.7583692720641</v>
      </c>
      <c r="GH357" s="125">
        <v>0</v>
      </c>
      <c r="GI357" s="125">
        <v>85.629383280599242</v>
      </c>
      <c r="GJ357" s="125">
        <v>85.629383280599242</v>
      </c>
      <c r="GK357" s="125">
        <v>1128.737618856992</v>
      </c>
      <c r="GL357" s="125">
        <v>1101.0164189062614</v>
      </c>
      <c r="GM357" s="125">
        <v>2229.7540377632531</v>
      </c>
      <c r="GN357" s="125">
        <v>0</v>
      </c>
      <c r="GO357" s="125">
        <v>429.22084420733353</v>
      </c>
      <c r="GP357" s="125">
        <v>429.22084420733353</v>
      </c>
      <c r="GQ357" s="125">
        <v>7670.9924097040985</v>
      </c>
      <c r="GR357" s="125">
        <v>4091.5019346610525</v>
      </c>
      <c r="GS357" s="125">
        <v>11762.49434436515</v>
      </c>
      <c r="GT357" s="125">
        <v>1890.9264006610367</v>
      </c>
      <c r="GU357" s="125">
        <v>824.20173932680018</v>
      </c>
      <c r="GV357" s="125">
        <v>2715.1281399878371</v>
      </c>
      <c r="GW357" s="125">
        <v>9427.5587012017204</v>
      </c>
      <c r="GX357" s="125">
        <v>3284.159104649581</v>
      </c>
      <c r="GY357" s="125">
        <v>12711.717805851302</v>
      </c>
    </row>
    <row r="358" spans="1:207" s="38" customFormat="1" ht="15" customHeight="1">
      <c r="A358" s="77" t="s">
        <v>844</v>
      </c>
      <c r="B358" s="74">
        <v>2006</v>
      </c>
      <c r="C358" s="38" t="s">
        <v>845</v>
      </c>
      <c r="D358" s="38">
        <v>1017.0805673093571</v>
      </c>
      <c r="E358" s="220">
        <v>107.87616182805969</v>
      </c>
      <c r="F358" s="132">
        <v>1124.9567291374167</v>
      </c>
      <c r="G358" s="132" t="s">
        <v>608</v>
      </c>
      <c r="H358" s="141" t="s">
        <v>608</v>
      </c>
      <c r="I358" s="143" t="s">
        <v>608</v>
      </c>
      <c r="J358" s="143" t="s">
        <v>608</v>
      </c>
      <c r="K358" s="143" t="s">
        <v>608</v>
      </c>
      <c r="L358" s="132" t="s">
        <v>608</v>
      </c>
      <c r="M358" s="132" t="s">
        <v>608</v>
      </c>
      <c r="N358" s="132" t="s">
        <v>608</v>
      </c>
      <c r="O358" s="132" t="s">
        <v>608</v>
      </c>
      <c r="P358" s="132" t="s">
        <v>608</v>
      </c>
      <c r="Q358" s="125">
        <v>0</v>
      </c>
      <c r="R358" s="125">
        <v>0</v>
      </c>
      <c r="S358" s="132">
        <v>0</v>
      </c>
      <c r="T358" s="127" t="s">
        <v>1285</v>
      </c>
      <c r="U358" s="127" t="s">
        <v>1285</v>
      </c>
      <c r="V358" s="132" t="s">
        <v>608</v>
      </c>
      <c r="W358" s="132" t="s">
        <v>608</v>
      </c>
      <c r="X358" s="132" t="s">
        <v>608</v>
      </c>
      <c r="Y358" s="132" t="s">
        <v>608</v>
      </c>
      <c r="Z358" s="132" t="s">
        <v>608</v>
      </c>
      <c r="AA358" s="143" t="s">
        <v>608</v>
      </c>
      <c r="AB358" s="143" t="s">
        <v>608</v>
      </c>
      <c r="AC358" s="143" t="s">
        <v>608</v>
      </c>
      <c r="AD358" s="143" t="s">
        <v>608</v>
      </c>
      <c r="AE358" s="115"/>
      <c r="AF358" s="143" t="s">
        <v>608</v>
      </c>
      <c r="AG358" s="143" t="s">
        <v>608</v>
      </c>
      <c r="AH358" s="143" t="s">
        <v>608</v>
      </c>
      <c r="AI358" s="143" t="s">
        <v>608</v>
      </c>
      <c r="AJ358" s="143" t="s">
        <v>608</v>
      </c>
      <c r="AK358" s="132" t="s">
        <v>608</v>
      </c>
      <c r="AL358" s="132" t="s">
        <v>608</v>
      </c>
      <c r="AM358" s="132" t="s">
        <v>608</v>
      </c>
      <c r="AN358" s="132" t="s">
        <v>608</v>
      </c>
      <c r="AO358" s="132" t="s">
        <v>608</v>
      </c>
      <c r="AP358" s="132" t="s">
        <v>608</v>
      </c>
      <c r="AQ358" s="143" t="s">
        <v>608</v>
      </c>
      <c r="AR358" s="143" t="s">
        <v>608</v>
      </c>
      <c r="AS358" s="132" t="s">
        <v>608</v>
      </c>
      <c r="AT358" s="132" t="s">
        <v>608</v>
      </c>
      <c r="AU358" s="132" t="s">
        <v>608</v>
      </c>
      <c r="AV358" s="132" t="s">
        <v>608</v>
      </c>
      <c r="AW358" s="132" t="s">
        <v>608</v>
      </c>
      <c r="AX358" s="132" t="s">
        <v>608</v>
      </c>
      <c r="AY358" s="132" t="s">
        <v>608</v>
      </c>
      <c r="AZ358" s="132" t="s">
        <v>608</v>
      </c>
      <c r="BA358" s="132" t="s">
        <v>608</v>
      </c>
      <c r="BB358" s="132" t="s">
        <v>608</v>
      </c>
      <c r="BC358" s="132" t="s">
        <v>608</v>
      </c>
      <c r="BD358" s="132" t="s">
        <v>608</v>
      </c>
      <c r="BE358" s="132" t="s">
        <v>608</v>
      </c>
      <c r="BF358" s="132" t="s">
        <v>608</v>
      </c>
      <c r="BG358" s="141" t="s">
        <v>608</v>
      </c>
      <c r="BH358" s="141" t="s">
        <v>608</v>
      </c>
      <c r="BI358" s="107" t="s">
        <v>608</v>
      </c>
      <c r="BJ358" s="132" t="s">
        <v>608</v>
      </c>
      <c r="BK358" s="132" t="s">
        <v>608</v>
      </c>
      <c r="BL358" s="132" t="s">
        <v>608</v>
      </c>
      <c r="BM358" s="132" t="s">
        <v>608</v>
      </c>
      <c r="BN358" s="132" t="s">
        <v>608</v>
      </c>
      <c r="BO358" s="132" t="s">
        <v>608</v>
      </c>
      <c r="BP358" s="132" t="s">
        <v>608</v>
      </c>
      <c r="BQ358" s="132" t="s">
        <v>608</v>
      </c>
      <c r="BR358" s="132" t="s">
        <v>608</v>
      </c>
      <c r="BS358" s="132" t="s">
        <v>608</v>
      </c>
      <c r="BT358" s="132" t="s">
        <v>608</v>
      </c>
      <c r="BU358" s="130" t="s">
        <v>608</v>
      </c>
      <c r="BV358" s="130" t="s">
        <v>608</v>
      </c>
      <c r="BW358" s="137" t="s">
        <v>608</v>
      </c>
      <c r="BX358" s="132" t="s">
        <v>608</v>
      </c>
      <c r="BY358" s="132" t="s">
        <v>608</v>
      </c>
      <c r="BZ358" s="132" t="s">
        <v>608</v>
      </c>
      <c r="CA358" s="132" t="s">
        <v>608</v>
      </c>
      <c r="CB358" s="132" t="s">
        <v>608</v>
      </c>
      <c r="CC358" s="132" t="s">
        <v>608</v>
      </c>
      <c r="CD358" s="132" t="s">
        <v>608</v>
      </c>
      <c r="CE358" s="132" t="s">
        <v>608</v>
      </c>
      <c r="CF358" s="132" t="s">
        <v>608</v>
      </c>
      <c r="CG358" s="132" t="s">
        <v>608</v>
      </c>
      <c r="CH358" s="143" t="s">
        <v>608</v>
      </c>
      <c r="CI358" s="143" t="s">
        <v>608</v>
      </c>
      <c r="CJ358" s="132" t="s">
        <v>608</v>
      </c>
      <c r="CK358" s="132" t="s">
        <v>608</v>
      </c>
      <c r="CL358" s="132" t="s">
        <v>608</v>
      </c>
      <c r="CM358" s="132" t="s">
        <v>608</v>
      </c>
      <c r="CN358" s="125" t="s">
        <v>608</v>
      </c>
      <c r="CO358" s="125" t="s">
        <v>608</v>
      </c>
      <c r="CP358" s="132" t="s">
        <v>608</v>
      </c>
      <c r="CQ358" s="132" t="s">
        <v>608</v>
      </c>
      <c r="CR358" s="132" t="s">
        <v>608</v>
      </c>
      <c r="CS358" s="132" t="s">
        <v>608</v>
      </c>
      <c r="CT358" s="132" t="s">
        <v>608</v>
      </c>
      <c r="CU358" s="132" t="s">
        <v>608</v>
      </c>
      <c r="CV358" s="132" t="s">
        <v>608</v>
      </c>
      <c r="CW358" s="132" t="s">
        <v>608</v>
      </c>
      <c r="CX358" s="132" t="s">
        <v>608</v>
      </c>
      <c r="CY358" s="132" t="s">
        <v>608</v>
      </c>
      <c r="CZ358" s="132" t="s">
        <v>608</v>
      </c>
      <c r="DA358" s="132" t="s">
        <v>608</v>
      </c>
      <c r="DB358" s="132" t="s">
        <v>608</v>
      </c>
      <c r="DC358" s="132" t="s">
        <v>608</v>
      </c>
      <c r="DD358" s="132" t="s">
        <v>608</v>
      </c>
      <c r="DE358" s="132" t="s">
        <v>608</v>
      </c>
      <c r="DF358" s="132" t="s">
        <v>608</v>
      </c>
      <c r="DG358" s="132" t="s">
        <v>608</v>
      </c>
      <c r="DH358" s="132" t="s">
        <v>608</v>
      </c>
      <c r="DI358" s="132" t="s">
        <v>608</v>
      </c>
      <c r="DJ358" s="143" t="s">
        <v>608</v>
      </c>
      <c r="DK358" s="143" t="s">
        <v>608</v>
      </c>
      <c r="DL358" s="143" t="s">
        <v>608</v>
      </c>
      <c r="DM358" s="132" t="s">
        <v>608</v>
      </c>
      <c r="DN358" s="132" t="s">
        <v>608</v>
      </c>
      <c r="DO358" s="132" t="s">
        <v>608</v>
      </c>
      <c r="DP358" s="132" t="s">
        <v>608</v>
      </c>
      <c r="DQ358" s="132" t="s">
        <v>608</v>
      </c>
      <c r="DR358" s="132" t="s">
        <v>608</v>
      </c>
      <c r="DS358" s="132" t="s">
        <v>608</v>
      </c>
      <c r="DT358" s="132" t="s">
        <v>608</v>
      </c>
      <c r="DU358" s="132" t="s">
        <v>608</v>
      </c>
      <c r="DV358" s="132" t="s">
        <v>608</v>
      </c>
      <c r="DW358" s="132" t="s">
        <v>608</v>
      </c>
      <c r="DX358" s="132" t="s">
        <v>608</v>
      </c>
      <c r="DY358" s="132" t="s">
        <v>608</v>
      </c>
      <c r="DZ358" s="132" t="s">
        <v>608</v>
      </c>
      <c r="EA358" s="132" t="s">
        <v>608</v>
      </c>
      <c r="EB358" s="132" t="s">
        <v>608</v>
      </c>
      <c r="EC358" s="132" t="s">
        <v>608</v>
      </c>
      <c r="ED358" s="132" t="s">
        <v>608</v>
      </c>
      <c r="EE358" s="132" t="s">
        <v>608</v>
      </c>
      <c r="EF358" s="132" t="s">
        <v>608</v>
      </c>
      <c r="EG358" s="132" t="s">
        <v>608</v>
      </c>
      <c r="EH358" s="132" t="s">
        <v>608</v>
      </c>
      <c r="EI358" s="132" t="s">
        <v>608</v>
      </c>
      <c r="EJ358" s="132" t="s">
        <v>608</v>
      </c>
      <c r="EK358" s="132" t="s">
        <v>608</v>
      </c>
      <c r="EL358" s="132" t="s">
        <v>608</v>
      </c>
      <c r="EM358" s="132" t="s">
        <v>608</v>
      </c>
      <c r="EN358" s="132" t="s">
        <v>608</v>
      </c>
      <c r="EO358" s="132" t="s">
        <v>608</v>
      </c>
      <c r="EP358" s="132" t="s">
        <v>608</v>
      </c>
      <c r="EQ358" s="132" t="s">
        <v>608</v>
      </c>
      <c r="ER358" s="132" t="s">
        <v>608</v>
      </c>
      <c r="ES358" s="132" t="s">
        <v>608</v>
      </c>
      <c r="ET358" s="132" t="s">
        <v>608</v>
      </c>
      <c r="EU358" s="132" t="s">
        <v>608</v>
      </c>
      <c r="EV358" s="132" t="s">
        <v>608</v>
      </c>
      <c r="EW358" s="132" t="s">
        <v>608</v>
      </c>
      <c r="EX358" s="132" t="s">
        <v>608</v>
      </c>
      <c r="EY358" s="132" t="s">
        <v>608</v>
      </c>
      <c r="EZ358" s="132" t="s">
        <v>608</v>
      </c>
      <c r="FA358" s="132" t="s">
        <v>608</v>
      </c>
      <c r="FB358" s="132" t="s">
        <v>608</v>
      </c>
      <c r="FC358" s="132" t="s">
        <v>608</v>
      </c>
      <c r="FD358" s="132" t="s">
        <v>608</v>
      </c>
      <c r="FE358" s="132" t="s">
        <v>608</v>
      </c>
      <c r="FF358" s="132" t="s">
        <v>608</v>
      </c>
      <c r="FG358" s="132" t="s">
        <v>608</v>
      </c>
      <c r="FH358" s="132" t="s">
        <v>608</v>
      </c>
      <c r="FI358" s="132" t="s">
        <v>608</v>
      </c>
      <c r="FJ358" s="132" t="s">
        <v>608</v>
      </c>
      <c r="FK358" s="132" t="s">
        <v>608</v>
      </c>
      <c r="FL358" s="132" t="s">
        <v>608</v>
      </c>
      <c r="FM358" s="132" t="s">
        <v>608</v>
      </c>
      <c r="FN358" s="132" t="s">
        <v>608</v>
      </c>
      <c r="FO358" s="132" t="s">
        <v>608</v>
      </c>
      <c r="FP358" s="132" t="s">
        <v>608</v>
      </c>
      <c r="FQ358" s="132" t="s">
        <v>608</v>
      </c>
      <c r="FR358" s="132" t="s">
        <v>608</v>
      </c>
      <c r="FS358" s="132" t="s">
        <v>608</v>
      </c>
      <c r="FT358" s="132" t="s">
        <v>608</v>
      </c>
      <c r="FU358" s="132" t="s">
        <v>608</v>
      </c>
      <c r="FV358" s="132" t="s">
        <v>608</v>
      </c>
      <c r="FW358" s="132" t="s">
        <v>608</v>
      </c>
      <c r="FX358" s="132" t="s">
        <v>608</v>
      </c>
      <c r="FY358" s="132" t="s">
        <v>608</v>
      </c>
      <c r="FZ358" s="132" t="s">
        <v>608</v>
      </c>
      <c r="GA358" s="132" t="s">
        <v>608</v>
      </c>
      <c r="GB358" s="132" t="s">
        <v>608</v>
      </c>
      <c r="GC358" s="132" t="s">
        <v>608</v>
      </c>
      <c r="GD358" s="132" t="s">
        <v>608</v>
      </c>
      <c r="GE358" s="132" t="s">
        <v>608</v>
      </c>
      <c r="GF358" s="132" t="s">
        <v>608</v>
      </c>
      <c r="GG358" s="132" t="s">
        <v>608</v>
      </c>
      <c r="GH358" s="132" t="s">
        <v>608</v>
      </c>
      <c r="GI358" s="132" t="s">
        <v>608</v>
      </c>
      <c r="GJ358" s="132" t="s">
        <v>608</v>
      </c>
      <c r="GK358" s="132" t="s">
        <v>608</v>
      </c>
      <c r="GL358" s="132" t="s">
        <v>608</v>
      </c>
      <c r="GM358" s="132" t="s">
        <v>608</v>
      </c>
      <c r="GN358" s="132" t="s">
        <v>608</v>
      </c>
      <c r="GO358" s="132" t="s">
        <v>608</v>
      </c>
      <c r="GP358" s="132" t="s">
        <v>608</v>
      </c>
      <c r="GQ358" s="132" t="s">
        <v>608</v>
      </c>
      <c r="GR358" s="132" t="s">
        <v>608</v>
      </c>
      <c r="GS358" s="132" t="s">
        <v>608</v>
      </c>
      <c r="GT358" s="132" t="s">
        <v>608</v>
      </c>
      <c r="GU358" s="132" t="s">
        <v>608</v>
      </c>
      <c r="GV358" s="132" t="s">
        <v>608</v>
      </c>
      <c r="GW358" s="132" t="s">
        <v>608</v>
      </c>
      <c r="GX358" s="132" t="s">
        <v>608</v>
      </c>
      <c r="GY358" s="132" t="s">
        <v>608</v>
      </c>
    </row>
    <row r="359" spans="1:207" s="38" customFormat="1" ht="15" customHeight="1">
      <c r="A359" s="77" t="s">
        <v>846</v>
      </c>
      <c r="B359" s="74">
        <v>2007</v>
      </c>
      <c r="C359" s="38" t="s">
        <v>845</v>
      </c>
      <c r="D359" s="38">
        <v>693.6019517731645</v>
      </c>
      <c r="E359" s="220">
        <v>105.83342169402948</v>
      </c>
      <c r="F359" s="132">
        <v>799.43537346719404</v>
      </c>
      <c r="G359" s="132" t="s">
        <v>608</v>
      </c>
      <c r="H359" s="141" t="s">
        <v>608</v>
      </c>
      <c r="I359" s="143" t="s">
        <v>608</v>
      </c>
      <c r="J359" s="143" t="s">
        <v>608</v>
      </c>
      <c r="K359" s="143" t="s">
        <v>608</v>
      </c>
      <c r="L359" s="132" t="s">
        <v>608</v>
      </c>
      <c r="M359" s="132" t="s">
        <v>608</v>
      </c>
      <c r="N359" s="132" t="s">
        <v>608</v>
      </c>
      <c r="O359" s="132" t="s">
        <v>608</v>
      </c>
      <c r="P359" s="132" t="s">
        <v>608</v>
      </c>
      <c r="Q359" s="125">
        <v>0</v>
      </c>
      <c r="R359" s="125">
        <v>0</v>
      </c>
      <c r="S359" s="132">
        <v>0</v>
      </c>
      <c r="T359" s="127" t="s">
        <v>1285</v>
      </c>
      <c r="U359" s="127" t="s">
        <v>1285</v>
      </c>
      <c r="V359" s="132" t="s">
        <v>608</v>
      </c>
      <c r="W359" s="132" t="s">
        <v>608</v>
      </c>
      <c r="X359" s="132" t="s">
        <v>608</v>
      </c>
      <c r="Y359" s="132" t="s">
        <v>608</v>
      </c>
      <c r="Z359" s="132" t="s">
        <v>608</v>
      </c>
      <c r="AA359" s="143" t="s">
        <v>608</v>
      </c>
      <c r="AB359" s="143" t="s">
        <v>608</v>
      </c>
      <c r="AC359" s="143" t="s">
        <v>608</v>
      </c>
      <c r="AD359" s="143" t="s">
        <v>608</v>
      </c>
      <c r="AE359" s="115"/>
      <c r="AF359" s="143" t="s">
        <v>608</v>
      </c>
      <c r="AG359" s="143" t="s">
        <v>608</v>
      </c>
      <c r="AH359" s="143" t="s">
        <v>608</v>
      </c>
      <c r="AI359" s="143" t="s">
        <v>608</v>
      </c>
      <c r="AJ359" s="143" t="s">
        <v>608</v>
      </c>
      <c r="AK359" s="132" t="s">
        <v>608</v>
      </c>
      <c r="AL359" s="132" t="s">
        <v>608</v>
      </c>
      <c r="AM359" s="132" t="s">
        <v>608</v>
      </c>
      <c r="AN359" s="132" t="s">
        <v>608</v>
      </c>
      <c r="AO359" s="132" t="s">
        <v>608</v>
      </c>
      <c r="AP359" s="132" t="s">
        <v>608</v>
      </c>
      <c r="AQ359" s="143" t="s">
        <v>608</v>
      </c>
      <c r="AR359" s="143" t="s">
        <v>608</v>
      </c>
      <c r="AS359" s="132" t="s">
        <v>608</v>
      </c>
      <c r="AT359" s="132" t="s">
        <v>608</v>
      </c>
      <c r="AU359" s="132" t="s">
        <v>608</v>
      </c>
      <c r="AV359" s="132" t="s">
        <v>608</v>
      </c>
      <c r="AW359" s="132" t="s">
        <v>608</v>
      </c>
      <c r="AX359" s="132" t="s">
        <v>608</v>
      </c>
      <c r="AY359" s="132" t="s">
        <v>608</v>
      </c>
      <c r="AZ359" s="132" t="s">
        <v>608</v>
      </c>
      <c r="BA359" s="132" t="s">
        <v>608</v>
      </c>
      <c r="BB359" s="132" t="s">
        <v>608</v>
      </c>
      <c r="BC359" s="132" t="s">
        <v>608</v>
      </c>
      <c r="BD359" s="132" t="s">
        <v>608</v>
      </c>
      <c r="BE359" s="132" t="s">
        <v>608</v>
      </c>
      <c r="BF359" s="132" t="s">
        <v>608</v>
      </c>
      <c r="BG359" s="141" t="s">
        <v>608</v>
      </c>
      <c r="BH359" s="141" t="s">
        <v>608</v>
      </c>
      <c r="BI359" s="107" t="s">
        <v>608</v>
      </c>
      <c r="BJ359" s="132" t="s">
        <v>608</v>
      </c>
      <c r="BK359" s="132" t="s">
        <v>608</v>
      </c>
      <c r="BL359" s="132" t="s">
        <v>608</v>
      </c>
      <c r="BM359" s="132" t="s">
        <v>608</v>
      </c>
      <c r="BN359" s="132" t="s">
        <v>608</v>
      </c>
      <c r="BO359" s="132" t="s">
        <v>608</v>
      </c>
      <c r="BP359" s="132" t="s">
        <v>608</v>
      </c>
      <c r="BQ359" s="132" t="s">
        <v>608</v>
      </c>
      <c r="BR359" s="132" t="s">
        <v>608</v>
      </c>
      <c r="BS359" s="132" t="s">
        <v>608</v>
      </c>
      <c r="BT359" s="132" t="s">
        <v>608</v>
      </c>
      <c r="BU359" s="130" t="s">
        <v>608</v>
      </c>
      <c r="BV359" s="130" t="s">
        <v>608</v>
      </c>
      <c r="BW359" s="137" t="s">
        <v>608</v>
      </c>
      <c r="BX359" s="132" t="s">
        <v>608</v>
      </c>
      <c r="BY359" s="132" t="s">
        <v>608</v>
      </c>
      <c r="BZ359" s="132" t="s">
        <v>608</v>
      </c>
      <c r="CA359" s="132" t="s">
        <v>608</v>
      </c>
      <c r="CB359" s="132" t="s">
        <v>608</v>
      </c>
      <c r="CC359" s="132" t="s">
        <v>608</v>
      </c>
      <c r="CD359" s="132" t="s">
        <v>608</v>
      </c>
      <c r="CE359" s="132" t="s">
        <v>608</v>
      </c>
      <c r="CF359" s="132" t="s">
        <v>608</v>
      </c>
      <c r="CG359" s="132" t="s">
        <v>608</v>
      </c>
      <c r="CH359" s="143" t="s">
        <v>608</v>
      </c>
      <c r="CI359" s="143" t="s">
        <v>608</v>
      </c>
      <c r="CJ359" s="132" t="s">
        <v>608</v>
      </c>
      <c r="CK359" s="132" t="s">
        <v>608</v>
      </c>
      <c r="CL359" s="132" t="s">
        <v>608</v>
      </c>
      <c r="CM359" s="132" t="s">
        <v>608</v>
      </c>
      <c r="CN359" s="125" t="s">
        <v>608</v>
      </c>
      <c r="CO359" s="125" t="s">
        <v>608</v>
      </c>
      <c r="CP359" s="132" t="s">
        <v>608</v>
      </c>
      <c r="CQ359" s="132" t="s">
        <v>608</v>
      </c>
      <c r="CR359" s="132" t="s">
        <v>608</v>
      </c>
      <c r="CS359" s="132" t="s">
        <v>608</v>
      </c>
      <c r="CT359" s="132" t="s">
        <v>608</v>
      </c>
      <c r="CU359" s="132" t="s">
        <v>608</v>
      </c>
      <c r="CV359" s="132" t="s">
        <v>608</v>
      </c>
      <c r="CW359" s="132" t="s">
        <v>608</v>
      </c>
      <c r="CX359" s="132" t="s">
        <v>608</v>
      </c>
      <c r="CY359" s="132" t="s">
        <v>608</v>
      </c>
      <c r="CZ359" s="132" t="s">
        <v>608</v>
      </c>
      <c r="DA359" s="132" t="s">
        <v>608</v>
      </c>
      <c r="DB359" s="132" t="s">
        <v>608</v>
      </c>
      <c r="DC359" s="132" t="s">
        <v>608</v>
      </c>
      <c r="DD359" s="132" t="s">
        <v>608</v>
      </c>
      <c r="DE359" s="132" t="s">
        <v>608</v>
      </c>
      <c r="DF359" s="132" t="s">
        <v>608</v>
      </c>
      <c r="DG359" s="132" t="s">
        <v>608</v>
      </c>
      <c r="DH359" s="132" t="s">
        <v>608</v>
      </c>
      <c r="DI359" s="132" t="s">
        <v>608</v>
      </c>
      <c r="DJ359" s="143" t="s">
        <v>608</v>
      </c>
      <c r="DK359" s="143" t="s">
        <v>608</v>
      </c>
      <c r="DL359" s="143" t="s">
        <v>608</v>
      </c>
      <c r="DM359" s="132" t="s">
        <v>608</v>
      </c>
      <c r="DN359" s="132" t="s">
        <v>608</v>
      </c>
      <c r="DO359" s="132" t="s">
        <v>608</v>
      </c>
      <c r="DP359" s="132" t="s">
        <v>608</v>
      </c>
      <c r="DQ359" s="132" t="s">
        <v>608</v>
      </c>
      <c r="DR359" s="132" t="s">
        <v>608</v>
      </c>
      <c r="DS359" s="132" t="s">
        <v>608</v>
      </c>
      <c r="DT359" s="132" t="s">
        <v>608</v>
      </c>
      <c r="DU359" s="132" t="s">
        <v>608</v>
      </c>
      <c r="DV359" s="132" t="s">
        <v>608</v>
      </c>
      <c r="DW359" s="132" t="s">
        <v>608</v>
      </c>
      <c r="DX359" s="132" t="s">
        <v>608</v>
      </c>
      <c r="DY359" s="132" t="s">
        <v>608</v>
      </c>
      <c r="DZ359" s="132" t="s">
        <v>608</v>
      </c>
      <c r="EA359" s="132" t="s">
        <v>608</v>
      </c>
      <c r="EB359" s="132" t="s">
        <v>608</v>
      </c>
      <c r="EC359" s="132" t="s">
        <v>608</v>
      </c>
      <c r="ED359" s="132" t="s">
        <v>608</v>
      </c>
      <c r="EE359" s="132" t="s">
        <v>608</v>
      </c>
      <c r="EF359" s="132" t="s">
        <v>608</v>
      </c>
      <c r="EG359" s="132" t="s">
        <v>608</v>
      </c>
      <c r="EH359" s="132" t="s">
        <v>608</v>
      </c>
      <c r="EI359" s="132" t="s">
        <v>608</v>
      </c>
      <c r="EJ359" s="132" t="s">
        <v>608</v>
      </c>
      <c r="EK359" s="132" t="s">
        <v>608</v>
      </c>
      <c r="EL359" s="132" t="s">
        <v>608</v>
      </c>
      <c r="EM359" s="132" t="s">
        <v>608</v>
      </c>
      <c r="EN359" s="132" t="s">
        <v>608</v>
      </c>
      <c r="EO359" s="132" t="s">
        <v>608</v>
      </c>
      <c r="EP359" s="132" t="s">
        <v>608</v>
      </c>
      <c r="EQ359" s="132" t="s">
        <v>608</v>
      </c>
      <c r="ER359" s="132" t="s">
        <v>608</v>
      </c>
      <c r="ES359" s="132" t="s">
        <v>608</v>
      </c>
      <c r="ET359" s="132" t="s">
        <v>608</v>
      </c>
      <c r="EU359" s="132" t="s">
        <v>608</v>
      </c>
      <c r="EV359" s="132" t="s">
        <v>608</v>
      </c>
      <c r="EW359" s="132" t="s">
        <v>608</v>
      </c>
      <c r="EX359" s="132" t="s">
        <v>608</v>
      </c>
      <c r="EY359" s="132" t="s">
        <v>608</v>
      </c>
      <c r="EZ359" s="132" t="s">
        <v>608</v>
      </c>
      <c r="FA359" s="132" t="s">
        <v>608</v>
      </c>
      <c r="FB359" s="132" t="s">
        <v>608</v>
      </c>
      <c r="FC359" s="132" t="s">
        <v>608</v>
      </c>
      <c r="FD359" s="132" t="s">
        <v>608</v>
      </c>
      <c r="FE359" s="132" t="s">
        <v>608</v>
      </c>
      <c r="FF359" s="132" t="s">
        <v>608</v>
      </c>
      <c r="FG359" s="132" t="s">
        <v>608</v>
      </c>
      <c r="FH359" s="132" t="s">
        <v>608</v>
      </c>
      <c r="FI359" s="132" t="s">
        <v>608</v>
      </c>
      <c r="FJ359" s="132" t="s">
        <v>608</v>
      </c>
      <c r="FK359" s="132" t="s">
        <v>608</v>
      </c>
      <c r="FL359" s="132" t="s">
        <v>608</v>
      </c>
      <c r="FM359" s="132" t="s">
        <v>608</v>
      </c>
      <c r="FN359" s="132" t="s">
        <v>608</v>
      </c>
      <c r="FO359" s="132" t="s">
        <v>608</v>
      </c>
      <c r="FP359" s="132" t="s">
        <v>608</v>
      </c>
      <c r="FQ359" s="132" t="s">
        <v>608</v>
      </c>
      <c r="FR359" s="132" t="s">
        <v>608</v>
      </c>
      <c r="FS359" s="132" t="s">
        <v>608</v>
      </c>
      <c r="FT359" s="132" t="s">
        <v>608</v>
      </c>
      <c r="FU359" s="132" t="s">
        <v>608</v>
      </c>
      <c r="FV359" s="132" t="s">
        <v>608</v>
      </c>
      <c r="FW359" s="132" t="s">
        <v>608</v>
      </c>
      <c r="FX359" s="132" t="s">
        <v>608</v>
      </c>
      <c r="FY359" s="132" t="s">
        <v>608</v>
      </c>
      <c r="FZ359" s="132" t="s">
        <v>608</v>
      </c>
      <c r="GA359" s="132" t="s">
        <v>608</v>
      </c>
      <c r="GB359" s="132" t="s">
        <v>608</v>
      </c>
      <c r="GC359" s="132" t="s">
        <v>608</v>
      </c>
      <c r="GD359" s="132" t="s">
        <v>608</v>
      </c>
      <c r="GE359" s="132" t="s">
        <v>608</v>
      </c>
      <c r="GF359" s="132" t="s">
        <v>608</v>
      </c>
      <c r="GG359" s="132" t="s">
        <v>608</v>
      </c>
      <c r="GH359" s="132" t="s">
        <v>608</v>
      </c>
      <c r="GI359" s="132" t="s">
        <v>608</v>
      </c>
      <c r="GJ359" s="132" t="s">
        <v>608</v>
      </c>
      <c r="GK359" s="132" t="s">
        <v>608</v>
      </c>
      <c r="GL359" s="132" t="s">
        <v>608</v>
      </c>
      <c r="GM359" s="132" t="s">
        <v>608</v>
      </c>
      <c r="GN359" s="132" t="s">
        <v>608</v>
      </c>
      <c r="GO359" s="132" t="s">
        <v>608</v>
      </c>
      <c r="GP359" s="132" t="s">
        <v>608</v>
      </c>
      <c r="GQ359" s="132" t="s">
        <v>608</v>
      </c>
      <c r="GR359" s="132" t="s">
        <v>608</v>
      </c>
      <c r="GS359" s="132" t="s">
        <v>608</v>
      </c>
      <c r="GT359" s="132" t="s">
        <v>608</v>
      </c>
      <c r="GU359" s="132" t="s">
        <v>608</v>
      </c>
      <c r="GV359" s="132" t="s">
        <v>608</v>
      </c>
      <c r="GW359" s="132" t="s">
        <v>608</v>
      </c>
      <c r="GX359" s="132" t="s">
        <v>608</v>
      </c>
      <c r="GY359" s="132" t="s">
        <v>608</v>
      </c>
    </row>
    <row r="360" spans="1:207" s="38" customFormat="1" ht="15" customHeight="1">
      <c r="A360" s="77" t="s">
        <v>847</v>
      </c>
      <c r="B360" s="74">
        <v>2008</v>
      </c>
      <c r="C360" s="38" t="s">
        <v>845</v>
      </c>
      <c r="D360" s="38">
        <v>788.7736839670531</v>
      </c>
      <c r="E360" s="220">
        <v>107.44591856</v>
      </c>
      <c r="F360" s="125">
        <v>1402.722</v>
      </c>
      <c r="G360" s="125">
        <v>1923</v>
      </c>
      <c r="H360" s="130">
        <v>202.16499999999999</v>
      </c>
      <c r="I360" s="115">
        <v>0.72944461778471137</v>
      </c>
      <c r="J360" s="124">
        <v>0.29557984288201505</v>
      </c>
      <c r="K360" s="124">
        <v>0.43386477490269643</v>
      </c>
      <c r="L360" s="125">
        <v>830.42739823637521</v>
      </c>
      <c r="M360" s="125">
        <v>572.32660176362458</v>
      </c>
      <c r="N360" s="125">
        <v>3.8945639015097049</v>
      </c>
      <c r="O360" s="125">
        <v>266.118346339352</v>
      </c>
      <c r="P360" s="125">
        <v>270.01291024086169</v>
      </c>
      <c r="Q360" s="125">
        <v>0</v>
      </c>
      <c r="R360" s="125">
        <v>0</v>
      </c>
      <c r="S360" s="125">
        <v>3.2000000000000001E-2</v>
      </c>
      <c r="T360" s="127" t="s">
        <v>1285</v>
      </c>
      <c r="U360" s="127" t="s">
        <v>1285</v>
      </c>
      <c r="V360" s="125">
        <v>302.28169152276291</v>
      </c>
      <c r="W360" s="125">
        <v>302.31369152276289</v>
      </c>
      <c r="X360" s="125">
        <v>0</v>
      </c>
      <c r="Y360" s="125">
        <v>0</v>
      </c>
      <c r="Z360" s="125">
        <v>0</v>
      </c>
      <c r="AA360" s="115">
        <v>0</v>
      </c>
      <c r="AB360" s="115">
        <v>0.46818847398442331</v>
      </c>
      <c r="AC360" s="115">
        <v>0.53181152601557669</v>
      </c>
      <c r="AD360" s="115">
        <v>0</v>
      </c>
      <c r="AE360" s="115">
        <v>1</v>
      </c>
      <c r="AF360" s="115">
        <v>0.99529388715138534</v>
      </c>
      <c r="AG360" s="115">
        <v>4.6677598216595889E-3</v>
      </c>
      <c r="AH360" s="115">
        <v>3.8353026955137412E-5</v>
      </c>
      <c r="AI360" s="115">
        <v>0</v>
      </c>
      <c r="AJ360" s="115">
        <v>1</v>
      </c>
      <c r="AK360" s="125">
        <v>1402.7539999999999</v>
      </c>
      <c r="AL360" s="125">
        <v>830.42739823637521</v>
      </c>
      <c r="AM360" s="125">
        <v>3.9265639015097049</v>
      </c>
      <c r="AN360" s="125">
        <v>834.35396213788488</v>
      </c>
      <c r="AO360" s="125">
        <v>568.40003786211491</v>
      </c>
      <c r="AP360" s="125">
        <v>1402.7539999999999</v>
      </c>
      <c r="AQ360" s="115">
        <v>0.59479706501488139</v>
      </c>
      <c r="AR360" s="115">
        <v>0.4052029349851185</v>
      </c>
      <c r="AS360" s="125">
        <v>834.32196213788518</v>
      </c>
      <c r="AT360" s="125">
        <v>2.8936170200000002</v>
      </c>
      <c r="AU360" s="125">
        <v>0</v>
      </c>
      <c r="AV360" s="125">
        <v>565.50638298000001</v>
      </c>
      <c r="AW360" s="125">
        <v>1402.7219621378852</v>
      </c>
      <c r="AX360" s="125">
        <v>0</v>
      </c>
      <c r="AY360" s="125">
        <v>44.21</v>
      </c>
      <c r="AZ360" s="125">
        <v>44.21</v>
      </c>
      <c r="BA360" s="125">
        <v>6.126193087989992</v>
      </c>
      <c r="BB360" s="125">
        <v>256.66000000000003</v>
      </c>
      <c r="BC360" s="127">
        <v>262.78619308799</v>
      </c>
      <c r="BD360" s="125">
        <v>828.19576904989492</v>
      </c>
      <c r="BE360" s="125">
        <v>267.52999999999997</v>
      </c>
      <c r="BF360" s="125">
        <v>1095.725769049895</v>
      </c>
      <c r="BG360" s="107">
        <v>9.9449295952342052</v>
      </c>
      <c r="BH360" s="107">
        <v>5.9133708655876145</v>
      </c>
      <c r="BI360" s="107">
        <v>8.3113301654165284</v>
      </c>
      <c r="BJ360" s="49">
        <v>1402.7219621378849</v>
      </c>
      <c r="BK360" s="132" t="s">
        <v>608</v>
      </c>
      <c r="BL360" s="132" t="s">
        <v>608</v>
      </c>
      <c r="BM360" s="132" t="s">
        <v>608</v>
      </c>
      <c r="BN360" s="132" t="s">
        <v>608</v>
      </c>
      <c r="BO360" s="132" t="s">
        <v>608</v>
      </c>
      <c r="BP360" s="132" t="s">
        <v>608</v>
      </c>
      <c r="BQ360" s="132" t="s">
        <v>608</v>
      </c>
      <c r="BR360" s="132" t="s">
        <v>608</v>
      </c>
      <c r="BS360" s="132" t="s">
        <v>608</v>
      </c>
      <c r="BT360" s="132" t="s">
        <v>608</v>
      </c>
      <c r="BU360" s="130" t="s">
        <v>608</v>
      </c>
      <c r="BV360" s="130" t="s">
        <v>608</v>
      </c>
      <c r="BW360" s="137">
        <v>8.3113301654165284</v>
      </c>
      <c r="BX360" s="125">
        <v>716.6</v>
      </c>
      <c r="BY360" s="125">
        <v>120.6185037993492</v>
      </c>
      <c r="BZ360" s="125">
        <v>0</v>
      </c>
      <c r="CA360" s="125">
        <v>0</v>
      </c>
      <c r="CB360" s="125">
        <v>837.21850379934926</v>
      </c>
      <c r="CC360" s="125">
        <v>0</v>
      </c>
      <c r="CD360" s="125">
        <v>522.41</v>
      </c>
      <c r="CE360" s="125">
        <v>0</v>
      </c>
      <c r="CF360" s="125">
        <v>43.09</v>
      </c>
      <c r="CG360" s="125">
        <v>565.5</v>
      </c>
      <c r="CH360" s="115">
        <v>3.0718845216657329E-2</v>
      </c>
      <c r="CI360" s="115">
        <v>0.9692786623431795</v>
      </c>
      <c r="CJ360" s="125">
        <v>1402.7185037993493</v>
      </c>
      <c r="CK360" s="126">
        <v>652.26945662907372</v>
      </c>
      <c r="CL360" s="126">
        <v>750.45254337092626</v>
      </c>
      <c r="CM360" s="126">
        <v>1402.722</v>
      </c>
      <c r="CN360" s="125" t="s">
        <v>608</v>
      </c>
      <c r="CO360" s="125" t="s">
        <v>608</v>
      </c>
      <c r="CP360" s="126">
        <v>652.26945662907372</v>
      </c>
      <c r="CQ360" s="126">
        <v>750.45254337092626</v>
      </c>
      <c r="CR360" s="126">
        <v>298.79999999999995</v>
      </c>
      <c r="CS360" s="126">
        <v>451.65254337092631</v>
      </c>
      <c r="CT360" s="150" t="s">
        <v>608</v>
      </c>
      <c r="CU360" s="150" t="s">
        <v>608</v>
      </c>
      <c r="CV360" s="125">
        <v>9.8851336222570296</v>
      </c>
      <c r="CW360" s="125">
        <v>14.99634591961</v>
      </c>
      <c r="CX360" s="125">
        <v>24.88147954186703</v>
      </c>
      <c r="CY360" s="125">
        <v>10.627854409012418</v>
      </c>
      <c r="CZ360" s="125">
        <v>14.499390986602</v>
      </c>
      <c r="DA360" s="125">
        <v>25.127245395614416</v>
      </c>
      <c r="DB360" s="125">
        <v>50.008724937481446</v>
      </c>
      <c r="DC360" s="132" t="s">
        <v>608</v>
      </c>
      <c r="DD360" s="132" t="s">
        <v>608</v>
      </c>
      <c r="DE360" s="125">
        <v>12.74799</v>
      </c>
      <c r="DF360" s="132" t="s">
        <v>608</v>
      </c>
      <c r="DG360" s="132" t="s">
        <v>608</v>
      </c>
      <c r="DH360" s="125">
        <v>37.265000000000001</v>
      </c>
      <c r="DI360" s="50">
        <v>50.012990000000002</v>
      </c>
      <c r="DJ360" s="113">
        <v>0.59685425231911571</v>
      </c>
      <c r="DK360" s="115">
        <v>0.37242682589915255</v>
      </c>
      <c r="DL360" s="115">
        <v>3.0718921781731752E-2</v>
      </c>
      <c r="DM360" s="132" t="s">
        <v>608</v>
      </c>
      <c r="DN360" s="132" t="s">
        <v>608</v>
      </c>
      <c r="DO360" s="132" t="s">
        <v>608</v>
      </c>
      <c r="DP360" s="132" t="s">
        <v>608</v>
      </c>
      <c r="DQ360" s="132" t="s">
        <v>608</v>
      </c>
      <c r="DR360" s="132" t="s">
        <v>608</v>
      </c>
      <c r="DS360" s="132" t="s">
        <v>608</v>
      </c>
      <c r="DT360" s="132" t="s">
        <v>608</v>
      </c>
      <c r="DU360" s="132" t="s">
        <v>608</v>
      </c>
      <c r="DV360" s="132" t="s">
        <v>608</v>
      </c>
      <c r="DW360" s="132" t="s">
        <v>608</v>
      </c>
      <c r="DX360" s="132" t="s">
        <v>608</v>
      </c>
      <c r="DY360" s="132" t="s">
        <v>608</v>
      </c>
      <c r="DZ360" s="132" t="s">
        <v>608</v>
      </c>
      <c r="EA360" s="132" t="s">
        <v>608</v>
      </c>
      <c r="EB360" s="132" t="s">
        <v>608</v>
      </c>
      <c r="EC360" s="132" t="s">
        <v>608</v>
      </c>
      <c r="ED360" s="132" t="s">
        <v>608</v>
      </c>
      <c r="EE360" s="132" t="s">
        <v>608</v>
      </c>
      <c r="EF360" s="132" t="s">
        <v>608</v>
      </c>
      <c r="EG360" s="132" t="s">
        <v>608</v>
      </c>
      <c r="EH360" s="132" t="s">
        <v>608</v>
      </c>
      <c r="EI360" s="132" t="s">
        <v>608</v>
      </c>
      <c r="EJ360" s="132" t="s">
        <v>608</v>
      </c>
      <c r="EK360" s="132" t="s">
        <v>608</v>
      </c>
      <c r="EL360" s="132" t="s">
        <v>608</v>
      </c>
      <c r="EM360" s="132" t="s">
        <v>608</v>
      </c>
      <c r="EN360" s="132" t="s">
        <v>608</v>
      </c>
      <c r="EO360" s="132" t="s">
        <v>608</v>
      </c>
      <c r="EP360" s="132" t="s">
        <v>608</v>
      </c>
      <c r="EQ360" s="132" t="s">
        <v>608</v>
      </c>
      <c r="ER360" s="132" t="s">
        <v>608</v>
      </c>
      <c r="ES360" s="132" t="s">
        <v>608</v>
      </c>
      <c r="ET360" s="132" t="s">
        <v>608</v>
      </c>
      <c r="EU360" s="132" t="s">
        <v>608</v>
      </c>
      <c r="EV360" s="132" t="s">
        <v>608</v>
      </c>
      <c r="EW360" s="132" t="s">
        <v>608</v>
      </c>
      <c r="EX360" s="132" t="s">
        <v>608</v>
      </c>
      <c r="EY360" s="132" t="s">
        <v>608</v>
      </c>
      <c r="EZ360" s="132" t="s">
        <v>608</v>
      </c>
      <c r="FA360" s="132" t="s">
        <v>608</v>
      </c>
      <c r="FB360" s="132" t="s">
        <v>608</v>
      </c>
      <c r="FC360" s="132" t="s">
        <v>608</v>
      </c>
      <c r="FD360" s="132" t="s">
        <v>608</v>
      </c>
      <c r="FE360" s="132" t="s">
        <v>608</v>
      </c>
      <c r="FF360" s="132" t="s">
        <v>608</v>
      </c>
      <c r="FG360" s="132" t="s">
        <v>608</v>
      </c>
      <c r="FH360" s="132" t="s">
        <v>608</v>
      </c>
      <c r="FI360" s="132" t="s">
        <v>608</v>
      </c>
      <c r="FJ360" s="132" t="s">
        <v>608</v>
      </c>
      <c r="FK360" s="132" t="s">
        <v>608</v>
      </c>
      <c r="FL360" s="132" t="s">
        <v>608</v>
      </c>
      <c r="FM360" s="132" t="s">
        <v>608</v>
      </c>
      <c r="FN360" s="132" t="s">
        <v>608</v>
      </c>
      <c r="FO360" s="132" t="s">
        <v>608</v>
      </c>
      <c r="FP360" s="132" t="s">
        <v>608</v>
      </c>
      <c r="FQ360" s="132" t="s">
        <v>608</v>
      </c>
      <c r="FR360" s="132" t="s">
        <v>608</v>
      </c>
      <c r="FS360" s="132" t="s">
        <v>608</v>
      </c>
      <c r="FT360" s="132" t="s">
        <v>608</v>
      </c>
      <c r="FU360" s="132" t="s">
        <v>608</v>
      </c>
      <c r="FV360" s="132" t="s">
        <v>608</v>
      </c>
      <c r="FW360" s="132" t="s">
        <v>608</v>
      </c>
      <c r="FX360" s="132" t="s">
        <v>608</v>
      </c>
      <c r="FY360" s="132" t="s">
        <v>608</v>
      </c>
      <c r="FZ360" s="132" t="s">
        <v>608</v>
      </c>
      <c r="GA360" s="132" t="s">
        <v>608</v>
      </c>
      <c r="GB360" s="132" t="s">
        <v>608</v>
      </c>
      <c r="GC360" s="132" t="s">
        <v>608</v>
      </c>
      <c r="GD360" s="132" t="s">
        <v>608</v>
      </c>
      <c r="GE360" s="132" t="s">
        <v>608</v>
      </c>
      <c r="GF360" s="132" t="s">
        <v>608</v>
      </c>
      <c r="GG360" s="132" t="s">
        <v>608</v>
      </c>
      <c r="GH360" s="132" t="s">
        <v>608</v>
      </c>
      <c r="GI360" s="132" t="s">
        <v>608</v>
      </c>
      <c r="GJ360" s="132" t="s">
        <v>608</v>
      </c>
      <c r="GK360" s="132" t="s">
        <v>608</v>
      </c>
      <c r="GL360" s="132" t="s">
        <v>608</v>
      </c>
      <c r="GM360" s="132" t="s">
        <v>608</v>
      </c>
      <c r="GN360" s="132" t="s">
        <v>608</v>
      </c>
      <c r="GO360" s="132" t="s">
        <v>608</v>
      </c>
      <c r="GP360" s="132" t="s">
        <v>608</v>
      </c>
      <c r="GQ360" s="132" t="s">
        <v>608</v>
      </c>
      <c r="GR360" s="132" t="s">
        <v>608</v>
      </c>
      <c r="GS360" s="132" t="s">
        <v>608</v>
      </c>
      <c r="GT360" s="132" t="s">
        <v>608</v>
      </c>
      <c r="GU360" s="132" t="s">
        <v>608</v>
      </c>
      <c r="GV360" s="132" t="s">
        <v>608</v>
      </c>
      <c r="GW360" s="132" t="s">
        <v>608</v>
      </c>
      <c r="GX360" s="132" t="s">
        <v>608</v>
      </c>
      <c r="GY360" s="132" t="s">
        <v>608</v>
      </c>
    </row>
    <row r="361" spans="1:207" s="38" customFormat="1" ht="15" customHeight="1">
      <c r="A361" s="77" t="s">
        <v>848</v>
      </c>
      <c r="B361" s="57" t="s">
        <v>580</v>
      </c>
      <c r="C361" s="38" t="s">
        <v>845</v>
      </c>
      <c r="D361" s="38">
        <v>817.08609947117839</v>
      </c>
      <c r="E361" s="220">
        <v>104.80958716158923</v>
      </c>
      <c r="F361" s="125">
        <v>1474.2518288508556</v>
      </c>
      <c r="G361" s="125">
        <v>1976.5700000000002</v>
      </c>
      <c r="H361" s="141" t="s">
        <v>608</v>
      </c>
      <c r="I361" s="115">
        <v>0.74586370776185795</v>
      </c>
      <c r="J361" s="124">
        <v>0.31005226225228549</v>
      </c>
      <c r="K361" s="124">
        <v>0.43581144550957202</v>
      </c>
      <c r="L361" s="125">
        <v>840.57458903716292</v>
      </c>
      <c r="M361" s="125">
        <v>633.67723981369181</v>
      </c>
      <c r="N361" s="125">
        <v>7.516</v>
      </c>
      <c r="O361" s="125">
        <v>38.480000000000004</v>
      </c>
      <c r="P361" s="125">
        <v>45.996000000000002</v>
      </c>
      <c r="Q361" s="125">
        <v>0</v>
      </c>
      <c r="R361" s="125">
        <v>0</v>
      </c>
      <c r="S361" s="125">
        <v>3.6999999999999998E-2</v>
      </c>
      <c r="T361" s="127" t="s">
        <v>1285</v>
      </c>
      <c r="U361" s="127" t="s">
        <v>1285</v>
      </c>
      <c r="V361" s="125">
        <v>348.77</v>
      </c>
      <c r="W361" s="125">
        <v>348.80699999999996</v>
      </c>
      <c r="X361" s="125">
        <v>13.284239813691931</v>
      </c>
      <c r="Y361" s="125">
        <v>225.59</v>
      </c>
      <c r="Z361" s="125">
        <v>238.87423981369193</v>
      </c>
      <c r="AA361" s="115">
        <v>0</v>
      </c>
      <c r="AB361" s="115">
        <v>6.2789635141309322E-2</v>
      </c>
      <c r="AC361" s="115">
        <v>0.56910449709548983</v>
      </c>
      <c r="AD361" s="115">
        <v>0.36810586776320081</v>
      </c>
      <c r="AE361" s="115">
        <v>1</v>
      </c>
      <c r="AF361" s="115">
        <v>0.97581036257478693</v>
      </c>
      <c r="AG361" s="115">
        <v>8.7252110410725777E-3</v>
      </c>
      <c r="AH361" s="115">
        <v>4.2952741953124717E-5</v>
      </c>
      <c r="AI361" s="115">
        <v>1.5421473642187435E-2</v>
      </c>
      <c r="AJ361" s="115">
        <v>1</v>
      </c>
      <c r="AK361" s="125">
        <v>1474.2518288508547</v>
      </c>
      <c r="AL361" s="125">
        <v>840.57458903716292</v>
      </c>
      <c r="AM361" s="125">
        <v>20.83723981369193</v>
      </c>
      <c r="AN361" s="125">
        <v>861.41182885085482</v>
      </c>
      <c r="AO361" s="125">
        <v>612.84</v>
      </c>
      <c r="AP361" s="125">
        <v>1474.251828850855</v>
      </c>
      <c r="AQ361" s="115">
        <v>0.5843043990132305</v>
      </c>
      <c r="AR361" s="115">
        <v>0.41569560098676939</v>
      </c>
      <c r="AS361" s="132" t="s">
        <v>608</v>
      </c>
      <c r="AT361" s="132" t="s">
        <v>608</v>
      </c>
      <c r="AU361" s="132" t="s">
        <v>608</v>
      </c>
      <c r="AV361" s="132" t="s">
        <v>608</v>
      </c>
      <c r="AW361" s="132" t="s">
        <v>608</v>
      </c>
      <c r="AX361" s="125">
        <v>0.19819396332511571</v>
      </c>
      <c r="AY361" s="125">
        <v>0</v>
      </c>
      <c r="AZ361" s="125">
        <v>0.19819396332511571</v>
      </c>
      <c r="BA361" s="125">
        <v>384.9271525129584</v>
      </c>
      <c r="BB361" s="125">
        <v>0</v>
      </c>
      <c r="BC361" s="127">
        <v>384.9271525129584</v>
      </c>
      <c r="BD361" s="125">
        <v>861.50199999999995</v>
      </c>
      <c r="BE361" s="125">
        <v>227.62448237457212</v>
      </c>
      <c r="BF361" s="125">
        <v>1089.1264823745721</v>
      </c>
      <c r="BG361" s="107">
        <v>7.6827578845575486</v>
      </c>
      <c r="BH361" s="107">
        <v>10</v>
      </c>
      <c r="BI361" s="107">
        <v>8.6460252383682494</v>
      </c>
      <c r="BJ361" s="49">
        <v>1474.2518288508556</v>
      </c>
      <c r="BK361" s="132" t="s">
        <v>608</v>
      </c>
      <c r="BL361" s="132" t="s">
        <v>608</v>
      </c>
      <c r="BM361" s="132" t="s">
        <v>608</v>
      </c>
      <c r="BN361" s="132" t="s">
        <v>608</v>
      </c>
      <c r="BO361" s="132" t="s">
        <v>608</v>
      </c>
      <c r="BP361" s="132" t="s">
        <v>608</v>
      </c>
      <c r="BQ361" s="132" t="s">
        <v>608</v>
      </c>
      <c r="BR361" s="132" t="s">
        <v>608</v>
      </c>
      <c r="BS361" s="132" t="s">
        <v>608</v>
      </c>
      <c r="BT361" s="132" t="s">
        <v>608</v>
      </c>
      <c r="BU361" s="130" t="s">
        <v>608</v>
      </c>
      <c r="BV361" s="130" t="s">
        <v>608</v>
      </c>
      <c r="BW361" s="137">
        <v>8.6460252383682494</v>
      </c>
      <c r="BX361" s="125">
        <v>828.32799605755474</v>
      </c>
      <c r="BY361" s="125">
        <v>33.077347540000005</v>
      </c>
      <c r="BZ361" s="125">
        <v>0</v>
      </c>
      <c r="CA361" s="125">
        <v>0</v>
      </c>
      <c r="CB361" s="125">
        <v>861.40534359755475</v>
      </c>
      <c r="CC361" s="125">
        <v>0</v>
      </c>
      <c r="CD361" s="125">
        <v>348.80798270611245</v>
      </c>
      <c r="CE361" s="125">
        <v>0</v>
      </c>
      <c r="CF361" s="125">
        <v>264.03850254718827</v>
      </c>
      <c r="CG361" s="125">
        <v>612.84648525330067</v>
      </c>
      <c r="CH361" s="115">
        <v>0.17910000000000001</v>
      </c>
      <c r="CI361" s="115">
        <v>0.82089999999999985</v>
      </c>
      <c r="CJ361" s="125">
        <v>1474.2518288508554</v>
      </c>
      <c r="CK361" s="126">
        <v>676.2600132342925</v>
      </c>
      <c r="CL361" s="126">
        <v>797.99181561656314</v>
      </c>
      <c r="CM361" s="126">
        <v>1474.2518288508556</v>
      </c>
      <c r="CN361" s="125" t="s">
        <v>608</v>
      </c>
      <c r="CO361" s="125" t="s">
        <v>608</v>
      </c>
      <c r="CP361" s="126">
        <v>676.2600132342925</v>
      </c>
      <c r="CQ361" s="126">
        <v>797.99181561656314</v>
      </c>
      <c r="CR361" s="126"/>
      <c r="CS361" s="126">
        <v>797.99181561656314</v>
      </c>
      <c r="CT361" s="150" t="s">
        <v>608</v>
      </c>
      <c r="CU361" s="150" t="s">
        <v>608</v>
      </c>
      <c r="CV361" s="125">
        <v>2.6468409307541392</v>
      </c>
      <c r="CW361" s="125">
        <v>8.5106380000000009E-2</v>
      </c>
      <c r="CX361" s="125">
        <v>2.7319473107541392</v>
      </c>
      <c r="CY361" s="125">
        <v>4.1569393453696346</v>
      </c>
      <c r="CZ361" s="125">
        <v>4.69183634</v>
      </c>
      <c r="DA361" s="125">
        <v>8.8487756853696347</v>
      </c>
      <c r="DB361" s="125">
        <v>11.580722996123773</v>
      </c>
      <c r="DC361" s="132" t="s">
        <v>608</v>
      </c>
      <c r="DD361" s="132" t="s">
        <v>608</v>
      </c>
      <c r="DE361" s="125">
        <v>0.7370000000000001</v>
      </c>
      <c r="DF361" s="132" t="s">
        <v>608</v>
      </c>
      <c r="DG361" s="132" t="s">
        <v>608</v>
      </c>
      <c r="DH361" s="125">
        <v>10.843722996123773</v>
      </c>
      <c r="DI361" s="50">
        <v>11.580722996123773</v>
      </c>
      <c r="DJ361" s="113">
        <v>0.58429999999999993</v>
      </c>
      <c r="DK361" s="115">
        <v>0.23660000000000003</v>
      </c>
      <c r="DL361" s="115">
        <v>0.17910000000000004</v>
      </c>
      <c r="DM361" s="132" t="s">
        <v>608</v>
      </c>
      <c r="DN361" s="132" t="s">
        <v>608</v>
      </c>
      <c r="DO361" s="132" t="s">
        <v>608</v>
      </c>
      <c r="DP361" s="132" t="s">
        <v>608</v>
      </c>
      <c r="DQ361" s="132" t="s">
        <v>608</v>
      </c>
      <c r="DR361" s="132" t="s">
        <v>608</v>
      </c>
      <c r="DS361" s="132" t="s">
        <v>608</v>
      </c>
      <c r="DT361" s="132" t="s">
        <v>608</v>
      </c>
      <c r="DU361" s="132" t="s">
        <v>608</v>
      </c>
      <c r="DV361" s="132" t="s">
        <v>608</v>
      </c>
      <c r="DW361" s="132" t="s">
        <v>608</v>
      </c>
      <c r="DX361" s="132" t="s">
        <v>608</v>
      </c>
      <c r="DY361" s="132" t="s">
        <v>608</v>
      </c>
      <c r="DZ361" s="132" t="s">
        <v>608</v>
      </c>
      <c r="EA361" s="132" t="s">
        <v>608</v>
      </c>
      <c r="EB361" s="132" t="s">
        <v>608</v>
      </c>
      <c r="EC361" s="132" t="s">
        <v>608</v>
      </c>
      <c r="ED361" s="132" t="s">
        <v>608</v>
      </c>
      <c r="EE361" s="132" t="s">
        <v>608</v>
      </c>
      <c r="EF361" s="132" t="s">
        <v>608</v>
      </c>
      <c r="EG361" s="132" t="s">
        <v>608</v>
      </c>
      <c r="EH361" s="132" t="s">
        <v>608</v>
      </c>
      <c r="EI361" s="132" t="s">
        <v>608</v>
      </c>
      <c r="EJ361" s="132" t="s">
        <v>608</v>
      </c>
      <c r="EK361" s="132" t="s">
        <v>608</v>
      </c>
      <c r="EL361" s="132" t="s">
        <v>608</v>
      </c>
      <c r="EM361" s="132" t="s">
        <v>608</v>
      </c>
      <c r="EN361" s="132" t="s">
        <v>608</v>
      </c>
      <c r="EO361" s="132" t="s">
        <v>608</v>
      </c>
      <c r="EP361" s="132" t="s">
        <v>608</v>
      </c>
      <c r="EQ361" s="132" t="s">
        <v>608</v>
      </c>
      <c r="ER361" s="132" t="s">
        <v>608</v>
      </c>
      <c r="ES361" s="132" t="s">
        <v>608</v>
      </c>
      <c r="ET361" s="132" t="s">
        <v>608</v>
      </c>
      <c r="EU361" s="132" t="s">
        <v>608</v>
      </c>
      <c r="EV361" s="132" t="s">
        <v>608</v>
      </c>
      <c r="EW361" s="132" t="s">
        <v>608</v>
      </c>
      <c r="EX361" s="132" t="s">
        <v>608</v>
      </c>
      <c r="EY361" s="132" t="s">
        <v>608</v>
      </c>
      <c r="EZ361" s="132" t="s">
        <v>608</v>
      </c>
      <c r="FA361" s="132" t="s">
        <v>608</v>
      </c>
      <c r="FB361" s="132" t="s">
        <v>608</v>
      </c>
      <c r="FC361" s="132" t="s">
        <v>608</v>
      </c>
      <c r="FD361" s="132" t="s">
        <v>608</v>
      </c>
      <c r="FE361" s="132" t="s">
        <v>608</v>
      </c>
      <c r="FF361" s="132" t="s">
        <v>608</v>
      </c>
      <c r="FG361" s="132" t="s">
        <v>608</v>
      </c>
      <c r="FH361" s="132" t="s">
        <v>608</v>
      </c>
      <c r="FI361" s="132" t="s">
        <v>608</v>
      </c>
      <c r="FJ361" s="132" t="s">
        <v>608</v>
      </c>
      <c r="FK361" s="132" t="s">
        <v>608</v>
      </c>
      <c r="FL361" s="132" t="s">
        <v>608</v>
      </c>
      <c r="FM361" s="132" t="s">
        <v>608</v>
      </c>
      <c r="FN361" s="132" t="s">
        <v>608</v>
      </c>
      <c r="FO361" s="132" t="s">
        <v>608</v>
      </c>
      <c r="FP361" s="132" t="s">
        <v>608</v>
      </c>
      <c r="FQ361" s="132" t="s">
        <v>608</v>
      </c>
      <c r="FR361" s="132" t="s">
        <v>608</v>
      </c>
      <c r="FS361" s="132" t="s">
        <v>608</v>
      </c>
      <c r="FT361" s="132" t="s">
        <v>608</v>
      </c>
      <c r="FU361" s="132" t="s">
        <v>608</v>
      </c>
      <c r="FV361" s="132" t="s">
        <v>608</v>
      </c>
      <c r="FW361" s="132" t="s">
        <v>608</v>
      </c>
      <c r="FX361" s="132" t="s">
        <v>608</v>
      </c>
      <c r="FY361" s="132" t="s">
        <v>608</v>
      </c>
      <c r="FZ361" s="132" t="s">
        <v>608</v>
      </c>
      <c r="GA361" s="132" t="s">
        <v>608</v>
      </c>
      <c r="GB361" s="132" t="s">
        <v>608</v>
      </c>
      <c r="GC361" s="132" t="s">
        <v>608</v>
      </c>
      <c r="GD361" s="132" t="s">
        <v>608</v>
      </c>
      <c r="GE361" s="132" t="s">
        <v>608</v>
      </c>
      <c r="GF361" s="132" t="s">
        <v>608</v>
      </c>
      <c r="GG361" s="132" t="s">
        <v>608</v>
      </c>
      <c r="GH361" s="132" t="s">
        <v>608</v>
      </c>
      <c r="GI361" s="132" t="s">
        <v>608</v>
      </c>
      <c r="GJ361" s="132" t="s">
        <v>608</v>
      </c>
      <c r="GK361" s="132" t="s">
        <v>608</v>
      </c>
      <c r="GL361" s="132" t="s">
        <v>608</v>
      </c>
      <c r="GM361" s="132" t="s">
        <v>608</v>
      </c>
      <c r="GN361" s="132" t="s">
        <v>608</v>
      </c>
      <c r="GO361" s="132" t="s">
        <v>608</v>
      </c>
      <c r="GP361" s="132" t="s">
        <v>608</v>
      </c>
      <c r="GQ361" s="132" t="s">
        <v>608</v>
      </c>
      <c r="GR361" s="132" t="s">
        <v>608</v>
      </c>
      <c r="GS361" s="132" t="s">
        <v>608</v>
      </c>
      <c r="GT361" s="132" t="s">
        <v>608</v>
      </c>
      <c r="GU361" s="132" t="s">
        <v>608</v>
      </c>
      <c r="GV361" s="132" t="s">
        <v>608</v>
      </c>
      <c r="GW361" s="132" t="s">
        <v>608</v>
      </c>
      <c r="GX361" s="132" t="s">
        <v>608</v>
      </c>
      <c r="GY361" s="132" t="s">
        <v>608</v>
      </c>
    </row>
    <row r="362" spans="1:207" s="38" customFormat="1" ht="15" customHeight="1">
      <c r="A362" s="77" t="s">
        <v>849</v>
      </c>
      <c r="B362" s="74">
        <v>2009</v>
      </c>
      <c r="C362" s="38" t="s">
        <v>845</v>
      </c>
      <c r="D362" s="38">
        <v>886.8259863488845</v>
      </c>
      <c r="E362" s="220">
        <v>105.41152810339483</v>
      </c>
      <c r="F362" s="125">
        <v>1578.4448453255934</v>
      </c>
      <c r="G362" s="125">
        <v>2030.14</v>
      </c>
      <c r="H362" s="130">
        <v>203.32999999999998</v>
      </c>
      <c r="I362" s="115">
        <v>0.77750541604302825</v>
      </c>
      <c r="J362" s="124">
        <v>0.31863817015300022</v>
      </c>
      <c r="K362" s="124">
        <v>0.45886729256385927</v>
      </c>
      <c r="L362" s="125">
        <v>924</v>
      </c>
      <c r="M362" s="125">
        <v>654.26209475441192</v>
      </c>
      <c r="N362" s="50">
        <v>7.3460000000000001</v>
      </c>
      <c r="O362" s="49">
        <v>280.78817452314138</v>
      </c>
      <c r="P362" s="125">
        <v>288.13417452314138</v>
      </c>
      <c r="Q362" s="125">
        <v>0</v>
      </c>
      <c r="R362" s="125">
        <v>0</v>
      </c>
      <c r="S362" s="125">
        <v>3.5999999999999997E-2</v>
      </c>
      <c r="T362" s="127" t="s">
        <v>1285</v>
      </c>
      <c r="U362" s="127" t="s">
        <v>1285</v>
      </c>
      <c r="V362" s="49">
        <v>366.09192023127048</v>
      </c>
      <c r="W362" s="125">
        <v>366.12792023127048</v>
      </c>
      <c r="X362" s="125">
        <v>0</v>
      </c>
      <c r="Y362" s="125">
        <v>0</v>
      </c>
      <c r="Z362" s="125">
        <v>0</v>
      </c>
      <c r="AA362" s="115">
        <v>0</v>
      </c>
      <c r="AB362" s="115">
        <v>0.43406525691556896</v>
      </c>
      <c r="AC362" s="115">
        <v>0.56593474308443104</v>
      </c>
      <c r="AD362" s="115">
        <v>0</v>
      </c>
      <c r="AE362" s="115">
        <v>1</v>
      </c>
      <c r="AF362" s="115">
        <v>0.99207414358447987</v>
      </c>
      <c r="AG362" s="115">
        <v>7.8872041761597293E-3</v>
      </c>
      <c r="AH362" s="115">
        <v>3.865223936043428E-5</v>
      </c>
      <c r="AI362" s="115">
        <v>0</v>
      </c>
      <c r="AJ362" s="115">
        <v>1</v>
      </c>
      <c r="AK362" s="125">
        <v>1578.2620947544119</v>
      </c>
      <c r="AL362" s="125">
        <v>924</v>
      </c>
      <c r="AM362" s="125">
        <v>7.3819999999999997</v>
      </c>
      <c r="AN362" s="125">
        <v>931.38199999999995</v>
      </c>
      <c r="AO362" s="125">
        <v>646.88009475441186</v>
      </c>
      <c r="AP362" s="125">
        <v>1578.2620947544119</v>
      </c>
      <c r="AQ362" s="115">
        <v>0.59013138761653472</v>
      </c>
      <c r="AR362" s="115">
        <v>0.40986861238346517</v>
      </c>
      <c r="AS362" s="125">
        <v>931.5648453255933</v>
      </c>
      <c r="AT362" s="125">
        <v>2.7234042600000001</v>
      </c>
      <c r="AU362" s="125">
        <v>0</v>
      </c>
      <c r="AV362" s="125">
        <v>644.15659573999994</v>
      </c>
      <c r="AW362" s="125">
        <v>1578.4448453255932</v>
      </c>
      <c r="AX362" s="125">
        <v>0</v>
      </c>
      <c r="AY362" s="125">
        <v>59.05</v>
      </c>
      <c r="AZ362" s="125">
        <v>59.05</v>
      </c>
      <c r="BA362" s="125">
        <v>5.4208098385939758</v>
      </c>
      <c r="BB362" s="125">
        <v>308.56</v>
      </c>
      <c r="BC362" s="127">
        <v>313.98080983859398</v>
      </c>
      <c r="BD362" s="125">
        <v>986.55872887231681</v>
      </c>
      <c r="BE362" s="125">
        <v>218.85536653467722</v>
      </c>
      <c r="BF362" s="125">
        <v>1205.414095406994</v>
      </c>
      <c r="BG362" s="107">
        <v>9.9590152092831588</v>
      </c>
      <c r="BH362" s="107">
        <v>5.1477953134479941</v>
      </c>
      <c r="BI362" s="107">
        <v>7.98704718670548</v>
      </c>
      <c r="BJ362" s="49">
        <v>1578.444905245588</v>
      </c>
      <c r="BK362" s="132" t="s">
        <v>608</v>
      </c>
      <c r="BL362" s="132" t="s">
        <v>608</v>
      </c>
      <c r="BM362" s="132" t="s">
        <v>608</v>
      </c>
      <c r="BN362" s="132" t="s">
        <v>608</v>
      </c>
      <c r="BO362" s="132" t="s">
        <v>608</v>
      </c>
      <c r="BP362" s="132" t="s">
        <v>608</v>
      </c>
      <c r="BQ362" s="132" t="s">
        <v>608</v>
      </c>
      <c r="BR362" s="132" t="s">
        <v>608</v>
      </c>
      <c r="BS362" s="132" t="s">
        <v>608</v>
      </c>
      <c r="BT362" s="132" t="s">
        <v>608</v>
      </c>
      <c r="BU362" s="130" t="s">
        <v>608</v>
      </c>
      <c r="BV362" s="130" t="s">
        <v>608</v>
      </c>
      <c r="BW362" s="137">
        <v>7.98704718670548</v>
      </c>
      <c r="BX362" s="125">
        <v>814.88</v>
      </c>
      <c r="BY362" s="125">
        <v>120.9225880394427</v>
      </c>
      <c r="BZ362" s="125">
        <v>0</v>
      </c>
      <c r="CA362" s="125">
        <v>0</v>
      </c>
      <c r="CB362" s="125">
        <v>935.80258803944275</v>
      </c>
      <c r="CC362" s="125">
        <v>0</v>
      </c>
      <c r="CD362" s="125">
        <v>605.4</v>
      </c>
      <c r="CE362" s="49">
        <v>0</v>
      </c>
      <c r="CF362" s="49">
        <v>38.72</v>
      </c>
      <c r="CG362" s="125">
        <v>644.12</v>
      </c>
      <c r="CH362" s="115">
        <v>2.4530473848779329E-2</v>
      </c>
      <c r="CI362" s="115">
        <v>0.97640572782987001</v>
      </c>
      <c r="CJ362" s="125">
        <v>1579.9225880394429</v>
      </c>
      <c r="CK362" s="82">
        <v>710.80200000000002</v>
      </c>
      <c r="CL362" s="82">
        <v>867.64300000000003</v>
      </c>
      <c r="CM362" s="126">
        <v>1578.4450000000002</v>
      </c>
      <c r="CN362" s="125" t="s">
        <v>608</v>
      </c>
      <c r="CO362" s="125" t="s">
        <v>608</v>
      </c>
      <c r="CP362" s="126">
        <v>710.80200000000002</v>
      </c>
      <c r="CQ362" s="126">
        <v>867.64284532559338</v>
      </c>
      <c r="CR362" s="126">
        <v>569.4</v>
      </c>
      <c r="CS362" s="126">
        <v>298.24284532559341</v>
      </c>
      <c r="CT362" s="150" t="s">
        <v>608</v>
      </c>
      <c r="CU362" s="150" t="s">
        <v>608</v>
      </c>
      <c r="CV362" s="125">
        <v>5.1634605010760879</v>
      </c>
      <c r="CW362" s="125">
        <v>4.9638404200000004</v>
      </c>
      <c r="CX362" s="125">
        <v>10.127300921076088</v>
      </c>
      <c r="CY362" s="125">
        <v>5.5789839725190173</v>
      </c>
      <c r="CZ362" s="125">
        <v>11.553391809999999</v>
      </c>
      <c r="DA362" s="125">
        <v>17.132375782519016</v>
      </c>
      <c r="DB362" s="125">
        <v>27.259676703595105</v>
      </c>
      <c r="DC362" s="132" t="s">
        <v>608</v>
      </c>
      <c r="DD362" s="132" t="s">
        <v>608</v>
      </c>
      <c r="DE362" s="125">
        <v>13.595599999999999</v>
      </c>
      <c r="DF362" s="132" t="s">
        <v>608</v>
      </c>
      <c r="DG362" s="132" t="s">
        <v>608</v>
      </c>
      <c r="DH362" s="125">
        <v>13.579897003876226</v>
      </c>
      <c r="DI362" s="50">
        <v>27.175497003876224</v>
      </c>
      <c r="DJ362" s="113">
        <v>0.59286365995665202</v>
      </c>
      <c r="DK362" s="115">
        <v>0.38318333099550961</v>
      </c>
      <c r="DL362" s="115">
        <v>2.4507529858186539E-2</v>
      </c>
      <c r="DM362" s="125">
        <v>20.163143196581597</v>
      </c>
      <c r="DN362" s="125">
        <v>4.9504589009803919</v>
      </c>
      <c r="DO362" s="125">
        <v>25.113602097561987</v>
      </c>
      <c r="DP362" s="125">
        <v>11.1671539619805</v>
      </c>
      <c r="DQ362" s="125">
        <v>18.669447792058822</v>
      </c>
      <c r="DR362" s="125">
        <v>29.836601754039322</v>
      </c>
      <c r="DS362" s="125">
        <v>54.950203851601309</v>
      </c>
      <c r="DT362" s="125">
        <v>23.026269146536702</v>
      </c>
      <c r="DU362" s="125">
        <v>4.9504589009803919</v>
      </c>
      <c r="DV362" s="125">
        <v>27.976728047517092</v>
      </c>
      <c r="DW362" s="125">
        <v>11.1620828356247</v>
      </c>
      <c r="DX362" s="125">
        <v>19.18279861181373</v>
      </c>
      <c r="DY362" s="125">
        <v>30.344881447438432</v>
      </c>
      <c r="DZ362" s="125">
        <v>58.321609494955524</v>
      </c>
      <c r="EA362" s="125">
        <v>25.517424815811701</v>
      </c>
      <c r="EB362" s="125">
        <v>4.9504589009803919</v>
      </c>
      <c r="EC362" s="125">
        <v>30.467883716792095</v>
      </c>
      <c r="ED362" s="125">
        <v>10.645166539213101</v>
      </c>
      <c r="EE362" s="125">
        <v>20.120887084558824</v>
      </c>
      <c r="EF362" s="125">
        <v>30.766053623771924</v>
      </c>
      <c r="EG362" s="125">
        <v>61.233937340564019</v>
      </c>
      <c r="EH362" s="132" t="s">
        <v>608</v>
      </c>
      <c r="EI362" s="132" t="s">
        <v>608</v>
      </c>
      <c r="EJ362" s="132" t="s">
        <v>608</v>
      </c>
      <c r="EK362" s="132" t="s">
        <v>608</v>
      </c>
      <c r="EL362" s="132" t="s">
        <v>608</v>
      </c>
      <c r="EM362" s="132" t="s">
        <v>608</v>
      </c>
      <c r="EN362" s="132" t="s">
        <v>608</v>
      </c>
      <c r="EO362" s="132" t="s">
        <v>608</v>
      </c>
      <c r="EP362" s="132" t="s">
        <v>608</v>
      </c>
      <c r="EQ362" s="132" t="s">
        <v>608</v>
      </c>
      <c r="ER362" s="132" t="s">
        <v>608</v>
      </c>
      <c r="ES362" s="132" t="s">
        <v>608</v>
      </c>
      <c r="ET362" s="132" t="s">
        <v>608</v>
      </c>
      <c r="EU362" s="132" t="s">
        <v>608</v>
      </c>
      <c r="EV362" s="132" t="s">
        <v>608</v>
      </c>
      <c r="EW362" s="132" t="s">
        <v>608</v>
      </c>
      <c r="EX362" s="132" t="s">
        <v>608</v>
      </c>
      <c r="EY362" s="132" t="s">
        <v>608</v>
      </c>
      <c r="EZ362" s="132" t="s">
        <v>608</v>
      </c>
      <c r="FA362" s="132" t="s">
        <v>608</v>
      </c>
      <c r="FB362" s="132" t="s">
        <v>608</v>
      </c>
      <c r="FC362" s="132" t="s">
        <v>608</v>
      </c>
      <c r="FD362" s="132" t="s">
        <v>608</v>
      </c>
      <c r="FE362" s="132" t="s">
        <v>608</v>
      </c>
      <c r="FF362" s="132" t="s">
        <v>608</v>
      </c>
      <c r="FG362" s="132" t="s">
        <v>608</v>
      </c>
      <c r="FH362" s="132" t="s">
        <v>608</v>
      </c>
      <c r="FI362" s="132" t="s">
        <v>608</v>
      </c>
      <c r="FJ362" s="132" t="s">
        <v>608</v>
      </c>
      <c r="FK362" s="132" t="s">
        <v>608</v>
      </c>
      <c r="FL362" s="132" t="s">
        <v>608</v>
      </c>
      <c r="FM362" s="132" t="s">
        <v>608</v>
      </c>
      <c r="FN362" s="132" t="s">
        <v>608</v>
      </c>
      <c r="FO362" s="132" t="s">
        <v>608</v>
      </c>
      <c r="FP362" s="132" t="s">
        <v>608</v>
      </c>
      <c r="FQ362" s="132" t="s">
        <v>608</v>
      </c>
      <c r="FR362" s="132" t="s">
        <v>608</v>
      </c>
      <c r="FS362" s="132" t="s">
        <v>608</v>
      </c>
      <c r="FT362" s="132" t="s">
        <v>608</v>
      </c>
      <c r="FU362" s="132" t="s">
        <v>608</v>
      </c>
      <c r="FV362" s="132" t="s">
        <v>608</v>
      </c>
      <c r="FW362" s="132" t="s">
        <v>608</v>
      </c>
      <c r="FX362" s="132" t="s">
        <v>608</v>
      </c>
      <c r="FY362" s="132" t="s">
        <v>608</v>
      </c>
      <c r="FZ362" s="132" t="s">
        <v>608</v>
      </c>
      <c r="GA362" s="132" t="s">
        <v>608</v>
      </c>
      <c r="GB362" s="132" t="s">
        <v>608</v>
      </c>
      <c r="GC362" s="132" t="s">
        <v>608</v>
      </c>
      <c r="GD362" s="132" t="s">
        <v>608</v>
      </c>
      <c r="GE362" s="132" t="s">
        <v>608</v>
      </c>
      <c r="GF362" s="132" t="s">
        <v>608</v>
      </c>
      <c r="GG362" s="132" t="s">
        <v>608</v>
      </c>
      <c r="GH362" s="132" t="s">
        <v>608</v>
      </c>
      <c r="GI362" s="132" t="s">
        <v>608</v>
      </c>
      <c r="GJ362" s="132" t="s">
        <v>608</v>
      </c>
      <c r="GK362" s="132" t="s">
        <v>608</v>
      </c>
      <c r="GL362" s="132" t="s">
        <v>608</v>
      </c>
      <c r="GM362" s="132" t="s">
        <v>608</v>
      </c>
      <c r="GN362" s="132" t="s">
        <v>608</v>
      </c>
      <c r="GO362" s="132" t="s">
        <v>608</v>
      </c>
      <c r="GP362" s="132" t="s">
        <v>608</v>
      </c>
      <c r="GQ362" s="132" t="s">
        <v>608</v>
      </c>
      <c r="GR362" s="132" t="s">
        <v>608</v>
      </c>
      <c r="GS362" s="132" t="s">
        <v>608</v>
      </c>
      <c r="GT362" s="132" t="s">
        <v>608</v>
      </c>
      <c r="GU362" s="132" t="s">
        <v>608</v>
      </c>
      <c r="GV362" s="132" t="s">
        <v>608</v>
      </c>
      <c r="GW362" s="132" t="s">
        <v>608</v>
      </c>
      <c r="GX362" s="132" t="s">
        <v>608</v>
      </c>
      <c r="GY362" s="132" t="s">
        <v>608</v>
      </c>
    </row>
    <row r="363" spans="1:207" s="38" customFormat="1" ht="15" customHeight="1">
      <c r="A363" s="77" t="s">
        <v>850</v>
      </c>
      <c r="B363" s="57" t="s">
        <v>583</v>
      </c>
      <c r="C363" s="38" t="s">
        <v>845</v>
      </c>
      <c r="D363" s="38">
        <v>899.80869498388643</v>
      </c>
      <c r="E363" s="220">
        <v>102.05820878546011</v>
      </c>
      <c r="F363" s="125">
        <v>1648.8426928441932</v>
      </c>
      <c r="G363" s="125">
        <v>2144.69</v>
      </c>
      <c r="H363" s="141" t="s">
        <v>608</v>
      </c>
      <c r="I363" s="115">
        <v>0.7688023410582383</v>
      </c>
      <c r="J363" s="124">
        <v>0.3185302070747022</v>
      </c>
      <c r="K363" s="124">
        <v>0.45027213398353605</v>
      </c>
      <c r="L363" s="125">
        <v>962.22545333303628</v>
      </c>
      <c r="M363" s="125">
        <v>686.61723951115687</v>
      </c>
      <c r="N363" s="125">
        <v>3.4686897001137043</v>
      </c>
      <c r="O363" s="125">
        <v>254.34678337335913</v>
      </c>
      <c r="P363" s="125">
        <v>257.81547307347284</v>
      </c>
      <c r="Q363" s="125">
        <v>0</v>
      </c>
      <c r="R363" s="125">
        <v>0</v>
      </c>
      <c r="S363" s="125">
        <v>0</v>
      </c>
      <c r="T363" s="127" t="s">
        <v>1285</v>
      </c>
      <c r="U363" s="127" t="s">
        <v>1285</v>
      </c>
      <c r="V363" s="125">
        <v>428.80176643768397</v>
      </c>
      <c r="W363" s="125">
        <v>428.80176643768397</v>
      </c>
      <c r="X363" s="125">
        <v>0</v>
      </c>
      <c r="Y363" s="125">
        <v>0</v>
      </c>
      <c r="Z363" s="125">
        <v>0</v>
      </c>
      <c r="AA363" s="115">
        <v>0</v>
      </c>
      <c r="AB363" s="115">
        <v>0.37231548459513047</v>
      </c>
      <c r="AC363" s="115">
        <v>0.62768451540486958</v>
      </c>
      <c r="AD363" s="115">
        <v>0</v>
      </c>
      <c r="AE363" s="115">
        <v>1</v>
      </c>
      <c r="AF363" s="115">
        <v>0.99640808663370484</v>
      </c>
      <c r="AG363" s="115">
        <v>3.5919133662951422E-3</v>
      </c>
      <c r="AH363" s="115">
        <v>0</v>
      </c>
      <c r="AI363" s="115">
        <v>0</v>
      </c>
      <c r="AJ363" s="115">
        <v>1</v>
      </c>
      <c r="AK363" s="125">
        <v>1648.8426928441932</v>
      </c>
      <c r="AL363" s="125">
        <v>962.22545333303628</v>
      </c>
      <c r="AM363" s="125">
        <v>3.4686897001137043</v>
      </c>
      <c r="AN363" s="125">
        <v>965.69414303315</v>
      </c>
      <c r="AO363" s="125">
        <v>683.14854981104304</v>
      </c>
      <c r="AP363" s="125">
        <v>1648.8426928441932</v>
      </c>
      <c r="AQ363" s="115">
        <v>0.5856799725190055</v>
      </c>
      <c r="AR363" s="115">
        <v>0.4143200274809945</v>
      </c>
      <c r="AS363" s="125">
        <v>965.69414303315</v>
      </c>
      <c r="AT363" s="125">
        <v>2.6382978700000002</v>
      </c>
      <c r="AU363" s="125">
        <v>0</v>
      </c>
      <c r="AV363" s="125">
        <v>680.51025194104295</v>
      </c>
      <c r="AW363" s="125">
        <v>1648.8426928441929</v>
      </c>
      <c r="AX363" s="125">
        <v>0</v>
      </c>
      <c r="AY363" s="125">
        <v>113.06</v>
      </c>
      <c r="AZ363" s="125">
        <v>113.06</v>
      </c>
      <c r="BA363" s="125">
        <v>4.6280064398579128</v>
      </c>
      <c r="BB363" s="125">
        <v>315.85000000000002</v>
      </c>
      <c r="BC363" s="127">
        <v>320.47800643985795</v>
      </c>
      <c r="BD363" s="125">
        <v>961.06613659329207</v>
      </c>
      <c r="BE363" s="125">
        <v>254.24</v>
      </c>
      <c r="BF363" s="125">
        <v>1215.3061365932922</v>
      </c>
      <c r="BG363" s="107">
        <v>9.9640568925996451</v>
      </c>
      <c r="BH363" s="107">
        <v>5.0429407889921682</v>
      </c>
      <c r="BI363" s="107">
        <v>7.9251399333158314</v>
      </c>
      <c r="BJ363" s="49">
        <v>1648.8441430331502</v>
      </c>
      <c r="BK363" s="132" t="s">
        <v>608</v>
      </c>
      <c r="BL363" s="132" t="s">
        <v>608</v>
      </c>
      <c r="BM363" s="132" t="s">
        <v>608</v>
      </c>
      <c r="BN363" s="132" t="s">
        <v>608</v>
      </c>
      <c r="BO363" s="132" t="s">
        <v>608</v>
      </c>
      <c r="BP363" s="132" t="s">
        <v>608</v>
      </c>
      <c r="BQ363" s="132" t="s">
        <v>608</v>
      </c>
      <c r="BR363" s="132" t="s">
        <v>608</v>
      </c>
      <c r="BS363" s="132" t="s">
        <v>608</v>
      </c>
      <c r="BT363" s="132" t="s">
        <v>608</v>
      </c>
      <c r="BU363" s="130" t="s">
        <v>608</v>
      </c>
      <c r="BV363" s="130" t="s">
        <v>608</v>
      </c>
      <c r="BW363" s="137">
        <v>7.9251399333158314</v>
      </c>
      <c r="BX363" s="125">
        <v>843.38</v>
      </c>
      <c r="BY363" s="125">
        <v>124.98258790056241</v>
      </c>
      <c r="BZ363" s="125">
        <v>0</v>
      </c>
      <c r="CA363" s="125">
        <v>0</v>
      </c>
      <c r="CB363" s="125">
        <v>968.3625879005624</v>
      </c>
      <c r="CC363" s="125">
        <v>0</v>
      </c>
      <c r="CD363" s="125">
        <v>666.12</v>
      </c>
      <c r="CE363" s="125">
        <v>0</v>
      </c>
      <c r="CF363" s="125">
        <v>14.36</v>
      </c>
      <c r="CG363" s="125">
        <v>680.48</v>
      </c>
      <c r="CH363" s="115">
        <v>8.7091388780269428E-3</v>
      </c>
      <c r="CI363" s="115">
        <v>0.99129079747513094</v>
      </c>
      <c r="CJ363" s="125">
        <v>1648.8425879005624</v>
      </c>
      <c r="CK363" s="126">
        <v>768.02248749007242</v>
      </c>
      <c r="CL363" s="126">
        <v>880.82020535412073</v>
      </c>
      <c r="CM363" s="126">
        <v>1648.8426928441932</v>
      </c>
      <c r="CN363" s="125" t="s">
        <v>608</v>
      </c>
      <c r="CO363" s="125" t="s">
        <v>608</v>
      </c>
      <c r="CP363" s="126">
        <v>768.02248749007242</v>
      </c>
      <c r="CQ363" s="126">
        <v>880.82020535412073</v>
      </c>
      <c r="CR363" s="126">
        <v>622</v>
      </c>
      <c r="CS363" s="126">
        <v>258.82020535412073</v>
      </c>
      <c r="CT363" s="150" t="s">
        <v>608</v>
      </c>
      <c r="CU363" s="150" t="s">
        <v>608</v>
      </c>
      <c r="CV363" s="125">
        <v>6.41248161759491</v>
      </c>
      <c r="CW363" s="125">
        <v>24.35</v>
      </c>
      <c r="CX363" s="125">
        <v>30.762481617594911</v>
      </c>
      <c r="CY363" s="125">
        <v>5.8649186910169302</v>
      </c>
      <c r="CZ363" s="125">
        <v>13.81</v>
      </c>
      <c r="DA363" s="125">
        <v>19.674918691016931</v>
      </c>
      <c r="DB363" s="125">
        <v>50.437400308611842</v>
      </c>
      <c r="DC363" s="132" t="s">
        <v>608</v>
      </c>
      <c r="DD363" s="132" t="s">
        <v>608</v>
      </c>
      <c r="DE363" s="125">
        <v>12.29758</v>
      </c>
      <c r="DF363" s="132" t="s">
        <v>608</v>
      </c>
      <c r="DG363" s="132" t="s">
        <v>608</v>
      </c>
      <c r="DH363" s="125">
        <v>38.129820000000002</v>
      </c>
      <c r="DI363" s="50">
        <v>50.427400000000006</v>
      </c>
      <c r="DJ363" s="113">
        <v>0.58729838433731796</v>
      </c>
      <c r="DK363" s="115">
        <v>0.4039924762303459</v>
      </c>
      <c r="DL363" s="115">
        <v>8.7091394323361663E-3</v>
      </c>
      <c r="DM363" s="132" t="s">
        <v>608</v>
      </c>
      <c r="DN363" s="132" t="s">
        <v>608</v>
      </c>
      <c r="DO363" s="132" t="s">
        <v>608</v>
      </c>
      <c r="DP363" s="132" t="s">
        <v>608</v>
      </c>
      <c r="DQ363" s="132" t="s">
        <v>608</v>
      </c>
      <c r="DR363" s="132" t="s">
        <v>608</v>
      </c>
      <c r="DS363" s="132" t="s">
        <v>608</v>
      </c>
      <c r="DT363" s="132" t="s">
        <v>608</v>
      </c>
      <c r="DU363" s="132" t="s">
        <v>608</v>
      </c>
      <c r="DV363" s="132" t="s">
        <v>608</v>
      </c>
      <c r="DW363" s="132" t="s">
        <v>608</v>
      </c>
      <c r="DX363" s="132" t="s">
        <v>608</v>
      </c>
      <c r="DY363" s="132" t="s">
        <v>608</v>
      </c>
      <c r="DZ363" s="132" t="s">
        <v>608</v>
      </c>
      <c r="EA363" s="132" t="s">
        <v>608</v>
      </c>
      <c r="EB363" s="132" t="s">
        <v>608</v>
      </c>
      <c r="EC363" s="132" t="s">
        <v>608</v>
      </c>
      <c r="ED363" s="132" t="s">
        <v>608</v>
      </c>
      <c r="EE363" s="132" t="s">
        <v>608</v>
      </c>
      <c r="EF363" s="132" t="s">
        <v>608</v>
      </c>
      <c r="EG363" s="132" t="s">
        <v>608</v>
      </c>
      <c r="EH363" s="132" t="s">
        <v>608</v>
      </c>
      <c r="EI363" s="132" t="s">
        <v>608</v>
      </c>
      <c r="EJ363" s="132" t="s">
        <v>608</v>
      </c>
      <c r="EK363" s="132" t="s">
        <v>608</v>
      </c>
      <c r="EL363" s="132" t="s">
        <v>608</v>
      </c>
      <c r="EM363" s="132" t="s">
        <v>608</v>
      </c>
      <c r="EN363" s="132" t="s">
        <v>608</v>
      </c>
      <c r="EO363" s="132" t="s">
        <v>608</v>
      </c>
      <c r="EP363" s="132" t="s">
        <v>608</v>
      </c>
      <c r="EQ363" s="132" t="s">
        <v>608</v>
      </c>
      <c r="ER363" s="132" t="s">
        <v>608</v>
      </c>
      <c r="ES363" s="132" t="s">
        <v>608</v>
      </c>
      <c r="ET363" s="132" t="s">
        <v>608</v>
      </c>
      <c r="EU363" s="132" t="s">
        <v>608</v>
      </c>
      <c r="EV363" s="132" t="s">
        <v>608</v>
      </c>
      <c r="EW363" s="132" t="s">
        <v>608</v>
      </c>
      <c r="EX363" s="132" t="s">
        <v>608</v>
      </c>
      <c r="EY363" s="132" t="s">
        <v>608</v>
      </c>
      <c r="EZ363" s="132" t="s">
        <v>608</v>
      </c>
      <c r="FA363" s="132" t="s">
        <v>608</v>
      </c>
      <c r="FB363" s="132" t="s">
        <v>608</v>
      </c>
      <c r="FC363" s="132" t="s">
        <v>608</v>
      </c>
      <c r="FD363" s="132" t="s">
        <v>608</v>
      </c>
      <c r="FE363" s="132" t="s">
        <v>608</v>
      </c>
      <c r="FF363" s="132" t="s">
        <v>608</v>
      </c>
      <c r="FG363" s="132" t="s">
        <v>608</v>
      </c>
      <c r="FH363" s="132" t="s">
        <v>608</v>
      </c>
      <c r="FI363" s="132" t="s">
        <v>608</v>
      </c>
      <c r="FJ363" s="132" t="s">
        <v>608</v>
      </c>
      <c r="FK363" s="132" t="s">
        <v>608</v>
      </c>
      <c r="FL363" s="132" t="s">
        <v>608</v>
      </c>
      <c r="FM363" s="132" t="s">
        <v>608</v>
      </c>
      <c r="FN363" s="132" t="s">
        <v>608</v>
      </c>
      <c r="FO363" s="132" t="s">
        <v>608</v>
      </c>
      <c r="FP363" s="132" t="s">
        <v>608</v>
      </c>
      <c r="FQ363" s="132" t="s">
        <v>608</v>
      </c>
      <c r="FR363" s="132" t="s">
        <v>608</v>
      </c>
      <c r="FS363" s="132" t="s">
        <v>608</v>
      </c>
      <c r="FT363" s="132" t="s">
        <v>608</v>
      </c>
      <c r="FU363" s="132" t="s">
        <v>608</v>
      </c>
      <c r="FV363" s="132" t="s">
        <v>608</v>
      </c>
      <c r="FW363" s="132" t="s">
        <v>608</v>
      </c>
      <c r="FX363" s="132" t="s">
        <v>608</v>
      </c>
      <c r="FY363" s="132" t="s">
        <v>608</v>
      </c>
      <c r="FZ363" s="132" t="s">
        <v>608</v>
      </c>
      <c r="GA363" s="132" t="s">
        <v>608</v>
      </c>
      <c r="GB363" s="132" t="s">
        <v>608</v>
      </c>
      <c r="GC363" s="132" t="s">
        <v>608</v>
      </c>
      <c r="GD363" s="132" t="s">
        <v>608</v>
      </c>
      <c r="GE363" s="132" t="s">
        <v>608</v>
      </c>
      <c r="GF363" s="132" t="s">
        <v>608</v>
      </c>
      <c r="GG363" s="132" t="s">
        <v>608</v>
      </c>
      <c r="GH363" s="132" t="s">
        <v>608</v>
      </c>
      <c r="GI363" s="132" t="s">
        <v>608</v>
      </c>
      <c r="GJ363" s="132" t="s">
        <v>608</v>
      </c>
      <c r="GK363" s="132" t="s">
        <v>608</v>
      </c>
      <c r="GL363" s="132" t="s">
        <v>608</v>
      </c>
      <c r="GM363" s="132" t="s">
        <v>608</v>
      </c>
      <c r="GN363" s="132" t="s">
        <v>608</v>
      </c>
      <c r="GO363" s="132" t="s">
        <v>608</v>
      </c>
      <c r="GP363" s="132" t="s">
        <v>608</v>
      </c>
      <c r="GQ363" s="132" t="s">
        <v>608</v>
      </c>
      <c r="GR363" s="132" t="s">
        <v>608</v>
      </c>
      <c r="GS363" s="132" t="s">
        <v>608</v>
      </c>
      <c r="GT363" s="132" t="s">
        <v>608</v>
      </c>
      <c r="GU363" s="132" t="s">
        <v>608</v>
      </c>
      <c r="GV363" s="132" t="s">
        <v>608</v>
      </c>
      <c r="GW363" s="132" t="s">
        <v>608</v>
      </c>
      <c r="GX363" s="132" t="s">
        <v>608</v>
      </c>
      <c r="GY363" s="132" t="s">
        <v>608</v>
      </c>
    </row>
    <row r="364" spans="1:207" s="38" customFormat="1" ht="15" customHeight="1">
      <c r="A364" s="77" t="s">
        <v>851</v>
      </c>
      <c r="B364" s="74">
        <v>2010</v>
      </c>
      <c r="C364" s="38" t="s">
        <v>845</v>
      </c>
      <c r="D364" s="38">
        <v>973.45895358517737</v>
      </c>
      <c r="E364" s="220">
        <v>102.90908283251231</v>
      </c>
      <c r="F364" s="125">
        <v>1733.3172256068788</v>
      </c>
      <c r="G364" s="125">
        <v>2259.2399999999998</v>
      </c>
      <c r="H364" s="130">
        <v>205.66</v>
      </c>
      <c r="I364" s="115">
        <v>0.76721252527703077</v>
      </c>
      <c r="J364" s="124">
        <v>0.30677031396742455</v>
      </c>
      <c r="K364" s="124">
        <v>0.46044244967334153</v>
      </c>
      <c r="L364" s="50">
        <v>1033.3340000000001</v>
      </c>
      <c r="M364" s="125">
        <v>699.98376412776406</v>
      </c>
      <c r="N364" s="50">
        <v>6.9160000000000004</v>
      </c>
      <c r="O364" s="50">
        <v>235.6949493565993</v>
      </c>
      <c r="P364" s="125">
        <v>242.61094935659929</v>
      </c>
      <c r="Q364" s="125">
        <v>0</v>
      </c>
      <c r="R364" s="125">
        <v>0</v>
      </c>
      <c r="S364" s="125">
        <v>0</v>
      </c>
      <c r="T364" s="127" t="s">
        <v>1285</v>
      </c>
      <c r="U364" s="127" t="s">
        <v>1285</v>
      </c>
      <c r="V364" s="125">
        <v>457.37281477116483</v>
      </c>
      <c r="W364" s="125">
        <v>457.37281477116483</v>
      </c>
      <c r="X364" s="125">
        <v>0</v>
      </c>
      <c r="Y364" s="125">
        <v>0</v>
      </c>
      <c r="Z364" s="125">
        <v>0</v>
      </c>
      <c r="AA364" s="115">
        <v>0</v>
      </c>
      <c r="AB364" s="115">
        <v>0.34007489823628551</v>
      </c>
      <c r="AC364" s="115">
        <v>0.65992510176371455</v>
      </c>
      <c r="AD364" s="115">
        <v>0</v>
      </c>
      <c r="AE364" s="115">
        <v>1</v>
      </c>
      <c r="AF364" s="115">
        <v>0.99335159817351604</v>
      </c>
      <c r="AG364" s="115">
        <v>6.6484018264840183E-3</v>
      </c>
      <c r="AH364" s="115">
        <v>0</v>
      </c>
      <c r="AI364" s="115">
        <v>0</v>
      </c>
      <c r="AJ364" s="115">
        <v>1</v>
      </c>
      <c r="AK364" s="125">
        <v>1733.3177641277641</v>
      </c>
      <c r="AL364" s="125">
        <v>1033.3340000000001</v>
      </c>
      <c r="AM364" s="125">
        <v>6.9160000000000004</v>
      </c>
      <c r="AN364" s="125">
        <v>1040.25</v>
      </c>
      <c r="AO364" s="125">
        <v>693.06776412776412</v>
      </c>
      <c r="AP364" s="125">
        <v>1733.3177641277641</v>
      </c>
      <c r="AQ364" s="115">
        <v>0.60014962145355499</v>
      </c>
      <c r="AR364" s="115">
        <v>0.39985037854644501</v>
      </c>
      <c r="AS364" s="125">
        <v>1040.2494614791146</v>
      </c>
      <c r="AT364" s="50">
        <v>2.57</v>
      </c>
      <c r="AU364" s="125">
        <v>0</v>
      </c>
      <c r="AV364" s="50">
        <v>690.49776412776407</v>
      </c>
      <c r="AW364" s="125">
        <v>1733.3172256068788</v>
      </c>
      <c r="AX364" s="125">
        <v>0</v>
      </c>
      <c r="AY364" s="50">
        <v>462.16281477116502</v>
      </c>
      <c r="AZ364" s="125">
        <v>462.16281477116502</v>
      </c>
      <c r="BA364" s="50">
        <v>4.7067676399999998</v>
      </c>
      <c r="BB364" s="50">
        <v>9.58</v>
      </c>
      <c r="BC364" s="127">
        <v>14.286767640000001</v>
      </c>
      <c r="BD364" s="50">
        <v>1035.5426938391147</v>
      </c>
      <c r="BE364" s="50">
        <v>221.32494935659909</v>
      </c>
      <c r="BF364" s="125">
        <v>1256.8676431957138</v>
      </c>
      <c r="BG364" s="107">
        <v>9.966065103989763</v>
      </c>
      <c r="BH364" s="107">
        <v>3.8948028577470244</v>
      </c>
      <c r="BI364" s="107">
        <v>7.5384685965748641</v>
      </c>
      <c r="BJ364" s="49">
        <v>1733.3172256068788</v>
      </c>
      <c r="BK364" s="132" t="s">
        <v>608</v>
      </c>
      <c r="BL364" s="132" t="s">
        <v>608</v>
      </c>
      <c r="BM364" s="132" t="s">
        <v>608</v>
      </c>
      <c r="BN364" s="132" t="s">
        <v>608</v>
      </c>
      <c r="BO364" s="132" t="s">
        <v>608</v>
      </c>
      <c r="BP364" s="132" t="s">
        <v>608</v>
      </c>
      <c r="BQ364" s="132" t="s">
        <v>608</v>
      </c>
      <c r="BR364" s="132" t="s">
        <v>608</v>
      </c>
      <c r="BS364" s="132" t="s">
        <v>608</v>
      </c>
      <c r="BT364" s="132" t="s">
        <v>608</v>
      </c>
      <c r="BU364" s="130" t="s">
        <v>608</v>
      </c>
      <c r="BV364" s="130" t="s">
        <v>608</v>
      </c>
      <c r="BW364" s="137">
        <v>7.5384685965748641</v>
      </c>
      <c r="BX364" s="125">
        <v>906.2700000000001</v>
      </c>
      <c r="BY364" s="50">
        <v>139.17959764528257</v>
      </c>
      <c r="BZ364" s="125">
        <v>0</v>
      </c>
      <c r="CA364" s="50">
        <v>0</v>
      </c>
      <c r="CB364" s="125">
        <v>1045.4495976452827</v>
      </c>
      <c r="CC364" s="125">
        <v>0</v>
      </c>
      <c r="CD364" s="50">
        <v>676.13</v>
      </c>
      <c r="CE364" s="50">
        <v>0</v>
      </c>
      <c r="CF364" s="50">
        <v>14.37</v>
      </c>
      <c r="CG364" s="125">
        <v>690.5</v>
      </c>
      <c r="CH364" s="115">
        <v>8.2904616579741741E-3</v>
      </c>
      <c r="CI364" s="115">
        <v>0.99322822863109417</v>
      </c>
      <c r="CJ364" s="125">
        <v>1735.9495976452827</v>
      </c>
      <c r="CK364" s="82">
        <v>798.17900000000009</v>
      </c>
      <c r="CL364" s="82">
        <v>935.13822560687868</v>
      </c>
      <c r="CM364" s="126">
        <v>1733.3172256068788</v>
      </c>
      <c r="CN364" s="125" t="s">
        <v>608</v>
      </c>
      <c r="CO364" s="125" t="s">
        <v>608</v>
      </c>
      <c r="CP364" s="126">
        <v>798.17900000000009</v>
      </c>
      <c r="CQ364" s="126">
        <v>935.13822560687868</v>
      </c>
      <c r="CR364" s="126">
        <v>724.4</v>
      </c>
      <c r="CS364" s="126">
        <v>210.7382256068787</v>
      </c>
      <c r="CT364" s="150" t="s">
        <v>608</v>
      </c>
      <c r="CU364" s="150" t="s">
        <v>608</v>
      </c>
      <c r="CV364" s="125">
        <v>10.441564313991389</v>
      </c>
      <c r="CW364" s="125">
        <v>0.22999999999999687</v>
      </c>
      <c r="CX364" s="125">
        <v>10.671564313991386</v>
      </c>
      <c r="CY364" s="125">
        <v>5.9651807925049702</v>
      </c>
      <c r="CZ364" s="125">
        <v>5.74</v>
      </c>
      <c r="DA364" s="125">
        <v>11.70518079250497</v>
      </c>
      <c r="DB364" s="125">
        <v>22.376745106496358</v>
      </c>
      <c r="DC364" s="132" t="s">
        <v>608</v>
      </c>
      <c r="DD364" s="132" t="s">
        <v>608</v>
      </c>
      <c r="DE364" s="125">
        <v>7.3137900000000009</v>
      </c>
      <c r="DF364" s="132" t="s">
        <v>608</v>
      </c>
      <c r="DG364" s="132" t="s">
        <v>608</v>
      </c>
      <c r="DH364" s="125">
        <v>15.062959999999997</v>
      </c>
      <c r="DI364" s="50">
        <v>22.376749999999998</v>
      </c>
      <c r="DJ364" s="113">
        <v>0.60314960366198633</v>
      </c>
      <c r="DK364" s="115">
        <v>0.39007862496910778</v>
      </c>
      <c r="DL364" s="115">
        <v>8.2778901066552224E-3</v>
      </c>
      <c r="DM364" s="132" t="s">
        <v>608</v>
      </c>
      <c r="DN364" s="132" t="s">
        <v>608</v>
      </c>
      <c r="DO364" s="132" t="s">
        <v>608</v>
      </c>
      <c r="DP364" s="132" t="s">
        <v>608</v>
      </c>
      <c r="DQ364" s="132" t="s">
        <v>608</v>
      </c>
      <c r="DR364" s="132" t="s">
        <v>608</v>
      </c>
      <c r="DS364" s="132" t="s">
        <v>608</v>
      </c>
      <c r="DT364" s="132" t="s">
        <v>608</v>
      </c>
      <c r="DU364" s="132" t="s">
        <v>608</v>
      </c>
      <c r="DV364" s="132" t="s">
        <v>608</v>
      </c>
      <c r="DW364" s="132" t="s">
        <v>608</v>
      </c>
      <c r="DX364" s="132" t="s">
        <v>608</v>
      </c>
      <c r="DY364" s="132" t="s">
        <v>608</v>
      </c>
      <c r="DZ364" s="132" t="s">
        <v>608</v>
      </c>
      <c r="EA364" s="132" t="s">
        <v>608</v>
      </c>
      <c r="EB364" s="132" t="s">
        <v>608</v>
      </c>
      <c r="EC364" s="132" t="s">
        <v>608</v>
      </c>
      <c r="ED364" s="132" t="s">
        <v>608</v>
      </c>
      <c r="EE364" s="132" t="s">
        <v>608</v>
      </c>
      <c r="EF364" s="132" t="s">
        <v>608</v>
      </c>
      <c r="EG364" s="132" t="s">
        <v>608</v>
      </c>
      <c r="EH364" s="132" t="s">
        <v>608</v>
      </c>
      <c r="EI364" s="132" t="s">
        <v>608</v>
      </c>
      <c r="EJ364" s="132" t="s">
        <v>608</v>
      </c>
      <c r="EK364" s="132" t="s">
        <v>608</v>
      </c>
      <c r="EL364" s="132" t="s">
        <v>608</v>
      </c>
      <c r="EM364" s="132" t="s">
        <v>608</v>
      </c>
      <c r="EN364" s="132" t="s">
        <v>608</v>
      </c>
      <c r="EO364" s="132" t="s">
        <v>608</v>
      </c>
      <c r="EP364" s="132" t="s">
        <v>608</v>
      </c>
      <c r="EQ364" s="132" t="s">
        <v>608</v>
      </c>
      <c r="ER364" s="132" t="s">
        <v>608</v>
      </c>
      <c r="ES364" s="132" t="s">
        <v>608</v>
      </c>
      <c r="ET364" s="132" t="s">
        <v>608</v>
      </c>
      <c r="EU364" s="132" t="s">
        <v>608</v>
      </c>
      <c r="EV364" s="132" t="s">
        <v>608</v>
      </c>
      <c r="EW364" s="132" t="s">
        <v>608</v>
      </c>
      <c r="EX364" s="132" t="s">
        <v>608</v>
      </c>
      <c r="EY364" s="132" t="s">
        <v>608</v>
      </c>
      <c r="EZ364" s="132" t="s">
        <v>608</v>
      </c>
      <c r="FA364" s="132" t="s">
        <v>608</v>
      </c>
      <c r="FB364" s="132" t="s">
        <v>608</v>
      </c>
      <c r="FC364" s="132" t="s">
        <v>608</v>
      </c>
      <c r="FD364" s="132" t="s">
        <v>608</v>
      </c>
      <c r="FE364" s="132" t="s">
        <v>608</v>
      </c>
      <c r="FF364" s="132" t="s">
        <v>608</v>
      </c>
      <c r="FG364" s="132" t="s">
        <v>608</v>
      </c>
      <c r="FH364" s="132" t="s">
        <v>608</v>
      </c>
      <c r="FI364" s="132" t="s">
        <v>608</v>
      </c>
      <c r="FJ364" s="132" t="s">
        <v>608</v>
      </c>
      <c r="FK364" s="132" t="s">
        <v>608</v>
      </c>
      <c r="FL364" s="132" t="s">
        <v>608</v>
      </c>
      <c r="FM364" s="132" t="s">
        <v>608</v>
      </c>
      <c r="FN364" s="132" t="s">
        <v>608</v>
      </c>
      <c r="FO364" s="132" t="s">
        <v>608</v>
      </c>
      <c r="FP364" s="132" t="s">
        <v>608</v>
      </c>
      <c r="FQ364" s="132" t="s">
        <v>608</v>
      </c>
      <c r="FR364" s="132" t="s">
        <v>608</v>
      </c>
      <c r="FS364" s="132" t="s">
        <v>608</v>
      </c>
      <c r="FT364" s="132" t="s">
        <v>608</v>
      </c>
      <c r="FU364" s="132" t="s">
        <v>608</v>
      </c>
      <c r="FV364" s="132" t="s">
        <v>608</v>
      </c>
      <c r="FW364" s="132" t="s">
        <v>608</v>
      </c>
      <c r="FX364" s="132" t="s">
        <v>608</v>
      </c>
      <c r="FY364" s="132" t="s">
        <v>608</v>
      </c>
      <c r="FZ364" s="132" t="s">
        <v>608</v>
      </c>
      <c r="GA364" s="132" t="s">
        <v>608</v>
      </c>
      <c r="GB364" s="132" t="s">
        <v>608</v>
      </c>
      <c r="GC364" s="132" t="s">
        <v>608</v>
      </c>
      <c r="GD364" s="132" t="s">
        <v>608</v>
      </c>
      <c r="GE364" s="132" t="s">
        <v>608</v>
      </c>
      <c r="GF364" s="132" t="s">
        <v>608</v>
      </c>
      <c r="GG364" s="132" t="s">
        <v>608</v>
      </c>
      <c r="GH364" s="132" t="s">
        <v>608</v>
      </c>
      <c r="GI364" s="132" t="s">
        <v>608</v>
      </c>
      <c r="GJ364" s="132" t="s">
        <v>608</v>
      </c>
      <c r="GK364" s="132" t="s">
        <v>608</v>
      </c>
      <c r="GL364" s="132" t="s">
        <v>608</v>
      </c>
      <c r="GM364" s="132" t="s">
        <v>608</v>
      </c>
      <c r="GN364" s="132" t="s">
        <v>608</v>
      </c>
      <c r="GO364" s="132" t="s">
        <v>608</v>
      </c>
      <c r="GP364" s="132" t="s">
        <v>608</v>
      </c>
      <c r="GQ364" s="132" t="s">
        <v>608</v>
      </c>
      <c r="GR364" s="132" t="s">
        <v>608</v>
      </c>
      <c r="GS364" s="132" t="s">
        <v>608</v>
      </c>
      <c r="GT364" s="132" t="s">
        <v>608</v>
      </c>
      <c r="GU364" s="132" t="s">
        <v>608</v>
      </c>
      <c r="GV364" s="132" t="s">
        <v>608</v>
      </c>
      <c r="GW364" s="132" t="s">
        <v>608</v>
      </c>
      <c r="GX364" s="132" t="s">
        <v>608</v>
      </c>
      <c r="GY364" s="132" t="s">
        <v>608</v>
      </c>
    </row>
    <row r="365" spans="1:207" s="38" customFormat="1" ht="15" customHeight="1">
      <c r="A365" s="77" t="s">
        <v>852</v>
      </c>
      <c r="B365" s="57" t="s">
        <v>586</v>
      </c>
      <c r="C365" s="38" t="s">
        <v>845</v>
      </c>
      <c r="D365" s="38">
        <v>1027.7337883157411</v>
      </c>
      <c r="E365" s="220">
        <v>102.07983792823529</v>
      </c>
      <c r="F365" s="125">
        <v>1823</v>
      </c>
      <c r="G365" s="125">
        <v>2417.9049999999997</v>
      </c>
      <c r="H365" s="141" t="s">
        <v>608</v>
      </c>
      <c r="I365" s="115">
        <v>0.75395848885708916</v>
      </c>
      <c r="J365" s="124">
        <v>0.29968505793238365</v>
      </c>
      <c r="K365" s="124">
        <v>0.45437393115114122</v>
      </c>
      <c r="L365" s="125">
        <v>1091.8679999999999</v>
      </c>
      <c r="M365" s="125">
        <v>731.375</v>
      </c>
      <c r="N365" s="133">
        <v>6.7650000000000006</v>
      </c>
      <c r="O365" s="133">
        <v>248.96</v>
      </c>
      <c r="P365" s="125">
        <v>255.72500000000002</v>
      </c>
      <c r="Q365" s="125">
        <v>0</v>
      </c>
      <c r="R365" s="125">
        <v>0</v>
      </c>
      <c r="S365" s="125">
        <v>0</v>
      </c>
      <c r="T365" s="127" t="s">
        <v>1285</v>
      </c>
      <c r="U365" s="127" t="s">
        <v>1285</v>
      </c>
      <c r="V365" s="133">
        <v>475.65</v>
      </c>
      <c r="W365" s="125">
        <v>475.65</v>
      </c>
      <c r="X365" s="125">
        <v>0</v>
      </c>
      <c r="Y365" s="125">
        <v>0</v>
      </c>
      <c r="Z365" s="125">
        <v>0</v>
      </c>
      <c r="AA365" s="115">
        <v>0</v>
      </c>
      <c r="AB365" s="115">
        <v>0.34357792467672266</v>
      </c>
      <c r="AC365" s="115">
        <v>0.65642207532327734</v>
      </c>
      <c r="AD365" s="115">
        <v>0</v>
      </c>
      <c r="AE365" s="115">
        <v>1</v>
      </c>
      <c r="AF365" s="115">
        <v>0.99384234771757252</v>
      </c>
      <c r="AG365" s="115">
        <v>6.1576522824273441E-3</v>
      </c>
      <c r="AH365" s="115">
        <v>0</v>
      </c>
      <c r="AI365" s="115">
        <v>0</v>
      </c>
      <c r="AJ365" s="115">
        <v>0.99999999999999989</v>
      </c>
      <c r="AK365" s="125">
        <v>1823.2429999999999</v>
      </c>
      <c r="AL365" s="125">
        <v>1091.8679999999999</v>
      </c>
      <c r="AM365" s="125">
        <v>6.7650000000000006</v>
      </c>
      <c r="AN365" s="125">
        <v>1098.633</v>
      </c>
      <c r="AO365" s="125">
        <v>724.61</v>
      </c>
      <c r="AP365" s="125">
        <v>1823.2429999999999</v>
      </c>
      <c r="AQ365" s="115">
        <v>0.60257080378205208</v>
      </c>
      <c r="AR365" s="115">
        <v>0.39742919621794792</v>
      </c>
      <c r="AS365" s="125">
        <v>1098.6329377496052</v>
      </c>
      <c r="AT365" s="50">
        <v>2.4900000000000002</v>
      </c>
      <c r="AU365" s="125">
        <v>0</v>
      </c>
      <c r="AV365" s="50">
        <v>722.11999999999989</v>
      </c>
      <c r="AW365" s="125">
        <v>1823.2429377496051</v>
      </c>
      <c r="AX365" s="125">
        <v>0</v>
      </c>
      <c r="AY365" s="125">
        <v>74.77000000000001</v>
      </c>
      <c r="AZ365" s="125">
        <v>74.77000000000001</v>
      </c>
      <c r="BA365" s="49">
        <v>4.9617493768044101</v>
      </c>
      <c r="BB365" s="50">
        <v>400.86</v>
      </c>
      <c r="BC365" s="127">
        <v>405.82174937680441</v>
      </c>
      <c r="BD365" s="50">
        <v>1093.67197490639</v>
      </c>
      <c r="BE365" s="50">
        <v>248.99</v>
      </c>
      <c r="BF365" s="125">
        <v>1342.66197490639</v>
      </c>
      <c r="BG365" s="107">
        <v>9.9661278190323959</v>
      </c>
      <c r="BH365" s="107">
        <v>4.9223317048935993</v>
      </c>
      <c r="BI365" s="107">
        <v>7.9615759835030051</v>
      </c>
      <c r="BJ365" s="49">
        <v>1823.2537242831945</v>
      </c>
      <c r="BK365" s="132" t="s">
        <v>608</v>
      </c>
      <c r="BL365" s="132" t="s">
        <v>608</v>
      </c>
      <c r="BM365" s="132" t="s">
        <v>608</v>
      </c>
      <c r="BN365" s="132" t="s">
        <v>608</v>
      </c>
      <c r="BO365" s="132" t="s">
        <v>608</v>
      </c>
      <c r="BP365" s="132" t="s">
        <v>608</v>
      </c>
      <c r="BQ365" s="132" t="s">
        <v>608</v>
      </c>
      <c r="BR365" s="132" t="s">
        <v>608</v>
      </c>
      <c r="BS365" s="132" t="s">
        <v>608</v>
      </c>
      <c r="BT365" s="132" t="s">
        <v>608</v>
      </c>
      <c r="BU365" s="130" t="s">
        <v>608</v>
      </c>
      <c r="BV365" s="130" t="s">
        <v>608</v>
      </c>
      <c r="BW365" s="137">
        <v>7.9615759835030051</v>
      </c>
      <c r="BX365" s="133">
        <v>953.00348463507601</v>
      </c>
      <c r="BY365" s="133">
        <v>148.26990590528254</v>
      </c>
      <c r="BZ365" s="125">
        <v>0</v>
      </c>
      <c r="CA365" s="125">
        <v>0</v>
      </c>
      <c r="CB365" s="125">
        <v>1101.2733905403586</v>
      </c>
      <c r="CC365" s="125">
        <v>0</v>
      </c>
      <c r="CD365" s="50">
        <v>712.39616707616699</v>
      </c>
      <c r="CE365" s="125">
        <v>0</v>
      </c>
      <c r="CF365" s="50">
        <v>9.58</v>
      </c>
      <c r="CG365" s="125">
        <v>721.97616707616703</v>
      </c>
      <c r="CH365" s="115">
        <v>5.2550740537575429E-3</v>
      </c>
      <c r="CI365" s="115">
        <v>0.99488181986644308</v>
      </c>
      <c r="CJ365" s="125">
        <v>1823.2495576165256</v>
      </c>
      <c r="CK365" s="126">
        <v>814.82774203177962</v>
      </c>
      <c r="CL365" s="82">
        <v>1008.624</v>
      </c>
      <c r="CM365" s="126">
        <v>1823.4517420317798</v>
      </c>
      <c r="CN365" s="125" t="s">
        <v>608</v>
      </c>
      <c r="CO365" s="125" t="s">
        <v>608</v>
      </c>
      <c r="CP365" s="126">
        <v>814.82774203177962</v>
      </c>
      <c r="CQ365" s="126">
        <v>1008.1722579682204</v>
      </c>
      <c r="CR365" s="126">
        <v>724</v>
      </c>
      <c r="CS365" s="126">
        <v>284.17225796822038</v>
      </c>
      <c r="CT365" s="150" t="s">
        <v>608</v>
      </c>
      <c r="CU365" s="150" t="s">
        <v>608</v>
      </c>
      <c r="CV365" s="125">
        <v>12.08273</v>
      </c>
      <c r="CW365" s="125">
        <v>4.8600000000000003</v>
      </c>
      <c r="CX365" s="125">
        <v>16.942730000000001</v>
      </c>
      <c r="CY365" s="125">
        <v>6.2920999999999996</v>
      </c>
      <c r="CZ365" s="125">
        <v>11.67</v>
      </c>
      <c r="DA365" s="125">
        <v>17.9621</v>
      </c>
      <c r="DB365" s="125">
        <v>34.904830000000004</v>
      </c>
      <c r="DC365" s="132" t="s">
        <v>608</v>
      </c>
      <c r="DD365" s="132" t="s">
        <v>608</v>
      </c>
      <c r="DE365" s="125">
        <v>14.37964</v>
      </c>
      <c r="DF365" s="132" t="s">
        <v>608</v>
      </c>
      <c r="DG365" s="132" t="s">
        <v>608</v>
      </c>
      <c r="DH365" s="125">
        <v>20.525189999999998</v>
      </c>
      <c r="DI365" s="50">
        <v>34.904829999999997</v>
      </c>
      <c r="DJ365" s="113">
        <v>0.60409950111923127</v>
      </c>
      <c r="DK365" s="115">
        <v>0.39072883034589029</v>
      </c>
      <c r="DL365" s="115">
        <v>5.2543547645357005E-3</v>
      </c>
      <c r="DM365" s="125">
        <v>26.440899621197602</v>
      </c>
      <c r="DN365" s="125">
        <v>4.99</v>
      </c>
      <c r="DO365" s="125">
        <v>31.430899621197604</v>
      </c>
      <c r="DP365" s="125">
        <v>14.4763359745948</v>
      </c>
      <c r="DQ365" s="125">
        <v>18.75</v>
      </c>
      <c r="DR365" s="125">
        <v>33.226335974594804</v>
      </c>
      <c r="DS365" s="125">
        <v>64.6572355957924</v>
      </c>
      <c r="DT365" s="125">
        <v>32.456936519750897</v>
      </c>
      <c r="DU365" s="125">
        <v>4.99</v>
      </c>
      <c r="DV365" s="125">
        <v>37.446936519750899</v>
      </c>
      <c r="DW365" s="125">
        <v>15.369409743136201</v>
      </c>
      <c r="DX365" s="125">
        <v>18.760000000000002</v>
      </c>
      <c r="DY365" s="125">
        <v>34.1294097431362</v>
      </c>
      <c r="DZ365" s="125">
        <v>71.5763462628871</v>
      </c>
      <c r="EA365" s="125">
        <v>31.743847180066002</v>
      </c>
      <c r="EB365" s="125">
        <v>4.99</v>
      </c>
      <c r="EC365" s="125">
        <v>36.733847180066</v>
      </c>
      <c r="ED365" s="125">
        <v>19.7111851990249</v>
      </c>
      <c r="EE365" s="125">
        <v>18.600000000000001</v>
      </c>
      <c r="EF365" s="125">
        <v>38.311185199024905</v>
      </c>
      <c r="EG365" s="125">
        <v>75.045032379090912</v>
      </c>
      <c r="EH365" s="125">
        <v>35.492720624009003</v>
      </c>
      <c r="EI365" s="125">
        <v>1.7000000000000001E-2</v>
      </c>
      <c r="EJ365" s="125">
        <v>35.509720624009006</v>
      </c>
      <c r="EK365" s="125">
        <v>21.007722913578</v>
      </c>
      <c r="EL365" s="125">
        <v>18.62</v>
      </c>
      <c r="EM365" s="125">
        <v>39.627722913577998</v>
      </c>
      <c r="EN365" s="125">
        <v>75.137443537587004</v>
      </c>
      <c r="EO365" s="132" t="s">
        <v>608</v>
      </c>
      <c r="EP365" s="132" t="s">
        <v>608</v>
      </c>
      <c r="EQ365" s="132" t="s">
        <v>608</v>
      </c>
      <c r="ER365" s="132" t="s">
        <v>608</v>
      </c>
      <c r="ES365" s="132" t="s">
        <v>608</v>
      </c>
      <c r="ET365" s="132" t="s">
        <v>608</v>
      </c>
      <c r="EU365" s="132" t="s">
        <v>608</v>
      </c>
      <c r="EV365" s="132" t="s">
        <v>608</v>
      </c>
      <c r="EW365" s="132" t="s">
        <v>608</v>
      </c>
      <c r="EX365" s="132" t="s">
        <v>608</v>
      </c>
      <c r="EY365" s="132" t="s">
        <v>608</v>
      </c>
      <c r="EZ365" s="132" t="s">
        <v>608</v>
      </c>
      <c r="FA365" s="132" t="s">
        <v>608</v>
      </c>
      <c r="FB365" s="132" t="s">
        <v>608</v>
      </c>
      <c r="FC365" s="132" t="s">
        <v>608</v>
      </c>
      <c r="FD365" s="132" t="s">
        <v>608</v>
      </c>
      <c r="FE365" s="132" t="s">
        <v>608</v>
      </c>
      <c r="FF365" s="132" t="s">
        <v>608</v>
      </c>
      <c r="FG365" s="132" t="s">
        <v>608</v>
      </c>
      <c r="FH365" s="132" t="s">
        <v>608</v>
      </c>
      <c r="FI365" s="132" t="s">
        <v>608</v>
      </c>
      <c r="FJ365" s="132" t="s">
        <v>608</v>
      </c>
      <c r="FK365" s="132" t="s">
        <v>608</v>
      </c>
      <c r="FL365" s="125">
        <v>25.191749999999999</v>
      </c>
      <c r="FM365" s="132" t="s">
        <v>608</v>
      </c>
      <c r="FN365" s="132" t="s">
        <v>608</v>
      </c>
      <c r="FO365" s="125">
        <v>39.275489999999998</v>
      </c>
      <c r="FP365" s="132" t="s">
        <v>608</v>
      </c>
      <c r="FQ365" s="132" t="s">
        <v>608</v>
      </c>
      <c r="FR365" s="125">
        <v>29.848379999999999</v>
      </c>
      <c r="FS365" s="132" t="s">
        <v>608</v>
      </c>
      <c r="FT365" s="132" t="s">
        <v>608</v>
      </c>
      <c r="FU365" s="125">
        <v>41.537969999999994</v>
      </c>
      <c r="FV365" s="132" t="s">
        <v>608</v>
      </c>
      <c r="FW365" s="132" t="s">
        <v>608</v>
      </c>
      <c r="FX365" s="125">
        <v>24.4726</v>
      </c>
      <c r="FY365" s="132" t="s">
        <v>608</v>
      </c>
      <c r="FZ365" s="132" t="s">
        <v>608</v>
      </c>
      <c r="GA365" s="125">
        <v>51.072429999999997</v>
      </c>
      <c r="GB365" s="132" t="s">
        <v>608</v>
      </c>
      <c r="GC365" s="132" t="s">
        <v>608</v>
      </c>
      <c r="GD365" s="125">
        <v>24.602530000000002</v>
      </c>
      <c r="GE365" s="132" t="s">
        <v>608</v>
      </c>
      <c r="GF365" s="132" t="s">
        <v>608</v>
      </c>
      <c r="GG365" s="125">
        <v>50.537909999999997</v>
      </c>
      <c r="GH365" s="132" t="s">
        <v>608</v>
      </c>
      <c r="GI365" s="132" t="s">
        <v>608</v>
      </c>
      <c r="GJ365" s="132" t="s">
        <v>608</v>
      </c>
      <c r="GK365" s="132" t="s">
        <v>608</v>
      </c>
      <c r="GL365" s="132" t="s">
        <v>608</v>
      </c>
      <c r="GM365" s="132" t="s">
        <v>608</v>
      </c>
      <c r="GN365" s="132" t="s">
        <v>608</v>
      </c>
      <c r="GO365" s="132" t="s">
        <v>608</v>
      </c>
      <c r="GP365" s="132" t="s">
        <v>608</v>
      </c>
      <c r="GQ365" s="132" t="s">
        <v>608</v>
      </c>
      <c r="GR365" s="132" t="s">
        <v>608</v>
      </c>
      <c r="GS365" s="132" t="s">
        <v>608</v>
      </c>
      <c r="GT365" s="132" t="s">
        <v>608</v>
      </c>
      <c r="GU365" s="132" t="s">
        <v>608</v>
      </c>
      <c r="GV365" s="132" t="s">
        <v>608</v>
      </c>
      <c r="GW365" s="132" t="s">
        <v>608</v>
      </c>
      <c r="GX365" s="132" t="s">
        <v>608</v>
      </c>
      <c r="GY365" s="132" t="s">
        <v>608</v>
      </c>
    </row>
    <row r="366" spans="1:207" s="38" customFormat="1" ht="15" customHeight="1">
      <c r="A366" s="77" t="s">
        <v>853</v>
      </c>
      <c r="B366" s="74">
        <v>2011</v>
      </c>
      <c r="C366" s="38" t="s">
        <v>845</v>
      </c>
      <c r="D366" s="38">
        <v>1141.1398746504742</v>
      </c>
      <c r="E366" s="220">
        <v>95.58026027546012</v>
      </c>
      <c r="F366" s="125">
        <v>1917.9375519674068</v>
      </c>
      <c r="G366" s="125">
        <v>2576.5700000000002</v>
      </c>
      <c r="H366" s="130">
        <v>204.45</v>
      </c>
      <c r="I366" s="115">
        <v>0.74437626455613726</v>
      </c>
      <c r="J366" s="124">
        <v>0.27647323059936224</v>
      </c>
      <c r="K366" s="124">
        <v>0.46790242402965176</v>
      </c>
      <c r="L366" s="50">
        <v>1199.07434868208</v>
      </c>
      <c r="M366" s="125">
        <v>718.86163176539878</v>
      </c>
      <c r="N366" s="50">
        <v>6.5090000000000003</v>
      </c>
      <c r="O366" s="50">
        <v>228.45864403533744</v>
      </c>
      <c r="P366" s="125">
        <v>234.96764403533746</v>
      </c>
      <c r="Q366" s="125">
        <v>0</v>
      </c>
      <c r="R366" s="125">
        <v>0</v>
      </c>
      <c r="S366" s="125">
        <v>0</v>
      </c>
      <c r="T366" s="127" t="s">
        <v>1285</v>
      </c>
      <c r="U366" s="127" t="s">
        <v>1285</v>
      </c>
      <c r="V366" s="125">
        <v>483.89398773006133</v>
      </c>
      <c r="W366" s="125">
        <v>483.89398773006133</v>
      </c>
      <c r="X366" s="125">
        <v>0</v>
      </c>
      <c r="Y366" s="125">
        <v>0</v>
      </c>
      <c r="Z366" s="125">
        <v>0</v>
      </c>
      <c r="AA366" s="115">
        <v>0</v>
      </c>
      <c r="AB366" s="115">
        <v>0.32071004422227839</v>
      </c>
      <c r="AC366" s="115">
        <v>0.67928995577772155</v>
      </c>
      <c r="AD366" s="115">
        <v>0</v>
      </c>
      <c r="AE366" s="115">
        <v>1</v>
      </c>
      <c r="AF366" s="115">
        <v>0.99460095396380888</v>
      </c>
      <c r="AG366" s="115">
        <v>5.3990460361911198E-3</v>
      </c>
      <c r="AH366" s="115">
        <v>0</v>
      </c>
      <c r="AI366" s="115">
        <v>0</v>
      </c>
      <c r="AJ366" s="115">
        <v>1</v>
      </c>
      <c r="AK366" s="125">
        <v>1917.9359804474789</v>
      </c>
      <c r="AL366" s="125">
        <v>1199.07434868208</v>
      </c>
      <c r="AM366" s="125">
        <v>6.5090000000000003</v>
      </c>
      <c r="AN366" s="125">
        <v>1205.58334868208</v>
      </c>
      <c r="AO366" s="125">
        <v>712.35263176539877</v>
      </c>
      <c r="AP366" s="125">
        <v>1917.9359804474789</v>
      </c>
      <c r="AQ366" s="115">
        <v>0.62858372801411344</v>
      </c>
      <c r="AR366" s="115">
        <v>0.37141627198588656</v>
      </c>
      <c r="AS366" s="125">
        <v>1205.58334868208</v>
      </c>
      <c r="AT366" s="125">
        <v>2.38</v>
      </c>
      <c r="AU366" s="125">
        <v>0</v>
      </c>
      <c r="AV366" s="50">
        <v>709.97263176539877</v>
      </c>
      <c r="AW366" s="125">
        <v>1917.9359804474789</v>
      </c>
      <c r="AX366" s="125">
        <v>0</v>
      </c>
      <c r="AY366" s="125">
        <v>488.68398773006101</v>
      </c>
      <c r="AZ366" s="125">
        <v>488.68398773006101</v>
      </c>
      <c r="BA366" s="50">
        <v>3.5809899999999999</v>
      </c>
      <c r="BB366" s="50">
        <v>4.78</v>
      </c>
      <c r="BC366" s="127">
        <v>8.360990000000001</v>
      </c>
      <c r="BD366" s="50">
        <v>1202.0023586820801</v>
      </c>
      <c r="BE366" s="50">
        <v>218.88864403533776</v>
      </c>
      <c r="BF366" s="125">
        <v>1420.8910027174179</v>
      </c>
      <c r="BG366" s="107">
        <v>9.9777224652037866</v>
      </c>
      <c r="BH366" s="107">
        <v>3.7755464192195003</v>
      </c>
      <c r="BI366" s="107">
        <v>7.6741333600041362</v>
      </c>
      <c r="BJ366" s="49">
        <v>1917.9359804474789</v>
      </c>
      <c r="BK366" s="132" t="s">
        <v>608</v>
      </c>
      <c r="BL366" s="132" t="s">
        <v>608</v>
      </c>
      <c r="BM366" s="132" t="s">
        <v>608</v>
      </c>
      <c r="BN366" s="132" t="s">
        <v>608</v>
      </c>
      <c r="BO366" s="132" t="s">
        <v>608</v>
      </c>
      <c r="BP366" s="132" t="s">
        <v>608</v>
      </c>
      <c r="BQ366" s="132" t="s">
        <v>608</v>
      </c>
      <c r="BR366" s="132" t="s">
        <v>608</v>
      </c>
      <c r="BS366" s="132" t="s">
        <v>608</v>
      </c>
      <c r="BT366" s="132" t="s">
        <v>608</v>
      </c>
      <c r="BU366" s="130" t="s">
        <v>608</v>
      </c>
      <c r="BV366" s="130" t="s">
        <v>608</v>
      </c>
      <c r="BW366" s="137">
        <v>7.6741333600041362</v>
      </c>
      <c r="BX366" s="50">
        <v>1047.71019496748</v>
      </c>
      <c r="BY366" s="50">
        <v>29.071595080000002</v>
      </c>
      <c r="BZ366" s="125">
        <v>0</v>
      </c>
      <c r="CA366" s="50">
        <v>131.18419040000001</v>
      </c>
      <c r="CB366" s="125">
        <v>1207.96598044748</v>
      </c>
      <c r="CC366" s="125">
        <v>0</v>
      </c>
      <c r="CD366" s="50">
        <v>700.4</v>
      </c>
      <c r="CE366" s="50">
        <v>0</v>
      </c>
      <c r="CF366" s="50">
        <v>9.57</v>
      </c>
      <c r="CG366" s="125">
        <v>709.97</v>
      </c>
      <c r="CH366" s="115">
        <v>7.3388307276019152E-2</v>
      </c>
      <c r="CI366" s="115">
        <v>0.92661087334384762</v>
      </c>
      <c r="CJ366" s="125">
        <v>1917.93598044748</v>
      </c>
      <c r="CK366" s="82">
        <v>811.86</v>
      </c>
      <c r="CL366" s="82">
        <v>1106.0759804474787</v>
      </c>
      <c r="CM366" s="126">
        <v>1917.9359804474789</v>
      </c>
      <c r="CN366" s="125" t="s">
        <v>608</v>
      </c>
      <c r="CO366" s="125" t="s">
        <v>608</v>
      </c>
      <c r="CP366" s="126">
        <v>811.86</v>
      </c>
      <c r="CQ366" s="126">
        <v>1106.0775519674066</v>
      </c>
      <c r="CR366" s="126">
        <v>400.9342032853267</v>
      </c>
      <c r="CS366" s="126">
        <v>705.14334868207993</v>
      </c>
      <c r="CT366" s="150" t="s">
        <v>608</v>
      </c>
      <c r="CU366" s="150" t="s">
        <v>608</v>
      </c>
      <c r="CV366" s="125">
        <v>14.8562945414229</v>
      </c>
      <c r="CW366" s="125">
        <v>8.8379999999999903E-2</v>
      </c>
      <c r="CX366" s="125">
        <v>14.944674541422899</v>
      </c>
      <c r="CY366" s="125">
        <v>6.7495847139628005</v>
      </c>
      <c r="CZ366" s="125">
        <v>8.1300599999999985</v>
      </c>
      <c r="DA366" s="125">
        <v>14.879644713962799</v>
      </c>
      <c r="DB366" s="125">
        <v>29.824319255385696</v>
      </c>
      <c r="DC366" s="132" t="s">
        <v>608</v>
      </c>
      <c r="DD366" s="132" t="s">
        <v>608</v>
      </c>
      <c r="DE366" s="125">
        <v>12.62036</v>
      </c>
      <c r="DF366" s="132" t="s">
        <v>608</v>
      </c>
      <c r="DG366" s="132" t="s">
        <v>608</v>
      </c>
      <c r="DH366" s="125">
        <v>17.474810000000002</v>
      </c>
      <c r="DI366" s="50">
        <v>30.095170000000003</v>
      </c>
      <c r="DJ366" s="113">
        <v>0.56142738914374635</v>
      </c>
      <c r="DK366" s="115">
        <v>0.36518424344726425</v>
      </c>
      <c r="DL366" s="115">
        <v>7.3388367408989408E-2</v>
      </c>
      <c r="DM366" s="125">
        <v>29.1338736780916</v>
      </c>
      <c r="DN366" s="125">
        <v>4.9473099999999999</v>
      </c>
      <c r="DO366" s="125">
        <v>34.081183678091598</v>
      </c>
      <c r="DP366" s="125">
        <v>12.9760526078136</v>
      </c>
      <c r="DQ366" s="125">
        <v>13.468450000000001</v>
      </c>
      <c r="DR366" s="125">
        <v>26.4445026078136</v>
      </c>
      <c r="DS366" s="125">
        <v>60.525686285905195</v>
      </c>
      <c r="DT366" s="125">
        <v>25.795443929303701</v>
      </c>
      <c r="DU366" s="125">
        <v>4.9473099999999999</v>
      </c>
      <c r="DV366" s="125">
        <v>30.742753929303703</v>
      </c>
      <c r="DW366" s="125">
        <v>15.514580796086401</v>
      </c>
      <c r="DX366" s="125">
        <v>16.86</v>
      </c>
      <c r="DY366" s="125">
        <v>32.374580796086398</v>
      </c>
      <c r="DZ366" s="125">
        <v>63.117334725390101</v>
      </c>
      <c r="EA366" s="125">
        <v>29.3334274746408</v>
      </c>
      <c r="EB366" s="125">
        <v>0.17</v>
      </c>
      <c r="EC366" s="125">
        <v>29.503427474640802</v>
      </c>
      <c r="ED366" s="125">
        <v>15.3579157186493</v>
      </c>
      <c r="EE366" s="125">
        <v>16.395869999999999</v>
      </c>
      <c r="EF366" s="125">
        <v>31.753785718649297</v>
      </c>
      <c r="EG366" s="125">
        <v>61.257213193290099</v>
      </c>
      <c r="EH366" s="125">
        <v>41.835637101336502</v>
      </c>
      <c r="EI366" s="125">
        <v>0.17</v>
      </c>
      <c r="EJ366" s="125">
        <v>42.005637101336504</v>
      </c>
      <c r="EK366" s="125">
        <v>16.176222007768501</v>
      </c>
      <c r="EL366" s="125">
        <v>15.42</v>
      </c>
      <c r="EM366" s="125">
        <v>31.596222007768503</v>
      </c>
      <c r="EN366" s="125">
        <v>73.601859109105007</v>
      </c>
      <c r="EO366" s="125">
        <v>0</v>
      </c>
      <c r="EP366" s="125">
        <v>0</v>
      </c>
      <c r="EQ366" s="125">
        <v>0</v>
      </c>
      <c r="ER366" s="125">
        <v>0</v>
      </c>
      <c r="ES366" s="125">
        <v>0</v>
      </c>
      <c r="ET366" s="125">
        <v>0</v>
      </c>
      <c r="EU366" s="125">
        <v>0</v>
      </c>
      <c r="EV366" s="125">
        <v>0</v>
      </c>
      <c r="EW366" s="132" t="s">
        <v>608</v>
      </c>
      <c r="EX366" s="132" t="s">
        <v>608</v>
      </c>
      <c r="EY366" s="132" t="s">
        <v>608</v>
      </c>
      <c r="EZ366" s="132" t="s">
        <v>608</v>
      </c>
      <c r="FA366" s="132" t="s">
        <v>608</v>
      </c>
      <c r="FB366" s="132" t="s">
        <v>608</v>
      </c>
      <c r="FC366" s="132" t="s">
        <v>608</v>
      </c>
      <c r="FD366" s="132" t="s">
        <v>608</v>
      </c>
      <c r="FE366" s="132" t="s">
        <v>608</v>
      </c>
      <c r="FF366" s="132" t="s">
        <v>608</v>
      </c>
      <c r="FG366" s="132" t="s">
        <v>608</v>
      </c>
      <c r="FH366" s="132" t="s">
        <v>608</v>
      </c>
      <c r="FI366" s="132" t="s">
        <v>608</v>
      </c>
      <c r="FJ366" s="132" t="s">
        <v>608</v>
      </c>
      <c r="FK366" s="132" t="s">
        <v>608</v>
      </c>
      <c r="FL366" s="125">
        <v>25</v>
      </c>
      <c r="FM366" s="132" t="s">
        <v>608</v>
      </c>
      <c r="FN366" s="132" t="s">
        <v>608</v>
      </c>
      <c r="FO366" s="125">
        <v>36</v>
      </c>
      <c r="FP366" s="132" t="s">
        <v>608</v>
      </c>
      <c r="FQ366" s="132" t="s">
        <v>608</v>
      </c>
      <c r="FR366" s="125">
        <v>23</v>
      </c>
      <c r="FS366" s="132" t="s">
        <v>608</v>
      </c>
      <c r="FT366" s="132" t="s">
        <v>608</v>
      </c>
      <c r="FU366" s="125">
        <v>41</v>
      </c>
      <c r="FV366" s="132" t="s">
        <v>608</v>
      </c>
      <c r="FW366" s="132" t="s">
        <v>608</v>
      </c>
      <c r="FX366" s="125">
        <v>22</v>
      </c>
      <c r="FY366" s="132" t="s">
        <v>608</v>
      </c>
      <c r="FZ366" s="132" t="s">
        <v>608</v>
      </c>
      <c r="GA366" s="125">
        <v>39</v>
      </c>
      <c r="GB366" s="132" t="s">
        <v>608</v>
      </c>
      <c r="GC366" s="132" t="s">
        <v>608</v>
      </c>
      <c r="GD366" s="125">
        <v>20</v>
      </c>
      <c r="GE366" s="132" t="s">
        <v>608</v>
      </c>
      <c r="GF366" s="132" t="s">
        <v>608</v>
      </c>
      <c r="GG366" s="125">
        <v>54</v>
      </c>
      <c r="GH366" s="132" t="s">
        <v>608</v>
      </c>
      <c r="GI366" s="132" t="s">
        <v>608</v>
      </c>
      <c r="GJ366" s="132" t="s">
        <v>608</v>
      </c>
      <c r="GK366" s="132" t="s">
        <v>608</v>
      </c>
      <c r="GL366" s="132" t="s">
        <v>608</v>
      </c>
      <c r="GM366" s="132" t="s">
        <v>608</v>
      </c>
      <c r="GN366" s="132" t="s">
        <v>608</v>
      </c>
      <c r="GO366" s="132" t="s">
        <v>608</v>
      </c>
      <c r="GP366" s="132" t="s">
        <v>608</v>
      </c>
      <c r="GQ366" s="132" t="s">
        <v>608</v>
      </c>
      <c r="GR366" s="132" t="s">
        <v>608</v>
      </c>
      <c r="GS366" s="132" t="s">
        <v>608</v>
      </c>
      <c r="GT366" s="132" t="s">
        <v>608</v>
      </c>
      <c r="GU366" s="132" t="s">
        <v>608</v>
      </c>
      <c r="GV366" s="132" t="s">
        <v>608</v>
      </c>
      <c r="GW366" s="132" t="s">
        <v>608</v>
      </c>
      <c r="GX366" s="132" t="s">
        <v>608</v>
      </c>
      <c r="GY366" s="132" t="s">
        <v>608</v>
      </c>
    </row>
    <row r="367" spans="1:207" s="38" customFormat="1" ht="15" customHeight="1">
      <c r="A367" s="77" t="s">
        <v>854</v>
      </c>
      <c r="B367" s="57" t="s">
        <v>589</v>
      </c>
      <c r="C367" s="38" t="s">
        <v>845</v>
      </c>
      <c r="D367" s="38">
        <v>1234.6116935603795</v>
      </c>
      <c r="E367" s="220">
        <v>89.389459099828159</v>
      </c>
      <c r="F367" s="125">
        <v>1953.9069408288494</v>
      </c>
      <c r="G367" s="125">
        <v>2712.6652865105361</v>
      </c>
      <c r="H367" s="141" t="s">
        <v>608</v>
      </c>
      <c r="I367" s="115">
        <v>0.72029046508066497</v>
      </c>
      <c r="J367" s="124">
        <v>0.24186532392338803</v>
      </c>
      <c r="K367" s="124">
        <v>0.47842514115727691</v>
      </c>
      <c r="L367" s="50">
        <v>1291.4932726112481</v>
      </c>
      <c r="M367" s="125">
        <v>662.41366821760096</v>
      </c>
      <c r="N367" s="50">
        <v>6.3140000000000001</v>
      </c>
      <c r="O367" s="50">
        <v>223.04654704257035</v>
      </c>
      <c r="P367" s="125">
        <v>229.36054704257035</v>
      </c>
      <c r="Q367" s="125">
        <v>0</v>
      </c>
      <c r="R367" s="125">
        <v>0</v>
      </c>
      <c r="S367" s="125">
        <v>0</v>
      </c>
      <c r="T367" s="127" t="s">
        <v>1285</v>
      </c>
      <c r="U367" s="127" t="s">
        <v>1285</v>
      </c>
      <c r="V367" s="50">
        <v>433.05312117503064</v>
      </c>
      <c r="W367" s="125">
        <v>433.05312117503064</v>
      </c>
      <c r="X367" s="125">
        <v>0</v>
      </c>
      <c r="Y367" s="125">
        <v>0</v>
      </c>
      <c r="Z367" s="125">
        <v>0</v>
      </c>
      <c r="AA367" s="115">
        <v>0</v>
      </c>
      <c r="AB367" s="115">
        <v>0.33995832927108732</v>
      </c>
      <c r="AC367" s="115">
        <v>0.66004167072891262</v>
      </c>
      <c r="AD367" s="115">
        <v>0</v>
      </c>
      <c r="AE367" s="115">
        <v>1</v>
      </c>
      <c r="AF367" s="115">
        <v>0.9951348708446548</v>
      </c>
      <c r="AG367" s="115">
        <v>4.8651291553451848E-3</v>
      </c>
      <c r="AH367" s="115">
        <v>0</v>
      </c>
      <c r="AI367" s="115">
        <v>0</v>
      </c>
      <c r="AJ367" s="115">
        <v>1</v>
      </c>
      <c r="AK367" s="125">
        <v>1953.9069408288492</v>
      </c>
      <c r="AL367" s="125">
        <v>1291.4932726112481</v>
      </c>
      <c r="AM367" s="125">
        <v>6.3140000000000001</v>
      </c>
      <c r="AN367" s="125">
        <v>1297.8072726112482</v>
      </c>
      <c r="AO367" s="125">
        <v>656.09966821760099</v>
      </c>
      <c r="AP367" s="125">
        <v>1953.9069408288492</v>
      </c>
      <c r="AQ367" s="115">
        <v>0.66421140408085</v>
      </c>
      <c r="AR367" s="115">
        <v>0.33578859591915</v>
      </c>
      <c r="AS367" s="125">
        <v>1297.8072726112482</v>
      </c>
      <c r="AT367" s="50">
        <v>2.2978723400000001</v>
      </c>
      <c r="AU367" s="125">
        <v>0</v>
      </c>
      <c r="AV367" s="50">
        <v>653.80179587760097</v>
      </c>
      <c r="AW367" s="125">
        <v>1953.9069408288492</v>
      </c>
      <c r="AX367" s="50">
        <v>2.7598709999999999E-2</v>
      </c>
      <c r="AY367" s="50">
        <v>433.05312117503064</v>
      </c>
      <c r="AZ367" s="125">
        <v>433.08071988503065</v>
      </c>
      <c r="BA367" s="50">
        <v>4.1530031899999997</v>
      </c>
      <c r="BB367" s="50">
        <v>4.7699999999999996</v>
      </c>
      <c r="BC367" s="127">
        <v>8.9230031899999993</v>
      </c>
      <c r="BD367" s="50">
        <v>1293.6266707112484</v>
      </c>
      <c r="BE367" s="50">
        <v>218.27654704257034</v>
      </c>
      <c r="BF367" s="125">
        <v>1511.9032177538188</v>
      </c>
      <c r="BG367" s="107">
        <v>9.9758084940826137</v>
      </c>
      <c r="BH367" s="107">
        <v>4.0050981868950135</v>
      </c>
      <c r="BI367" s="107">
        <v>7.9709120633920927</v>
      </c>
      <c r="BJ367" s="49">
        <v>1953.9069408288494</v>
      </c>
      <c r="BK367" s="132" t="s">
        <v>608</v>
      </c>
      <c r="BL367" s="132" t="s">
        <v>608</v>
      </c>
      <c r="BM367" s="132" t="s">
        <v>608</v>
      </c>
      <c r="BN367" s="132" t="s">
        <v>608</v>
      </c>
      <c r="BO367" s="132" t="s">
        <v>608</v>
      </c>
      <c r="BP367" s="132" t="s">
        <v>608</v>
      </c>
      <c r="BQ367" s="132" t="s">
        <v>608</v>
      </c>
      <c r="BR367" s="132" t="s">
        <v>608</v>
      </c>
      <c r="BS367" s="132" t="s">
        <v>608</v>
      </c>
      <c r="BT367" s="132" t="s">
        <v>608</v>
      </c>
      <c r="BU367" s="130" t="s">
        <v>608</v>
      </c>
      <c r="BV367" s="130" t="s">
        <v>608</v>
      </c>
      <c r="BW367" s="137">
        <v>7.9709120633920927</v>
      </c>
      <c r="BX367" s="50">
        <v>1165.2372491374099</v>
      </c>
      <c r="BY367" s="50">
        <v>29.078125920000002</v>
      </c>
      <c r="BZ367" s="125">
        <v>0</v>
      </c>
      <c r="CA367" s="50">
        <v>105.79156577143981</v>
      </c>
      <c r="CB367" s="125">
        <v>1300.1069408288497</v>
      </c>
      <c r="CC367" s="125">
        <v>0</v>
      </c>
      <c r="CD367" s="50">
        <v>649.03</v>
      </c>
      <c r="CE367" s="50">
        <v>0</v>
      </c>
      <c r="CF367" s="50">
        <v>4.7699999999999996</v>
      </c>
      <c r="CG367" s="125">
        <v>653.79999999999995</v>
      </c>
      <c r="CH367" s="115">
        <v>5.6584867713576709E-2</v>
      </c>
      <c r="CI367" s="115">
        <v>0.94341513228642349</v>
      </c>
      <c r="CJ367" s="125">
        <v>1953.9069408288497</v>
      </c>
      <c r="CK367" s="82">
        <v>738.4176931659232</v>
      </c>
      <c r="CL367" s="82">
        <v>1215.4892476629261</v>
      </c>
      <c r="CM367" s="126">
        <v>1953.9069408288492</v>
      </c>
      <c r="CN367" s="125" t="s">
        <v>608</v>
      </c>
      <c r="CO367" s="125" t="s">
        <v>608</v>
      </c>
      <c r="CP367" s="126">
        <v>738.4176931659232</v>
      </c>
      <c r="CQ367" s="126">
        <v>1215.4892476629261</v>
      </c>
      <c r="CR367" s="126">
        <v>413.93542800910723</v>
      </c>
      <c r="CS367" s="126">
        <v>801.55381965381889</v>
      </c>
      <c r="CT367" s="150" t="s">
        <v>608</v>
      </c>
      <c r="CU367" s="150" t="s">
        <v>608</v>
      </c>
      <c r="CV367" s="132" t="s">
        <v>608</v>
      </c>
      <c r="CW367" s="132" t="s">
        <v>608</v>
      </c>
      <c r="CX367" s="132" t="s">
        <v>608</v>
      </c>
      <c r="CY367" s="132" t="s">
        <v>608</v>
      </c>
      <c r="CZ367" s="132" t="s">
        <v>608</v>
      </c>
      <c r="DA367" s="132" t="s">
        <v>608</v>
      </c>
      <c r="DB367" s="132" t="s">
        <v>608</v>
      </c>
      <c r="DC367" s="132" t="s">
        <v>608</v>
      </c>
      <c r="DD367" s="132" t="s">
        <v>608</v>
      </c>
      <c r="DE367" s="132" t="s">
        <v>608</v>
      </c>
      <c r="DF367" s="132" t="s">
        <v>608</v>
      </c>
      <c r="DG367" s="132" t="s">
        <v>608</v>
      </c>
      <c r="DH367" s="132" t="s">
        <v>608</v>
      </c>
      <c r="DI367" s="132" t="s">
        <v>608</v>
      </c>
      <c r="DJ367" s="113">
        <v>0.61124475792628075</v>
      </c>
      <c r="DK367" s="115">
        <v>0.33217037436014257</v>
      </c>
      <c r="DL367" s="115">
        <v>5.6584867713576702E-2</v>
      </c>
      <c r="DM367" s="132" t="s">
        <v>608</v>
      </c>
      <c r="DN367" s="132" t="s">
        <v>608</v>
      </c>
      <c r="DO367" s="132" t="s">
        <v>608</v>
      </c>
      <c r="DP367" s="132" t="s">
        <v>608</v>
      </c>
      <c r="DQ367" s="132" t="s">
        <v>608</v>
      </c>
      <c r="DR367" s="132" t="s">
        <v>608</v>
      </c>
      <c r="DS367" s="132" t="s">
        <v>608</v>
      </c>
      <c r="DT367" s="132" t="s">
        <v>608</v>
      </c>
      <c r="DU367" s="132" t="s">
        <v>608</v>
      </c>
      <c r="DV367" s="132" t="s">
        <v>608</v>
      </c>
      <c r="DW367" s="132" t="s">
        <v>608</v>
      </c>
      <c r="DX367" s="132" t="s">
        <v>608</v>
      </c>
      <c r="DY367" s="132" t="s">
        <v>608</v>
      </c>
      <c r="DZ367" s="132" t="s">
        <v>608</v>
      </c>
      <c r="EA367" s="132" t="s">
        <v>608</v>
      </c>
      <c r="EB367" s="132" t="s">
        <v>608</v>
      </c>
      <c r="EC367" s="132" t="s">
        <v>608</v>
      </c>
      <c r="ED367" s="132" t="s">
        <v>608</v>
      </c>
      <c r="EE367" s="132" t="s">
        <v>608</v>
      </c>
      <c r="EF367" s="132" t="s">
        <v>608</v>
      </c>
      <c r="EG367" s="132" t="s">
        <v>608</v>
      </c>
      <c r="EH367" s="132" t="s">
        <v>608</v>
      </c>
      <c r="EI367" s="132" t="s">
        <v>608</v>
      </c>
      <c r="EJ367" s="132" t="s">
        <v>608</v>
      </c>
      <c r="EK367" s="132" t="s">
        <v>608</v>
      </c>
      <c r="EL367" s="132" t="s">
        <v>608</v>
      </c>
      <c r="EM367" s="132" t="s">
        <v>608</v>
      </c>
      <c r="EN367" s="132" t="s">
        <v>608</v>
      </c>
      <c r="EO367" s="132" t="s">
        <v>608</v>
      </c>
      <c r="EP367" s="132" t="s">
        <v>608</v>
      </c>
      <c r="EQ367" s="132" t="s">
        <v>608</v>
      </c>
      <c r="ER367" s="132" t="s">
        <v>608</v>
      </c>
      <c r="ES367" s="132" t="s">
        <v>608</v>
      </c>
      <c r="ET367" s="132" t="s">
        <v>608</v>
      </c>
      <c r="EU367" s="132" t="s">
        <v>608</v>
      </c>
      <c r="EV367" s="132" t="s">
        <v>608</v>
      </c>
      <c r="EW367" s="132" t="s">
        <v>608</v>
      </c>
      <c r="EX367" s="132" t="s">
        <v>608</v>
      </c>
      <c r="EY367" s="132" t="s">
        <v>608</v>
      </c>
      <c r="EZ367" s="132" t="s">
        <v>608</v>
      </c>
      <c r="FA367" s="132" t="s">
        <v>608</v>
      </c>
      <c r="FB367" s="132" t="s">
        <v>608</v>
      </c>
      <c r="FC367" s="132" t="s">
        <v>608</v>
      </c>
      <c r="FD367" s="132" t="s">
        <v>608</v>
      </c>
      <c r="FE367" s="132" t="s">
        <v>608</v>
      </c>
      <c r="FF367" s="132" t="s">
        <v>608</v>
      </c>
      <c r="FG367" s="132" t="s">
        <v>608</v>
      </c>
      <c r="FH367" s="132" t="s">
        <v>608</v>
      </c>
      <c r="FI367" s="132" t="s">
        <v>608</v>
      </c>
      <c r="FJ367" s="132" t="s">
        <v>608</v>
      </c>
      <c r="FK367" s="132" t="s">
        <v>608</v>
      </c>
      <c r="FL367" s="132" t="s">
        <v>608</v>
      </c>
      <c r="FM367" s="132" t="s">
        <v>608</v>
      </c>
      <c r="FN367" s="132" t="s">
        <v>608</v>
      </c>
      <c r="FO367" s="132" t="s">
        <v>608</v>
      </c>
      <c r="FP367" s="132" t="s">
        <v>608</v>
      </c>
      <c r="FQ367" s="132" t="s">
        <v>608</v>
      </c>
      <c r="FR367" s="132" t="s">
        <v>608</v>
      </c>
      <c r="FS367" s="132" t="s">
        <v>608</v>
      </c>
      <c r="FT367" s="132" t="s">
        <v>608</v>
      </c>
      <c r="FU367" s="132" t="s">
        <v>608</v>
      </c>
      <c r="FV367" s="132" t="s">
        <v>608</v>
      </c>
      <c r="FW367" s="132" t="s">
        <v>608</v>
      </c>
      <c r="FX367" s="132" t="s">
        <v>608</v>
      </c>
      <c r="FY367" s="132" t="s">
        <v>608</v>
      </c>
      <c r="FZ367" s="132" t="s">
        <v>608</v>
      </c>
      <c r="GA367" s="132" t="s">
        <v>608</v>
      </c>
      <c r="GB367" s="132" t="s">
        <v>608</v>
      </c>
      <c r="GC367" s="132" t="s">
        <v>608</v>
      </c>
      <c r="GD367" s="132" t="s">
        <v>608</v>
      </c>
      <c r="GE367" s="132" t="s">
        <v>608</v>
      </c>
      <c r="GF367" s="132" t="s">
        <v>608</v>
      </c>
      <c r="GG367" s="132" t="s">
        <v>608</v>
      </c>
      <c r="GH367" s="132" t="s">
        <v>608</v>
      </c>
      <c r="GI367" s="132" t="s">
        <v>608</v>
      </c>
      <c r="GJ367" s="132" t="s">
        <v>608</v>
      </c>
      <c r="GK367" s="132" t="s">
        <v>608</v>
      </c>
      <c r="GL367" s="132" t="s">
        <v>608</v>
      </c>
      <c r="GM367" s="132" t="s">
        <v>608</v>
      </c>
      <c r="GN367" s="132" t="s">
        <v>608</v>
      </c>
      <c r="GO367" s="132" t="s">
        <v>608</v>
      </c>
      <c r="GP367" s="132" t="s">
        <v>608</v>
      </c>
      <c r="GQ367" s="132" t="s">
        <v>608</v>
      </c>
      <c r="GR367" s="132" t="s">
        <v>608</v>
      </c>
      <c r="GS367" s="132" t="s">
        <v>608</v>
      </c>
      <c r="GT367" s="132" t="s">
        <v>608</v>
      </c>
      <c r="GU367" s="132" t="s">
        <v>608</v>
      </c>
      <c r="GV367" s="132" t="s">
        <v>608</v>
      </c>
      <c r="GW367" s="132" t="s">
        <v>608</v>
      </c>
      <c r="GX367" s="132" t="s">
        <v>608</v>
      </c>
      <c r="GY367" s="132" t="s">
        <v>608</v>
      </c>
    </row>
    <row r="368" spans="1:207" s="38" customFormat="1" ht="15" customHeight="1">
      <c r="A368" s="77" t="s">
        <v>855</v>
      </c>
      <c r="B368" s="57">
        <v>2012</v>
      </c>
      <c r="C368" s="38" t="s">
        <v>845</v>
      </c>
      <c r="D368" s="38">
        <v>1296.0243175004921</v>
      </c>
      <c r="E368" s="220">
        <v>84.227670000000003</v>
      </c>
      <c r="F368" s="125">
        <v>1815.5683546662344</v>
      </c>
      <c r="G368" s="49">
        <v>2848.7605730210726</v>
      </c>
      <c r="H368" s="130">
        <v>203.9</v>
      </c>
      <c r="I368" s="115">
        <v>0.63731868934876768</v>
      </c>
      <c r="J368" s="124">
        <v>0.16042353890861466</v>
      </c>
      <c r="K368" s="124">
        <v>0.47689515044015274</v>
      </c>
      <c r="L368" s="50">
        <v>1352.3901020388601</v>
      </c>
      <c r="M368" s="125">
        <v>463.17825262737347</v>
      </c>
      <c r="N368" s="50">
        <v>6.17</v>
      </c>
      <c r="O368" s="50">
        <v>26.060770964781796</v>
      </c>
      <c r="P368" s="125">
        <v>32.230770964781797</v>
      </c>
      <c r="Q368" s="125">
        <v>0</v>
      </c>
      <c r="R368" s="125">
        <v>0</v>
      </c>
      <c r="S368" s="125">
        <v>0</v>
      </c>
      <c r="T368" s="127" t="s">
        <v>1285</v>
      </c>
      <c r="U368" s="127" t="s">
        <v>1285</v>
      </c>
      <c r="V368" s="50">
        <v>430.94748166259166</v>
      </c>
      <c r="W368" s="125">
        <v>430.94748166259166</v>
      </c>
      <c r="X368" s="125">
        <v>0</v>
      </c>
      <c r="Y368" s="125">
        <v>0</v>
      </c>
      <c r="Z368" s="125">
        <v>0</v>
      </c>
      <c r="AA368" s="115">
        <v>0</v>
      </c>
      <c r="AB368" s="115">
        <v>5.7024727266863431E-2</v>
      </c>
      <c r="AC368" s="115">
        <v>0.94297527273313653</v>
      </c>
      <c r="AD368" s="115">
        <v>0</v>
      </c>
      <c r="AE368" s="115">
        <v>1</v>
      </c>
      <c r="AF368" s="115">
        <v>0.99545842691041753</v>
      </c>
      <c r="AG368" s="115">
        <v>4.5415730895823955E-3</v>
      </c>
      <c r="AH368" s="115">
        <v>0</v>
      </c>
      <c r="AI368" s="115">
        <v>0</v>
      </c>
      <c r="AJ368" s="115">
        <v>0.99999999999999989</v>
      </c>
      <c r="AK368" s="125">
        <v>1815.5683546662335</v>
      </c>
      <c r="AL368" s="125">
        <v>1352.3901020388601</v>
      </c>
      <c r="AM368" s="125">
        <v>6.17</v>
      </c>
      <c r="AN368" s="125">
        <v>1358.5601020388601</v>
      </c>
      <c r="AO368" s="125">
        <v>457.00825262737345</v>
      </c>
      <c r="AP368" s="125">
        <v>1815.5683546662335</v>
      </c>
      <c r="AQ368" s="115">
        <v>0.74828364272113135</v>
      </c>
      <c r="AR368" s="115">
        <v>0.25171635727886871</v>
      </c>
      <c r="AS368" s="125">
        <v>1358.560102038861</v>
      </c>
      <c r="AT368" s="50">
        <v>2.21276596</v>
      </c>
      <c r="AU368" s="125">
        <v>0</v>
      </c>
      <c r="AV368" s="50">
        <v>454.79548666737344</v>
      </c>
      <c r="AW368" s="125">
        <v>1815.5683546662344</v>
      </c>
      <c r="AX368" s="50">
        <v>0.27930579999999999</v>
      </c>
      <c r="AY368" s="50">
        <v>435.71520782396101</v>
      </c>
      <c r="AZ368" s="125">
        <v>435.99451362396098</v>
      </c>
      <c r="BA368" s="50">
        <v>40.411935399999997</v>
      </c>
      <c r="BB368" s="50">
        <v>0</v>
      </c>
      <c r="BC368" s="127">
        <v>40.411935399999997</v>
      </c>
      <c r="BD368" s="50">
        <v>1317.8688608388611</v>
      </c>
      <c r="BE368" s="50">
        <v>21.293044803412442</v>
      </c>
      <c r="BF368" s="125">
        <v>1339.1619056422735</v>
      </c>
      <c r="BG368" s="107">
        <v>9.7750535532131657</v>
      </c>
      <c r="BH368" s="107">
        <v>1.4193302902715097</v>
      </c>
      <c r="BI368" s="107">
        <v>7.6717813310351897</v>
      </c>
      <c r="BJ368" s="49">
        <v>1815.5683546662344</v>
      </c>
      <c r="BK368" s="125">
        <v>0.27930579999999999</v>
      </c>
      <c r="BL368" s="125">
        <v>435.71520782396101</v>
      </c>
      <c r="BM368" s="125">
        <v>435.99451362396098</v>
      </c>
      <c r="BN368" s="125">
        <v>40.411935399999997</v>
      </c>
      <c r="BO368" s="125">
        <v>0</v>
      </c>
      <c r="BP368" s="125">
        <v>40.411935399999997</v>
      </c>
      <c r="BQ368" s="50">
        <v>1320.081626796308</v>
      </c>
      <c r="BR368" s="125">
        <v>19.080278845965633</v>
      </c>
      <c r="BS368" s="125">
        <v>1339.1619056422737</v>
      </c>
      <c r="BT368" s="125">
        <v>1815.5683546662347</v>
      </c>
      <c r="BU368" s="130" t="s">
        <v>608</v>
      </c>
      <c r="BV368" s="130" t="s">
        <v>608</v>
      </c>
      <c r="BW368" s="137">
        <v>7.6717813310351897</v>
      </c>
      <c r="BX368" s="145">
        <v>1275.4046972196418</v>
      </c>
      <c r="BY368" s="50">
        <v>29.75657013</v>
      </c>
      <c r="BZ368" s="125">
        <v>0</v>
      </c>
      <c r="CA368" s="50">
        <v>55.611600646666716</v>
      </c>
      <c r="CB368" s="125">
        <v>1360.7728679963084</v>
      </c>
      <c r="CC368" s="125">
        <v>450.02776050855698</v>
      </c>
      <c r="CD368" s="50">
        <v>0</v>
      </c>
      <c r="CE368" s="50">
        <v>0</v>
      </c>
      <c r="CF368" s="50">
        <v>4.7677261613691932</v>
      </c>
      <c r="CG368" s="125">
        <v>454.79548666992616</v>
      </c>
      <c r="CH368" s="115">
        <v>3.3256432704862698E-2</v>
      </c>
      <c r="CI368" s="115">
        <v>0.96674356729513733</v>
      </c>
      <c r="CJ368" s="125">
        <v>1815.5683546662344</v>
      </c>
      <c r="CK368" s="82">
        <v>534.25543277325187</v>
      </c>
      <c r="CL368" s="82">
        <v>1281.3129218929826</v>
      </c>
      <c r="CM368" s="126">
        <v>1815.5683546662344</v>
      </c>
      <c r="CN368" s="125" t="s">
        <v>608</v>
      </c>
      <c r="CO368" s="125" t="s">
        <v>608</v>
      </c>
      <c r="CP368" s="126">
        <v>534.25543277325187</v>
      </c>
      <c r="CQ368" s="126">
        <v>1281.3129218929826</v>
      </c>
      <c r="CR368" s="126">
        <v>825.2</v>
      </c>
      <c r="CS368" s="126">
        <v>456.11292189298251</v>
      </c>
      <c r="CT368" s="150" t="s">
        <v>608</v>
      </c>
      <c r="CU368" s="150" t="s">
        <v>608</v>
      </c>
      <c r="CV368" s="125">
        <v>29.442913928900737</v>
      </c>
      <c r="CW368" s="125">
        <v>4.9430402400000002</v>
      </c>
      <c r="CX368" s="125">
        <v>34.385954168900739</v>
      </c>
      <c r="CY368" s="125">
        <v>13.0853112545669</v>
      </c>
      <c r="CZ368" s="125">
        <v>12.648856058259783</v>
      </c>
      <c r="DA368" s="125">
        <v>25.734167312826685</v>
      </c>
      <c r="DB368" s="125">
        <v>60.120121481727423</v>
      </c>
      <c r="DC368" s="125">
        <v>11.3722001941166</v>
      </c>
      <c r="DD368" s="125">
        <v>12.3878422928875</v>
      </c>
      <c r="DE368" s="125">
        <v>23.7600424870041</v>
      </c>
      <c r="DF368" s="125">
        <v>23.013753974784137</v>
      </c>
      <c r="DG368" s="125">
        <v>13.346325019939185</v>
      </c>
      <c r="DH368" s="125">
        <v>36.360078994723324</v>
      </c>
      <c r="DI368" s="50">
        <v>60.120121481727423</v>
      </c>
      <c r="DJ368" s="113">
        <v>0.71887200721207578</v>
      </c>
      <c r="DK368" s="115">
        <v>0.24787156008306169</v>
      </c>
      <c r="DL368" s="115">
        <v>3.3256432704862698E-2</v>
      </c>
      <c r="DM368" s="132" t="s">
        <v>608</v>
      </c>
      <c r="DN368" s="132" t="s">
        <v>608</v>
      </c>
      <c r="DO368" s="132" t="s">
        <v>608</v>
      </c>
      <c r="DP368" s="132" t="s">
        <v>608</v>
      </c>
      <c r="DQ368" s="132" t="s">
        <v>608</v>
      </c>
      <c r="DR368" s="132" t="s">
        <v>608</v>
      </c>
      <c r="DS368" s="132" t="s">
        <v>608</v>
      </c>
      <c r="DT368" s="132" t="s">
        <v>608</v>
      </c>
      <c r="DU368" s="132" t="s">
        <v>608</v>
      </c>
      <c r="DV368" s="132" t="s">
        <v>608</v>
      </c>
      <c r="DW368" s="132" t="s">
        <v>608</v>
      </c>
      <c r="DX368" s="132" t="s">
        <v>608</v>
      </c>
      <c r="DY368" s="132" t="s">
        <v>608</v>
      </c>
      <c r="DZ368" s="132" t="s">
        <v>608</v>
      </c>
      <c r="EA368" s="132" t="s">
        <v>608</v>
      </c>
      <c r="EB368" s="132" t="s">
        <v>608</v>
      </c>
      <c r="EC368" s="132" t="s">
        <v>608</v>
      </c>
      <c r="ED368" s="132" t="s">
        <v>608</v>
      </c>
      <c r="EE368" s="132" t="s">
        <v>608</v>
      </c>
      <c r="EF368" s="132" t="s">
        <v>608</v>
      </c>
      <c r="EG368" s="132" t="s">
        <v>608</v>
      </c>
      <c r="EH368" s="132" t="s">
        <v>608</v>
      </c>
      <c r="EI368" s="132" t="s">
        <v>608</v>
      </c>
      <c r="EJ368" s="132" t="s">
        <v>608</v>
      </c>
      <c r="EK368" s="132" t="s">
        <v>608</v>
      </c>
      <c r="EL368" s="132" t="s">
        <v>608</v>
      </c>
      <c r="EM368" s="132" t="s">
        <v>608</v>
      </c>
      <c r="EN368" s="132" t="s">
        <v>608</v>
      </c>
      <c r="EO368" s="132" t="s">
        <v>608</v>
      </c>
      <c r="EP368" s="132" t="s">
        <v>608</v>
      </c>
      <c r="EQ368" s="132" t="s">
        <v>608</v>
      </c>
      <c r="ER368" s="132" t="s">
        <v>608</v>
      </c>
      <c r="ES368" s="132" t="s">
        <v>608</v>
      </c>
      <c r="ET368" s="132" t="s">
        <v>608</v>
      </c>
      <c r="EU368" s="132" t="s">
        <v>608</v>
      </c>
      <c r="EV368" s="132" t="s">
        <v>608</v>
      </c>
      <c r="EW368" s="132" t="s">
        <v>608</v>
      </c>
      <c r="EX368" s="132" t="s">
        <v>608</v>
      </c>
      <c r="EY368" s="132" t="s">
        <v>608</v>
      </c>
      <c r="EZ368" s="132" t="s">
        <v>608</v>
      </c>
      <c r="FA368" s="132" t="s">
        <v>608</v>
      </c>
      <c r="FB368" s="132" t="s">
        <v>608</v>
      </c>
      <c r="FC368" s="132" t="s">
        <v>608</v>
      </c>
      <c r="FD368" s="132" t="s">
        <v>608</v>
      </c>
      <c r="FE368" s="132" t="s">
        <v>608</v>
      </c>
      <c r="FF368" s="132" t="s">
        <v>608</v>
      </c>
      <c r="FG368" s="132" t="s">
        <v>608</v>
      </c>
      <c r="FH368" s="132" t="s">
        <v>608</v>
      </c>
      <c r="FI368" s="132" t="s">
        <v>608</v>
      </c>
      <c r="FJ368" s="132" t="s">
        <v>608</v>
      </c>
      <c r="FK368" s="132" t="s">
        <v>608</v>
      </c>
      <c r="FL368" s="132" t="s">
        <v>608</v>
      </c>
      <c r="FM368" s="132" t="s">
        <v>608</v>
      </c>
      <c r="FN368" s="132" t="s">
        <v>608</v>
      </c>
      <c r="FO368" s="132" t="s">
        <v>608</v>
      </c>
      <c r="FP368" s="132" t="s">
        <v>608</v>
      </c>
      <c r="FQ368" s="132" t="s">
        <v>608</v>
      </c>
      <c r="FR368" s="132" t="s">
        <v>608</v>
      </c>
      <c r="FS368" s="132" t="s">
        <v>608</v>
      </c>
      <c r="FT368" s="132" t="s">
        <v>608</v>
      </c>
      <c r="FU368" s="132" t="s">
        <v>608</v>
      </c>
      <c r="FV368" s="132" t="s">
        <v>608</v>
      </c>
      <c r="FW368" s="132" t="s">
        <v>608</v>
      </c>
      <c r="FX368" s="132" t="s">
        <v>608</v>
      </c>
      <c r="FY368" s="132" t="s">
        <v>608</v>
      </c>
      <c r="FZ368" s="132" t="s">
        <v>608</v>
      </c>
      <c r="GA368" s="132" t="s">
        <v>608</v>
      </c>
      <c r="GB368" s="132" t="s">
        <v>608</v>
      </c>
      <c r="GC368" s="132" t="s">
        <v>608</v>
      </c>
      <c r="GD368" s="132" t="s">
        <v>608</v>
      </c>
      <c r="GE368" s="132" t="s">
        <v>608</v>
      </c>
      <c r="GF368" s="132" t="s">
        <v>608</v>
      </c>
      <c r="GG368" s="132" t="s">
        <v>608</v>
      </c>
      <c r="GH368" s="132" t="s">
        <v>608</v>
      </c>
      <c r="GI368" s="132" t="s">
        <v>608</v>
      </c>
      <c r="GJ368" s="132" t="s">
        <v>608</v>
      </c>
      <c r="GK368" s="132" t="s">
        <v>608</v>
      </c>
      <c r="GL368" s="132" t="s">
        <v>608</v>
      </c>
      <c r="GM368" s="132" t="s">
        <v>608</v>
      </c>
      <c r="GN368" s="132" t="s">
        <v>608</v>
      </c>
      <c r="GO368" s="132" t="s">
        <v>608</v>
      </c>
      <c r="GP368" s="132" t="s">
        <v>608</v>
      </c>
      <c r="GQ368" s="132" t="s">
        <v>608</v>
      </c>
      <c r="GR368" s="132" t="s">
        <v>608</v>
      </c>
      <c r="GS368" s="132" t="s">
        <v>608</v>
      </c>
      <c r="GT368" s="132" t="s">
        <v>608</v>
      </c>
      <c r="GU368" s="132" t="s">
        <v>608</v>
      </c>
      <c r="GV368" s="132" t="s">
        <v>608</v>
      </c>
      <c r="GW368" s="132" t="s">
        <v>608</v>
      </c>
      <c r="GX368" s="132" t="s">
        <v>608</v>
      </c>
      <c r="GY368" s="132" t="s">
        <v>608</v>
      </c>
    </row>
    <row r="369" spans="1:207" s="38" customFormat="1" ht="15" customHeight="1">
      <c r="A369" s="77" t="s">
        <v>856</v>
      </c>
      <c r="B369" s="57" t="s">
        <v>592</v>
      </c>
      <c r="C369" s="38" t="s">
        <v>845</v>
      </c>
      <c r="D369" s="38">
        <v>1191.6040975949611</v>
      </c>
      <c r="E369" s="220">
        <v>77.834586584723354</v>
      </c>
      <c r="F369" s="125">
        <v>1718.8154883415311</v>
      </c>
      <c r="G369" s="125">
        <v>2957.0666219142631</v>
      </c>
      <c r="H369" s="141" t="s">
        <v>608</v>
      </c>
      <c r="I369" s="115">
        <v>0.58125693739996043</v>
      </c>
      <c r="J369" s="124">
        <v>0.15909794133223878</v>
      </c>
      <c r="K369" s="124">
        <v>0.42215899606772161</v>
      </c>
      <c r="L369" s="50">
        <v>1242.5751923939254</v>
      </c>
      <c r="M369" s="125">
        <v>476.24029594760577</v>
      </c>
      <c r="N369" s="50">
        <v>5.7770840187688028</v>
      </c>
      <c r="O369" s="50">
        <v>21.069037171555465</v>
      </c>
      <c r="P369" s="125">
        <v>26.846121190324268</v>
      </c>
      <c r="Q369" s="125">
        <v>0</v>
      </c>
      <c r="R369" s="125">
        <v>0</v>
      </c>
      <c r="S369" s="125">
        <v>0</v>
      </c>
      <c r="T369" s="127" t="s">
        <v>1285</v>
      </c>
      <c r="U369" s="127" t="s">
        <v>1285</v>
      </c>
      <c r="V369" s="50">
        <v>449.39417475728152</v>
      </c>
      <c r="W369" s="125">
        <v>449.39417475728152</v>
      </c>
      <c r="X369" s="125">
        <v>0</v>
      </c>
      <c r="Y369" s="125">
        <v>0</v>
      </c>
      <c r="Z369" s="125">
        <v>0</v>
      </c>
      <c r="AA369" s="115">
        <v>0</v>
      </c>
      <c r="AB369" s="115">
        <v>4.4783601857359252E-2</v>
      </c>
      <c r="AC369" s="115">
        <v>0.9552163981426407</v>
      </c>
      <c r="AD369" s="115">
        <v>0</v>
      </c>
      <c r="AE369" s="115">
        <v>1</v>
      </c>
      <c r="AF369" s="115">
        <v>0.99537223255973062</v>
      </c>
      <c r="AG369" s="115">
        <v>4.6277674402693605E-3</v>
      </c>
      <c r="AH369" s="115">
        <v>0</v>
      </c>
      <c r="AI369" s="115">
        <v>0</v>
      </c>
      <c r="AJ369" s="115">
        <v>1</v>
      </c>
      <c r="AK369" s="125">
        <v>1718.8154883415311</v>
      </c>
      <c r="AL369" s="125">
        <v>1242.5751923939254</v>
      </c>
      <c r="AM369" s="125">
        <v>5.7770840187688028</v>
      </c>
      <c r="AN369" s="125">
        <v>1248.3522764126942</v>
      </c>
      <c r="AO369" s="125">
        <v>470.46321192883698</v>
      </c>
      <c r="AP369" s="125">
        <v>1718.8154883415311</v>
      </c>
      <c r="AQ369" s="115">
        <v>0.7262863785438759</v>
      </c>
      <c r="AR369" s="115">
        <v>0.2737136214561241</v>
      </c>
      <c r="AS369" s="50">
        <v>1248.3522764126942</v>
      </c>
      <c r="AT369" s="50">
        <v>2.12765957446809</v>
      </c>
      <c r="AU369" s="50">
        <v>0</v>
      </c>
      <c r="AV369" s="50">
        <v>468.33555235436887</v>
      </c>
      <c r="AW369" s="125">
        <v>1718.8154883415311</v>
      </c>
      <c r="AX369" s="50">
        <v>0</v>
      </c>
      <c r="AY369" s="50">
        <v>449.39417475728152</v>
      </c>
      <c r="AZ369" s="125">
        <v>449.39417475728152</v>
      </c>
      <c r="BA369" s="50">
        <v>33.536899999999996</v>
      </c>
      <c r="BB369" s="50">
        <v>0</v>
      </c>
      <c r="BC369" s="127">
        <v>33.536899999999996</v>
      </c>
      <c r="BD369" s="50">
        <v>1214.8153764126941</v>
      </c>
      <c r="BE369" s="50">
        <v>21.069037171555465</v>
      </c>
      <c r="BF369" s="125">
        <v>1235.8844135842496</v>
      </c>
      <c r="BG369" s="107">
        <v>9.7985130040994548</v>
      </c>
      <c r="BH369" s="107">
        <v>1.4030524167162333</v>
      </c>
      <c r="BI369" s="107">
        <v>7.5005610829346345</v>
      </c>
      <c r="BJ369" s="49">
        <v>1718.8154883415311</v>
      </c>
      <c r="BK369" s="125">
        <v>0</v>
      </c>
      <c r="BL369" s="125">
        <v>449.39417475728152</v>
      </c>
      <c r="BM369" s="125">
        <v>449.39417475728152</v>
      </c>
      <c r="BN369" s="125">
        <v>33.536899999999996</v>
      </c>
      <c r="BO369" s="125">
        <v>0</v>
      </c>
      <c r="BP369" s="125">
        <v>33.536899999999996</v>
      </c>
      <c r="BQ369" s="50">
        <v>1216.9430359871621</v>
      </c>
      <c r="BR369" s="125">
        <v>18.941377597087374</v>
      </c>
      <c r="BS369" s="125">
        <v>1235.8844135842496</v>
      </c>
      <c r="BT369" s="125">
        <v>1718.8154883415311</v>
      </c>
      <c r="BU369" s="130" t="s">
        <v>608</v>
      </c>
      <c r="BV369" s="130" t="s">
        <v>608</v>
      </c>
      <c r="BW369" s="137">
        <v>7.5005610829346345</v>
      </c>
      <c r="BX369" s="145">
        <v>1166.8968844078418</v>
      </c>
      <c r="BY369" s="50">
        <v>29.204078289999998</v>
      </c>
      <c r="BZ369" s="125">
        <v>0</v>
      </c>
      <c r="CA369" s="50">
        <v>54.378973099999996</v>
      </c>
      <c r="CB369" s="125">
        <v>1250.4799357978418</v>
      </c>
      <c r="CC369" s="125">
        <v>468.33555254368929</v>
      </c>
      <c r="CD369" s="50">
        <v>0</v>
      </c>
      <c r="CE369" s="50">
        <v>0</v>
      </c>
      <c r="CF369" s="50">
        <v>0</v>
      </c>
      <c r="CG369" s="125">
        <v>468.33555254368929</v>
      </c>
      <c r="CH369" s="115">
        <v>3.1637469797569581E-2</v>
      </c>
      <c r="CI369" s="115">
        <v>0.96836253020243046</v>
      </c>
      <c r="CJ369" s="125">
        <v>1718.8154883415311</v>
      </c>
      <c r="CK369" s="82">
        <v>546.17013893909223</v>
      </c>
      <c r="CL369" s="82">
        <v>1172.645349402439</v>
      </c>
      <c r="CM369" s="126">
        <v>1718.8154883415314</v>
      </c>
      <c r="CN369" s="125" t="s">
        <v>608</v>
      </c>
      <c r="CO369" s="125" t="s">
        <v>608</v>
      </c>
      <c r="CP369" s="126">
        <v>546.17013893909223</v>
      </c>
      <c r="CQ369" s="126">
        <v>1172.645349402439</v>
      </c>
      <c r="CR369" s="126">
        <v>751.2</v>
      </c>
      <c r="CS369" s="126">
        <v>421.44534940243898</v>
      </c>
      <c r="CT369" s="150" t="s">
        <v>608</v>
      </c>
      <c r="CU369" s="150" t="s">
        <v>608</v>
      </c>
      <c r="CV369" s="125">
        <v>15.2589527784307</v>
      </c>
      <c r="CW369" s="125">
        <v>4.8369157227882207</v>
      </c>
      <c r="CX369" s="125">
        <v>20.09586850121892</v>
      </c>
      <c r="CY369" s="125">
        <v>6.7805680884027302</v>
      </c>
      <c r="CZ369" s="125">
        <v>4.4010745675997294</v>
      </c>
      <c r="DA369" s="125">
        <v>11.18164265600246</v>
      </c>
      <c r="DB369" s="125">
        <v>31.27751115722138</v>
      </c>
      <c r="DC369" s="125">
        <v>5.6314622472383897</v>
      </c>
      <c r="DD369" s="125">
        <v>4.3100669087525567</v>
      </c>
      <c r="DE369" s="125">
        <v>9.9415291559909456</v>
      </c>
      <c r="DF369" s="125">
        <v>14.464406253980531</v>
      </c>
      <c r="DG369" s="125">
        <v>6.8715757472499028</v>
      </c>
      <c r="DH369" s="125">
        <v>21.335982001230434</v>
      </c>
      <c r="DI369" s="50">
        <v>31.27751115722138</v>
      </c>
      <c r="DJ369" s="113">
        <v>0.69588677249583575</v>
      </c>
      <c r="DK369" s="115">
        <v>0.27247575770659471</v>
      </c>
      <c r="DL369" s="115">
        <v>3.1637469797569581E-2</v>
      </c>
      <c r="DM369" s="132" t="s">
        <v>608</v>
      </c>
      <c r="DN369" s="132" t="s">
        <v>608</v>
      </c>
      <c r="DO369" s="132" t="s">
        <v>608</v>
      </c>
      <c r="DP369" s="132" t="s">
        <v>608</v>
      </c>
      <c r="DQ369" s="132" t="s">
        <v>608</v>
      </c>
      <c r="DR369" s="132" t="s">
        <v>608</v>
      </c>
      <c r="DS369" s="132" t="s">
        <v>608</v>
      </c>
      <c r="DT369" s="132" t="s">
        <v>608</v>
      </c>
      <c r="DU369" s="132" t="s">
        <v>608</v>
      </c>
      <c r="DV369" s="132" t="s">
        <v>608</v>
      </c>
      <c r="DW369" s="132" t="s">
        <v>608</v>
      </c>
      <c r="DX369" s="132" t="s">
        <v>608</v>
      </c>
      <c r="DY369" s="132" t="s">
        <v>608</v>
      </c>
      <c r="DZ369" s="132" t="s">
        <v>608</v>
      </c>
      <c r="EA369" s="132" t="s">
        <v>608</v>
      </c>
      <c r="EB369" s="132" t="s">
        <v>608</v>
      </c>
      <c r="EC369" s="132" t="s">
        <v>608</v>
      </c>
      <c r="ED369" s="132" t="s">
        <v>608</v>
      </c>
      <c r="EE369" s="132" t="s">
        <v>608</v>
      </c>
      <c r="EF369" s="132" t="s">
        <v>608</v>
      </c>
      <c r="EG369" s="132" t="s">
        <v>608</v>
      </c>
      <c r="EH369" s="132" t="s">
        <v>608</v>
      </c>
      <c r="EI369" s="132" t="s">
        <v>608</v>
      </c>
      <c r="EJ369" s="132" t="s">
        <v>608</v>
      </c>
      <c r="EK369" s="132" t="s">
        <v>608</v>
      </c>
      <c r="EL369" s="132" t="s">
        <v>608</v>
      </c>
      <c r="EM369" s="132" t="s">
        <v>608</v>
      </c>
      <c r="EN369" s="132" t="s">
        <v>608</v>
      </c>
      <c r="EO369" s="132" t="s">
        <v>608</v>
      </c>
      <c r="EP369" s="132" t="s">
        <v>608</v>
      </c>
      <c r="EQ369" s="132" t="s">
        <v>608</v>
      </c>
      <c r="ER369" s="132" t="s">
        <v>608</v>
      </c>
      <c r="ES369" s="132" t="s">
        <v>608</v>
      </c>
      <c r="ET369" s="132" t="s">
        <v>608</v>
      </c>
      <c r="EU369" s="132" t="s">
        <v>608</v>
      </c>
      <c r="EV369" s="132" t="s">
        <v>608</v>
      </c>
      <c r="EW369" s="132" t="s">
        <v>608</v>
      </c>
      <c r="EX369" s="132" t="s">
        <v>608</v>
      </c>
      <c r="EY369" s="132" t="s">
        <v>608</v>
      </c>
      <c r="EZ369" s="132" t="s">
        <v>608</v>
      </c>
      <c r="FA369" s="132" t="s">
        <v>608</v>
      </c>
      <c r="FB369" s="132" t="s">
        <v>608</v>
      </c>
      <c r="FC369" s="132" t="s">
        <v>608</v>
      </c>
      <c r="FD369" s="132" t="s">
        <v>608</v>
      </c>
      <c r="FE369" s="132" t="s">
        <v>608</v>
      </c>
      <c r="FF369" s="132" t="s">
        <v>608</v>
      </c>
      <c r="FG369" s="132" t="s">
        <v>608</v>
      </c>
      <c r="FH369" s="132" t="s">
        <v>608</v>
      </c>
      <c r="FI369" s="132" t="s">
        <v>608</v>
      </c>
      <c r="FJ369" s="132" t="s">
        <v>608</v>
      </c>
      <c r="FK369" s="132" t="s">
        <v>608</v>
      </c>
      <c r="FL369" s="132" t="s">
        <v>608</v>
      </c>
      <c r="FM369" s="132" t="s">
        <v>608</v>
      </c>
      <c r="FN369" s="132" t="s">
        <v>608</v>
      </c>
      <c r="FO369" s="132" t="s">
        <v>608</v>
      </c>
      <c r="FP369" s="132" t="s">
        <v>608</v>
      </c>
      <c r="FQ369" s="132" t="s">
        <v>608</v>
      </c>
      <c r="FR369" s="132" t="s">
        <v>608</v>
      </c>
      <c r="FS369" s="132" t="s">
        <v>608</v>
      </c>
      <c r="FT369" s="132" t="s">
        <v>608</v>
      </c>
      <c r="FU369" s="132" t="s">
        <v>608</v>
      </c>
      <c r="FV369" s="132" t="s">
        <v>608</v>
      </c>
      <c r="FW369" s="132" t="s">
        <v>608</v>
      </c>
      <c r="FX369" s="132" t="s">
        <v>608</v>
      </c>
      <c r="FY369" s="132" t="s">
        <v>608</v>
      </c>
      <c r="FZ369" s="132" t="s">
        <v>608</v>
      </c>
      <c r="GA369" s="132" t="s">
        <v>608</v>
      </c>
      <c r="GB369" s="132" t="s">
        <v>608</v>
      </c>
      <c r="GC369" s="132" t="s">
        <v>608</v>
      </c>
      <c r="GD369" s="132" t="s">
        <v>608</v>
      </c>
      <c r="GE369" s="132" t="s">
        <v>608</v>
      </c>
      <c r="GF369" s="132" t="s">
        <v>608</v>
      </c>
      <c r="GG369" s="132" t="s">
        <v>608</v>
      </c>
      <c r="GH369" s="132" t="s">
        <v>608</v>
      </c>
      <c r="GI369" s="132" t="s">
        <v>608</v>
      </c>
      <c r="GJ369" s="132" t="s">
        <v>608</v>
      </c>
      <c r="GK369" s="132" t="s">
        <v>608</v>
      </c>
      <c r="GL369" s="132" t="s">
        <v>608</v>
      </c>
      <c r="GM369" s="132" t="s">
        <v>608</v>
      </c>
      <c r="GN369" s="132" t="s">
        <v>608</v>
      </c>
      <c r="GO369" s="132" t="s">
        <v>608</v>
      </c>
      <c r="GP369" s="132" t="s">
        <v>608</v>
      </c>
      <c r="GQ369" s="132" t="s">
        <v>608</v>
      </c>
      <c r="GR369" s="132" t="s">
        <v>608</v>
      </c>
      <c r="GS369" s="132" t="s">
        <v>608</v>
      </c>
      <c r="GT369" s="132" t="s">
        <v>608</v>
      </c>
      <c r="GU369" s="132" t="s">
        <v>608</v>
      </c>
      <c r="GV369" s="132" t="s">
        <v>608</v>
      </c>
      <c r="GW369" s="132" t="s">
        <v>608</v>
      </c>
      <c r="GX369" s="132" t="s">
        <v>608</v>
      </c>
      <c r="GY369" s="132" t="s">
        <v>608</v>
      </c>
    </row>
    <row r="370" spans="1:207" s="38" customFormat="1" ht="15" customHeight="1">
      <c r="A370" s="77" t="s">
        <v>857</v>
      </c>
      <c r="B370" s="57">
        <v>2013</v>
      </c>
      <c r="C370" s="38" t="s">
        <v>845</v>
      </c>
      <c r="D370" s="38">
        <v>1194.1271398035481</v>
      </c>
      <c r="E370" s="220">
        <v>72.857619999999997</v>
      </c>
      <c r="F370" s="125">
        <v>1725.5982442702773</v>
      </c>
      <c r="G370" s="49">
        <v>3065.3726708074532</v>
      </c>
      <c r="H370" s="130">
        <v>205</v>
      </c>
      <c r="I370" s="115">
        <v>0.56293261198017253</v>
      </c>
      <c r="J370" s="124">
        <v>0.15629037501142726</v>
      </c>
      <c r="K370" s="124">
        <v>0.4066422369687453</v>
      </c>
      <c r="L370" s="50">
        <v>1240.79261301052</v>
      </c>
      <c r="M370" s="125">
        <v>484.80563125975721</v>
      </c>
      <c r="N370" s="50">
        <v>5.7173869894799596</v>
      </c>
      <c r="O370" s="50">
        <v>20.960971543004518</v>
      </c>
      <c r="P370" s="125">
        <v>26.678358532484477</v>
      </c>
      <c r="Q370" s="125">
        <v>0</v>
      </c>
      <c r="R370" s="125">
        <v>0</v>
      </c>
      <c r="S370" s="125">
        <v>0</v>
      </c>
      <c r="T370" s="127" t="s">
        <v>1285</v>
      </c>
      <c r="U370" s="127" t="s">
        <v>1285</v>
      </c>
      <c r="V370" s="50">
        <v>458.12727272727273</v>
      </c>
      <c r="W370" s="125">
        <v>458.12727272727273</v>
      </c>
      <c r="X370" s="125">
        <v>0</v>
      </c>
      <c r="Y370" s="125">
        <v>0</v>
      </c>
      <c r="Z370" s="125">
        <v>0</v>
      </c>
      <c r="AA370" s="115">
        <v>0</v>
      </c>
      <c r="AB370" s="115">
        <v>4.3751796863501002E-2</v>
      </c>
      <c r="AC370" s="115">
        <v>0.95624820313649894</v>
      </c>
      <c r="AD370" s="115">
        <v>0</v>
      </c>
      <c r="AE370" s="115">
        <v>1</v>
      </c>
      <c r="AF370" s="115">
        <v>0.99541328429817655</v>
      </c>
      <c r="AG370" s="115">
        <v>4.5867157018234586E-3</v>
      </c>
      <c r="AH370" s="115">
        <v>0</v>
      </c>
      <c r="AI370" s="115">
        <v>0</v>
      </c>
      <c r="AJ370" s="115">
        <v>1</v>
      </c>
      <c r="AK370" s="125">
        <v>1725.5982442702771</v>
      </c>
      <c r="AL370" s="125">
        <v>1240.79261301052</v>
      </c>
      <c r="AM370" s="125">
        <v>5.7173869894799596</v>
      </c>
      <c r="AN370" s="125">
        <v>1246.51</v>
      </c>
      <c r="AO370" s="125">
        <v>479.08824427027724</v>
      </c>
      <c r="AP370" s="125">
        <v>1725.5982442702773</v>
      </c>
      <c r="AQ370" s="115">
        <v>0.72236397095265092</v>
      </c>
      <c r="AR370" s="115">
        <v>0.27763602904734908</v>
      </c>
      <c r="AS370" s="50">
        <v>1246.51736337954</v>
      </c>
      <c r="AT370" s="50">
        <v>2.0425531914893602</v>
      </c>
      <c r="AU370" s="50">
        <v>0</v>
      </c>
      <c r="AV370" s="50">
        <v>477.04569107878791</v>
      </c>
      <c r="AW370" s="125">
        <v>1725.6056076498173</v>
      </c>
      <c r="AX370" s="50">
        <v>0.146718129999</v>
      </c>
      <c r="AY370" s="50">
        <v>458.12727272727273</v>
      </c>
      <c r="AZ370" s="125">
        <v>458.27399085727171</v>
      </c>
      <c r="BA370" s="50">
        <v>27.418057915805431</v>
      </c>
      <c r="BB370" s="50">
        <v>0</v>
      </c>
      <c r="BC370" s="127">
        <v>27.418057915805431</v>
      </c>
      <c r="BD370" s="50">
        <v>1218.9452239541956</v>
      </c>
      <c r="BE370" s="50">
        <v>20.960971543004518</v>
      </c>
      <c r="BF370" s="125">
        <v>1239.9061954972001</v>
      </c>
      <c r="BG370" s="107">
        <v>9.8339717310422454</v>
      </c>
      <c r="BH370" s="107">
        <v>1.3937661717715091</v>
      </c>
      <c r="BI370" s="107">
        <v>7.4906665752229582</v>
      </c>
      <c r="BJ370" s="49">
        <v>1725.5982442702773</v>
      </c>
      <c r="BK370" s="125">
        <v>0.146718129999</v>
      </c>
      <c r="BL370" s="125">
        <v>458.12727272727273</v>
      </c>
      <c r="BM370" s="125">
        <v>458.27399085727171</v>
      </c>
      <c r="BN370" s="125">
        <v>27.418057915805431</v>
      </c>
      <c r="BO370" s="125">
        <v>0</v>
      </c>
      <c r="BP370" s="125">
        <v>27.418057915805431</v>
      </c>
      <c r="BQ370" s="50">
        <v>1220.987777145685</v>
      </c>
      <c r="BR370" s="125">
        <v>18.918418351515157</v>
      </c>
      <c r="BS370" s="125">
        <v>1239.9061954972001</v>
      </c>
      <c r="BT370" s="125">
        <v>1725.5982442702773</v>
      </c>
      <c r="BU370" s="130" t="s">
        <v>608</v>
      </c>
      <c r="BV370" s="130" t="s">
        <v>608</v>
      </c>
      <c r="BW370" s="137">
        <v>7.4906665752229582</v>
      </c>
      <c r="BX370" s="145">
        <v>1171.1465590636985</v>
      </c>
      <c r="BY370" s="50">
        <v>18.329301208700002</v>
      </c>
      <c r="BZ370" s="125">
        <v>0</v>
      </c>
      <c r="CA370" s="50">
        <v>59.076692730000005</v>
      </c>
      <c r="CB370" s="125">
        <v>1248.5525530023986</v>
      </c>
      <c r="CC370" s="125">
        <v>477.04569126787879</v>
      </c>
      <c r="CD370" s="50">
        <v>0</v>
      </c>
      <c r="CE370" s="50">
        <v>0</v>
      </c>
      <c r="CF370" s="50">
        <v>0</v>
      </c>
      <c r="CG370" s="125">
        <v>477.04569126787879</v>
      </c>
      <c r="CH370" s="115">
        <v>3.4235484954948138E-2</v>
      </c>
      <c r="CI370" s="115">
        <v>0.96576451504505179</v>
      </c>
      <c r="CJ370" s="125">
        <v>1725.5982442702773</v>
      </c>
      <c r="CK370" s="82">
        <v>549.90331308079271</v>
      </c>
      <c r="CL370" s="82">
        <v>1175.6949311894846</v>
      </c>
      <c r="CM370" s="126">
        <v>1725.5982442702773</v>
      </c>
      <c r="CN370" s="125" t="s">
        <v>608</v>
      </c>
      <c r="CO370" s="125" t="s">
        <v>608</v>
      </c>
      <c r="CP370" s="126">
        <v>549.90331308079271</v>
      </c>
      <c r="CQ370" s="126">
        <v>1175.6949311894846</v>
      </c>
      <c r="CR370" s="126">
        <v>751.2</v>
      </c>
      <c r="CS370" s="126">
        <v>424.49493118948453</v>
      </c>
      <c r="CT370" s="150" t="s">
        <v>608</v>
      </c>
      <c r="CU370" s="150" t="s">
        <v>608</v>
      </c>
      <c r="CV370" s="125">
        <v>16.387512094642712</v>
      </c>
      <c r="CW370" s="125">
        <v>6.4469397460229061E-2</v>
      </c>
      <c r="CX370" s="125">
        <v>16.451981492102941</v>
      </c>
      <c r="CY370" s="125">
        <v>7.4897741768736159</v>
      </c>
      <c r="CZ370" s="125">
        <v>4.0840940436580313</v>
      </c>
      <c r="DA370" s="125">
        <v>11.573868220531647</v>
      </c>
      <c r="DB370" s="125">
        <v>28.025849712634589</v>
      </c>
      <c r="DC370" s="125">
        <v>5.6292441044931101</v>
      </c>
      <c r="DD370" s="125">
        <v>4.089872261411454</v>
      </c>
      <c r="DE370" s="125">
        <v>9.719116365904565</v>
      </c>
      <c r="DF370" s="125">
        <v>10.822737387609831</v>
      </c>
      <c r="DG370" s="125">
        <v>7.4839959591201932</v>
      </c>
      <c r="DH370" s="125">
        <v>18.306733346730024</v>
      </c>
      <c r="DI370" s="50">
        <v>28.025849712634589</v>
      </c>
      <c r="DJ370" s="113">
        <v>0.68931216418535779</v>
      </c>
      <c r="DK370" s="115">
        <v>0.27645235085969411</v>
      </c>
      <c r="DL370" s="115">
        <v>3.4235484954948138E-2</v>
      </c>
      <c r="DM370" s="132" t="s">
        <v>608</v>
      </c>
      <c r="DN370" s="132" t="s">
        <v>608</v>
      </c>
      <c r="DO370" s="132" t="s">
        <v>608</v>
      </c>
      <c r="DP370" s="132" t="s">
        <v>608</v>
      </c>
      <c r="DQ370" s="132" t="s">
        <v>608</v>
      </c>
      <c r="DR370" s="132" t="s">
        <v>608</v>
      </c>
      <c r="DS370" s="132" t="s">
        <v>608</v>
      </c>
      <c r="DT370" s="132" t="s">
        <v>608</v>
      </c>
      <c r="DU370" s="132" t="s">
        <v>608</v>
      </c>
      <c r="DV370" s="132" t="s">
        <v>608</v>
      </c>
      <c r="DW370" s="132" t="s">
        <v>608</v>
      </c>
      <c r="DX370" s="132" t="s">
        <v>608</v>
      </c>
      <c r="DY370" s="132" t="s">
        <v>608</v>
      </c>
      <c r="DZ370" s="132" t="s">
        <v>608</v>
      </c>
      <c r="EA370" s="132" t="s">
        <v>608</v>
      </c>
      <c r="EB370" s="132" t="s">
        <v>608</v>
      </c>
      <c r="EC370" s="132" t="s">
        <v>608</v>
      </c>
      <c r="ED370" s="132" t="s">
        <v>608</v>
      </c>
      <c r="EE370" s="132" t="s">
        <v>608</v>
      </c>
      <c r="EF370" s="132" t="s">
        <v>608</v>
      </c>
      <c r="EG370" s="132" t="s">
        <v>608</v>
      </c>
      <c r="EH370" s="132" t="s">
        <v>608</v>
      </c>
      <c r="EI370" s="132" t="s">
        <v>608</v>
      </c>
      <c r="EJ370" s="132" t="s">
        <v>608</v>
      </c>
      <c r="EK370" s="132" t="s">
        <v>608</v>
      </c>
      <c r="EL370" s="132" t="s">
        <v>608</v>
      </c>
      <c r="EM370" s="132" t="s">
        <v>608</v>
      </c>
      <c r="EN370" s="132" t="s">
        <v>608</v>
      </c>
      <c r="EO370" s="132" t="s">
        <v>608</v>
      </c>
      <c r="EP370" s="132" t="s">
        <v>608</v>
      </c>
      <c r="EQ370" s="132" t="s">
        <v>608</v>
      </c>
      <c r="ER370" s="132" t="s">
        <v>608</v>
      </c>
      <c r="ES370" s="132" t="s">
        <v>608</v>
      </c>
      <c r="ET370" s="132" t="s">
        <v>608</v>
      </c>
      <c r="EU370" s="132" t="s">
        <v>608</v>
      </c>
      <c r="EV370" s="132" t="s">
        <v>608</v>
      </c>
      <c r="EW370" s="132" t="s">
        <v>608</v>
      </c>
      <c r="EX370" s="132" t="s">
        <v>608</v>
      </c>
      <c r="EY370" s="132" t="s">
        <v>608</v>
      </c>
      <c r="EZ370" s="132" t="s">
        <v>608</v>
      </c>
      <c r="FA370" s="132" t="s">
        <v>608</v>
      </c>
      <c r="FB370" s="132" t="s">
        <v>608</v>
      </c>
      <c r="FC370" s="132" t="s">
        <v>608</v>
      </c>
      <c r="FD370" s="132" t="s">
        <v>608</v>
      </c>
      <c r="FE370" s="132" t="s">
        <v>608</v>
      </c>
      <c r="FF370" s="132" t="s">
        <v>608</v>
      </c>
      <c r="FG370" s="132" t="s">
        <v>608</v>
      </c>
      <c r="FH370" s="132" t="s">
        <v>608</v>
      </c>
      <c r="FI370" s="132" t="s">
        <v>608</v>
      </c>
      <c r="FJ370" s="125"/>
      <c r="FK370" s="125"/>
      <c r="FL370" s="132" t="s">
        <v>608</v>
      </c>
      <c r="FM370" s="132" t="s">
        <v>608</v>
      </c>
      <c r="FN370" s="132" t="s">
        <v>608</v>
      </c>
      <c r="FO370" s="132" t="s">
        <v>608</v>
      </c>
      <c r="FP370" s="132" t="s">
        <v>608</v>
      </c>
      <c r="FQ370" s="132" t="s">
        <v>608</v>
      </c>
      <c r="FR370" s="132" t="s">
        <v>608</v>
      </c>
      <c r="FS370" s="132" t="s">
        <v>608</v>
      </c>
      <c r="FT370" s="132" t="s">
        <v>608</v>
      </c>
      <c r="FU370" s="132" t="s">
        <v>608</v>
      </c>
      <c r="FV370" s="132" t="s">
        <v>608</v>
      </c>
      <c r="FW370" s="132" t="s">
        <v>608</v>
      </c>
      <c r="FX370" s="132" t="s">
        <v>608</v>
      </c>
      <c r="FY370" s="132" t="s">
        <v>608</v>
      </c>
      <c r="FZ370" s="132" t="s">
        <v>608</v>
      </c>
      <c r="GA370" s="132" t="s">
        <v>608</v>
      </c>
      <c r="GB370" s="132" t="s">
        <v>608</v>
      </c>
      <c r="GC370" s="132" t="s">
        <v>608</v>
      </c>
      <c r="GD370" s="132" t="s">
        <v>608</v>
      </c>
      <c r="GE370" s="132" t="s">
        <v>608</v>
      </c>
      <c r="GF370" s="132" t="s">
        <v>608</v>
      </c>
      <c r="GG370" s="132" t="s">
        <v>608</v>
      </c>
      <c r="GH370" s="132" t="s">
        <v>608</v>
      </c>
      <c r="GI370" s="132" t="s">
        <v>608</v>
      </c>
      <c r="GJ370" s="132" t="s">
        <v>608</v>
      </c>
      <c r="GK370" s="132" t="s">
        <v>608</v>
      </c>
      <c r="GL370" s="132" t="s">
        <v>608</v>
      </c>
      <c r="GM370" s="132" t="s">
        <v>608</v>
      </c>
      <c r="GN370" s="132" t="s">
        <v>608</v>
      </c>
      <c r="GO370" s="132" t="s">
        <v>608</v>
      </c>
      <c r="GP370" s="132" t="s">
        <v>608</v>
      </c>
      <c r="GQ370" s="132" t="s">
        <v>608</v>
      </c>
      <c r="GR370" s="132" t="s">
        <v>608</v>
      </c>
      <c r="GS370" s="132" t="s">
        <v>608</v>
      </c>
      <c r="GT370" s="132" t="s">
        <v>608</v>
      </c>
      <c r="GU370" s="132" t="s">
        <v>608</v>
      </c>
      <c r="GV370" s="132" t="s">
        <v>608</v>
      </c>
      <c r="GW370" s="132" t="s">
        <v>608</v>
      </c>
      <c r="GX370" s="132" t="s">
        <v>608</v>
      </c>
      <c r="GY370" s="132" t="s">
        <v>608</v>
      </c>
    </row>
    <row r="371" spans="1:207" s="38" customFormat="1" ht="15" customHeight="1">
      <c r="A371" s="77" t="s">
        <v>858</v>
      </c>
      <c r="B371" s="57" t="s">
        <v>595</v>
      </c>
      <c r="C371" s="38" t="s">
        <v>845</v>
      </c>
      <c r="D371" s="38">
        <v>1211.3237857531717</v>
      </c>
      <c r="E371" s="220">
        <v>36.120016934673131</v>
      </c>
      <c r="F371" s="125">
        <v>1649.3088707312222</v>
      </c>
      <c r="G371" s="49">
        <v>3075.3713354037263</v>
      </c>
      <c r="H371" s="139">
        <v>206.5</v>
      </c>
      <c r="I371" s="115">
        <v>0.53629584555996568</v>
      </c>
      <c r="J371" s="124">
        <v>0.13745860528044485</v>
      </c>
      <c r="K371" s="124">
        <v>0.39883724027952083</v>
      </c>
      <c r="L371" s="50">
        <v>1220.8710244762967</v>
      </c>
      <c r="M371" s="125">
        <v>428.43784625492549</v>
      </c>
      <c r="N371" s="50">
        <v>5.7015917708701132</v>
      </c>
      <c r="O371" s="50">
        <v>20.852961505847361</v>
      </c>
      <c r="P371" s="125">
        <v>26.554553276717474</v>
      </c>
      <c r="Q371" s="125">
        <v>0</v>
      </c>
      <c r="R371" s="125">
        <v>0</v>
      </c>
      <c r="S371" s="125">
        <v>0</v>
      </c>
      <c r="T371" s="127" t="s">
        <v>1285</v>
      </c>
      <c r="U371" s="127" t="s">
        <v>1285</v>
      </c>
      <c r="V371" s="50">
        <v>401.88329297820803</v>
      </c>
      <c r="W371" s="125">
        <v>401.88329297820803</v>
      </c>
      <c r="X371" s="125">
        <v>0</v>
      </c>
      <c r="Y371" s="125">
        <v>0</v>
      </c>
      <c r="Z371" s="125">
        <v>0</v>
      </c>
      <c r="AA371" s="115">
        <v>0</v>
      </c>
      <c r="AB371" s="115">
        <v>4.9328538266248667E-2</v>
      </c>
      <c r="AC371" s="115">
        <v>0.95067146173375139</v>
      </c>
      <c r="AD371" s="115">
        <v>0</v>
      </c>
      <c r="AE371" s="115">
        <v>1</v>
      </c>
      <c r="AF371" s="115">
        <v>0.99535160683081703</v>
      </c>
      <c r="AG371" s="115">
        <v>4.6483931691828871E-3</v>
      </c>
      <c r="AH371" s="115">
        <v>0</v>
      </c>
      <c r="AI371" s="115">
        <v>0</v>
      </c>
      <c r="AJ371" s="115">
        <v>0.99999999999999989</v>
      </c>
      <c r="AK371" s="125">
        <v>1649.3088707312222</v>
      </c>
      <c r="AL371" s="125">
        <v>1220.8710244762967</v>
      </c>
      <c r="AM371" s="125">
        <v>5.7015917708701132</v>
      </c>
      <c r="AN371" s="125">
        <v>1226.5726162471669</v>
      </c>
      <c r="AO371" s="125">
        <v>422.73625448405539</v>
      </c>
      <c r="AP371" s="125">
        <v>1649.3088707312222</v>
      </c>
      <c r="AQ371" s="115">
        <v>0.74368884931987611</v>
      </c>
      <c r="AR371" s="115">
        <v>0.25631115068012394</v>
      </c>
      <c r="AS371" s="50">
        <v>1226.5726162471642</v>
      </c>
      <c r="AT371" s="50">
        <v>1.95744680851064</v>
      </c>
      <c r="AU371" s="50">
        <v>0</v>
      </c>
      <c r="AV371" s="50">
        <v>420.77880767554473</v>
      </c>
      <c r="AW371" s="125">
        <v>1649.3088707312195</v>
      </c>
      <c r="AX371" s="50">
        <v>0</v>
      </c>
      <c r="AY371" s="50">
        <v>401.88329297820803</v>
      </c>
      <c r="AZ371" s="125">
        <v>401.88329297820803</v>
      </c>
      <c r="BA371" s="50">
        <v>53.307764390000003</v>
      </c>
      <c r="BB371" s="50">
        <v>0</v>
      </c>
      <c r="BC371" s="127">
        <v>53.307764390000003</v>
      </c>
      <c r="BD371" s="50">
        <v>1173.2648518571668</v>
      </c>
      <c r="BE371" s="50">
        <v>20.852961505847361</v>
      </c>
      <c r="BF371" s="125">
        <v>1194.1178133630142</v>
      </c>
      <c r="BG371" s="107">
        <v>9.6740443838145858</v>
      </c>
      <c r="BH371" s="107">
        <v>1.4439568443962381</v>
      </c>
      <c r="BI371" s="107">
        <v>7.5645811763881197</v>
      </c>
      <c r="BJ371" s="49">
        <v>1649.3088707312222</v>
      </c>
      <c r="BK371" s="125">
        <v>0</v>
      </c>
      <c r="BL371" s="125">
        <v>401.88329297820803</v>
      </c>
      <c r="BM371" s="125">
        <v>401.88329297820803</v>
      </c>
      <c r="BN371" s="125">
        <v>53.307764390000003</v>
      </c>
      <c r="BO371" s="125">
        <v>0</v>
      </c>
      <c r="BP371" s="125">
        <v>53.307764390000003</v>
      </c>
      <c r="BQ371" s="50">
        <v>1175.2222986656775</v>
      </c>
      <c r="BR371" s="125">
        <v>18.918418351515157</v>
      </c>
      <c r="BS371" s="125">
        <v>1194.1407170171926</v>
      </c>
      <c r="BT371" s="125">
        <v>1649.3317743854006</v>
      </c>
      <c r="BU371" s="130" t="s">
        <v>608</v>
      </c>
      <c r="BV371" s="130" t="s">
        <v>608</v>
      </c>
      <c r="BW371" s="137">
        <v>7.5645811763881197</v>
      </c>
      <c r="BX371" s="145">
        <v>1165.4689848432777</v>
      </c>
      <c r="BY371" s="50">
        <v>28.281074972399999</v>
      </c>
      <c r="BZ371" s="125">
        <v>0</v>
      </c>
      <c r="CA371" s="50">
        <v>34.780003239999999</v>
      </c>
      <c r="CB371" s="125">
        <v>1228.5300630556776</v>
      </c>
      <c r="CC371" s="125">
        <v>420.77880767554473</v>
      </c>
      <c r="CD371" s="50">
        <v>0</v>
      </c>
      <c r="CE371" s="50">
        <v>0</v>
      </c>
      <c r="CF371" s="50">
        <v>0</v>
      </c>
      <c r="CG371" s="125">
        <v>420.77880767554473</v>
      </c>
      <c r="CH371" s="115">
        <v>2.1087622735322015E-2</v>
      </c>
      <c r="CI371" s="115">
        <v>0.97891237726467795</v>
      </c>
      <c r="CJ371" s="125">
        <v>1649.3088707312222</v>
      </c>
      <c r="CK371" s="82">
        <v>456.89882461021745</v>
      </c>
      <c r="CL371" s="82">
        <v>1192.4100461210048</v>
      </c>
      <c r="CM371" s="126">
        <v>1649.3088707312222</v>
      </c>
      <c r="CN371" s="125" t="s">
        <v>608</v>
      </c>
      <c r="CO371" s="125" t="s">
        <v>608</v>
      </c>
      <c r="CP371" s="126">
        <v>456.89882461021745</v>
      </c>
      <c r="CQ371" s="126">
        <v>1192.4100461210048</v>
      </c>
      <c r="CR371" s="126">
        <v>650.4</v>
      </c>
      <c r="CS371" s="126">
        <v>542.01004612100485</v>
      </c>
      <c r="CT371" s="150" t="s">
        <v>608</v>
      </c>
      <c r="CU371" s="150" t="s">
        <v>608</v>
      </c>
      <c r="CV371" s="125">
        <v>72.060560328489899</v>
      </c>
      <c r="CW371" s="125">
        <v>8.5106380000000009E-2</v>
      </c>
      <c r="CX371" s="125">
        <v>72.145666708489898</v>
      </c>
      <c r="CY371" s="125">
        <v>7.9090116074037295</v>
      </c>
      <c r="CZ371" s="125">
        <v>2.9561573582324501</v>
      </c>
      <c r="DA371" s="125">
        <v>10.86516896563618</v>
      </c>
      <c r="DB371" s="125">
        <v>83.010835674126071</v>
      </c>
      <c r="DC371" s="125">
        <v>5.6152271250205201</v>
      </c>
      <c r="DD371" s="125">
        <v>1.3258601969389674</v>
      </c>
      <c r="DE371" s="125">
        <v>6.941087321959488</v>
      </c>
      <c r="DF371" s="125">
        <v>66.530439583469374</v>
      </c>
      <c r="DG371" s="125">
        <v>9.5393087686972127</v>
      </c>
      <c r="DH371" s="125">
        <v>76.069748352166584</v>
      </c>
      <c r="DI371" s="50">
        <v>83.010835674126071</v>
      </c>
      <c r="DJ371" s="113">
        <v>0.72378805510603217</v>
      </c>
      <c r="DK371" s="115">
        <v>0.25512432215864583</v>
      </c>
      <c r="DL371" s="115">
        <v>2.1087622735322015E-2</v>
      </c>
      <c r="DM371" s="125">
        <v>29.510326245698803</v>
      </c>
      <c r="DN371" s="125">
        <v>0.17021275999999999</v>
      </c>
      <c r="DO371" s="125">
        <v>29.680539005698801</v>
      </c>
      <c r="DP371" s="125">
        <v>19.5249982324138</v>
      </c>
      <c r="DQ371" s="125">
        <v>7.542679829425011</v>
      </c>
      <c r="DR371" s="125">
        <v>27.067678061838812</v>
      </c>
      <c r="DS371" s="125">
        <v>56.74821706753761</v>
      </c>
      <c r="DT371" s="125">
        <v>33.836073630464554</v>
      </c>
      <c r="DU371" s="125">
        <v>0.17021275999999999</v>
      </c>
      <c r="DV371" s="125">
        <v>34.006286390464552</v>
      </c>
      <c r="DW371" s="125">
        <v>22.057169082102284</v>
      </c>
      <c r="DX371" s="125">
        <v>7.898974201995193</v>
      </c>
      <c r="DY371" s="125">
        <v>29.956143284097479</v>
      </c>
      <c r="DZ371" s="125">
        <v>63.962429674562031</v>
      </c>
      <c r="EA371" s="125">
        <v>37.079193761848785</v>
      </c>
      <c r="EB371" s="125">
        <v>0.17021275999999999</v>
      </c>
      <c r="EC371" s="125">
        <v>37.249406521848783</v>
      </c>
      <c r="ED371" s="125">
        <v>24.068886061727017</v>
      </c>
      <c r="EE371" s="125">
        <v>8.2900766574843754</v>
      </c>
      <c r="EF371" s="125">
        <v>32.358962719211391</v>
      </c>
      <c r="EG371" s="125">
        <v>69.608369241060174</v>
      </c>
      <c r="EH371" s="125">
        <v>36.137468386762059</v>
      </c>
      <c r="EI371" s="125">
        <v>0.17021275999999999</v>
      </c>
      <c r="EJ371" s="125">
        <v>36.307681146762057</v>
      </c>
      <c r="EK371" s="125">
        <v>22.343923174492058</v>
      </c>
      <c r="EL371" s="125">
        <v>8.6812921264918952</v>
      </c>
      <c r="EM371" s="125">
        <v>31.025215300983952</v>
      </c>
      <c r="EN371" s="125">
        <v>67.332896447746009</v>
      </c>
      <c r="EO371" s="125">
        <v>0</v>
      </c>
      <c r="EP371" s="125">
        <v>0</v>
      </c>
      <c r="EQ371" s="125">
        <v>0</v>
      </c>
      <c r="ER371" s="125">
        <v>0</v>
      </c>
      <c r="ES371" s="125">
        <v>0</v>
      </c>
      <c r="ET371" s="125">
        <v>0</v>
      </c>
      <c r="EU371" s="125">
        <v>0</v>
      </c>
      <c r="EV371" s="125">
        <v>0</v>
      </c>
      <c r="EW371" s="132" t="s">
        <v>608</v>
      </c>
      <c r="EX371" s="132" t="s">
        <v>608</v>
      </c>
      <c r="EY371" s="132" t="s">
        <v>608</v>
      </c>
      <c r="EZ371" s="132" t="s">
        <v>608</v>
      </c>
      <c r="FA371" s="132" t="s">
        <v>608</v>
      </c>
      <c r="FB371" s="132" t="s">
        <v>608</v>
      </c>
      <c r="FC371" s="132" t="s">
        <v>608</v>
      </c>
      <c r="FD371" s="132" t="s">
        <v>608</v>
      </c>
      <c r="FE371" s="132" t="s">
        <v>608</v>
      </c>
      <c r="FF371" s="132" t="s">
        <v>608</v>
      </c>
      <c r="FG371" s="132" t="s">
        <v>608</v>
      </c>
      <c r="FH371" s="132" t="s">
        <v>608</v>
      </c>
      <c r="FI371" s="132" t="s">
        <v>608</v>
      </c>
      <c r="FJ371" s="125">
        <v>5.7417157014555595</v>
      </c>
      <c r="FK371" s="125">
        <v>7.6044383610456796</v>
      </c>
      <c r="FL371" s="125">
        <v>13.346154062501238</v>
      </c>
      <c r="FM371" s="125">
        <v>23.938823304243243</v>
      </c>
      <c r="FN371" s="125">
        <v>19.463239700793132</v>
      </c>
      <c r="FO371" s="125">
        <v>43.402063005036375</v>
      </c>
      <c r="FP371" s="125">
        <v>4.3062867760916701</v>
      </c>
      <c r="FQ371" s="125">
        <v>8.0278943007324308</v>
      </c>
      <c r="FR371" s="125">
        <v>12.334181076824102</v>
      </c>
      <c r="FS371" s="125">
        <v>29.699999614372881</v>
      </c>
      <c r="FT371" s="125">
        <v>21.928248983365048</v>
      </c>
      <c r="FU371" s="125">
        <v>51.62824859773793</v>
      </c>
      <c r="FV371" s="125">
        <v>4.3062867760916701</v>
      </c>
      <c r="FW371" s="125">
        <v>8.4236843363810205</v>
      </c>
      <c r="FX371" s="125">
        <v>12.72997111247269</v>
      </c>
      <c r="FY371" s="125">
        <v>32.943119745757116</v>
      </c>
      <c r="FZ371" s="125">
        <v>23.935278382830369</v>
      </c>
      <c r="GA371" s="125">
        <v>56.878398128587484</v>
      </c>
      <c r="GB371" s="125">
        <v>4.3062867760916701</v>
      </c>
      <c r="GC371" s="125">
        <v>8.8236436353885388</v>
      </c>
      <c r="GD371" s="125">
        <v>13.12993041148021</v>
      </c>
      <c r="GE371" s="125">
        <v>32.00139437067039</v>
      </c>
      <c r="GF371" s="125">
        <v>22.201571665595413</v>
      </c>
      <c r="GG371" s="125">
        <v>54.202966036265806</v>
      </c>
      <c r="GH371" s="132" t="s">
        <v>608</v>
      </c>
      <c r="GI371" s="132" t="s">
        <v>608</v>
      </c>
      <c r="GJ371" s="132" t="s">
        <v>608</v>
      </c>
      <c r="GK371" s="132" t="s">
        <v>608</v>
      </c>
      <c r="GL371" s="132" t="s">
        <v>608</v>
      </c>
      <c r="GM371" s="132" t="s">
        <v>608</v>
      </c>
      <c r="GN371" s="132" t="s">
        <v>608</v>
      </c>
      <c r="GO371" s="132" t="s">
        <v>608</v>
      </c>
      <c r="GP371" s="132" t="s">
        <v>608</v>
      </c>
      <c r="GQ371" s="132" t="s">
        <v>608</v>
      </c>
      <c r="GR371" s="132" t="s">
        <v>608</v>
      </c>
      <c r="GS371" s="132" t="s">
        <v>608</v>
      </c>
      <c r="GT371" s="132" t="s">
        <v>608</v>
      </c>
      <c r="GU371" s="132" t="s">
        <v>608</v>
      </c>
      <c r="GV371" s="132" t="s">
        <v>608</v>
      </c>
      <c r="GW371" s="132" t="s">
        <v>608</v>
      </c>
      <c r="GX371" s="132" t="s">
        <v>608</v>
      </c>
      <c r="GY371" s="132" t="s">
        <v>608</v>
      </c>
    </row>
    <row r="372" spans="1:207" s="38" customFormat="1" ht="15" customHeight="1">
      <c r="A372" s="77" t="s">
        <v>859</v>
      </c>
      <c r="B372" s="57">
        <v>2014</v>
      </c>
      <c r="C372" s="38" t="s">
        <v>845</v>
      </c>
      <c r="D372" s="38">
        <v>1207.6716638384501</v>
      </c>
      <c r="E372" s="220">
        <v>29.491793999999999</v>
      </c>
      <c r="F372" s="125">
        <v>1596.2046795589176</v>
      </c>
      <c r="G372" s="49">
        <v>3085.37</v>
      </c>
      <c r="H372" s="139">
        <v>206.5</v>
      </c>
      <c r="I372" s="115">
        <v>0.51734627599247984</v>
      </c>
      <c r="J372" s="124">
        <v>0.12310556226117592</v>
      </c>
      <c r="K372" s="124">
        <v>0.39424071373130404</v>
      </c>
      <c r="L372" s="50">
        <v>1210.8732327660955</v>
      </c>
      <c r="M372" s="125">
        <v>385.33144679282231</v>
      </c>
      <c r="N372" s="50">
        <v>5.5052381590579671</v>
      </c>
      <c r="O372" s="50">
        <v>20.767855122868411</v>
      </c>
      <c r="P372" s="125">
        <v>26.273093281926378</v>
      </c>
      <c r="Q372" s="125">
        <v>0</v>
      </c>
      <c r="R372" s="125">
        <v>0</v>
      </c>
      <c r="S372" s="125">
        <v>0</v>
      </c>
      <c r="T372" s="127" t="s">
        <v>1285</v>
      </c>
      <c r="U372" s="127" t="s">
        <v>1285</v>
      </c>
      <c r="V372" s="50">
        <v>359.05835351089593</v>
      </c>
      <c r="W372" s="125">
        <v>359.05835351089593</v>
      </c>
      <c r="X372" s="125">
        <v>0</v>
      </c>
      <c r="Y372" s="125">
        <v>0</v>
      </c>
      <c r="Z372" s="125">
        <v>0</v>
      </c>
      <c r="AA372" s="115">
        <v>0</v>
      </c>
      <c r="AB372" s="115">
        <v>5.4677256731625837E-2</v>
      </c>
      <c r="AC372" s="115">
        <v>0.94532274326837418</v>
      </c>
      <c r="AD372" s="115">
        <v>0</v>
      </c>
      <c r="AE372" s="115">
        <v>1</v>
      </c>
      <c r="AF372" s="115">
        <v>0.99547407464810611</v>
      </c>
      <c r="AG372" s="115">
        <v>4.5259253518937989E-3</v>
      </c>
      <c r="AH372" s="115">
        <v>0</v>
      </c>
      <c r="AI372" s="115">
        <v>0</v>
      </c>
      <c r="AJ372" s="115">
        <v>0.99999999999999989</v>
      </c>
      <c r="AK372" s="125">
        <v>1596.2046795589179</v>
      </c>
      <c r="AL372" s="125">
        <v>1210.8732327660955</v>
      </c>
      <c r="AM372" s="125">
        <v>5.5052381590579671</v>
      </c>
      <c r="AN372" s="125">
        <v>1216.3784709251536</v>
      </c>
      <c r="AO372" s="125">
        <v>379.82620863376434</v>
      </c>
      <c r="AP372" s="125">
        <v>1596.2046795589179</v>
      </c>
      <c r="AQ372" s="115">
        <v>0.76204417046395179</v>
      </c>
      <c r="AR372" s="115">
        <v>0.23795582953604821</v>
      </c>
      <c r="AS372" s="50">
        <v>1216.3784709251506</v>
      </c>
      <c r="AT372" s="50">
        <v>1.87234042553192</v>
      </c>
      <c r="AU372" s="50">
        <v>0</v>
      </c>
      <c r="AV372" s="50">
        <v>377.97386820823277</v>
      </c>
      <c r="AW372" s="125">
        <v>1596.2246795589153</v>
      </c>
      <c r="AX372" s="50">
        <v>9.3826803527540843</v>
      </c>
      <c r="AY372" s="50">
        <v>359.05835351089593</v>
      </c>
      <c r="AZ372" s="125">
        <v>368.44103386365003</v>
      </c>
      <c r="BA372" s="50">
        <v>34.982197237666618</v>
      </c>
      <c r="BB372" s="50">
        <v>0</v>
      </c>
      <c r="BC372" s="127">
        <v>34.982197237666618</v>
      </c>
      <c r="BD372" s="50">
        <v>1172.0135933347326</v>
      </c>
      <c r="BE372" s="50">
        <v>20.767855122868411</v>
      </c>
      <c r="BF372" s="125">
        <v>1192.7814484576011</v>
      </c>
      <c r="BG372" s="107">
        <v>9.7148826530993198</v>
      </c>
      <c r="BH372" s="107">
        <v>1.4920953105846326</v>
      </c>
      <c r="BI372" s="107">
        <v>7.7582224699127202</v>
      </c>
      <c r="BJ372" s="49">
        <v>1596.2046795589176</v>
      </c>
      <c r="BK372" s="125">
        <v>9.3826803527540843</v>
      </c>
      <c r="BL372" s="125">
        <v>359.05835351089593</v>
      </c>
      <c r="BM372" s="125">
        <v>368.44103386365003</v>
      </c>
      <c r="BN372" s="125">
        <v>34.982197237666618</v>
      </c>
      <c r="BO372" s="125">
        <v>0</v>
      </c>
      <c r="BP372" s="125">
        <v>34.982197237666618</v>
      </c>
      <c r="BQ372" s="50">
        <v>1173.8859337602646</v>
      </c>
      <c r="BR372" s="125">
        <v>18.895514697336324</v>
      </c>
      <c r="BS372" s="125">
        <v>1192.7814484576008</v>
      </c>
      <c r="BT372" s="125">
        <v>1596.2046795589176</v>
      </c>
      <c r="BU372" s="130" t="s">
        <v>608</v>
      </c>
      <c r="BV372" s="130" t="s">
        <v>608</v>
      </c>
      <c r="BW372" s="137">
        <v>7.7582224699127202</v>
      </c>
      <c r="BX372" s="145">
        <v>1085.4895563817963</v>
      </c>
      <c r="BY372" s="50">
        <v>29.490996859999999</v>
      </c>
      <c r="BZ372" s="125">
        <v>0</v>
      </c>
      <c r="CA372" s="50">
        <v>103.27025810888888</v>
      </c>
      <c r="CB372" s="125">
        <v>1218.2508113506851</v>
      </c>
      <c r="CC372" s="125">
        <v>359.09475556416498</v>
      </c>
      <c r="CD372" s="50">
        <v>0</v>
      </c>
      <c r="CE372" s="50">
        <v>0</v>
      </c>
      <c r="CF372" s="50">
        <v>18.879112644067796</v>
      </c>
      <c r="CG372" s="125">
        <v>377.97386820823277</v>
      </c>
      <c r="CH372" s="115">
        <v>7.6524879495222672E-2</v>
      </c>
      <c r="CI372" s="115">
        <v>0.92348765022622004</v>
      </c>
      <c r="CJ372" s="125">
        <v>1596.2246795589178</v>
      </c>
      <c r="CK372" s="82">
        <v>407.44566184290551</v>
      </c>
      <c r="CL372" s="82">
        <v>1188.7590177160121</v>
      </c>
      <c r="CM372" s="126">
        <v>1596.2046795589176</v>
      </c>
      <c r="CN372" s="125" t="s">
        <v>608</v>
      </c>
      <c r="CO372" s="125" t="s">
        <v>608</v>
      </c>
      <c r="CP372" s="126">
        <v>407.44566184290551</v>
      </c>
      <c r="CQ372" s="126">
        <v>1188.7590177160121</v>
      </c>
      <c r="CR372" s="126">
        <v>652.20000000000005</v>
      </c>
      <c r="CS372" s="126">
        <v>536.55901771601202</v>
      </c>
      <c r="CT372" s="150" t="s">
        <v>608</v>
      </c>
      <c r="CU372" s="150" t="s">
        <v>608</v>
      </c>
      <c r="CV372" s="125">
        <v>79.375673998713111</v>
      </c>
      <c r="CW372" s="125">
        <v>8.5106380000000009E-2</v>
      </c>
      <c r="CX372" s="125">
        <v>79.46078037871311</v>
      </c>
      <c r="CY372" s="125">
        <v>8.165472629723169</v>
      </c>
      <c r="CZ372" s="125">
        <v>4.5245757130024193</v>
      </c>
      <c r="DA372" s="125">
        <v>12.690048342725589</v>
      </c>
      <c r="DB372" s="125">
        <v>92.1508287214387</v>
      </c>
      <c r="DC372" s="125">
        <v>5.6089384299999798</v>
      </c>
      <c r="DD372" s="125">
        <v>6.1938395885355479</v>
      </c>
      <c r="DE372" s="125">
        <v>11.802778018535527</v>
      </c>
      <c r="DF372" s="125">
        <v>73.85184194871313</v>
      </c>
      <c r="DG372" s="125">
        <v>6.4962087541900413</v>
      </c>
      <c r="DH372" s="125">
        <v>80.348050702903166</v>
      </c>
      <c r="DI372" s="50">
        <v>92.1508287214387</v>
      </c>
      <c r="DJ372" s="113">
        <v>0.69851103514443658</v>
      </c>
      <c r="DK372" s="115">
        <v>0.22496504418375052</v>
      </c>
      <c r="DL372" s="115">
        <v>7.6523920671812962E-2</v>
      </c>
      <c r="DM372" s="125">
        <v>33.937250309515598</v>
      </c>
      <c r="DN372" s="125">
        <v>0.17021276000000002</v>
      </c>
      <c r="DO372" s="125">
        <v>34.107463069515596</v>
      </c>
      <c r="DP372" s="125">
        <v>22.535170322402198</v>
      </c>
      <c r="DQ372" s="125">
        <v>8.5609225345199409</v>
      </c>
      <c r="DR372" s="125">
        <v>31.096092856922141</v>
      </c>
      <c r="DS372" s="125">
        <v>65.20355592643773</v>
      </c>
      <c r="DT372" s="125">
        <v>37.079193761848785</v>
      </c>
      <c r="DU372" s="125">
        <v>0.17021275999999999</v>
      </c>
      <c r="DV372" s="125">
        <v>37.249406521848783</v>
      </c>
      <c r="DW372" s="125">
        <v>24.068886061727017</v>
      </c>
      <c r="DX372" s="125">
        <v>8.2900766574843754</v>
      </c>
      <c r="DY372" s="125">
        <v>32.358962719211391</v>
      </c>
      <c r="DZ372" s="125">
        <v>69.608369241060174</v>
      </c>
      <c r="EA372" s="125">
        <v>36.137468386762059</v>
      </c>
      <c r="EB372" s="125">
        <v>0.17021275999999999</v>
      </c>
      <c r="EC372" s="125">
        <v>36.307681146762057</v>
      </c>
      <c r="ED372" s="125">
        <v>22.343923174492058</v>
      </c>
      <c r="EE372" s="125">
        <v>8.6812921264918952</v>
      </c>
      <c r="EF372" s="125">
        <v>31.025215300983952</v>
      </c>
      <c r="EG372" s="125">
        <v>67.332896447746009</v>
      </c>
      <c r="EH372" s="132" t="s">
        <v>608</v>
      </c>
      <c r="EI372" s="132" t="s">
        <v>608</v>
      </c>
      <c r="EJ372" s="132" t="s">
        <v>608</v>
      </c>
      <c r="EK372" s="132" t="s">
        <v>608</v>
      </c>
      <c r="EL372" s="132" t="s">
        <v>608</v>
      </c>
      <c r="EM372" s="132" t="s">
        <v>608</v>
      </c>
      <c r="EN372" s="132" t="s">
        <v>608</v>
      </c>
      <c r="EO372" s="132" t="s">
        <v>608</v>
      </c>
      <c r="EP372" s="132" t="s">
        <v>608</v>
      </c>
      <c r="EQ372" s="132" t="s">
        <v>608</v>
      </c>
      <c r="ER372" s="132" t="s">
        <v>608</v>
      </c>
      <c r="ES372" s="132" t="s">
        <v>608</v>
      </c>
      <c r="ET372" s="132" t="s">
        <v>608</v>
      </c>
      <c r="EU372" s="132" t="s">
        <v>608</v>
      </c>
      <c r="EV372" s="132" t="s">
        <v>608</v>
      </c>
      <c r="EW372" s="132" t="s">
        <v>608</v>
      </c>
      <c r="EX372" s="132" t="s">
        <v>608</v>
      </c>
      <c r="EY372" s="132" t="s">
        <v>608</v>
      </c>
      <c r="EZ372" s="132" t="s">
        <v>608</v>
      </c>
      <c r="FA372" s="132" t="s">
        <v>608</v>
      </c>
      <c r="FB372" s="132" t="s">
        <v>608</v>
      </c>
      <c r="FC372" s="132" t="s">
        <v>608</v>
      </c>
      <c r="FD372" s="132" t="s">
        <v>608</v>
      </c>
      <c r="FE372" s="132" t="s">
        <v>608</v>
      </c>
      <c r="FF372" s="132" t="s">
        <v>608</v>
      </c>
      <c r="FG372" s="132" t="s">
        <v>608</v>
      </c>
      <c r="FH372" s="132" t="s">
        <v>608</v>
      </c>
      <c r="FI372" s="132" t="s">
        <v>608</v>
      </c>
      <c r="FJ372" s="125">
        <v>4.3062867760916701</v>
      </c>
      <c r="FK372" s="125">
        <v>8.6898426332571823</v>
      </c>
      <c r="FL372" s="125">
        <v>12.996129409348853</v>
      </c>
      <c r="FM372" s="125">
        <v>29.801176293423925</v>
      </c>
      <c r="FN372" s="125">
        <v>22.406250223664959</v>
      </c>
      <c r="FO372" s="125">
        <v>52.207426517088884</v>
      </c>
      <c r="FP372" s="125">
        <v>202.10691873723994</v>
      </c>
      <c r="FQ372" s="125">
        <v>8.4236843363810205</v>
      </c>
      <c r="FR372" s="125">
        <v>210.53060307362097</v>
      </c>
      <c r="FS372" s="125">
        <v>32.943119745757116</v>
      </c>
      <c r="FT372" s="125">
        <v>23.935278382830369</v>
      </c>
      <c r="FU372" s="125">
        <v>56.878398128587484</v>
      </c>
      <c r="FV372" s="125">
        <v>4.3062867760916701</v>
      </c>
      <c r="FW372" s="125">
        <v>8.8236436353885388</v>
      </c>
      <c r="FX372" s="125">
        <v>13.12993041148021</v>
      </c>
      <c r="FY372" s="125">
        <v>32.00139437067039</v>
      </c>
      <c r="FZ372" s="125">
        <v>22.201571665595413</v>
      </c>
      <c r="GA372" s="125">
        <v>54.202966036265806</v>
      </c>
      <c r="GB372" s="132" t="s">
        <v>608</v>
      </c>
      <c r="GC372" s="132" t="s">
        <v>608</v>
      </c>
      <c r="GD372" s="132" t="s">
        <v>608</v>
      </c>
      <c r="GE372" s="132" t="s">
        <v>608</v>
      </c>
      <c r="GF372" s="132" t="s">
        <v>608</v>
      </c>
      <c r="GG372" s="132" t="s">
        <v>608</v>
      </c>
      <c r="GH372" s="132" t="s">
        <v>608</v>
      </c>
      <c r="GI372" s="132" t="s">
        <v>608</v>
      </c>
      <c r="GJ372" s="132" t="s">
        <v>608</v>
      </c>
      <c r="GK372" s="132" t="s">
        <v>608</v>
      </c>
      <c r="GL372" s="132" t="s">
        <v>608</v>
      </c>
      <c r="GM372" s="132" t="s">
        <v>608</v>
      </c>
      <c r="GN372" s="132" t="s">
        <v>608</v>
      </c>
      <c r="GO372" s="132" t="s">
        <v>608</v>
      </c>
      <c r="GP372" s="132" t="s">
        <v>608</v>
      </c>
      <c r="GQ372" s="132" t="s">
        <v>608</v>
      </c>
      <c r="GR372" s="132" t="s">
        <v>608</v>
      </c>
      <c r="GS372" s="132" t="s">
        <v>608</v>
      </c>
      <c r="GT372" s="132" t="s">
        <v>608</v>
      </c>
      <c r="GU372" s="132" t="s">
        <v>608</v>
      </c>
      <c r="GV372" s="132" t="s">
        <v>608</v>
      </c>
      <c r="GW372" s="132" t="s">
        <v>608</v>
      </c>
      <c r="GX372" s="132" t="s">
        <v>608</v>
      </c>
      <c r="GY372" s="132" t="s">
        <v>608</v>
      </c>
    </row>
    <row r="373" spans="1:207" s="38" customFormat="1" ht="15" customHeight="1">
      <c r="A373" s="61" t="s">
        <v>860</v>
      </c>
      <c r="B373" s="57" t="s">
        <v>598</v>
      </c>
      <c r="C373" s="38" t="s">
        <v>845</v>
      </c>
      <c r="D373" s="38">
        <v>1216.787079293211</v>
      </c>
      <c r="E373" s="220">
        <v>23.88681825467312</v>
      </c>
      <c r="F373" s="125">
        <v>1542.44</v>
      </c>
      <c r="G373" s="49">
        <v>3125.6995280000001</v>
      </c>
      <c r="H373" s="139">
        <v>206.5</v>
      </c>
      <c r="I373" s="115">
        <v>0.4934703371782318</v>
      </c>
      <c r="J373" s="124">
        <v>0.11748140810499305</v>
      </c>
      <c r="K373" s="124">
        <v>0.3759825305055513</v>
      </c>
      <c r="L373" s="50">
        <v>1169.7055991240268</v>
      </c>
      <c r="M373" s="125">
        <v>372.73440087597334</v>
      </c>
      <c r="N373" s="50">
        <v>5.5228190134211541</v>
      </c>
      <c r="O373" s="50">
        <v>20.512550385554562</v>
      </c>
      <c r="P373" s="125">
        <v>26.035369398975718</v>
      </c>
      <c r="Q373" s="125">
        <v>0</v>
      </c>
      <c r="R373" s="125">
        <v>0</v>
      </c>
      <c r="S373" s="125">
        <v>0</v>
      </c>
      <c r="T373" s="127" t="s">
        <v>1285</v>
      </c>
      <c r="U373" s="127" t="s">
        <v>1285</v>
      </c>
      <c r="V373" s="50">
        <v>346.69903147699762</v>
      </c>
      <c r="W373" s="125">
        <v>346.69903147699762</v>
      </c>
      <c r="X373" s="125">
        <v>0</v>
      </c>
      <c r="Y373" s="125">
        <v>0</v>
      </c>
      <c r="Z373" s="125">
        <v>0</v>
      </c>
      <c r="AA373" s="115">
        <v>0</v>
      </c>
      <c r="AB373" s="115">
        <v>5.5860303429188782E-2</v>
      </c>
      <c r="AC373" s="115">
        <v>0.9441396965708112</v>
      </c>
      <c r="AD373" s="115">
        <v>0</v>
      </c>
      <c r="AE373" s="115">
        <v>1</v>
      </c>
      <c r="AF373" s="115">
        <v>0.9953006420469529</v>
      </c>
      <c r="AG373" s="115">
        <v>4.6993579530470791E-3</v>
      </c>
      <c r="AH373" s="115">
        <v>0</v>
      </c>
      <c r="AI373" s="115">
        <v>0</v>
      </c>
      <c r="AJ373" s="115">
        <v>1</v>
      </c>
      <c r="AK373" s="125">
        <v>1542.44</v>
      </c>
      <c r="AL373" s="125">
        <v>1169.7055991240268</v>
      </c>
      <c r="AM373" s="125">
        <v>5.5228190134211541</v>
      </c>
      <c r="AN373" s="125">
        <v>1175.228418137448</v>
      </c>
      <c r="AO373" s="125">
        <v>367.21158186255218</v>
      </c>
      <c r="AP373" s="125">
        <v>1542.44</v>
      </c>
      <c r="AQ373" s="115">
        <v>0.76192812565639378</v>
      </c>
      <c r="AR373" s="115">
        <v>0.23807187434360635</v>
      </c>
      <c r="AS373" s="50">
        <v>1175.2084181374473</v>
      </c>
      <c r="AT373" s="50">
        <v>1.7872340425531921</v>
      </c>
      <c r="AU373" s="50">
        <v>0</v>
      </c>
      <c r="AV373" s="50">
        <v>365.44434781999877</v>
      </c>
      <c r="AW373" s="125">
        <v>1542.4399999999991</v>
      </c>
      <c r="AX373" s="50">
        <v>4.6108384122011898</v>
      </c>
      <c r="AY373" s="50">
        <v>346.69903147699762</v>
      </c>
      <c r="AZ373" s="125">
        <v>351.30986988919881</v>
      </c>
      <c r="BA373" s="50">
        <v>32.676871810000023</v>
      </c>
      <c r="BB373" s="50">
        <v>0</v>
      </c>
      <c r="BC373" s="127">
        <v>32.676871810000023</v>
      </c>
      <c r="BD373" s="50">
        <v>1137.9407079152468</v>
      </c>
      <c r="BE373" s="50">
        <v>20.512550385554562</v>
      </c>
      <c r="BF373" s="125">
        <v>1158.4532583008013</v>
      </c>
      <c r="BG373" s="107">
        <v>9.7561545654767396</v>
      </c>
      <c r="BH373" s="107">
        <v>1.5027427308626993</v>
      </c>
      <c r="BI373" s="107">
        <v>7.7912493402804728</v>
      </c>
      <c r="BJ373" s="49">
        <v>1542.44</v>
      </c>
      <c r="BK373" s="125">
        <v>4.6108384122011898</v>
      </c>
      <c r="BL373" s="125">
        <v>346.69903147699762</v>
      </c>
      <c r="BM373" s="125">
        <v>351.30986988919881</v>
      </c>
      <c r="BN373" s="125">
        <v>32.676871810000023</v>
      </c>
      <c r="BO373" s="125">
        <v>0</v>
      </c>
      <c r="BP373" s="125">
        <v>32.676871810000023</v>
      </c>
      <c r="BQ373" s="50">
        <v>1139.5577436034648</v>
      </c>
      <c r="BR373" s="125">
        <v>18.895514697336491</v>
      </c>
      <c r="BS373" s="125">
        <v>1158.4532583008013</v>
      </c>
      <c r="BT373" s="125">
        <v>1542.44</v>
      </c>
      <c r="BU373" s="130" t="s">
        <v>608</v>
      </c>
      <c r="BV373" s="130" t="s">
        <v>608</v>
      </c>
      <c r="BW373" s="137">
        <v>7.7912493402804728</v>
      </c>
      <c r="BX373" s="145">
        <v>1034.4273944896345</v>
      </c>
      <c r="BY373" s="50">
        <v>26.439793503699999</v>
      </c>
      <c r="BZ373" s="125">
        <v>0</v>
      </c>
      <c r="CA373" s="50">
        <v>116.12846418666666</v>
      </c>
      <c r="CB373" s="125">
        <v>1176.9956521800011</v>
      </c>
      <c r="CC373" s="125">
        <v>346.56523517593098</v>
      </c>
      <c r="CD373" s="50">
        <v>0</v>
      </c>
      <c r="CE373" s="50">
        <v>0</v>
      </c>
      <c r="CF373" s="50">
        <v>18.879112644067796</v>
      </c>
      <c r="CG373" s="125">
        <v>365.44434781999877</v>
      </c>
      <c r="CH373" s="115">
        <v>8.7528576042331913E-2</v>
      </c>
      <c r="CI373" s="115">
        <v>0.91247142395766789</v>
      </c>
      <c r="CJ373" s="125">
        <v>1542.4399999999998</v>
      </c>
      <c r="CK373" s="82">
        <v>389.48136058595639</v>
      </c>
      <c r="CL373" s="82">
        <v>1152.9586394140438</v>
      </c>
      <c r="CM373" s="126">
        <v>1542.44</v>
      </c>
      <c r="CN373" s="125" t="s">
        <v>608</v>
      </c>
      <c r="CO373" s="125" t="s">
        <v>608</v>
      </c>
      <c r="CP373" s="126">
        <v>389.48136058595639</v>
      </c>
      <c r="CQ373" s="126">
        <v>1152.9586394140438</v>
      </c>
      <c r="CR373" s="126">
        <v>619</v>
      </c>
      <c r="CS373" s="126">
        <v>533.95863941404377</v>
      </c>
      <c r="CT373" s="150" t="s">
        <v>608</v>
      </c>
      <c r="CU373" s="150" t="s">
        <v>608</v>
      </c>
      <c r="CV373" s="125">
        <v>42.728469077728796</v>
      </c>
      <c r="CW373" s="125">
        <v>8.5106380000000009E-2</v>
      </c>
      <c r="CX373" s="125">
        <v>42.813575457728795</v>
      </c>
      <c r="CY373" s="125">
        <v>8.2323969886906792</v>
      </c>
      <c r="CZ373" s="125">
        <v>3.8891093141162227</v>
      </c>
      <c r="DA373" s="125">
        <v>12.121506302806901</v>
      </c>
      <c r="DB373" s="125">
        <v>54.935081760535695</v>
      </c>
      <c r="DC373" s="125">
        <v>5.17485982</v>
      </c>
      <c r="DD373" s="125">
        <v>1.0732868119582419</v>
      </c>
      <c r="DE373" s="125">
        <v>6.2481466319582424</v>
      </c>
      <c r="DF373" s="125">
        <v>37.638715637728794</v>
      </c>
      <c r="DG373" s="125">
        <v>11.048219490848659</v>
      </c>
      <c r="DH373" s="125">
        <v>48.686935128577453</v>
      </c>
      <c r="DI373" s="50">
        <v>54.935081760535695</v>
      </c>
      <c r="DJ373" s="113">
        <v>0.68778506003042883</v>
      </c>
      <c r="DK373" s="115">
        <v>0.22468636392723931</v>
      </c>
      <c r="DL373" s="115">
        <v>8.7528576042331926E-2</v>
      </c>
      <c r="DM373" s="125">
        <v>152.35031844922244</v>
      </c>
      <c r="DN373" s="125">
        <v>0.17021276000000002</v>
      </c>
      <c r="DO373" s="125">
        <v>152.52053120922244</v>
      </c>
      <c r="DP373" s="125">
        <v>21.980542890263465</v>
      </c>
      <c r="DQ373" s="125">
        <v>8.3457833680769227</v>
      </c>
      <c r="DR373" s="125">
        <v>30.326326258340387</v>
      </c>
      <c r="DS373" s="125">
        <v>182.84685746756281</v>
      </c>
      <c r="DT373" s="125">
        <v>36.870194670370509</v>
      </c>
      <c r="DU373" s="125">
        <v>0.17021275999999999</v>
      </c>
      <c r="DV373" s="125">
        <v>37.040407430370507</v>
      </c>
      <c r="DW373" s="125">
        <v>23.51923805838986</v>
      </c>
      <c r="DX373" s="125">
        <v>8.9281076886191659</v>
      </c>
      <c r="DY373" s="125">
        <v>32.447345747009024</v>
      </c>
      <c r="DZ373" s="125">
        <v>69.487753177379531</v>
      </c>
      <c r="EA373" s="125">
        <v>45.900692286181375</v>
      </c>
      <c r="EB373" s="125">
        <v>0.17021275999999999</v>
      </c>
      <c r="EC373" s="125">
        <v>46.070905046181373</v>
      </c>
      <c r="ED373" s="125">
        <v>28.699509720066043</v>
      </c>
      <c r="EE373" s="125">
        <v>9.358628684433393</v>
      </c>
      <c r="EF373" s="125">
        <v>38.058138404499438</v>
      </c>
      <c r="EG373" s="125">
        <v>84.129043450680811</v>
      </c>
      <c r="EH373" s="125">
        <v>62.173014836243162</v>
      </c>
      <c r="EI373" s="125">
        <v>0.17021275999999999</v>
      </c>
      <c r="EJ373" s="125">
        <v>62.34322759624316</v>
      </c>
      <c r="EK373" s="125">
        <v>31.730494166782599</v>
      </c>
      <c r="EL373" s="125">
        <v>9.8113162877871662</v>
      </c>
      <c r="EM373" s="125">
        <v>41.541810454569763</v>
      </c>
      <c r="EN373" s="125">
        <v>103.88503805081292</v>
      </c>
      <c r="EO373" s="125">
        <v>0</v>
      </c>
      <c r="EP373" s="125">
        <v>0</v>
      </c>
      <c r="EQ373" s="125">
        <v>0</v>
      </c>
      <c r="ER373" s="125">
        <v>0</v>
      </c>
      <c r="ES373" s="125">
        <v>0</v>
      </c>
      <c r="ET373" s="125">
        <v>0</v>
      </c>
      <c r="EU373" s="125">
        <v>0</v>
      </c>
      <c r="EV373" s="125">
        <v>0</v>
      </c>
      <c r="EW373" s="132" t="s">
        <v>608</v>
      </c>
      <c r="EX373" s="132" t="s">
        <v>608</v>
      </c>
      <c r="EY373" s="132" t="s">
        <v>608</v>
      </c>
      <c r="EZ373" s="132" t="s">
        <v>608</v>
      </c>
      <c r="FA373" s="132" t="s">
        <v>608</v>
      </c>
      <c r="FB373" s="132" t="s">
        <v>608</v>
      </c>
      <c r="FC373" s="132" t="s">
        <v>608</v>
      </c>
      <c r="FD373" s="132" t="s">
        <v>608</v>
      </c>
      <c r="FE373" s="132" t="s">
        <v>608</v>
      </c>
      <c r="FF373" s="132" t="s">
        <v>608</v>
      </c>
      <c r="FG373" s="132" t="s">
        <v>608</v>
      </c>
      <c r="FH373" s="132" t="s">
        <v>608</v>
      </c>
      <c r="FI373" s="132" t="s">
        <v>608</v>
      </c>
      <c r="FJ373" s="125">
        <v>4.3062867760916701</v>
      </c>
      <c r="FK373" s="125">
        <v>8.6898426332571823</v>
      </c>
      <c r="FL373" s="125">
        <v>12.996129409348853</v>
      </c>
      <c r="FM373" s="125">
        <v>148.21424443313077</v>
      </c>
      <c r="FN373" s="125">
        <v>21.636483625083205</v>
      </c>
      <c r="FO373" s="125">
        <v>169.85072805821397</v>
      </c>
      <c r="FP373" s="125">
        <v>202.10691873723994</v>
      </c>
      <c r="FQ373" s="125">
        <v>8.4236843363810205</v>
      </c>
      <c r="FR373" s="125">
        <v>210.53060307362097</v>
      </c>
      <c r="FS373" s="125">
        <v>165.06651130686899</v>
      </c>
      <c r="FT373" s="125">
        <v>24.023661410628002</v>
      </c>
      <c r="FU373" s="125">
        <v>189.09017271749698</v>
      </c>
      <c r="FV373" s="125">
        <v>4.3062867760916701</v>
      </c>
      <c r="FW373" s="125">
        <v>9.5911177114313375</v>
      </c>
      <c r="FX373" s="125">
        <v>13.897404487523008</v>
      </c>
      <c r="FY373" s="125">
        <v>41.764618270089706</v>
      </c>
      <c r="FZ373" s="125">
        <v>28.4670206930681</v>
      </c>
      <c r="GA373" s="125">
        <v>70.231638963157806</v>
      </c>
      <c r="GB373" s="125">
        <v>4.3062867760916692</v>
      </c>
      <c r="GC373" s="125">
        <v>9.9621784166838161</v>
      </c>
      <c r="GD373" s="125">
        <v>14.268465192775485</v>
      </c>
      <c r="GE373" s="125">
        <v>58.036940820151493</v>
      </c>
      <c r="GF373" s="125">
        <v>31.579632037885947</v>
      </c>
      <c r="GG373" s="125">
        <v>89.616572858037443</v>
      </c>
      <c r="GH373" s="125">
        <v>0</v>
      </c>
      <c r="GI373" s="125">
        <v>0</v>
      </c>
      <c r="GJ373" s="125">
        <v>0</v>
      </c>
      <c r="GK373" s="125">
        <v>0</v>
      </c>
      <c r="GL373" s="125">
        <v>0</v>
      </c>
      <c r="GM373" s="125">
        <v>0</v>
      </c>
      <c r="GN373" s="125">
        <v>0</v>
      </c>
      <c r="GO373" s="125">
        <v>0</v>
      </c>
      <c r="GP373" s="125">
        <v>0</v>
      </c>
      <c r="GQ373" s="125">
        <v>0</v>
      </c>
      <c r="GR373" s="125">
        <v>0</v>
      </c>
      <c r="GS373" s="125">
        <v>0</v>
      </c>
      <c r="GT373" s="125">
        <v>0</v>
      </c>
      <c r="GU373" s="125">
        <v>0</v>
      </c>
      <c r="GV373" s="125">
        <v>0</v>
      </c>
      <c r="GW373" s="125">
        <v>0</v>
      </c>
      <c r="GX373" s="125">
        <v>0</v>
      </c>
      <c r="GY373" s="125">
        <v>0</v>
      </c>
    </row>
    <row r="374" spans="1:207" s="38" customFormat="1" ht="15" customHeight="1">
      <c r="A374" s="77" t="s">
        <v>861</v>
      </c>
      <c r="B374" s="57">
        <v>2015</v>
      </c>
      <c r="C374" s="38" t="s">
        <v>845</v>
      </c>
      <c r="D374" s="38">
        <v>1143.7887014409262</v>
      </c>
      <c r="E374" s="220">
        <v>19.92108762467312</v>
      </c>
      <c r="F374" s="125">
        <v>1538.6799999999998</v>
      </c>
      <c r="G374" s="49">
        <v>3166.0290559999999</v>
      </c>
      <c r="H374" s="139">
        <v>206.5</v>
      </c>
      <c r="I374" s="115">
        <v>0.48599680318284477</v>
      </c>
      <c r="J374" s="124">
        <v>0.12494831633029713</v>
      </c>
      <c r="K374" s="124">
        <v>0.36104216979112891</v>
      </c>
      <c r="L374" s="50">
        <v>1137.6961889590482</v>
      </c>
      <c r="M374" s="125">
        <v>400.98381104095165</v>
      </c>
      <c r="N374" s="50">
        <v>5.3938110409516762</v>
      </c>
      <c r="O374" s="50">
        <v>20.594358353510927</v>
      </c>
      <c r="P374" s="125">
        <v>25.988169394462602</v>
      </c>
      <c r="Q374" s="125">
        <v>0</v>
      </c>
      <c r="R374" s="125">
        <v>0</v>
      </c>
      <c r="S374" s="125">
        <v>0</v>
      </c>
      <c r="T374" s="127" t="s">
        <v>1285</v>
      </c>
      <c r="U374" s="127" t="s">
        <v>1285</v>
      </c>
      <c r="V374" s="50">
        <v>374.99564164648905</v>
      </c>
      <c r="W374" s="125">
        <v>374.99564164648905</v>
      </c>
      <c r="X374" s="125">
        <v>0</v>
      </c>
      <c r="Y374" s="125">
        <v>0</v>
      </c>
      <c r="Z374" s="125">
        <v>0</v>
      </c>
      <c r="AA374" s="115">
        <v>0</v>
      </c>
      <c r="AB374" s="115">
        <v>5.2059855793905124E-2</v>
      </c>
      <c r="AC374" s="115">
        <v>0.94794014420609485</v>
      </c>
      <c r="AD374" s="115">
        <v>0</v>
      </c>
      <c r="AE374" s="115">
        <v>1</v>
      </c>
      <c r="AF374" s="115">
        <v>0.99528137675865269</v>
      </c>
      <c r="AG374" s="115">
        <v>4.7186232413472928E-3</v>
      </c>
      <c r="AH374" s="115">
        <v>0</v>
      </c>
      <c r="AI374" s="115">
        <v>0</v>
      </c>
      <c r="AJ374" s="115">
        <v>1</v>
      </c>
      <c r="AK374" s="125">
        <v>1538.6799999999998</v>
      </c>
      <c r="AL374" s="125">
        <v>1137.6961889590482</v>
      </c>
      <c r="AM374" s="125">
        <v>5.3938110409516762</v>
      </c>
      <c r="AN374" s="125">
        <v>1143.0899999999999</v>
      </c>
      <c r="AO374" s="125">
        <v>395.59</v>
      </c>
      <c r="AP374" s="125">
        <v>1538.6799999999998</v>
      </c>
      <c r="AQ374" s="115">
        <v>0.74290300777289631</v>
      </c>
      <c r="AR374" s="115">
        <v>0.25709699222710375</v>
      </c>
      <c r="AS374" s="50">
        <v>1143.0699999999995</v>
      </c>
      <c r="AT374" s="50">
        <v>1.7021276595744685</v>
      </c>
      <c r="AU374" s="50">
        <v>0</v>
      </c>
      <c r="AV374" s="50">
        <v>393.9078723404258</v>
      </c>
      <c r="AW374" s="125">
        <v>1538.6799999999998</v>
      </c>
      <c r="AX374" s="50">
        <v>5.7324248993496401</v>
      </c>
      <c r="AY374" s="50">
        <v>374.99564164648905</v>
      </c>
      <c r="AZ374" s="125">
        <v>380.72806654583871</v>
      </c>
      <c r="BA374" s="50">
        <v>25.84689839</v>
      </c>
      <c r="BB374" s="50">
        <v>0</v>
      </c>
      <c r="BC374" s="127">
        <v>25.84689839</v>
      </c>
      <c r="BD374" s="50">
        <v>1111.5106767106504</v>
      </c>
      <c r="BE374" s="50">
        <v>20.594358353510927</v>
      </c>
      <c r="BF374" s="125">
        <v>1132.1050350641613</v>
      </c>
      <c r="BG374" s="86">
        <v>13.769666337204038</v>
      </c>
      <c r="BH374" s="48">
        <v>5.4999111931387787</v>
      </c>
      <c r="BI374" s="107">
        <v>11.643537163210242</v>
      </c>
      <c r="BJ374" s="49">
        <v>1538.6799999999998</v>
      </c>
      <c r="BK374" s="125">
        <v>5.7324248993496401</v>
      </c>
      <c r="BL374" s="125">
        <v>374.99564164648905</v>
      </c>
      <c r="BM374" s="125">
        <v>380.72806654583871</v>
      </c>
      <c r="BN374" s="125">
        <v>25.84689839</v>
      </c>
      <c r="BO374" s="125">
        <v>0</v>
      </c>
      <c r="BP374" s="125">
        <v>25.84689839</v>
      </c>
      <c r="BQ374" s="50">
        <v>1113.2095059552025</v>
      </c>
      <c r="BR374" s="125">
        <v>18.895529108958812</v>
      </c>
      <c r="BS374" s="125">
        <v>1132.1050350641613</v>
      </c>
      <c r="BT374" s="125">
        <v>1538.6799999999998</v>
      </c>
      <c r="BU374" s="130" t="s">
        <v>608</v>
      </c>
      <c r="BV374" s="130" t="s">
        <v>608</v>
      </c>
      <c r="BW374" s="137">
        <v>11.643537163210242</v>
      </c>
      <c r="BX374" s="145">
        <v>999.55312727401838</v>
      </c>
      <c r="BY374" s="50">
        <v>29.667282069999999</v>
      </c>
      <c r="BZ374" s="125">
        <v>0</v>
      </c>
      <c r="CA374" s="50">
        <v>115.55171831555556</v>
      </c>
      <c r="CB374" s="125">
        <v>1144.7721276595739</v>
      </c>
      <c r="CC374" s="125">
        <v>375.02875969635801</v>
      </c>
      <c r="CD374" s="50">
        <v>0</v>
      </c>
      <c r="CE374" s="50">
        <v>0</v>
      </c>
      <c r="CF374" s="50">
        <v>18.879112644067796</v>
      </c>
      <c r="CG374" s="125">
        <v>393.9078723404258</v>
      </c>
      <c r="CH374" s="115">
        <v>8.7367633919738591E-2</v>
      </c>
      <c r="CI374" s="115">
        <v>0.91263236608026144</v>
      </c>
      <c r="CJ374" s="125">
        <v>1538.6799999999998</v>
      </c>
      <c r="CK374" s="82">
        <v>413.81225838012102</v>
      </c>
      <c r="CL374" s="82">
        <v>1124.8677416198789</v>
      </c>
      <c r="CM374" s="126">
        <v>1538.6799999999998</v>
      </c>
      <c r="CN374" s="125" t="s">
        <v>608</v>
      </c>
      <c r="CO374" s="125" t="s">
        <v>608</v>
      </c>
      <c r="CP374" s="126">
        <v>413.81225838012102</v>
      </c>
      <c r="CQ374" s="126">
        <v>1124.8677416198789</v>
      </c>
      <c r="CR374" s="126">
        <v>594.70000000000005</v>
      </c>
      <c r="CS374" s="126">
        <v>530.16774161987883</v>
      </c>
      <c r="CT374" s="150" t="s">
        <v>608</v>
      </c>
      <c r="CU374" s="150" t="s">
        <v>608</v>
      </c>
      <c r="CV374" s="125">
        <v>38.710639299483695</v>
      </c>
      <c r="CW374" s="125">
        <v>8.5106380000000009E-2</v>
      </c>
      <c r="CX374" s="125">
        <v>38.795745679483694</v>
      </c>
      <c r="CY374" s="125">
        <v>8.7639287039545213</v>
      </c>
      <c r="CZ374" s="125">
        <v>4.4223743509200979</v>
      </c>
      <c r="DA374" s="125">
        <v>13.186303054874619</v>
      </c>
      <c r="DB374" s="125">
        <v>51.982048734358315</v>
      </c>
      <c r="DC374" s="125">
        <v>3.8913809199999996</v>
      </c>
      <c r="DD374" s="125">
        <v>7.2268985842945526</v>
      </c>
      <c r="DE374" s="125">
        <v>11.118279504294552</v>
      </c>
      <c r="DF374" s="125">
        <v>34.904364759483698</v>
      </c>
      <c r="DG374" s="125">
        <v>5.9594044705800684</v>
      </c>
      <c r="DH374" s="125">
        <v>40.863769230063767</v>
      </c>
      <c r="DI374" s="50">
        <v>51.982048734358315</v>
      </c>
      <c r="DJ374" s="113">
        <v>0.66889828251749461</v>
      </c>
      <c r="DK374" s="115">
        <v>0.24373408356276682</v>
      </c>
      <c r="DL374" s="115">
        <v>8.7367633919738591E-2</v>
      </c>
      <c r="DM374" s="125">
        <v>38.561954961147499</v>
      </c>
      <c r="DN374" s="125">
        <v>0.17021276000000002</v>
      </c>
      <c r="DO374" s="125">
        <v>38.732167721147498</v>
      </c>
      <c r="DP374" s="125">
        <v>22.490147085419299</v>
      </c>
      <c r="DQ374" s="125">
        <v>9.0672607576053057</v>
      </c>
      <c r="DR374" s="125">
        <v>31.557407843024606</v>
      </c>
      <c r="DS374" s="125">
        <v>70.289575564172111</v>
      </c>
      <c r="DT374" s="125">
        <v>41.308827490633099</v>
      </c>
      <c r="DU374" s="125">
        <v>0.17021276000000002</v>
      </c>
      <c r="DV374" s="125">
        <v>41.479040250633098</v>
      </c>
      <c r="DW374" s="125">
        <v>25.619607906213698</v>
      </c>
      <c r="DX374" s="125">
        <v>9.4151021872243756</v>
      </c>
      <c r="DY374" s="125">
        <v>35.034710093438072</v>
      </c>
      <c r="DZ374" s="125">
        <v>76.51375034407117</v>
      </c>
      <c r="EA374" s="125">
        <v>58.4132573680589</v>
      </c>
      <c r="EB374" s="125">
        <v>0.17021276000000002</v>
      </c>
      <c r="EC374" s="125">
        <v>58.583470128058899</v>
      </c>
      <c r="ED374" s="125">
        <v>28.422235354381399</v>
      </c>
      <c r="EE374" s="125">
        <v>9.6849409281238152</v>
      </c>
      <c r="EF374" s="125">
        <v>38.107176282505215</v>
      </c>
      <c r="EG374" s="125">
        <v>96.690646410564113</v>
      </c>
      <c r="EH374" s="125">
        <v>57.551182729929003</v>
      </c>
      <c r="EI374" s="125">
        <v>0.17021276000000002</v>
      </c>
      <c r="EJ374" s="125">
        <v>57.721395489929002</v>
      </c>
      <c r="EK374" s="125">
        <v>28.838050125357299</v>
      </c>
      <c r="EL374" s="125">
        <v>9.9233711638453972</v>
      </c>
      <c r="EM374" s="125">
        <v>38.761421289202694</v>
      </c>
      <c r="EN374" s="125">
        <v>96.482816779131696</v>
      </c>
      <c r="EO374" s="125">
        <v>0</v>
      </c>
      <c r="EP374" s="125">
        <v>0</v>
      </c>
      <c r="EQ374" s="125">
        <v>0</v>
      </c>
      <c r="ER374" s="125">
        <v>0</v>
      </c>
      <c r="ES374" s="125">
        <v>0</v>
      </c>
      <c r="ET374" s="125">
        <v>0</v>
      </c>
      <c r="EU374" s="125">
        <v>0</v>
      </c>
      <c r="EV374" s="125">
        <v>0</v>
      </c>
      <c r="EW374" s="132" t="s">
        <v>608</v>
      </c>
      <c r="EX374" s="132" t="s">
        <v>608</v>
      </c>
      <c r="EY374" s="132" t="s">
        <v>608</v>
      </c>
      <c r="EZ374" s="132" t="s">
        <v>608</v>
      </c>
      <c r="FA374" s="132" t="s">
        <v>608</v>
      </c>
      <c r="FB374" s="132" t="s">
        <v>608</v>
      </c>
      <c r="FC374" s="132" t="s">
        <v>608</v>
      </c>
      <c r="FD374" s="132" t="s">
        <v>608</v>
      </c>
      <c r="FE374" s="132" t="s">
        <v>608</v>
      </c>
      <c r="FF374" s="132" t="s">
        <v>608</v>
      </c>
      <c r="FG374" s="132" t="s">
        <v>608</v>
      </c>
      <c r="FH374" s="132" t="s">
        <v>608</v>
      </c>
      <c r="FI374" s="132" t="s">
        <v>608</v>
      </c>
      <c r="FJ374" s="125">
        <v>5.7324248993496401</v>
      </c>
      <c r="FK374" s="125">
        <v>9.0763582692813003</v>
      </c>
      <c r="FL374" s="125">
        <v>14.80878316863094</v>
      </c>
      <c r="FM374" s="125">
        <v>32.999742821797859</v>
      </c>
      <c r="FN374" s="125">
        <v>22.481049573743306</v>
      </c>
      <c r="FO374" s="125">
        <v>55.480792395541165</v>
      </c>
      <c r="FP374" s="125">
        <v>2.41154991693939E-2</v>
      </c>
      <c r="FQ374" s="125">
        <v>9.4090558454653213</v>
      </c>
      <c r="FR374" s="125">
        <v>9.4331713446347152</v>
      </c>
      <c r="FS374" s="125">
        <v>41.454924751463707</v>
      </c>
      <c r="FT374" s="125">
        <v>25.625654247972751</v>
      </c>
      <c r="FU374" s="125">
        <v>67.080578999436455</v>
      </c>
      <c r="FV374" s="125">
        <v>2.41154991693939E-2</v>
      </c>
      <c r="FW374" s="125">
        <v>9.6874361957051143</v>
      </c>
      <c r="FX374" s="125">
        <v>9.7115516948745082</v>
      </c>
      <c r="FY374" s="125">
        <v>58.559354628889508</v>
      </c>
      <c r="FZ374" s="125">
        <v>28.4197400868001</v>
      </c>
      <c r="GA374" s="125">
        <v>86.979094715689612</v>
      </c>
      <c r="GB374" s="125">
        <v>2.41154991693939E-2</v>
      </c>
      <c r="GC374" s="125">
        <v>9.9264945420933568</v>
      </c>
      <c r="GD374" s="125">
        <v>9.9506100412627507</v>
      </c>
      <c r="GE374" s="125">
        <v>57.697279990759611</v>
      </c>
      <c r="GF374" s="125">
        <v>28.834926747109336</v>
      </c>
      <c r="GG374" s="125">
        <v>86.532206737868947</v>
      </c>
      <c r="GH374" s="125">
        <v>0</v>
      </c>
      <c r="GI374" s="125">
        <v>0</v>
      </c>
      <c r="GJ374" s="125">
        <v>0</v>
      </c>
      <c r="GK374" s="125">
        <v>0</v>
      </c>
      <c r="GL374" s="125">
        <v>0</v>
      </c>
      <c r="GM374" s="125">
        <v>0</v>
      </c>
      <c r="GN374" s="125">
        <v>0</v>
      </c>
      <c r="GO374" s="125">
        <v>0</v>
      </c>
      <c r="GP374" s="125">
        <v>0</v>
      </c>
      <c r="GQ374" s="125">
        <v>0</v>
      </c>
      <c r="GR374" s="125">
        <v>0</v>
      </c>
      <c r="GS374" s="125">
        <v>0</v>
      </c>
      <c r="GT374" s="125">
        <v>0</v>
      </c>
      <c r="GU374" s="125">
        <v>0</v>
      </c>
      <c r="GV374" s="125">
        <v>0</v>
      </c>
      <c r="GW374" s="125">
        <v>0</v>
      </c>
      <c r="GX374" s="125">
        <v>0</v>
      </c>
      <c r="GY374" s="125">
        <v>0</v>
      </c>
    </row>
    <row r="375" spans="1:207" s="38" customFormat="1" ht="15" customHeight="1">
      <c r="A375" s="61" t="s">
        <v>862</v>
      </c>
      <c r="B375" s="57" t="s">
        <v>601</v>
      </c>
      <c r="C375" s="38" t="s">
        <v>845</v>
      </c>
      <c r="D375" s="38">
        <v>1146.6761905877861</v>
      </c>
      <c r="E375" s="220">
        <v>17.366842414673119</v>
      </c>
      <c r="F375" s="125">
        <v>1552.4770041804545</v>
      </c>
      <c r="G375" s="49">
        <v>3306.1476999128326</v>
      </c>
      <c r="H375" s="139">
        <v>206.5</v>
      </c>
      <c r="I375" s="115">
        <v>0.46957279138538971</v>
      </c>
      <c r="J375" s="124">
        <v>0.12367647569852537</v>
      </c>
      <c r="K375" s="124">
        <v>0.34589026635035097</v>
      </c>
      <c r="L375" s="50">
        <v>1138.3692115610224</v>
      </c>
      <c r="M375" s="125">
        <v>414.10779261943202</v>
      </c>
      <c r="N375" s="50">
        <v>5.2150969554270299</v>
      </c>
      <c r="O375" s="50">
        <v>20.512550385554562</v>
      </c>
      <c r="P375" s="125">
        <v>25.727647340981591</v>
      </c>
      <c r="Q375" s="125">
        <v>0</v>
      </c>
      <c r="R375" s="125">
        <v>0</v>
      </c>
      <c r="S375" s="125">
        <v>0</v>
      </c>
      <c r="T375" s="127" t="s">
        <v>1285</v>
      </c>
      <c r="U375" s="127" t="s">
        <v>1285</v>
      </c>
      <c r="V375" s="50">
        <v>388.38014527845041</v>
      </c>
      <c r="W375" s="125">
        <v>388.38014527845041</v>
      </c>
      <c r="X375" s="125">
        <v>0</v>
      </c>
      <c r="Y375" s="125">
        <v>0</v>
      </c>
      <c r="Z375" s="125">
        <v>0</v>
      </c>
      <c r="AA375" s="115">
        <v>0</v>
      </c>
      <c r="AB375" s="115">
        <v>5.0166096394175061E-2</v>
      </c>
      <c r="AC375" s="115">
        <v>0.94983390360582498</v>
      </c>
      <c r="AD375" s="115">
        <v>0</v>
      </c>
      <c r="AE375" s="115">
        <v>1</v>
      </c>
      <c r="AF375" s="115">
        <v>0.99543969175111147</v>
      </c>
      <c r="AG375" s="115">
        <v>4.5603082488885121E-3</v>
      </c>
      <c r="AH375" s="115">
        <v>0</v>
      </c>
      <c r="AI375" s="115">
        <v>0</v>
      </c>
      <c r="AJ375" s="115">
        <v>1</v>
      </c>
      <c r="AK375" s="125">
        <v>1552.4770041804545</v>
      </c>
      <c r="AL375" s="125">
        <v>1138.3692115610224</v>
      </c>
      <c r="AM375" s="125">
        <v>5.2150969554270299</v>
      </c>
      <c r="AN375" s="125">
        <v>1143.5843085164495</v>
      </c>
      <c r="AO375" s="125">
        <v>408.89269566400498</v>
      </c>
      <c r="AP375" s="125">
        <v>1552.4770041804545</v>
      </c>
      <c r="AQ375" s="115">
        <v>0.73661916114509041</v>
      </c>
      <c r="AR375" s="115">
        <v>0.26338083885490954</v>
      </c>
      <c r="AS375" s="50">
        <v>1143.56430851645</v>
      </c>
      <c r="AT375" s="50">
        <v>1.6170212765957499</v>
      </c>
      <c r="AU375" s="50">
        <v>0</v>
      </c>
      <c r="AV375" s="50">
        <v>407.29567438740878</v>
      </c>
      <c r="AW375" s="125">
        <v>1552.4770041804545</v>
      </c>
      <c r="AX375" s="50">
        <v>1.4019270000000001</v>
      </c>
      <c r="AY375" s="50">
        <v>388.38014527845041</v>
      </c>
      <c r="AZ375" s="125">
        <v>389.78207227845041</v>
      </c>
      <c r="BA375" s="50">
        <v>22.616794049999999</v>
      </c>
      <c r="BB375" s="50">
        <v>0</v>
      </c>
      <c r="BC375" s="127">
        <v>22.616794049999999</v>
      </c>
      <c r="BD375" s="50">
        <v>1119.5655874664499</v>
      </c>
      <c r="BE375" s="50">
        <v>20.512550385554562</v>
      </c>
      <c r="BF375" s="125">
        <v>1140.0781378520044</v>
      </c>
      <c r="BG375" s="86">
        <v>13.831971325560243</v>
      </c>
      <c r="BH375" s="48">
        <v>9.0602267362163538</v>
      </c>
      <c r="BI375" s="55">
        <v>12.575185232817473</v>
      </c>
      <c r="BJ375" s="49">
        <v>1552.4770041804547</v>
      </c>
      <c r="BK375" s="125">
        <v>1.4019270000000001</v>
      </c>
      <c r="BL375" s="125">
        <v>388.38014527845041</v>
      </c>
      <c r="BM375" s="125">
        <v>389.78207227845041</v>
      </c>
      <c r="BN375" s="125">
        <v>22.616794049999999</v>
      </c>
      <c r="BO375" s="125">
        <v>0</v>
      </c>
      <c r="BP375" s="125">
        <v>22.616794049999999</v>
      </c>
      <c r="BQ375" s="50">
        <v>1121.1826087430454</v>
      </c>
      <c r="BR375" s="125">
        <v>18.895529108958812</v>
      </c>
      <c r="BS375" s="125">
        <v>1140.0781378520041</v>
      </c>
      <c r="BT375" s="125">
        <v>1552.4770041804545</v>
      </c>
      <c r="BU375" s="130" t="s">
        <v>608</v>
      </c>
      <c r="BV375" s="130" t="s">
        <v>608</v>
      </c>
      <c r="BW375" s="137">
        <v>12.575185232817473</v>
      </c>
      <c r="BX375" s="145">
        <v>998.96673128731231</v>
      </c>
      <c r="BY375" s="50">
        <v>29.424106592400005</v>
      </c>
      <c r="BZ375" s="125">
        <v>0</v>
      </c>
      <c r="CA375" s="50">
        <v>116.79049191333334</v>
      </c>
      <c r="CB375" s="125">
        <v>1145.1813297930457</v>
      </c>
      <c r="CC375" s="125">
        <v>388.41656174334099</v>
      </c>
      <c r="CD375" s="50">
        <v>0</v>
      </c>
      <c r="CE375" s="50">
        <v>0</v>
      </c>
      <c r="CF375" s="50">
        <v>18.879112644067796</v>
      </c>
      <c r="CG375" s="125">
        <v>407.29567438740878</v>
      </c>
      <c r="CH375" s="115">
        <v>8.7389123440846386E-2</v>
      </c>
      <c r="CI375" s="115">
        <v>0.91261087655915352</v>
      </c>
      <c r="CJ375" s="125">
        <v>1552.4770041804545</v>
      </c>
      <c r="CK375" s="82">
        <v>424.64251680208235</v>
      </c>
      <c r="CL375" s="82">
        <v>1127.8344873783722</v>
      </c>
      <c r="CM375" s="126">
        <v>1552.4770041804545</v>
      </c>
      <c r="CN375" s="125" t="s">
        <v>608</v>
      </c>
      <c r="CO375" s="125" t="s">
        <v>608</v>
      </c>
      <c r="CP375" s="126">
        <v>424.64251680208235</v>
      </c>
      <c r="CQ375" s="126">
        <v>1127.8344873783722</v>
      </c>
      <c r="CR375" s="126">
        <v>633.29999999999995</v>
      </c>
      <c r="CS375" s="126">
        <v>494.53448737837221</v>
      </c>
      <c r="CT375" s="150" t="s">
        <v>608</v>
      </c>
      <c r="CU375" s="150" t="s">
        <v>608</v>
      </c>
      <c r="CV375" s="125">
        <v>18.209997718038583</v>
      </c>
      <c r="CW375" s="125">
        <v>8.5106379999999995E-2</v>
      </c>
      <c r="CX375" s="125">
        <v>18.295104098038582</v>
      </c>
      <c r="CY375" s="125">
        <v>8.8621356501186899</v>
      </c>
      <c r="CZ375" s="125">
        <v>4.053456009121529</v>
      </c>
      <c r="DA375" s="125">
        <v>12.915591659240219</v>
      </c>
      <c r="DB375" s="125">
        <v>31.210695757278799</v>
      </c>
      <c r="DC375" s="125">
        <v>2.5856458999999998</v>
      </c>
      <c r="DD375" s="125">
        <v>4.0464039550958955</v>
      </c>
      <c r="DE375" s="125">
        <v>6.6320498550958948</v>
      </c>
      <c r="DF375" s="125">
        <v>15.7094581980386</v>
      </c>
      <c r="DG375" s="125">
        <v>8.8691877041443234</v>
      </c>
      <c r="DH375" s="125">
        <v>24.578645902182924</v>
      </c>
      <c r="DI375" s="50">
        <v>31.21069575727882</v>
      </c>
      <c r="DJ375" s="113">
        <v>0.66241936924701506</v>
      </c>
      <c r="DK375" s="115">
        <v>0.25019150731213846</v>
      </c>
      <c r="DL375" s="115">
        <v>8.7389123440846386E-2</v>
      </c>
      <c r="DM375" s="125">
        <v>36.121079999999999</v>
      </c>
      <c r="DN375" s="125">
        <v>0.17021275999999999</v>
      </c>
      <c r="DO375" s="125">
        <v>36.291292759999997</v>
      </c>
      <c r="DP375" s="125">
        <v>17.812759999999997</v>
      </c>
      <c r="DQ375" s="125">
        <v>9.1401800631741121</v>
      </c>
      <c r="DR375" s="125">
        <v>26.952940063174111</v>
      </c>
      <c r="DS375" s="125">
        <v>63.244232823174109</v>
      </c>
      <c r="DT375" s="125">
        <v>41.308827490633099</v>
      </c>
      <c r="DU375" s="125">
        <v>0.17021276000000002</v>
      </c>
      <c r="DV375" s="125">
        <v>41.479040250633098</v>
      </c>
      <c r="DW375" s="125">
        <v>25.619607906213698</v>
      </c>
      <c r="DX375" s="125">
        <v>9.4151021872243756</v>
      </c>
      <c r="DY375" s="125">
        <v>35.034710093438072</v>
      </c>
      <c r="DZ375" s="125">
        <v>76.51375034407117</v>
      </c>
      <c r="EA375" s="125">
        <v>58.4132573680589</v>
      </c>
      <c r="EB375" s="125">
        <v>0.17021276000000002</v>
      </c>
      <c r="EC375" s="125">
        <v>58.583470128058899</v>
      </c>
      <c r="ED375" s="125">
        <v>28.422235354381399</v>
      </c>
      <c r="EE375" s="125">
        <v>9.6849409281238152</v>
      </c>
      <c r="EF375" s="125">
        <v>38.107176282505215</v>
      </c>
      <c r="EG375" s="125">
        <v>96.690646410564113</v>
      </c>
      <c r="EH375" s="125">
        <v>57.551182729929003</v>
      </c>
      <c r="EI375" s="125">
        <v>0.17021276000000002</v>
      </c>
      <c r="EJ375" s="125">
        <v>57.721395489929002</v>
      </c>
      <c r="EK375" s="125">
        <v>28.838050125357299</v>
      </c>
      <c r="EL375" s="125">
        <v>9.9233711638453972</v>
      </c>
      <c r="EM375" s="125">
        <v>38.761421289202694</v>
      </c>
      <c r="EN375" s="125">
        <v>96.482816779131696</v>
      </c>
      <c r="EO375" s="125">
        <v>0</v>
      </c>
      <c r="EP375" s="125">
        <v>0</v>
      </c>
      <c r="EQ375" s="125">
        <v>0</v>
      </c>
      <c r="ER375" s="125">
        <v>0</v>
      </c>
      <c r="ES375" s="125">
        <v>0</v>
      </c>
      <c r="ET375" s="125">
        <v>0</v>
      </c>
      <c r="EU375" s="125">
        <v>0</v>
      </c>
      <c r="EV375" s="125">
        <v>0</v>
      </c>
      <c r="EW375" s="132" t="s">
        <v>608</v>
      </c>
      <c r="EX375" s="132" t="s">
        <v>608</v>
      </c>
      <c r="EY375" s="132" t="s">
        <v>608</v>
      </c>
      <c r="EZ375" s="132" t="s">
        <v>608</v>
      </c>
      <c r="FA375" s="132" t="s">
        <v>608</v>
      </c>
      <c r="FB375" s="132" t="s">
        <v>608</v>
      </c>
      <c r="FC375" s="132" t="s">
        <v>608</v>
      </c>
      <c r="FD375" s="132" t="s">
        <v>608</v>
      </c>
      <c r="FE375" s="132" t="s">
        <v>608</v>
      </c>
      <c r="FF375" s="132" t="s">
        <v>608</v>
      </c>
      <c r="FG375" s="132" t="s">
        <v>608</v>
      </c>
      <c r="FH375" s="132" t="s">
        <v>608</v>
      </c>
      <c r="FI375" s="132" t="s">
        <v>608</v>
      </c>
      <c r="FJ375" s="125">
        <v>4.0179778913285844</v>
      </c>
      <c r="FK375" s="125">
        <v>9.1378569482546101</v>
      </c>
      <c r="FL375" s="125">
        <v>13.155834839583195</v>
      </c>
      <c r="FM375" s="125">
        <v>32.273314868671413</v>
      </c>
      <c r="FN375" s="125">
        <v>17.815083114919503</v>
      </c>
      <c r="FO375" s="125">
        <v>50.088397983590916</v>
      </c>
      <c r="FP375" s="125">
        <v>2.41154991693939E-2</v>
      </c>
      <c r="FQ375" s="125">
        <v>9.4090558454653213</v>
      </c>
      <c r="FR375" s="125">
        <v>9.4331713446347152</v>
      </c>
      <c r="FS375" s="125">
        <v>41.454924751463707</v>
      </c>
      <c r="FT375" s="125">
        <v>25.625654247972751</v>
      </c>
      <c r="FU375" s="125">
        <v>67.080578999436455</v>
      </c>
      <c r="FV375" s="125">
        <v>2.41154991693939E-2</v>
      </c>
      <c r="FW375" s="125">
        <v>9.6874361957051143</v>
      </c>
      <c r="FX375" s="125">
        <v>9.7115516948745082</v>
      </c>
      <c r="FY375" s="125">
        <v>58.559354628889508</v>
      </c>
      <c r="FZ375" s="125">
        <v>28.4197400868001</v>
      </c>
      <c r="GA375" s="125">
        <v>86.979094715689612</v>
      </c>
      <c r="GB375" s="125">
        <v>2.41154991693939E-2</v>
      </c>
      <c r="GC375" s="125">
        <v>9.9264945420933568</v>
      </c>
      <c r="GD375" s="125">
        <v>9.9506100412627507</v>
      </c>
      <c r="GE375" s="125">
        <v>57.697279990759611</v>
      </c>
      <c r="GF375" s="125">
        <v>28.834926747109336</v>
      </c>
      <c r="GG375" s="125">
        <v>86.532206737868947</v>
      </c>
      <c r="GH375" s="125">
        <v>0</v>
      </c>
      <c r="GI375" s="125">
        <v>0</v>
      </c>
      <c r="GJ375" s="125">
        <v>0</v>
      </c>
      <c r="GK375" s="125">
        <v>0</v>
      </c>
      <c r="GL375" s="125">
        <v>0</v>
      </c>
      <c r="GM375" s="125">
        <v>0</v>
      </c>
      <c r="GN375" s="125">
        <v>0</v>
      </c>
      <c r="GO375" s="125">
        <v>0</v>
      </c>
      <c r="GP375" s="125">
        <v>0</v>
      </c>
      <c r="GQ375" s="125">
        <v>0</v>
      </c>
      <c r="GR375" s="125">
        <v>0</v>
      </c>
      <c r="GS375" s="125">
        <v>0</v>
      </c>
      <c r="GT375" s="125">
        <v>0</v>
      </c>
      <c r="GU375" s="125">
        <v>0</v>
      </c>
      <c r="GV375" s="125">
        <v>0</v>
      </c>
      <c r="GW375" s="125">
        <v>0</v>
      </c>
      <c r="GX375" s="125">
        <v>0</v>
      </c>
      <c r="GY375" s="125">
        <v>0</v>
      </c>
    </row>
    <row r="376" spans="1:207" s="38" customFormat="1" ht="15" customHeight="1">
      <c r="A376" s="77" t="s">
        <v>863</v>
      </c>
      <c r="B376" s="57">
        <v>2016</v>
      </c>
      <c r="C376" s="38" t="s">
        <v>845</v>
      </c>
      <c r="D376" s="38">
        <v>1190.454837277759</v>
      </c>
      <c r="E376" s="220">
        <v>16.011438224673125</v>
      </c>
      <c r="F376" s="125">
        <v>1600.9547467011359</v>
      </c>
      <c r="G376" s="49">
        <v>3504.0242130750607</v>
      </c>
      <c r="H376" s="139">
        <v>206.5</v>
      </c>
      <c r="I376" s="115">
        <v>0.45689032077097735</v>
      </c>
      <c r="J376" s="124">
        <v>0.12516727689855306</v>
      </c>
      <c r="K376" s="124">
        <v>0.33172304387242424</v>
      </c>
      <c r="L376" s="50">
        <v>1157.2863302411361</v>
      </c>
      <c r="M376" s="125">
        <v>443.66841646</v>
      </c>
      <c r="N376" s="50">
        <v>5.08</v>
      </c>
      <c r="O376" s="50">
        <v>44.066416459999999</v>
      </c>
      <c r="P376" s="125">
        <v>49.146416459999998</v>
      </c>
      <c r="Q376" s="125">
        <v>0</v>
      </c>
      <c r="R376" s="125">
        <v>0</v>
      </c>
      <c r="S376" s="125">
        <v>0</v>
      </c>
      <c r="T376" s="127" t="s">
        <v>1285</v>
      </c>
      <c r="U376" s="127" t="s">
        <v>1285</v>
      </c>
      <c r="V376" s="50">
        <v>394.52199999999999</v>
      </c>
      <c r="W376" s="125">
        <v>394.52199999999999</v>
      </c>
      <c r="X376" s="125">
        <v>0</v>
      </c>
      <c r="Y376" s="125">
        <v>0</v>
      </c>
      <c r="Z376" s="125">
        <v>0</v>
      </c>
      <c r="AA376" s="115">
        <v>0</v>
      </c>
      <c r="AB376" s="115">
        <v>0.10047327928921473</v>
      </c>
      <c r="AC376" s="115">
        <v>0.89952672071078532</v>
      </c>
      <c r="AD376" s="115">
        <v>0</v>
      </c>
      <c r="AE376" s="115">
        <v>1</v>
      </c>
      <c r="AF376" s="115">
        <v>0.99562960499815401</v>
      </c>
      <c r="AG376" s="115">
        <v>4.3703950018460537E-3</v>
      </c>
      <c r="AH376" s="115">
        <v>0</v>
      </c>
      <c r="AI376" s="115">
        <v>0</v>
      </c>
      <c r="AJ376" s="115">
        <v>1</v>
      </c>
      <c r="AK376" s="125">
        <v>1600.9547467011362</v>
      </c>
      <c r="AL376" s="125">
        <v>1157.2863302411361</v>
      </c>
      <c r="AM376" s="125">
        <v>5.08</v>
      </c>
      <c r="AN376" s="125">
        <v>1162.366330241136</v>
      </c>
      <c r="AO376" s="125">
        <v>438.58841645999996</v>
      </c>
      <c r="AP376" s="125">
        <v>1600.9547467011359</v>
      </c>
      <c r="AQ376" s="115">
        <v>0.72604571280747443</v>
      </c>
      <c r="AR376" s="115">
        <v>0.27395428719252551</v>
      </c>
      <c r="AS376" s="50">
        <v>1162.3655777639351</v>
      </c>
      <c r="AT376" s="50">
        <v>1.5319148936170199</v>
      </c>
      <c r="AU376" s="50">
        <v>0</v>
      </c>
      <c r="AV376" s="50">
        <v>437.05725404358361</v>
      </c>
      <c r="AW376" s="125">
        <v>1600.9547467011357</v>
      </c>
      <c r="AX376" s="50">
        <v>0</v>
      </c>
      <c r="AY376" s="50">
        <v>394.51791767554488</v>
      </c>
      <c r="AZ376" s="125">
        <v>394.51791767554488</v>
      </c>
      <c r="BA376" s="50">
        <v>31.64904940000001</v>
      </c>
      <c r="BB376" s="50">
        <v>0</v>
      </c>
      <c r="BC376" s="127">
        <v>31.64904940000001</v>
      </c>
      <c r="BD376" s="50">
        <v>1130.7165283639354</v>
      </c>
      <c r="BE376" s="50">
        <v>44.071251261655732</v>
      </c>
      <c r="BF376" s="125">
        <v>1174.7877796255912</v>
      </c>
      <c r="BG376" s="86">
        <v>13.831971325560243</v>
      </c>
      <c r="BH376" s="48">
        <v>9.0602267362163538</v>
      </c>
      <c r="BI376" s="107">
        <v>12.524731437921746</v>
      </c>
      <c r="BJ376" s="49">
        <v>1600.9547467011362</v>
      </c>
      <c r="BK376" s="125">
        <v>0</v>
      </c>
      <c r="BL376" s="125">
        <v>394.51791767554488</v>
      </c>
      <c r="BM376" s="125">
        <v>394.51791767554488</v>
      </c>
      <c r="BN376" s="125">
        <v>31.64904940000001</v>
      </c>
      <c r="BO376" s="125">
        <v>0</v>
      </c>
      <c r="BP376" s="125">
        <v>31.64904940000001</v>
      </c>
      <c r="BQ376" s="50">
        <v>1132.2648597224434</v>
      </c>
      <c r="BR376" s="125">
        <v>42.522919903147695</v>
      </c>
      <c r="BS376" s="125">
        <v>1174.7877796255912</v>
      </c>
      <c r="BT376" s="125">
        <v>1600.9547467011362</v>
      </c>
      <c r="BU376" s="130" t="s">
        <v>608</v>
      </c>
      <c r="BV376" s="130" t="s">
        <v>608</v>
      </c>
      <c r="BW376" s="137">
        <v>12.524731437921746</v>
      </c>
      <c r="BX376" s="145">
        <v>1015.1766212407078</v>
      </c>
      <c r="BY376" s="50">
        <v>30.2968702824</v>
      </c>
      <c r="BZ376" s="125">
        <v>0</v>
      </c>
      <c r="CA376" s="50">
        <v>118.42400113444444</v>
      </c>
      <c r="CB376" s="125">
        <v>1163.8974926575524</v>
      </c>
      <c r="CC376" s="125">
        <v>418.17814139951582</v>
      </c>
      <c r="CD376" s="50">
        <v>0</v>
      </c>
      <c r="CE376" s="50">
        <v>0</v>
      </c>
      <c r="CF376" s="50">
        <v>18.879112644067796</v>
      </c>
      <c r="CG376" s="125">
        <v>437.05725404358361</v>
      </c>
      <c r="CH376" s="115">
        <v>8.5763269737282447E-2</v>
      </c>
      <c r="CI376" s="115">
        <v>0.91423673026271757</v>
      </c>
      <c r="CJ376" s="125">
        <v>1600.9547467011362</v>
      </c>
      <c r="CK376" s="82">
        <v>413.41344678450372</v>
      </c>
      <c r="CL376" s="82">
        <v>1187.5412999166322</v>
      </c>
      <c r="CM376" s="126">
        <v>1600.9547467011359</v>
      </c>
      <c r="CN376" s="125" t="s">
        <v>608</v>
      </c>
      <c r="CO376" s="125" t="s">
        <v>608</v>
      </c>
      <c r="CP376" s="126">
        <v>413.41344678450372</v>
      </c>
      <c r="CQ376" s="126">
        <v>1187.5412999166322</v>
      </c>
      <c r="CR376" s="126">
        <v>596.70000000000005</v>
      </c>
      <c r="CS376" s="126">
        <v>590.84129991663212</v>
      </c>
      <c r="CT376" s="150" t="s">
        <v>608</v>
      </c>
      <c r="CU376" s="150" t="s">
        <v>608</v>
      </c>
      <c r="CV376" s="125">
        <v>17.886258629222556</v>
      </c>
      <c r="CW376" s="125">
        <v>8.5106380000000023E-2</v>
      </c>
      <c r="CX376" s="125">
        <v>17.971365009222556</v>
      </c>
      <c r="CY376" s="125">
        <v>8.791355402159061</v>
      </c>
      <c r="CZ376" s="125">
        <v>5.0732023592237905</v>
      </c>
      <c r="DA376" s="125">
        <v>13.864557761382851</v>
      </c>
      <c r="DB376" s="125">
        <v>31.835922770605407</v>
      </c>
      <c r="DC376" s="125">
        <v>1.2968986596377095</v>
      </c>
      <c r="DD376" s="125">
        <v>5.0701837651769406</v>
      </c>
      <c r="DE376" s="125">
        <v>6.36708242481465</v>
      </c>
      <c r="DF376" s="125">
        <v>16.674466349584829</v>
      </c>
      <c r="DG376" s="125">
        <v>8.7943739962059091</v>
      </c>
      <c r="DH376" s="125">
        <v>25.468840345790738</v>
      </c>
      <c r="DI376" s="50">
        <v>31.835922770605389</v>
      </c>
      <c r="DJ376" s="113">
        <v>0.65303125755263791</v>
      </c>
      <c r="DK376" s="115">
        <v>0.26120547271007949</v>
      </c>
      <c r="DL376" s="115">
        <v>8.5763269737282447E-2</v>
      </c>
      <c r="DM376" s="125">
        <v>41.400925040834508</v>
      </c>
      <c r="DN376" s="125">
        <v>1.3326999561955419</v>
      </c>
      <c r="DO376" s="125">
        <v>42.733624997030049</v>
      </c>
      <c r="DP376" s="125">
        <v>22.568099410986711</v>
      </c>
      <c r="DQ376" s="125">
        <v>10.110618101110935</v>
      </c>
      <c r="DR376" s="125">
        <v>32.678717512097649</v>
      </c>
      <c r="DS376" s="125">
        <v>75.412342509127697</v>
      </c>
      <c r="DT376" s="125">
        <v>59.597716396853293</v>
      </c>
      <c r="DU376" s="125">
        <v>1.3326999561955422</v>
      </c>
      <c r="DV376" s="125">
        <v>60.930416353048834</v>
      </c>
      <c r="DW376" s="125">
        <v>24.897452285689752</v>
      </c>
      <c r="DX376" s="125">
        <v>10.358364342998533</v>
      </c>
      <c r="DY376" s="125">
        <v>35.255816628688287</v>
      </c>
      <c r="DZ376" s="125">
        <v>96.18623298173712</v>
      </c>
      <c r="EA376" s="125">
        <v>59.793357000341473</v>
      </c>
      <c r="EB376" s="125">
        <v>1.3326999561955422</v>
      </c>
      <c r="EC376" s="125">
        <v>61.126056956537013</v>
      </c>
      <c r="ED376" s="125">
        <v>26.643218727556619</v>
      </c>
      <c r="EE376" s="125">
        <v>10.567468522251131</v>
      </c>
      <c r="EF376" s="125">
        <v>37.210687249807748</v>
      </c>
      <c r="EG376" s="125">
        <v>98.336744206344761</v>
      </c>
      <c r="EH376" s="125">
        <v>57.781387218949071</v>
      </c>
      <c r="EI376" s="125">
        <v>1.3326999561955422</v>
      </c>
      <c r="EJ376" s="125">
        <v>59.114087175144611</v>
      </c>
      <c r="EK376" s="125">
        <v>26.976340597691625</v>
      </c>
      <c r="EL376" s="125">
        <v>10.782575154922226</v>
      </c>
      <c r="EM376" s="125">
        <v>37.758915752613852</v>
      </c>
      <c r="EN376" s="125">
        <v>96.873002927758463</v>
      </c>
      <c r="EO376" s="125">
        <v>56.641764723588665</v>
      </c>
      <c r="EP376" s="125">
        <v>1.3326999561955399</v>
      </c>
      <c r="EQ376" s="125">
        <v>57.974464679784205</v>
      </c>
      <c r="ER376" s="125">
        <v>26.653608229414008</v>
      </c>
      <c r="ES376" s="125">
        <v>11.003411013905607</v>
      </c>
      <c r="ET376" s="125">
        <v>37.657019243319617</v>
      </c>
      <c r="EU376" s="125">
        <v>95.631483923103815</v>
      </c>
      <c r="EV376" s="125">
        <v>0</v>
      </c>
      <c r="EW376" s="132" t="s">
        <v>608</v>
      </c>
      <c r="EX376" s="132" t="s">
        <v>608</v>
      </c>
      <c r="EY376" s="132" t="s">
        <v>608</v>
      </c>
      <c r="EZ376" s="132" t="s">
        <v>608</v>
      </c>
      <c r="FA376" s="132" t="s">
        <v>608</v>
      </c>
      <c r="FB376" s="132" t="s">
        <v>608</v>
      </c>
      <c r="FC376" s="132" t="s">
        <v>608</v>
      </c>
      <c r="FD376" s="132" t="s">
        <v>608</v>
      </c>
      <c r="FE376" s="132" t="s">
        <v>608</v>
      </c>
      <c r="FF376" s="132" t="s">
        <v>608</v>
      </c>
      <c r="FG376" s="132" t="s">
        <v>608</v>
      </c>
      <c r="FH376" s="132" t="s">
        <v>608</v>
      </c>
      <c r="FI376" s="132" t="s">
        <v>608</v>
      </c>
      <c r="FJ376" s="125">
        <v>0</v>
      </c>
      <c r="FK376" s="125">
        <v>9.7112916230493251</v>
      </c>
      <c r="FL376" s="125">
        <v>9.7112916230493251</v>
      </c>
      <c r="FM376" s="125">
        <v>42.733624997030049</v>
      </c>
      <c r="FN376" s="125">
        <v>22.967425889048322</v>
      </c>
      <c r="FO376" s="125">
        <v>65.701050886078377</v>
      </c>
      <c r="FP376" s="125">
        <v>0</v>
      </c>
      <c r="FQ376" s="125">
        <v>9.9849858587559428</v>
      </c>
      <c r="FR376" s="125">
        <v>9.9849858587559428</v>
      </c>
      <c r="FS376" s="125">
        <v>60.930416353048834</v>
      </c>
      <c r="FT376" s="125">
        <v>25.270830769932346</v>
      </c>
      <c r="FU376" s="125">
        <v>86.201247122981187</v>
      </c>
      <c r="FV376" s="125">
        <v>0</v>
      </c>
      <c r="FW376" s="125">
        <v>10.220037936544507</v>
      </c>
      <c r="FX376" s="125">
        <v>10.220037936544507</v>
      </c>
      <c r="FY376" s="125">
        <v>61.126056956537013</v>
      </c>
      <c r="FZ376" s="125">
        <v>26.990649313263241</v>
      </c>
      <c r="GA376" s="125">
        <v>88.116706269800261</v>
      </c>
      <c r="GB376" s="125">
        <v>6.8446887581294524E-2</v>
      </c>
      <c r="GC376" s="125">
        <v>10.505517567067734</v>
      </c>
      <c r="GD376" s="125">
        <v>10.57396445464903</v>
      </c>
      <c r="GE376" s="125">
        <v>59.045640287563316</v>
      </c>
      <c r="GF376" s="125">
        <v>27.253398185546118</v>
      </c>
      <c r="GG376" s="125">
        <v>86.299038473109434</v>
      </c>
      <c r="GH376" s="125">
        <v>6.8446887581294524E-2</v>
      </c>
      <c r="GI376" s="125">
        <v>10.752441273109655</v>
      </c>
      <c r="GJ376" s="125">
        <v>10.82088816069095</v>
      </c>
      <c r="GK376" s="125">
        <v>57.90601779220291</v>
      </c>
      <c r="GL376" s="125">
        <v>26.904577970209964</v>
      </c>
      <c r="GM376" s="125">
        <v>84.810595762412873</v>
      </c>
      <c r="GN376" s="125">
        <v>0</v>
      </c>
      <c r="GO376" s="125">
        <v>0</v>
      </c>
      <c r="GP376" s="125">
        <v>0</v>
      </c>
      <c r="GQ376" s="125">
        <v>0</v>
      </c>
      <c r="GR376" s="125">
        <v>0</v>
      </c>
      <c r="GS376" s="125">
        <v>0</v>
      </c>
      <c r="GT376" s="125">
        <v>0</v>
      </c>
      <c r="GU376" s="125">
        <v>0</v>
      </c>
      <c r="GV376" s="125">
        <v>0</v>
      </c>
      <c r="GW376" s="125">
        <v>0</v>
      </c>
      <c r="GX376" s="125">
        <v>0</v>
      </c>
      <c r="GY376" s="125">
        <v>0</v>
      </c>
    </row>
    <row r="377" spans="1:207" s="38" customFormat="1" ht="15" customHeight="1">
      <c r="A377" s="61" t="s">
        <v>1120</v>
      </c>
      <c r="B377" s="73" t="s">
        <v>1105</v>
      </c>
      <c r="C377" s="41" t="s">
        <v>845</v>
      </c>
      <c r="D377" s="38">
        <v>1227.0274724089832</v>
      </c>
      <c r="E377" s="220">
        <v>16.011438224673125</v>
      </c>
      <c r="F377" s="125">
        <v>1637.2418966180051</v>
      </c>
      <c r="G377" s="49">
        <v>3500.7360774818403</v>
      </c>
      <c r="H377" s="139">
        <v>206.5</v>
      </c>
      <c r="I377" s="140">
        <v>0.46768504119731036</v>
      </c>
      <c r="J377" s="124">
        <v>0.12483672283033766</v>
      </c>
      <c r="K377" s="124">
        <v>0.34284831836697266</v>
      </c>
      <c r="L377" s="50">
        <v>1177.7485274123383</v>
      </c>
      <c r="M377" s="125">
        <v>459.49336920566674</v>
      </c>
      <c r="N377" s="50">
        <v>22.472949798902793</v>
      </c>
      <c r="O377" s="50">
        <v>42.803954515722978</v>
      </c>
      <c r="P377" s="125">
        <v>65.276904314625767</v>
      </c>
      <c r="Q377" s="125">
        <v>0</v>
      </c>
      <c r="R377" s="125">
        <v>0</v>
      </c>
      <c r="S377" s="125">
        <v>0</v>
      </c>
      <c r="T377" s="127" t="s">
        <v>1285</v>
      </c>
      <c r="U377" s="127" t="s">
        <v>1285</v>
      </c>
      <c r="V377" s="50">
        <v>394.21646489104097</v>
      </c>
      <c r="W377" s="125">
        <v>394.21646489104097</v>
      </c>
      <c r="X377" s="125">
        <v>0</v>
      </c>
      <c r="Y377" s="125">
        <v>0</v>
      </c>
      <c r="Z377" s="125">
        <v>0</v>
      </c>
      <c r="AA377" s="115">
        <v>0</v>
      </c>
      <c r="AB377" s="115">
        <v>9.7944976058161007E-2</v>
      </c>
      <c r="AC377" s="115">
        <v>0.90205502394183901</v>
      </c>
      <c r="AD377" s="115">
        <v>0</v>
      </c>
      <c r="AE377" s="115">
        <v>1</v>
      </c>
      <c r="AF377" s="115">
        <v>0.98127599761744011</v>
      </c>
      <c r="AG377" s="115">
        <v>1.8724002382559859E-2</v>
      </c>
      <c r="AH377" s="115">
        <v>0</v>
      </c>
      <c r="AI377" s="115">
        <v>0</v>
      </c>
      <c r="AJ377" s="115">
        <v>1</v>
      </c>
      <c r="AK377" s="125">
        <v>1637.2418966180051</v>
      </c>
      <c r="AL377" s="125">
        <v>1177.7485274123383</v>
      </c>
      <c r="AM377" s="125">
        <v>22.472949798902793</v>
      </c>
      <c r="AN377" s="125">
        <v>1200.2214772112411</v>
      </c>
      <c r="AO377" s="125">
        <v>437.02041940676395</v>
      </c>
      <c r="AP377" s="125">
        <v>1637.2418966180051</v>
      </c>
      <c r="AQ377" s="115">
        <v>0.73307522834011141</v>
      </c>
      <c r="AR377" s="115">
        <v>0.26692477165988859</v>
      </c>
      <c r="AS377" s="50">
        <v>1200.2214772112409</v>
      </c>
      <c r="AT377" s="50">
        <v>1.4468085106382984</v>
      </c>
      <c r="AU377" s="50">
        <v>0</v>
      </c>
      <c r="AV377" s="50">
        <v>435.57361089612601</v>
      </c>
      <c r="AW377" s="125">
        <v>1637.2418966180051</v>
      </c>
      <c r="AX377" s="50">
        <v>15.776684753228329</v>
      </c>
      <c r="AY377" s="50">
        <v>394.21646489104126</v>
      </c>
      <c r="AZ377" s="125">
        <v>409.99314964426958</v>
      </c>
      <c r="BA377" s="50">
        <v>15.872364646771681</v>
      </c>
      <c r="BB377" s="50">
        <v>0</v>
      </c>
      <c r="BC377" s="127">
        <v>15.872364646771681</v>
      </c>
      <c r="BD377" s="50">
        <v>1168.5724278112409</v>
      </c>
      <c r="BE377" s="50">
        <v>42.803954515722694</v>
      </c>
      <c r="BF377" s="125">
        <v>1211.3763823269637</v>
      </c>
      <c r="BG377" s="86">
        <v>12.987482328773261</v>
      </c>
      <c r="BH377" s="48">
        <v>1.4954756702927028</v>
      </c>
      <c r="BI377" s="55">
        <v>9.9199810755444187</v>
      </c>
      <c r="BJ377" s="49">
        <v>1637.2418966180051</v>
      </c>
      <c r="BK377" s="125">
        <v>15.776684753228329</v>
      </c>
      <c r="BL377" s="125">
        <v>394.21646489104126</v>
      </c>
      <c r="BM377" s="125">
        <v>409.99314964426958</v>
      </c>
      <c r="BN377" s="125">
        <v>15.872364646771681</v>
      </c>
      <c r="BO377" s="125">
        <v>0</v>
      </c>
      <c r="BP377" s="125">
        <v>15.872364646771681</v>
      </c>
      <c r="BQ377" s="50">
        <v>1170.0192363218791</v>
      </c>
      <c r="BR377" s="125">
        <v>41.357146005084395</v>
      </c>
      <c r="BS377" s="125">
        <v>1211.3763823269635</v>
      </c>
      <c r="BT377" s="125">
        <v>1637.2418966180048</v>
      </c>
      <c r="BU377" s="130">
        <v>12.987482328773261</v>
      </c>
      <c r="BV377" s="130">
        <v>1.4954756702927028</v>
      </c>
      <c r="BW377" s="137">
        <v>9.9199810755444187</v>
      </c>
      <c r="BX377" s="145">
        <v>1048.7704033821478</v>
      </c>
      <c r="BY377" s="50">
        <v>29.744494632399999</v>
      </c>
      <c r="BZ377" s="125">
        <v>0</v>
      </c>
      <c r="CA377" s="50">
        <v>123.16980417222221</v>
      </c>
      <c r="CB377" s="125">
        <v>1201.68470218677</v>
      </c>
      <c r="CC377" s="125">
        <v>416.67808178716717</v>
      </c>
      <c r="CD377" s="58">
        <v>0</v>
      </c>
      <c r="CE377" s="50">
        <v>0</v>
      </c>
      <c r="CF377" s="50">
        <v>18.879112644067796</v>
      </c>
      <c r="CG377" s="125">
        <v>435.55719443123496</v>
      </c>
      <c r="CH377" s="115">
        <v>8.6761105435742655E-2</v>
      </c>
      <c r="CI377" s="115">
        <v>0.91323889456425733</v>
      </c>
      <c r="CJ377" s="125">
        <v>1637.2418966180048</v>
      </c>
      <c r="CK377" s="82">
        <v>429.10701575978209</v>
      </c>
      <c r="CL377" s="82">
        <v>1208.1348808582229</v>
      </c>
      <c r="CM377" s="126">
        <v>1637.2418966180051</v>
      </c>
      <c r="CN377" s="125" t="s">
        <v>608</v>
      </c>
      <c r="CO377" s="125" t="s">
        <v>608</v>
      </c>
      <c r="CP377" s="126">
        <v>429.10701575978209</v>
      </c>
      <c r="CQ377" s="126">
        <v>1208.1348808582229</v>
      </c>
      <c r="CR377" s="126">
        <v>578.4</v>
      </c>
      <c r="CS377" s="126">
        <v>629.73488085822294</v>
      </c>
      <c r="CT377" s="150" t="s">
        <v>608</v>
      </c>
      <c r="CU377" s="150" t="s">
        <v>608</v>
      </c>
      <c r="CV377" s="125">
        <v>19.522541236962901</v>
      </c>
      <c r="CW377" s="125">
        <v>1.2672967459327198</v>
      </c>
      <c r="CX377" s="125">
        <v>20.789837982895619</v>
      </c>
      <c r="CY377" s="125">
        <v>9.79858439793313</v>
      </c>
      <c r="CZ377" s="125">
        <v>4.6814101359363907</v>
      </c>
      <c r="DA377" s="125">
        <v>14.479994533869521</v>
      </c>
      <c r="DB377" s="125">
        <v>35.269832516765142</v>
      </c>
      <c r="DC377" s="125">
        <v>0</v>
      </c>
      <c r="DD377" s="125">
        <v>4.2888883431369607</v>
      </c>
      <c r="DE377" s="125">
        <v>4.2888883431369607</v>
      </c>
      <c r="DF377" s="125">
        <v>20.789837982895619</v>
      </c>
      <c r="DG377" s="125">
        <v>10.19110619073256</v>
      </c>
      <c r="DH377" s="125">
        <v>30.980944173628181</v>
      </c>
      <c r="DI377" s="50">
        <v>35.269832516765142</v>
      </c>
      <c r="DJ377" s="113">
        <v>0.65873888289958826</v>
      </c>
      <c r="DK377" s="115">
        <v>0.25450001166466907</v>
      </c>
      <c r="DL377" s="115">
        <v>8.6761105435742669E-2</v>
      </c>
      <c r="DM377" s="132" t="s">
        <v>608</v>
      </c>
      <c r="DN377" s="132" t="s">
        <v>608</v>
      </c>
      <c r="DO377" s="132" t="s">
        <v>608</v>
      </c>
      <c r="DP377" s="132" t="s">
        <v>608</v>
      </c>
      <c r="DQ377" s="132" t="s">
        <v>608</v>
      </c>
      <c r="DR377" s="132" t="s">
        <v>608</v>
      </c>
      <c r="DS377" s="132" t="s">
        <v>608</v>
      </c>
      <c r="DT377" s="132" t="s">
        <v>608</v>
      </c>
      <c r="DU377" s="132" t="s">
        <v>608</v>
      </c>
      <c r="DV377" s="132" t="s">
        <v>608</v>
      </c>
      <c r="DW377" s="132" t="s">
        <v>608</v>
      </c>
      <c r="DX377" s="132" t="s">
        <v>608</v>
      </c>
      <c r="DY377" s="132" t="s">
        <v>608</v>
      </c>
      <c r="DZ377" s="132" t="s">
        <v>608</v>
      </c>
      <c r="EA377" s="132" t="s">
        <v>608</v>
      </c>
      <c r="EB377" s="132" t="s">
        <v>608</v>
      </c>
      <c r="EC377" s="132" t="s">
        <v>608</v>
      </c>
      <c r="ED377" s="132" t="s">
        <v>608</v>
      </c>
      <c r="EE377" s="132" t="s">
        <v>608</v>
      </c>
      <c r="EF377" s="132" t="s">
        <v>608</v>
      </c>
      <c r="EG377" s="132" t="s">
        <v>608</v>
      </c>
      <c r="EH377" s="132" t="s">
        <v>608</v>
      </c>
      <c r="EI377" s="132" t="s">
        <v>608</v>
      </c>
      <c r="EJ377" s="132" t="s">
        <v>608</v>
      </c>
      <c r="EK377" s="132" t="s">
        <v>608</v>
      </c>
      <c r="EL377" s="132" t="s">
        <v>608</v>
      </c>
      <c r="EM377" s="132" t="s">
        <v>608</v>
      </c>
      <c r="EN377" s="132" t="s">
        <v>608</v>
      </c>
      <c r="EO377" s="132" t="s">
        <v>608</v>
      </c>
      <c r="EP377" s="132" t="s">
        <v>608</v>
      </c>
      <c r="EQ377" s="132" t="s">
        <v>608</v>
      </c>
      <c r="ER377" s="132" t="s">
        <v>608</v>
      </c>
      <c r="ES377" s="132" t="s">
        <v>608</v>
      </c>
      <c r="ET377" s="132" t="s">
        <v>608</v>
      </c>
      <c r="EU377" s="132" t="s">
        <v>608</v>
      </c>
      <c r="EV377" s="132" t="s">
        <v>608</v>
      </c>
      <c r="EW377" s="132" t="s">
        <v>608</v>
      </c>
      <c r="EX377" s="132" t="s">
        <v>608</v>
      </c>
      <c r="EY377" s="132" t="s">
        <v>608</v>
      </c>
      <c r="EZ377" s="132" t="s">
        <v>608</v>
      </c>
      <c r="FA377" s="132" t="s">
        <v>608</v>
      </c>
      <c r="FB377" s="132" t="s">
        <v>608</v>
      </c>
      <c r="FC377" s="132" t="s">
        <v>608</v>
      </c>
      <c r="FD377" s="132" t="s">
        <v>608</v>
      </c>
      <c r="FE377" s="132" t="s">
        <v>608</v>
      </c>
      <c r="FF377" s="132" t="s">
        <v>608</v>
      </c>
      <c r="FG377" s="132" t="s">
        <v>608</v>
      </c>
      <c r="FH377" s="132" t="s">
        <v>608</v>
      </c>
      <c r="FI377" s="132" t="s">
        <v>608</v>
      </c>
      <c r="FJ377" s="132" t="s">
        <v>608</v>
      </c>
      <c r="FK377" s="132" t="s">
        <v>608</v>
      </c>
      <c r="FL377" s="132" t="s">
        <v>608</v>
      </c>
      <c r="FM377" s="132" t="s">
        <v>608</v>
      </c>
      <c r="FN377" s="132" t="s">
        <v>608</v>
      </c>
      <c r="FO377" s="132" t="s">
        <v>608</v>
      </c>
      <c r="FP377" s="132" t="s">
        <v>608</v>
      </c>
      <c r="FQ377" s="132" t="s">
        <v>608</v>
      </c>
      <c r="FR377" s="132" t="s">
        <v>608</v>
      </c>
      <c r="FS377" s="132" t="s">
        <v>608</v>
      </c>
      <c r="FT377" s="132" t="s">
        <v>608</v>
      </c>
      <c r="FU377" s="132" t="s">
        <v>608</v>
      </c>
      <c r="FV377" s="132" t="s">
        <v>608</v>
      </c>
      <c r="FW377" s="132" t="s">
        <v>608</v>
      </c>
      <c r="FX377" s="132" t="s">
        <v>608</v>
      </c>
      <c r="FY377" s="132" t="s">
        <v>608</v>
      </c>
      <c r="FZ377" s="132" t="s">
        <v>608</v>
      </c>
      <c r="GA377" s="132" t="s">
        <v>608</v>
      </c>
      <c r="GB377" s="132" t="s">
        <v>608</v>
      </c>
      <c r="GC377" s="132" t="s">
        <v>608</v>
      </c>
      <c r="GD377" s="132" t="s">
        <v>608</v>
      </c>
      <c r="GE377" s="132" t="s">
        <v>608</v>
      </c>
      <c r="GF377" s="132" t="s">
        <v>608</v>
      </c>
      <c r="GG377" s="132" t="s">
        <v>608</v>
      </c>
      <c r="GH377" s="132" t="s">
        <v>608</v>
      </c>
      <c r="GI377" s="132" t="s">
        <v>608</v>
      </c>
      <c r="GJ377" s="132" t="s">
        <v>608</v>
      </c>
      <c r="GK377" s="132" t="s">
        <v>608</v>
      </c>
      <c r="GL377" s="132" t="s">
        <v>608</v>
      </c>
      <c r="GM377" s="132" t="s">
        <v>608</v>
      </c>
      <c r="GN377" s="132" t="s">
        <v>608</v>
      </c>
      <c r="GO377" s="132" t="s">
        <v>608</v>
      </c>
      <c r="GP377" s="132" t="s">
        <v>608</v>
      </c>
      <c r="GQ377" s="132" t="s">
        <v>608</v>
      </c>
      <c r="GR377" s="132" t="s">
        <v>608</v>
      </c>
      <c r="GS377" s="132" t="s">
        <v>608</v>
      </c>
      <c r="GT377" s="132" t="s">
        <v>608</v>
      </c>
      <c r="GU377" s="132" t="s">
        <v>608</v>
      </c>
      <c r="GV377" s="132" t="s">
        <v>608</v>
      </c>
      <c r="GW377" s="132" t="s">
        <v>608</v>
      </c>
      <c r="GX377" s="132" t="s">
        <v>608</v>
      </c>
      <c r="GY377" s="132" t="s">
        <v>608</v>
      </c>
    </row>
    <row r="378" spans="1:207" s="38" customFormat="1" ht="15" customHeight="1">
      <c r="A378" s="61" t="s">
        <v>1134</v>
      </c>
      <c r="B378" s="57">
        <v>2017</v>
      </c>
      <c r="C378" s="41" t="s">
        <v>845</v>
      </c>
      <c r="D378" s="38">
        <v>1267.2940031104847</v>
      </c>
      <c r="E378" s="220">
        <v>16.011438224673125</v>
      </c>
      <c r="F378" s="125">
        <v>1670.6763856450852</v>
      </c>
      <c r="G378" s="49">
        <v>4748.1743341901893</v>
      </c>
      <c r="H378" s="139">
        <v>206.5</v>
      </c>
      <c r="I378" s="140">
        <v>0.35185658066828807</v>
      </c>
      <c r="J378" s="124">
        <v>9.0580033960784304E-2</v>
      </c>
      <c r="K378" s="124">
        <v>0.26127654670750372</v>
      </c>
      <c r="L378" s="50">
        <v>1218.0435558966146</v>
      </c>
      <c r="M378" s="125">
        <v>452.63282974847073</v>
      </c>
      <c r="N378" s="50">
        <v>22.543037305798663</v>
      </c>
      <c r="O378" s="50">
        <v>42.718848132745052</v>
      </c>
      <c r="P378" s="125">
        <v>65.261885438543715</v>
      </c>
      <c r="Q378" s="125">
        <v>0</v>
      </c>
      <c r="R378" s="125">
        <v>0</v>
      </c>
      <c r="S378" s="125">
        <v>0</v>
      </c>
      <c r="T378" s="127" t="s">
        <v>1285</v>
      </c>
      <c r="U378" s="127" t="s">
        <v>1285</v>
      </c>
      <c r="V378" s="50">
        <v>387.37094430992698</v>
      </c>
      <c r="W378" s="125">
        <v>387.37094430992698</v>
      </c>
      <c r="X378" s="125">
        <v>0</v>
      </c>
      <c r="Y378" s="125">
        <v>0</v>
      </c>
      <c r="Z378" s="125">
        <v>0</v>
      </c>
      <c r="AA378" s="115">
        <v>0</v>
      </c>
      <c r="AB378" s="115">
        <v>9.932541735093417E-2</v>
      </c>
      <c r="AC378" s="115">
        <v>0.90067458264906586</v>
      </c>
      <c r="AD378" s="115">
        <v>0</v>
      </c>
      <c r="AE378" s="115">
        <v>1</v>
      </c>
      <c r="AF378" s="115">
        <v>0.9818287272897197</v>
      </c>
      <c r="AG378" s="115">
        <v>1.8171272710280333E-2</v>
      </c>
      <c r="AH378" s="115">
        <v>0</v>
      </c>
      <c r="AI378" s="115">
        <v>0</v>
      </c>
      <c r="AJ378" s="115">
        <v>1</v>
      </c>
      <c r="AK378" s="125">
        <v>1670.6763856450852</v>
      </c>
      <c r="AL378" s="125">
        <v>1218.0435558966146</v>
      </c>
      <c r="AM378" s="125">
        <v>22.543037305798663</v>
      </c>
      <c r="AN378" s="125">
        <v>1240.5865932024133</v>
      </c>
      <c r="AO378" s="125">
        <v>430.08979244267204</v>
      </c>
      <c r="AP378" s="125">
        <v>1670.6763856450852</v>
      </c>
      <c r="AQ378" s="115">
        <v>0.7425654686101254</v>
      </c>
      <c r="AR378" s="115">
        <v>0.25743453138987465</v>
      </c>
      <c r="AS378" s="50">
        <v>1240.5865932024133</v>
      </c>
      <c r="AT378" s="50">
        <v>1.36170212765958</v>
      </c>
      <c r="AU378" s="50">
        <v>0</v>
      </c>
      <c r="AV378" s="50">
        <v>428.7280903150122</v>
      </c>
      <c r="AW378" s="125">
        <v>1670.676385645085</v>
      </c>
      <c r="AX378" s="50">
        <v>4.1894300000000002E-2</v>
      </c>
      <c r="AY378" s="50">
        <v>387.37094430992698</v>
      </c>
      <c r="AZ378" s="125">
        <v>387.41283860992701</v>
      </c>
      <c r="BA378" s="50">
        <v>12.37406932</v>
      </c>
      <c r="BB378" s="50">
        <v>0</v>
      </c>
      <c r="BC378" s="127">
        <v>12.37406932</v>
      </c>
      <c r="BD378" s="50">
        <v>1228.1706295824133</v>
      </c>
      <c r="BE378" s="50">
        <v>42.718848132745052</v>
      </c>
      <c r="BF378" s="125">
        <v>1270.8894777151584</v>
      </c>
      <c r="BG378" s="86">
        <v>12.987482328773261</v>
      </c>
      <c r="BH378" s="48">
        <v>1.4954756702927028</v>
      </c>
      <c r="BI378" s="107">
        <v>10.029042979918</v>
      </c>
      <c r="BJ378" s="49">
        <v>1670.6763856450852</v>
      </c>
      <c r="BK378" s="125">
        <v>4.1894300000000002E-2</v>
      </c>
      <c r="BL378" s="125">
        <v>387.37094430992698</v>
      </c>
      <c r="BM378" s="125">
        <v>387.41283860992701</v>
      </c>
      <c r="BN378" s="125">
        <v>12.37406932</v>
      </c>
      <c r="BO378" s="125">
        <v>0</v>
      </c>
      <c r="BP378" s="125">
        <v>12.37406932</v>
      </c>
      <c r="BQ378" s="50">
        <v>1228.1706295824133</v>
      </c>
      <c r="BR378" s="125">
        <v>41.357146005085468</v>
      </c>
      <c r="BS378" s="125">
        <v>1269.5277755874988</v>
      </c>
      <c r="BT378" s="125">
        <v>1669.3146835174257</v>
      </c>
      <c r="BU378" s="130">
        <v>12.987482328773261</v>
      </c>
      <c r="BV378" s="130">
        <v>1.4954756702927028</v>
      </c>
      <c r="BW378" s="137">
        <v>10.029042979918</v>
      </c>
      <c r="BX378" s="145">
        <v>1078.5144623843398</v>
      </c>
      <c r="BY378" s="50">
        <v>30.362831762399999</v>
      </c>
      <c r="BZ378" s="125">
        <v>0</v>
      </c>
      <c r="CA378" s="50">
        <v>133.07100118333329</v>
      </c>
      <c r="CB378" s="125">
        <v>1241.9482953300731</v>
      </c>
      <c r="CC378" s="125">
        <v>409.84897767094441</v>
      </c>
      <c r="CD378" s="58">
        <v>0</v>
      </c>
      <c r="CE378" s="50">
        <v>0</v>
      </c>
      <c r="CF378" s="50">
        <v>18.879112644067796</v>
      </c>
      <c r="CG378" s="125">
        <v>428.7280903150122</v>
      </c>
      <c r="CH378" s="115">
        <v>9.0951254912680038E-2</v>
      </c>
      <c r="CI378" s="115">
        <v>0.90904874508731992</v>
      </c>
      <c r="CJ378" s="125">
        <v>1670.6763856450852</v>
      </c>
      <c r="CK378" s="82">
        <v>422.26149517866838</v>
      </c>
      <c r="CL378" s="82">
        <v>1248.4148904664169</v>
      </c>
      <c r="CM378" s="126">
        <v>1670.6763856450852</v>
      </c>
      <c r="CN378" s="125" t="s">
        <v>608</v>
      </c>
      <c r="CO378" s="125" t="s">
        <v>608</v>
      </c>
      <c r="CP378" s="125">
        <v>422.26149517866838</v>
      </c>
      <c r="CQ378" s="126">
        <v>1248.4148904664169</v>
      </c>
      <c r="CR378" s="126">
        <v>584</v>
      </c>
      <c r="CS378" s="126">
        <v>664.41489046641686</v>
      </c>
      <c r="CT378" s="150" t="s">
        <v>608</v>
      </c>
      <c r="CU378" s="150" t="s">
        <v>608</v>
      </c>
      <c r="CV378" s="125">
        <v>20.668387471073167</v>
      </c>
      <c r="CW378" s="125">
        <v>8.5106379999999995E-2</v>
      </c>
      <c r="CX378" s="125">
        <v>20.753493851073166</v>
      </c>
      <c r="CY378" s="125">
        <v>10.824237165289951</v>
      </c>
      <c r="CZ378" s="125">
        <v>4.8593976441404356</v>
      </c>
      <c r="DA378" s="125">
        <v>15.683634809430387</v>
      </c>
      <c r="DB378" s="125">
        <v>36.437128660503554</v>
      </c>
      <c r="DC378" s="125">
        <v>0</v>
      </c>
      <c r="DD378" s="125">
        <v>4.8231283341404394</v>
      </c>
      <c r="DE378" s="125">
        <v>4.8231283341404394</v>
      </c>
      <c r="DF378" s="125">
        <v>20.753493851073166</v>
      </c>
      <c r="DG378" s="125">
        <v>10.860506475289949</v>
      </c>
      <c r="DH378" s="125">
        <v>31.614000326363115</v>
      </c>
      <c r="DI378" s="50">
        <v>36.437128660503554</v>
      </c>
      <c r="DJ378" s="113">
        <v>0.66372955509189036</v>
      </c>
      <c r="DK378" s="115">
        <v>0.24531918999542968</v>
      </c>
      <c r="DL378" s="115">
        <v>9.0951254912680038E-2</v>
      </c>
      <c r="DM378" s="132" t="s">
        <v>608</v>
      </c>
      <c r="DN378" s="132" t="s">
        <v>608</v>
      </c>
      <c r="DO378" s="132" t="s">
        <v>608</v>
      </c>
      <c r="DP378" s="132" t="s">
        <v>608</v>
      </c>
      <c r="DQ378" s="132" t="s">
        <v>608</v>
      </c>
      <c r="DR378" s="132" t="s">
        <v>608</v>
      </c>
      <c r="DS378" s="132" t="s">
        <v>608</v>
      </c>
      <c r="DT378" s="132" t="s">
        <v>608</v>
      </c>
      <c r="DU378" s="132" t="s">
        <v>608</v>
      </c>
      <c r="DV378" s="132" t="s">
        <v>608</v>
      </c>
      <c r="DW378" s="132" t="s">
        <v>608</v>
      </c>
      <c r="DX378" s="132" t="s">
        <v>608</v>
      </c>
      <c r="DY378" s="132" t="s">
        <v>608</v>
      </c>
      <c r="DZ378" s="132" t="s">
        <v>608</v>
      </c>
      <c r="EA378" s="132" t="s">
        <v>608</v>
      </c>
      <c r="EB378" s="132" t="s">
        <v>608</v>
      </c>
      <c r="EC378" s="132" t="s">
        <v>608</v>
      </c>
      <c r="ED378" s="132" t="s">
        <v>608</v>
      </c>
      <c r="EE378" s="132" t="s">
        <v>608</v>
      </c>
      <c r="EF378" s="132" t="s">
        <v>608</v>
      </c>
      <c r="EG378" s="132" t="s">
        <v>608</v>
      </c>
      <c r="EH378" s="132" t="s">
        <v>608</v>
      </c>
      <c r="EI378" s="132" t="s">
        <v>608</v>
      </c>
      <c r="EJ378" s="132" t="s">
        <v>608</v>
      </c>
      <c r="EK378" s="132" t="s">
        <v>608</v>
      </c>
      <c r="EL378" s="132" t="s">
        <v>608</v>
      </c>
      <c r="EM378" s="132" t="s">
        <v>608</v>
      </c>
      <c r="EN378" s="132" t="s">
        <v>608</v>
      </c>
      <c r="EO378" s="132" t="s">
        <v>608</v>
      </c>
      <c r="EP378" s="132" t="s">
        <v>608</v>
      </c>
      <c r="EQ378" s="132" t="s">
        <v>608</v>
      </c>
      <c r="ER378" s="132" t="s">
        <v>608</v>
      </c>
      <c r="ES378" s="132" t="s">
        <v>608</v>
      </c>
      <c r="ET378" s="132" t="s">
        <v>608</v>
      </c>
      <c r="EU378" s="132" t="s">
        <v>608</v>
      </c>
      <c r="EV378" s="132" t="s">
        <v>608</v>
      </c>
      <c r="EW378" s="132" t="s">
        <v>608</v>
      </c>
      <c r="EX378" s="132" t="s">
        <v>608</v>
      </c>
      <c r="EY378" s="132" t="s">
        <v>608</v>
      </c>
      <c r="EZ378" s="132" t="s">
        <v>608</v>
      </c>
      <c r="FA378" s="132" t="s">
        <v>608</v>
      </c>
      <c r="FB378" s="132" t="s">
        <v>608</v>
      </c>
      <c r="FC378" s="132" t="s">
        <v>608</v>
      </c>
      <c r="FD378" s="132" t="s">
        <v>608</v>
      </c>
      <c r="FE378" s="132" t="s">
        <v>608</v>
      </c>
      <c r="FF378" s="132" t="s">
        <v>608</v>
      </c>
      <c r="FG378" s="132" t="s">
        <v>608</v>
      </c>
      <c r="FH378" s="132" t="s">
        <v>608</v>
      </c>
      <c r="FI378" s="132" t="s">
        <v>608</v>
      </c>
      <c r="FJ378" s="132" t="s">
        <v>608</v>
      </c>
      <c r="FK378" s="132" t="s">
        <v>608</v>
      </c>
      <c r="FL378" s="132" t="s">
        <v>608</v>
      </c>
      <c r="FM378" s="132" t="s">
        <v>608</v>
      </c>
      <c r="FN378" s="132" t="s">
        <v>608</v>
      </c>
      <c r="FO378" s="132" t="s">
        <v>608</v>
      </c>
      <c r="FP378" s="132" t="s">
        <v>608</v>
      </c>
      <c r="FQ378" s="132" t="s">
        <v>608</v>
      </c>
      <c r="FR378" s="132" t="s">
        <v>608</v>
      </c>
      <c r="FS378" s="132" t="s">
        <v>608</v>
      </c>
      <c r="FT378" s="132" t="s">
        <v>608</v>
      </c>
      <c r="FU378" s="132" t="s">
        <v>608</v>
      </c>
      <c r="FV378" s="132" t="s">
        <v>608</v>
      </c>
      <c r="FW378" s="132" t="s">
        <v>608</v>
      </c>
      <c r="FX378" s="132" t="s">
        <v>608</v>
      </c>
      <c r="FY378" s="132" t="s">
        <v>608</v>
      </c>
      <c r="FZ378" s="132" t="s">
        <v>608</v>
      </c>
      <c r="GA378" s="132" t="s">
        <v>608</v>
      </c>
      <c r="GB378" s="132" t="s">
        <v>608</v>
      </c>
      <c r="GC378" s="132" t="s">
        <v>608</v>
      </c>
      <c r="GD378" s="132" t="s">
        <v>608</v>
      </c>
      <c r="GE378" s="132" t="s">
        <v>608</v>
      </c>
      <c r="GF378" s="132" t="s">
        <v>608</v>
      </c>
      <c r="GG378" s="132" t="s">
        <v>608</v>
      </c>
      <c r="GH378" s="132" t="s">
        <v>608</v>
      </c>
      <c r="GI378" s="132" t="s">
        <v>608</v>
      </c>
      <c r="GJ378" s="132" t="s">
        <v>608</v>
      </c>
      <c r="GK378" s="132" t="s">
        <v>608</v>
      </c>
      <c r="GL378" s="132" t="s">
        <v>608</v>
      </c>
      <c r="GM378" s="132" t="s">
        <v>608</v>
      </c>
      <c r="GN378" s="132" t="s">
        <v>608</v>
      </c>
      <c r="GO378" s="132" t="s">
        <v>608</v>
      </c>
      <c r="GP378" s="132" t="s">
        <v>608</v>
      </c>
      <c r="GQ378" s="132" t="s">
        <v>608</v>
      </c>
      <c r="GR378" s="132" t="s">
        <v>608</v>
      </c>
      <c r="GS378" s="132" t="s">
        <v>608</v>
      </c>
      <c r="GT378" s="132" t="s">
        <v>608</v>
      </c>
      <c r="GU378" s="132" t="s">
        <v>608</v>
      </c>
      <c r="GV378" s="132" t="s">
        <v>608</v>
      </c>
      <c r="GW378" s="132" t="s">
        <v>608</v>
      </c>
      <c r="GX378" s="132" t="s">
        <v>608</v>
      </c>
      <c r="GY378" s="132" t="s">
        <v>608</v>
      </c>
    </row>
    <row r="379" spans="1:207" s="38" customFormat="1" ht="15" customHeight="1">
      <c r="A379" s="69" t="s">
        <v>1209</v>
      </c>
      <c r="B379" s="59" t="s">
        <v>1161</v>
      </c>
      <c r="C379" s="38" t="s">
        <v>845</v>
      </c>
      <c r="D379" s="38">
        <v>1285.4470990081545</v>
      </c>
      <c r="E379" s="220">
        <v>15.978125117769784</v>
      </c>
      <c r="F379" s="125">
        <v>1633.96671093648</v>
      </c>
      <c r="G379" s="49">
        <v>4769.6494658786623</v>
      </c>
      <c r="H379" s="139">
        <v>206.5</v>
      </c>
      <c r="I379" s="140">
        <v>0.34257584810490294</v>
      </c>
      <c r="J379" s="124">
        <v>8.0110003571252031E-2</v>
      </c>
      <c r="K379" s="124">
        <v>0.2624658445336509</v>
      </c>
      <c r="L379" s="50">
        <v>1229.7583233112687</v>
      </c>
      <c r="M379" s="125">
        <v>404.20838762521123</v>
      </c>
      <c r="N379" s="50">
        <v>22.111751880051276</v>
      </c>
      <c r="O379" s="50">
        <v>41.066180109667982</v>
      </c>
      <c r="P379" s="125">
        <v>63.177931989719255</v>
      </c>
      <c r="Q379" s="125">
        <v>0</v>
      </c>
      <c r="R379" s="125">
        <v>0</v>
      </c>
      <c r="S379" s="125">
        <v>0</v>
      </c>
      <c r="T379" s="127" t="s">
        <v>1285</v>
      </c>
      <c r="U379" s="127" t="s">
        <v>1285</v>
      </c>
      <c r="V379" s="50">
        <v>341.03045563549199</v>
      </c>
      <c r="W379" s="125">
        <v>341.03045563549199</v>
      </c>
      <c r="X379" s="125">
        <v>0</v>
      </c>
      <c r="Y379" s="125">
        <v>0</v>
      </c>
      <c r="Z379" s="125">
        <v>0</v>
      </c>
      <c r="AA379" s="115">
        <v>0</v>
      </c>
      <c r="AB379" s="115">
        <v>0.1074759007746332</v>
      </c>
      <c r="AC379" s="115">
        <v>0.8925240992253668</v>
      </c>
      <c r="AD379" s="115">
        <v>0</v>
      </c>
      <c r="AE379" s="115">
        <v>1</v>
      </c>
      <c r="AF379" s="115">
        <v>0.98233702337147721</v>
      </c>
      <c r="AG379" s="115">
        <v>1.7662976628522727E-2</v>
      </c>
      <c r="AH379" s="115">
        <v>0</v>
      </c>
      <c r="AI379" s="115">
        <v>0</v>
      </c>
      <c r="AJ379" s="115">
        <v>0.99999999999999989</v>
      </c>
      <c r="AK379" s="125">
        <v>1633.96671093648</v>
      </c>
      <c r="AL379" s="125">
        <v>1229.7583233112687</v>
      </c>
      <c r="AM379" s="125">
        <v>22.111751880051276</v>
      </c>
      <c r="AN379" s="125">
        <v>1251.87007519132</v>
      </c>
      <c r="AO379" s="125">
        <v>382.09663574515997</v>
      </c>
      <c r="AP379" s="125">
        <v>1633.96671093648</v>
      </c>
      <c r="AQ379" s="115">
        <v>0.76615396556875515</v>
      </c>
      <c r="AR379" s="115">
        <v>0.23384603443124483</v>
      </c>
      <c r="AS379" s="50">
        <v>1251.87007519132</v>
      </c>
      <c r="AT379" s="50">
        <v>1.27659574468085</v>
      </c>
      <c r="AU379" s="50">
        <v>0</v>
      </c>
      <c r="AV379" s="50">
        <v>380.82004000047914</v>
      </c>
      <c r="AW379" s="125">
        <v>1633.96671093648</v>
      </c>
      <c r="AX379" s="50">
        <v>8.35156373999998</v>
      </c>
      <c r="AY379" s="50">
        <v>341.03045563549199</v>
      </c>
      <c r="AZ379" s="125">
        <v>349.38201937549195</v>
      </c>
      <c r="BA379" s="50">
        <v>0.224289875083304</v>
      </c>
      <c r="BB379" s="50">
        <v>0</v>
      </c>
      <c r="BC379" s="127">
        <v>0.224289875083304</v>
      </c>
      <c r="BD379" s="50">
        <v>1243.2942215762366</v>
      </c>
      <c r="BE379" s="50">
        <v>41.066180109667982</v>
      </c>
      <c r="BF379" s="125">
        <v>1284.3604016859047</v>
      </c>
      <c r="BG379" s="55">
        <v>13.049676499134005</v>
      </c>
      <c r="BH379" s="48">
        <v>1.4954756702927028</v>
      </c>
      <c r="BI379" s="48">
        <v>10.347772454287263</v>
      </c>
      <c r="BJ379" s="49">
        <v>1633.96671093648</v>
      </c>
      <c r="BK379" s="125">
        <v>8.35156373999998</v>
      </c>
      <c r="BL379" s="125">
        <v>341.03045563549199</v>
      </c>
      <c r="BM379" s="125">
        <v>349.38201937549195</v>
      </c>
      <c r="BN379" s="125">
        <v>0.224289875083304</v>
      </c>
      <c r="BO379" s="125">
        <v>0</v>
      </c>
      <c r="BP379" s="125">
        <v>0.224289875083304</v>
      </c>
      <c r="BQ379" s="50">
        <v>1243.2942215762366</v>
      </c>
      <c r="BR379" s="125">
        <v>39.789584364987135</v>
      </c>
      <c r="BS379" s="125">
        <v>1283.0838059412238</v>
      </c>
      <c r="BT379" s="125">
        <v>1632.6901151917991</v>
      </c>
      <c r="BU379" s="130">
        <v>13.049676499134005</v>
      </c>
      <c r="BV379" s="130">
        <v>1.4954756702927028</v>
      </c>
      <c r="BW379" s="137">
        <v>10.347772454287263</v>
      </c>
      <c r="BX379" s="145">
        <v>1086.9606812924892</v>
      </c>
      <c r="BY379" s="50">
        <v>29.449048312400002</v>
      </c>
      <c r="BZ379" s="125">
        <v>0</v>
      </c>
      <c r="CA379" s="50">
        <v>136.7369413311111</v>
      </c>
      <c r="CB379" s="125">
        <v>1253.1466709360002</v>
      </c>
      <c r="CC379" s="125">
        <v>362.12202196211024</v>
      </c>
      <c r="CD379" s="50">
        <v>0</v>
      </c>
      <c r="CE379" s="50">
        <v>0</v>
      </c>
      <c r="CF379" s="50">
        <v>18.698018038369302</v>
      </c>
      <c r="CG379" s="125">
        <v>380.82004000047954</v>
      </c>
      <c r="CH379" s="115">
        <v>9.5127372136238633E-2</v>
      </c>
      <c r="CI379" s="115">
        <v>0.90487262786376121</v>
      </c>
      <c r="CJ379" s="125">
        <v>1633.96671093648</v>
      </c>
      <c r="CK379" s="82">
        <v>367.21762996669059</v>
      </c>
      <c r="CL379" s="82">
        <v>1266.7490809697895</v>
      </c>
      <c r="CM379" s="126">
        <v>1633.96671093648</v>
      </c>
      <c r="CN379" s="125" t="s">
        <v>608</v>
      </c>
      <c r="CO379" s="125" t="s">
        <v>608</v>
      </c>
      <c r="CP379" s="125">
        <v>367.21762996669059</v>
      </c>
      <c r="CQ379" s="126">
        <v>1266.7490809697895</v>
      </c>
      <c r="CR379" s="126">
        <v>473.4</v>
      </c>
      <c r="CS379" s="126">
        <v>793.3490809697895</v>
      </c>
      <c r="CT379" s="150" t="s">
        <v>608</v>
      </c>
      <c r="CU379" s="150" t="s">
        <v>608</v>
      </c>
      <c r="CV379" s="125">
        <v>28.093840869835798</v>
      </c>
      <c r="CW379" s="125">
        <v>1.2672967429539999</v>
      </c>
      <c r="CX379" s="125">
        <v>29.361137612789797</v>
      </c>
      <c r="CY379" s="125">
        <v>11.259635650479099</v>
      </c>
      <c r="CZ379" s="125">
        <v>3.6862070517775201</v>
      </c>
      <c r="DA379" s="125">
        <v>14.94584270225662</v>
      </c>
      <c r="DB379" s="125">
        <v>44.306980315046417</v>
      </c>
      <c r="DC379" s="125">
        <v>0</v>
      </c>
      <c r="DD379" s="125">
        <v>3.3153335083356299</v>
      </c>
      <c r="DE379" s="125">
        <v>3.3153335083356299</v>
      </c>
      <c r="DF379" s="125">
        <v>29.361137612789797</v>
      </c>
      <c r="DG379" s="125">
        <v>11.630509193920989</v>
      </c>
      <c r="DH379" s="125">
        <v>40.99164680671079</v>
      </c>
      <c r="DI379" s="50">
        <v>44.306980315046417</v>
      </c>
      <c r="DJ379" s="113">
        <v>0.68325120832176445</v>
      </c>
      <c r="DK379" s="115">
        <v>0.22162141954199679</v>
      </c>
      <c r="DL379" s="115">
        <v>9.5127372136238633E-2</v>
      </c>
      <c r="DM379" s="132" t="s">
        <v>608</v>
      </c>
      <c r="DN379" s="132" t="s">
        <v>608</v>
      </c>
      <c r="DO379" s="132" t="s">
        <v>608</v>
      </c>
      <c r="DP379" s="132" t="s">
        <v>608</v>
      </c>
      <c r="DQ379" s="132" t="s">
        <v>608</v>
      </c>
      <c r="DR379" s="132" t="s">
        <v>608</v>
      </c>
      <c r="DS379" s="132" t="s">
        <v>608</v>
      </c>
      <c r="DT379" s="132" t="s">
        <v>608</v>
      </c>
      <c r="DU379" s="132" t="s">
        <v>608</v>
      </c>
      <c r="DV379" s="132" t="s">
        <v>608</v>
      </c>
      <c r="DW379" s="132" t="s">
        <v>608</v>
      </c>
      <c r="DX379" s="132" t="s">
        <v>608</v>
      </c>
      <c r="DY379" s="132" t="s">
        <v>608</v>
      </c>
      <c r="DZ379" s="132" t="s">
        <v>608</v>
      </c>
      <c r="EA379" s="132" t="s">
        <v>608</v>
      </c>
      <c r="EB379" s="132" t="s">
        <v>608</v>
      </c>
      <c r="EC379" s="132" t="s">
        <v>608</v>
      </c>
      <c r="ED379" s="132" t="s">
        <v>608</v>
      </c>
      <c r="EE379" s="132" t="s">
        <v>608</v>
      </c>
      <c r="EF379" s="132" t="s">
        <v>608</v>
      </c>
      <c r="EG379" s="132" t="s">
        <v>608</v>
      </c>
      <c r="EH379" s="132" t="s">
        <v>608</v>
      </c>
      <c r="EI379" s="132" t="s">
        <v>608</v>
      </c>
      <c r="EJ379" s="132" t="s">
        <v>608</v>
      </c>
      <c r="EK379" s="132" t="s">
        <v>608</v>
      </c>
      <c r="EL379" s="132" t="s">
        <v>608</v>
      </c>
      <c r="EM379" s="132" t="s">
        <v>608</v>
      </c>
      <c r="EN379" s="132" t="s">
        <v>608</v>
      </c>
      <c r="EO379" s="132" t="s">
        <v>608</v>
      </c>
      <c r="EP379" s="132" t="s">
        <v>608</v>
      </c>
      <c r="EQ379" s="132" t="s">
        <v>608</v>
      </c>
      <c r="ER379" s="132" t="s">
        <v>608</v>
      </c>
      <c r="ES379" s="132" t="s">
        <v>608</v>
      </c>
      <c r="ET379" s="132" t="s">
        <v>608</v>
      </c>
      <c r="EU379" s="132" t="s">
        <v>608</v>
      </c>
      <c r="EV379" s="132" t="s">
        <v>608</v>
      </c>
      <c r="EW379" s="132" t="s">
        <v>608</v>
      </c>
      <c r="EX379" s="132" t="s">
        <v>608</v>
      </c>
      <c r="EY379" s="132" t="s">
        <v>608</v>
      </c>
      <c r="EZ379" s="132" t="s">
        <v>608</v>
      </c>
      <c r="FA379" s="132" t="s">
        <v>608</v>
      </c>
      <c r="FB379" s="132" t="s">
        <v>608</v>
      </c>
      <c r="FC379" s="132" t="s">
        <v>608</v>
      </c>
      <c r="FD379" s="132" t="s">
        <v>608</v>
      </c>
      <c r="FE379" s="132" t="s">
        <v>608</v>
      </c>
      <c r="FF379" s="132" t="s">
        <v>608</v>
      </c>
      <c r="FG379" s="132" t="s">
        <v>608</v>
      </c>
      <c r="FH379" s="132" t="s">
        <v>608</v>
      </c>
      <c r="FI379" s="132" t="s">
        <v>608</v>
      </c>
      <c r="FJ379" s="132" t="s">
        <v>608</v>
      </c>
      <c r="FK379" s="132" t="s">
        <v>608</v>
      </c>
      <c r="FL379" s="132" t="s">
        <v>608</v>
      </c>
      <c r="FM379" s="132" t="s">
        <v>608</v>
      </c>
      <c r="FN379" s="132" t="s">
        <v>608</v>
      </c>
      <c r="FO379" s="132" t="s">
        <v>608</v>
      </c>
      <c r="FP379" s="132" t="s">
        <v>608</v>
      </c>
      <c r="FQ379" s="132" t="s">
        <v>608</v>
      </c>
      <c r="FR379" s="132" t="s">
        <v>608</v>
      </c>
      <c r="FS379" s="132" t="s">
        <v>608</v>
      </c>
      <c r="FT379" s="132" t="s">
        <v>608</v>
      </c>
      <c r="FU379" s="132" t="s">
        <v>608</v>
      </c>
      <c r="FV379" s="132" t="s">
        <v>608</v>
      </c>
      <c r="FW379" s="132" t="s">
        <v>608</v>
      </c>
      <c r="FX379" s="132" t="s">
        <v>608</v>
      </c>
      <c r="FY379" s="132" t="s">
        <v>608</v>
      </c>
      <c r="FZ379" s="132" t="s">
        <v>608</v>
      </c>
      <c r="GA379" s="132" t="s">
        <v>608</v>
      </c>
      <c r="GB379" s="132" t="s">
        <v>608</v>
      </c>
      <c r="GC379" s="132" t="s">
        <v>608</v>
      </c>
      <c r="GD379" s="132" t="s">
        <v>608</v>
      </c>
      <c r="GE379" s="132" t="s">
        <v>608</v>
      </c>
      <c r="GF379" s="132" t="s">
        <v>608</v>
      </c>
      <c r="GG379" s="132" t="s">
        <v>608</v>
      </c>
      <c r="GH379" s="132" t="s">
        <v>608</v>
      </c>
      <c r="GI379" s="132" t="s">
        <v>608</v>
      </c>
      <c r="GJ379" s="132" t="s">
        <v>608</v>
      </c>
      <c r="GK379" s="132" t="s">
        <v>608</v>
      </c>
      <c r="GL379" s="132" t="s">
        <v>608</v>
      </c>
      <c r="GM379" s="132" t="s">
        <v>608</v>
      </c>
      <c r="GN379" s="132" t="s">
        <v>608</v>
      </c>
      <c r="GO379" s="132" t="s">
        <v>608</v>
      </c>
      <c r="GP379" s="132" t="s">
        <v>608</v>
      </c>
      <c r="GQ379" s="132" t="s">
        <v>608</v>
      </c>
      <c r="GR379" s="132" t="s">
        <v>608</v>
      </c>
      <c r="GS379" s="132" t="s">
        <v>608</v>
      </c>
      <c r="GT379" s="132" t="s">
        <v>608</v>
      </c>
      <c r="GU379" s="132" t="s">
        <v>608</v>
      </c>
      <c r="GV379" s="132" t="s">
        <v>608</v>
      </c>
      <c r="GW379" s="132" t="s">
        <v>608</v>
      </c>
      <c r="GX379" s="132" t="s">
        <v>608</v>
      </c>
      <c r="GY379" s="132" t="s">
        <v>608</v>
      </c>
    </row>
    <row r="380" spans="1:207" s="38" customFormat="1" ht="15" customHeight="1">
      <c r="A380" s="69" t="s">
        <v>1210</v>
      </c>
      <c r="B380" s="59">
        <v>2018</v>
      </c>
      <c r="C380" s="38" t="s">
        <v>845</v>
      </c>
      <c r="D380" s="38">
        <v>1583.2617458212394</v>
      </c>
      <c r="E380" s="220">
        <v>15.978125117769784</v>
      </c>
      <c r="F380" s="125">
        <v>1599.2398709390093</v>
      </c>
      <c r="G380" s="49">
        <v>4769.6494658786623</v>
      </c>
      <c r="H380" s="139">
        <v>208.5</v>
      </c>
      <c r="I380" s="140">
        <v>0.33529505310185265</v>
      </c>
      <c r="J380" s="124">
        <v>5.8113258986603689E-2</v>
      </c>
      <c r="K380" s="124">
        <v>0.27718179411524896</v>
      </c>
      <c r="L380" s="50">
        <v>1287.7197950920786</v>
      </c>
      <c r="M380" s="125">
        <v>311.52007584693058</v>
      </c>
      <c r="N380" s="50">
        <v>34.340201161007904</v>
      </c>
      <c r="O380" s="50">
        <v>40.980833918536547</v>
      </c>
      <c r="P380" s="125">
        <v>75.321035079544458</v>
      </c>
      <c r="Q380" s="125">
        <v>0</v>
      </c>
      <c r="R380" s="125">
        <v>0</v>
      </c>
      <c r="S380" s="125">
        <v>0</v>
      </c>
      <c r="T380" s="127">
        <v>236.19904076738609</v>
      </c>
      <c r="U380" s="127">
        <v>0</v>
      </c>
      <c r="V380" s="50">
        <v>236.19904076738609</v>
      </c>
      <c r="W380" s="125">
        <v>236.19904076738609</v>
      </c>
      <c r="X380" s="125">
        <v>0</v>
      </c>
      <c r="Y380" s="125">
        <v>0</v>
      </c>
      <c r="Z380" s="125">
        <v>0</v>
      </c>
      <c r="AA380" s="115">
        <v>0</v>
      </c>
      <c r="AB380" s="115">
        <v>0.14784924037133881</v>
      </c>
      <c r="AC380" s="115">
        <v>0.85215075962866116</v>
      </c>
      <c r="AD380" s="115">
        <v>0</v>
      </c>
      <c r="AE380" s="115">
        <v>1</v>
      </c>
      <c r="AF380" s="115">
        <v>0.97402523239615979</v>
      </c>
      <c r="AG380" s="115">
        <v>2.5974767603840307E-2</v>
      </c>
      <c r="AH380" s="115">
        <v>0</v>
      </c>
      <c r="AI380" s="115">
        <v>0</v>
      </c>
      <c r="AJ380" s="115">
        <v>1</v>
      </c>
      <c r="AK380" s="125">
        <v>1599.2398709390091</v>
      </c>
      <c r="AL380" s="125">
        <v>1287.7197950920786</v>
      </c>
      <c r="AM380" s="125">
        <v>34.340201161007904</v>
      </c>
      <c r="AN380" s="125">
        <v>1322.0599962530864</v>
      </c>
      <c r="AO380" s="125">
        <v>277.17987468592264</v>
      </c>
      <c r="AP380" s="125">
        <v>1599.2398709390091</v>
      </c>
      <c r="AQ380" s="115">
        <v>0.82668023745357611</v>
      </c>
      <c r="AR380" s="115">
        <v>0.17331976254642389</v>
      </c>
      <c r="AS380" s="50">
        <v>1322.0599962530866</v>
      </c>
      <c r="AT380" s="50">
        <v>1.19148936170213</v>
      </c>
      <c r="AU380" s="50">
        <v>0</v>
      </c>
      <c r="AV380" s="50">
        <v>275.98838532422053</v>
      </c>
      <c r="AW380" s="125">
        <v>1599.2398709390095</v>
      </c>
      <c r="AX380" s="50">
        <v>20.720163530000001</v>
      </c>
      <c r="AY380" s="50">
        <v>236.19904076738609</v>
      </c>
      <c r="AZ380" s="125">
        <v>256.9192042973861</v>
      </c>
      <c r="BA380" s="50">
        <v>0</v>
      </c>
      <c r="BB380" s="50">
        <v>0</v>
      </c>
      <c r="BC380" s="127">
        <v>0</v>
      </c>
      <c r="BD380" s="50">
        <v>1301.3398327230866</v>
      </c>
      <c r="BE380" s="50">
        <v>40.980833918536547</v>
      </c>
      <c r="BF380" s="125">
        <v>1342.3206666416231</v>
      </c>
      <c r="BG380" s="55">
        <v>13.049676499134005</v>
      </c>
      <c r="BH380" s="48">
        <v>1.4954756702927028</v>
      </c>
      <c r="BI380" s="107">
        <v>11.047105155065537</v>
      </c>
      <c r="BJ380" s="49">
        <v>1599.2398709390093</v>
      </c>
      <c r="BK380" s="125">
        <v>20.720163530000001</v>
      </c>
      <c r="BL380" s="125">
        <v>236.19904076738609</v>
      </c>
      <c r="BM380" s="125">
        <v>256.9192042973861</v>
      </c>
      <c r="BN380" s="125">
        <v>0</v>
      </c>
      <c r="BO380" s="125">
        <v>0</v>
      </c>
      <c r="BP380" s="125">
        <v>0</v>
      </c>
      <c r="BQ380" s="50">
        <v>1301.3398327230866</v>
      </c>
      <c r="BR380" s="125">
        <v>40.980833918536547</v>
      </c>
      <c r="BS380" s="125">
        <v>1342.3206666416231</v>
      </c>
      <c r="BT380" s="125">
        <v>1599.2398709390093</v>
      </c>
      <c r="BU380" s="130">
        <v>13.049676499134005</v>
      </c>
      <c r="BV380" s="130">
        <v>1.4954756702927028</v>
      </c>
      <c r="BW380" s="137">
        <v>11.047105155065537</v>
      </c>
      <c r="BX380" s="145">
        <v>1140.7111640701667</v>
      </c>
      <c r="BY380" s="50">
        <v>28.805134042399999</v>
      </c>
      <c r="BZ380" s="125">
        <v>0</v>
      </c>
      <c r="CA380" s="50">
        <v>153.73518750222229</v>
      </c>
      <c r="CB380" s="125">
        <v>1323.2514856147889</v>
      </c>
      <c r="CC380" s="125">
        <v>257.29036728585123</v>
      </c>
      <c r="CD380" s="50">
        <v>0</v>
      </c>
      <c r="CE380" s="50">
        <v>0</v>
      </c>
      <c r="CF380" s="50">
        <v>18.698018038369305</v>
      </c>
      <c r="CG380" s="125">
        <v>275.98838532422053</v>
      </c>
      <c r="CH380" s="115">
        <v>0.10782197759948653</v>
      </c>
      <c r="CI380" s="115">
        <v>0.89217802240051358</v>
      </c>
      <c r="CJ380" s="125">
        <v>1599.2398709390095</v>
      </c>
      <c r="CK380" s="82">
        <v>0</v>
      </c>
      <c r="CL380" s="82">
        <v>1599.23987093901</v>
      </c>
      <c r="CM380" s="126">
        <v>1599.23987093901</v>
      </c>
      <c r="CN380" s="125" t="s">
        <v>608</v>
      </c>
      <c r="CO380" s="125" t="s">
        <v>608</v>
      </c>
      <c r="CP380" s="125">
        <v>0</v>
      </c>
      <c r="CQ380" s="126">
        <v>1599.2398709390093</v>
      </c>
      <c r="CR380" s="126">
        <v>528.4</v>
      </c>
      <c r="CS380" s="126">
        <v>1070.8398709390094</v>
      </c>
      <c r="CT380" s="150" t="s">
        <v>608</v>
      </c>
      <c r="CU380" s="150" t="s">
        <v>608</v>
      </c>
      <c r="CV380" s="125">
        <v>27.018932035719867</v>
      </c>
      <c r="CW380" s="125">
        <v>8.5106379999999995E-2</v>
      </c>
      <c r="CX380" s="125">
        <v>27.104038415719867</v>
      </c>
      <c r="CY380" s="125">
        <v>11.28388318298158</v>
      </c>
      <c r="CZ380" s="125">
        <v>2.7317818311990401</v>
      </c>
      <c r="DA380" s="125">
        <v>14.01566501418062</v>
      </c>
      <c r="DB380" s="125">
        <v>41.119703429900483</v>
      </c>
      <c r="DC380" s="125">
        <v>0</v>
      </c>
      <c r="DD380" s="125">
        <v>3.6639405275779406E-2</v>
      </c>
      <c r="DE380" s="125">
        <v>3.6639405275779406E-2</v>
      </c>
      <c r="DF380" s="125">
        <v>27.104038415719899</v>
      </c>
      <c r="DG380" s="125">
        <v>13.97902560890482</v>
      </c>
      <c r="DH380" s="125">
        <v>41.083064024624719</v>
      </c>
      <c r="DI380" s="50">
        <v>41.119703429900497</v>
      </c>
      <c r="DJ380" s="113">
        <v>0.73129511048637985</v>
      </c>
      <c r="DK380" s="115">
        <v>0.16088291191413373</v>
      </c>
      <c r="DL380" s="115">
        <v>0.10782197759948653</v>
      </c>
      <c r="DM380" s="132" t="s">
        <v>608</v>
      </c>
      <c r="DN380" s="132" t="s">
        <v>608</v>
      </c>
      <c r="DO380" s="132" t="s">
        <v>608</v>
      </c>
      <c r="DP380" s="132" t="s">
        <v>608</v>
      </c>
      <c r="DQ380" s="132" t="s">
        <v>608</v>
      </c>
      <c r="DR380" s="132" t="s">
        <v>608</v>
      </c>
      <c r="DS380" s="132" t="s">
        <v>608</v>
      </c>
      <c r="DT380" s="132" t="s">
        <v>608</v>
      </c>
      <c r="DU380" s="132" t="s">
        <v>608</v>
      </c>
      <c r="DV380" s="132" t="s">
        <v>608</v>
      </c>
      <c r="DW380" s="132" t="s">
        <v>608</v>
      </c>
      <c r="DX380" s="132" t="s">
        <v>608</v>
      </c>
      <c r="DY380" s="132" t="s">
        <v>608</v>
      </c>
      <c r="DZ380" s="132" t="s">
        <v>608</v>
      </c>
      <c r="EA380" s="132" t="s">
        <v>608</v>
      </c>
      <c r="EB380" s="132" t="s">
        <v>608</v>
      </c>
      <c r="EC380" s="132" t="s">
        <v>608</v>
      </c>
      <c r="ED380" s="132" t="s">
        <v>608</v>
      </c>
      <c r="EE380" s="132" t="s">
        <v>608</v>
      </c>
      <c r="EF380" s="132" t="s">
        <v>608</v>
      </c>
      <c r="EG380" s="132" t="s">
        <v>608</v>
      </c>
      <c r="EH380" s="132" t="s">
        <v>608</v>
      </c>
      <c r="EI380" s="132" t="s">
        <v>608</v>
      </c>
      <c r="EJ380" s="132" t="s">
        <v>608</v>
      </c>
      <c r="EK380" s="132" t="s">
        <v>608</v>
      </c>
      <c r="EL380" s="132" t="s">
        <v>608</v>
      </c>
      <c r="EM380" s="132" t="s">
        <v>608</v>
      </c>
      <c r="EN380" s="132" t="s">
        <v>608</v>
      </c>
      <c r="EO380" s="132" t="s">
        <v>608</v>
      </c>
      <c r="EP380" s="132" t="s">
        <v>608</v>
      </c>
      <c r="EQ380" s="132" t="s">
        <v>608</v>
      </c>
      <c r="ER380" s="132" t="s">
        <v>608</v>
      </c>
      <c r="ES380" s="132" t="s">
        <v>608</v>
      </c>
      <c r="ET380" s="132" t="s">
        <v>608</v>
      </c>
      <c r="EU380" s="132" t="s">
        <v>608</v>
      </c>
      <c r="EV380" s="132" t="s">
        <v>608</v>
      </c>
      <c r="EW380" s="132" t="s">
        <v>608</v>
      </c>
      <c r="EX380" s="132" t="s">
        <v>608</v>
      </c>
      <c r="EY380" s="132" t="s">
        <v>608</v>
      </c>
      <c r="EZ380" s="132" t="s">
        <v>608</v>
      </c>
      <c r="FA380" s="132" t="s">
        <v>608</v>
      </c>
      <c r="FB380" s="132" t="s">
        <v>608</v>
      </c>
      <c r="FC380" s="132" t="s">
        <v>608</v>
      </c>
      <c r="FD380" s="132" t="s">
        <v>608</v>
      </c>
      <c r="FE380" s="132" t="s">
        <v>608</v>
      </c>
      <c r="FF380" s="132" t="s">
        <v>608</v>
      </c>
      <c r="FG380" s="132" t="s">
        <v>608</v>
      </c>
      <c r="FH380" s="132" t="s">
        <v>608</v>
      </c>
      <c r="FI380" s="132" t="s">
        <v>608</v>
      </c>
      <c r="FJ380" s="132" t="s">
        <v>608</v>
      </c>
      <c r="FK380" s="132" t="s">
        <v>608</v>
      </c>
      <c r="FL380" s="132" t="s">
        <v>608</v>
      </c>
      <c r="FM380" s="132" t="s">
        <v>608</v>
      </c>
      <c r="FN380" s="132" t="s">
        <v>608</v>
      </c>
      <c r="FO380" s="132" t="s">
        <v>608</v>
      </c>
      <c r="FP380" s="132" t="s">
        <v>608</v>
      </c>
      <c r="FQ380" s="132" t="s">
        <v>608</v>
      </c>
      <c r="FR380" s="132" t="s">
        <v>608</v>
      </c>
      <c r="FS380" s="132" t="s">
        <v>608</v>
      </c>
      <c r="FT380" s="132" t="s">
        <v>608</v>
      </c>
      <c r="FU380" s="132" t="s">
        <v>608</v>
      </c>
      <c r="FV380" s="132" t="s">
        <v>608</v>
      </c>
      <c r="FW380" s="132" t="s">
        <v>608</v>
      </c>
      <c r="FX380" s="132" t="s">
        <v>608</v>
      </c>
      <c r="FY380" s="132" t="s">
        <v>608</v>
      </c>
      <c r="FZ380" s="132" t="s">
        <v>608</v>
      </c>
      <c r="GA380" s="132" t="s">
        <v>608</v>
      </c>
      <c r="GB380" s="132" t="s">
        <v>608</v>
      </c>
      <c r="GC380" s="132" t="s">
        <v>608</v>
      </c>
      <c r="GD380" s="132" t="s">
        <v>608</v>
      </c>
      <c r="GE380" s="132" t="s">
        <v>608</v>
      </c>
      <c r="GF380" s="132" t="s">
        <v>608</v>
      </c>
      <c r="GG380" s="132" t="s">
        <v>608</v>
      </c>
      <c r="GH380" s="132" t="s">
        <v>608</v>
      </c>
      <c r="GI380" s="132" t="s">
        <v>608</v>
      </c>
      <c r="GJ380" s="132" t="s">
        <v>608</v>
      </c>
      <c r="GK380" s="132" t="s">
        <v>608</v>
      </c>
      <c r="GL380" s="132" t="s">
        <v>608</v>
      </c>
      <c r="GM380" s="132" t="s">
        <v>608</v>
      </c>
      <c r="GN380" s="132" t="s">
        <v>608</v>
      </c>
      <c r="GO380" s="132" t="s">
        <v>608</v>
      </c>
      <c r="GP380" s="132" t="s">
        <v>608</v>
      </c>
      <c r="GQ380" s="132" t="s">
        <v>608</v>
      </c>
      <c r="GR380" s="132" t="s">
        <v>608</v>
      </c>
      <c r="GS380" s="132" t="s">
        <v>608</v>
      </c>
      <c r="GT380" s="132" t="s">
        <v>608</v>
      </c>
      <c r="GU380" s="132" t="s">
        <v>608</v>
      </c>
      <c r="GV380" s="132" t="s">
        <v>608</v>
      </c>
      <c r="GW380" s="132" t="s">
        <v>608</v>
      </c>
      <c r="GX380" s="132" t="s">
        <v>608</v>
      </c>
      <c r="GY380" s="132" t="s">
        <v>608</v>
      </c>
    </row>
    <row r="381" spans="1:207" s="38" customFormat="1" ht="15" customHeight="1">
      <c r="A381" s="69" t="s">
        <v>1211</v>
      </c>
      <c r="B381" s="59" t="s">
        <v>1164</v>
      </c>
      <c r="C381" s="38" t="s">
        <v>845</v>
      </c>
      <c r="D381" s="38">
        <v>1607.0342753045497</v>
      </c>
      <c r="E381" s="220">
        <v>15.978125117769784</v>
      </c>
      <c r="F381" s="125">
        <v>1623.0124004223196</v>
      </c>
      <c r="G381" s="49">
        <v>5173.7595275070635</v>
      </c>
      <c r="H381" s="139">
        <v>208.5</v>
      </c>
      <c r="I381" s="140">
        <v>0.31370078021472247</v>
      </c>
      <c r="J381" s="124">
        <v>6.7449571551308249E-2</v>
      </c>
      <c r="K381" s="124">
        <v>0.24625120866341421</v>
      </c>
      <c r="L381" s="50">
        <v>1240.0837533049887</v>
      </c>
      <c r="M381" s="125">
        <v>382.9286471173308</v>
      </c>
      <c r="N381" s="50">
        <v>33.960783677480343</v>
      </c>
      <c r="O381" s="50">
        <v>39.735249530977512</v>
      </c>
      <c r="P381" s="125">
        <v>73.696033208457862</v>
      </c>
      <c r="Q381" s="125">
        <v>0</v>
      </c>
      <c r="R381" s="125">
        <v>0</v>
      </c>
      <c r="S381" s="125">
        <v>0</v>
      </c>
      <c r="T381" s="127">
        <v>309.23261390887291</v>
      </c>
      <c r="U381" s="127">
        <v>0</v>
      </c>
      <c r="V381" s="50">
        <v>309.23261390887291</v>
      </c>
      <c r="W381" s="125">
        <v>309.23261390887291</v>
      </c>
      <c r="X381" s="125">
        <v>0</v>
      </c>
      <c r="Y381" s="125">
        <v>0</v>
      </c>
      <c r="Z381" s="125">
        <v>0</v>
      </c>
      <c r="AA381" s="115">
        <v>0</v>
      </c>
      <c r="AB381" s="115">
        <v>0.11386506808764196</v>
      </c>
      <c r="AC381" s="115">
        <v>0.88613493191235804</v>
      </c>
      <c r="AD381" s="115">
        <v>0</v>
      </c>
      <c r="AE381" s="115">
        <v>1</v>
      </c>
      <c r="AF381" s="115">
        <v>0.97334411577328739</v>
      </c>
      <c r="AG381" s="115">
        <v>2.6655884226712591E-2</v>
      </c>
      <c r="AH381" s="115">
        <v>0</v>
      </c>
      <c r="AI381" s="115">
        <v>0</v>
      </c>
      <c r="AJ381" s="115">
        <v>1</v>
      </c>
      <c r="AK381" s="125">
        <v>1623.0124004223194</v>
      </c>
      <c r="AL381" s="125">
        <v>1240.0837533049887</v>
      </c>
      <c r="AM381" s="125">
        <v>33.960783677480343</v>
      </c>
      <c r="AN381" s="125">
        <v>1274.044536982469</v>
      </c>
      <c r="AO381" s="125">
        <v>348.96786343985042</v>
      </c>
      <c r="AP381" s="125">
        <v>1623.0124004223194</v>
      </c>
      <c r="AQ381" s="115">
        <v>0.78498755564095113</v>
      </c>
      <c r="AR381" s="115">
        <v>0.21501244435904895</v>
      </c>
      <c r="AS381" s="50">
        <v>1274.0445369824693</v>
      </c>
      <c r="AT381" s="50">
        <v>1.1167553815770506</v>
      </c>
      <c r="AU381" s="50">
        <v>0</v>
      </c>
      <c r="AV381" s="50">
        <v>347.85110805827338</v>
      </c>
      <c r="AW381" s="125">
        <v>1623.0124004223198</v>
      </c>
      <c r="AX381" s="50">
        <v>21.88880778</v>
      </c>
      <c r="AY381" s="50">
        <v>309.23261390887291</v>
      </c>
      <c r="AZ381" s="125">
        <v>331.12142168887289</v>
      </c>
      <c r="BA381" s="50">
        <v>0</v>
      </c>
      <c r="BB381" s="50">
        <v>0</v>
      </c>
      <c r="BC381" s="127">
        <v>0</v>
      </c>
      <c r="BD381" s="50">
        <v>1252.1557292024693</v>
      </c>
      <c r="BE381" s="50">
        <v>39.735249530977512</v>
      </c>
      <c r="BF381" s="125">
        <v>1291.8909787334469</v>
      </c>
      <c r="BG381" s="55">
        <v>15.088357371731632</v>
      </c>
      <c r="BH381" s="48">
        <v>1.4705224126757244</v>
      </c>
      <c r="BI381" s="48">
        <v>12.160353390306915</v>
      </c>
      <c r="BJ381" s="49">
        <v>1623.0124004223198</v>
      </c>
      <c r="BK381" s="125">
        <v>21.88880778</v>
      </c>
      <c r="BL381" s="125">
        <v>309.23261390887291</v>
      </c>
      <c r="BM381" s="125">
        <v>331.12142168887289</v>
      </c>
      <c r="BN381" s="125">
        <v>0</v>
      </c>
      <c r="BO381" s="125">
        <v>0</v>
      </c>
      <c r="BP381" s="125">
        <v>0</v>
      </c>
      <c r="BQ381" s="50">
        <v>1252.1557292024693</v>
      </c>
      <c r="BR381" s="125">
        <v>39.735249530977512</v>
      </c>
      <c r="BS381" s="125">
        <v>1291.8909787334469</v>
      </c>
      <c r="BT381" s="125">
        <v>1623.0124004223198</v>
      </c>
      <c r="BU381" s="130">
        <v>15.088357371731632</v>
      </c>
      <c r="BV381" s="130">
        <v>1.4705224126757244</v>
      </c>
      <c r="BW381" s="137">
        <v>12.160353390306915</v>
      </c>
      <c r="BX381" s="145">
        <v>1091.9498030249797</v>
      </c>
      <c r="BY381" s="50">
        <v>28.100539142400002</v>
      </c>
      <c r="BZ381" s="125">
        <v>0</v>
      </c>
      <c r="CA381" s="50">
        <v>155.11095019666666</v>
      </c>
      <c r="CB381" s="125">
        <v>1275.1612923640464</v>
      </c>
      <c r="CC381" s="125">
        <v>329.15309001990408</v>
      </c>
      <c r="CD381" s="50">
        <v>0</v>
      </c>
      <c r="CE381" s="50">
        <v>0</v>
      </c>
      <c r="CF381" s="50">
        <v>18.698018038369305</v>
      </c>
      <c r="CG381" s="125">
        <v>347.85110805827338</v>
      </c>
      <c r="CH381" s="115">
        <v>0.10709035136750009</v>
      </c>
      <c r="CI381" s="115">
        <v>0.8929096486325</v>
      </c>
      <c r="CJ381" s="125">
        <v>1623.0124004223198</v>
      </c>
      <c r="CK381" s="82">
        <v>0</v>
      </c>
      <c r="CL381" s="82">
        <v>1623.0124004223201</v>
      </c>
      <c r="CM381" s="126">
        <v>1623.0124004223201</v>
      </c>
      <c r="CN381" s="125" t="s">
        <v>608</v>
      </c>
      <c r="CO381" s="125" t="s">
        <v>608</v>
      </c>
      <c r="CP381" s="125">
        <v>0</v>
      </c>
      <c r="CQ381" s="126">
        <v>1623.0124004223196</v>
      </c>
      <c r="CR381" s="126">
        <v>522.1</v>
      </c>
      <c r="CS381" s="126">
        <v>1100.9124004223195</v>
      </c>
      <c r="CT381" s="150" t="s">
        <v>608</v>
      </c>
      <c r="CU381" s="150" t="s">
        <v>608</v>
      </c>
      <c r="CV381" s="125">
        <v>30.576604065037778</v>
      </c>
      <c r="CW381" s="125">
        <v>1.2567546566851699</v>
      </c>
      <c r="CX381" s="125">
        <v>31.833358721722949</v>
      </c>
      <c r="CY381" s="125">
        <v>11.651207234558862</v>
      </c>
      <c r="CZ381" s="125">
        <v>2.3211410097954399</v>
      </c>
      <c r="DA381" s="125">
        <v>13.972348244354302</v>
      </c>
      <c r="DB381" s="125">
        <v>45.805706966077253</v>
      </c>
      <c r="DC381" s="125">
        <v>0</v>
      </c>
      <c r="DD381" s="125">
        <v>3.6639405275779406E-2</v>
      </c>
      <c r="DE381" s="125">
        <v>3.6639405275779406E-2</v>
      </c>
      <c r="DF381" s="125">
        <v>31.833358721722949</v>
      </c>
      <c r="DG381" s="125">
        <v>13.93570883907852</v>
      </c>
      <c r="DH381" s="125">
        <v>45.769067560801467</v>
      </c>
      <c r="DI381" s="50">
        <v>45.805706966077246</v>
      </c>
      <c r="DJ381" s="113">
        <v>0.69010584384687046</v>
      </c>
      <c r="DK381" s="115">
        <v>0.20280380478562954</v>
      </c>
      <c r="DL381" s="115">
        <v>0.10709035136750009</v>
      </c>
      <c r="DM381" s="132" t="s">
        <v>608</v>
      </c>
      <c r="DN381" s="132" t="s">
        <v>608</v>
      </c>
      <c r="DO381" s="132" t="s">
        <v>608</v>
      </c>
      <c r="DP381" s="132" t="s">
        <v>608</v>
      </c>
      <c r="DQ381" s="132" t="s">
        <v>608</v>
      </c>
      <c r="DR381" s="132" t="s">
        <v>608</v>
      </c>
      <c r="DS381" s="132" t="s">
        <v>608</v>
      </c>
      <c r="DT381" s="132" t="s">
        <v>608</v>
      </c>
      <c r="DU381" s="132" t="s">
        <v>608</v>
      </c>
      <c r="DV381" s="132" t="s">
        <v>608</v>
      </c>
      <c r="DW381" s="132" t="s">
        <v>608</v>
      </c>
      <c r="DX381" s="132" t="s">
        <v>608</v>
      </c>
      <c r="DY381" s="132" t="s">
        <v>608</v>
      </c>
      <c r="DZ381" s="132" t="s">
        <v>608</v>
      </c>
      <c r="EA381" s="132" t="s">
        <v>608</v>
      </c>
      <c r="EB381" s="132" t="s">
        <v>608</v>
      </c>
      <c r="EC381" s="132" t="s">
        <v>608</v>
      </c>
      <c r="ED381" s="132" t="s">
        <v>608</v>
      </c>
      <c r="EE381" s="132" t="s">
        <v>608</v>
      </c>
      <c r="EF381" s="132" t="s">
        <v>608</v>
      </c>
      <c r="EG381" s="132" t="s">
        <v>608</v>
      </c>
      <c r="EH381" s="132" t="s">
        <v>608</v>
      </c>
      <c r="EI381" s="132" t="s">
        <v>608</v>
      </c>
      <c r="EJ381" s="132" t="s">
        <v>608</v>
      </c>
      <c r="EK381" s="132" t="s">
        <v>608</v>
      </c>
      <c r="EL381" s="132" t="s">
        <v>608</v>
      </c>
      <c r="EM381" s="132" t="s">
        <v>608</v>
      </c>
      <c r="EN381" s="132" t="s">
        <v>608</v>
      </c>
      <c r="EO381" s="132" t="s">
        <v>608</v>
      </c>
      <c r="EP381" s="132" t="s">
        <v>608</v>
      </c>
      <c r="EQ381" s="132" t="s">
        <v>608</v>
      </c>
      <c r="ER381" s="132" t="s">
        <v>608</v>
      </c>
      <c r="ES381" s="132" t="s">
        <v>608</v>
      </c>
      <c r="ET381" s="132" t="s">
        <v>608</v>
      </c>
      <c r="EU381" s="132" t="s">
        <v>608</v>
      </c>
      <c r="EV381" s="132" t="s">
        <v>608</v>
      </c>
      <c r="EW381" s="132" t="s">
        <v>608</v>
      </c>
      <c r="EX381" s="132" t="s">
        <v>608</v>
      </c>
      <c r="EY381" s="132" t="s">
        <v>608</v>
      </c>
      <c r="EZ381" s="132" t="s">
        <v>608</v>
      </c>
      <c r="FA381" s="132" t="s">
        <v>608</v>
      </c>
      <c r="FB381" s="132" t="s">
        <v>608</v>
      </c>
      <c r="FC381" s="132" t="s">
        <v>608</v>
      </c>
      <c r="FD381" s="132" t="s">
        <v>608</v>
      </c>
      <c r="FE381" s="132" t="s">
        <v>608</v>
      </c>
      <c r="FF381" s="132" t="s">
        <v>608</v>
      </c>
      <c r="FG381" s="132" t="s">
        <v>608</v>
      </c>
      <c r="FH381" s="132" t="s">
        <v>608</v>
      </c>
      <c r="FI381" s="132" t="s">
        <v>608</v>
      </c>
      <c r="FJ381" s="132" t="s">
        <v>608</v>
      </c>
      <c r="FK381" s="132" t="s">
        <v>608</v>
      </c>
      <c r="FL381" s="132" t="s">
        <v>608</v>
      </c>
      <c r="FM381" s="132" t="s">
        <v>608</v>
      </c>
      <c r="FN381" s="132" t="s">
        <v>608</v>
      </c>
      <c r="FO381" s="132" t="s">
        <v>608</v>
      </c>
      <c r="FP381" s="132" t="s">
        <v>608</v>
      </c>
      <c r="FQ381" s="132" t="s">
        <v>608</v>
      </c>
      <c r="FR381" s="132" t="s">
        <v>608</v>
      </c>
      <c r="FS381" s="132" t="s">
        <v>608</v>
      </c>
      <c r="FT381" s="132" t="s">
        <v>608</v>
      </c>
      <c r="FU381" s="132" t="s">
        <v>608</v>
      </c>
      <c r="FV381" s="132" t="s">
        <v>608</v>
      </c>
      <c r="FW381" s="132" t="s">
        <v>608</v>
      </c>
      <c r="FX381" s="132" t="s">
        <v>608</v>
      </c>
      <c r="FY381" s="132" t="s">
        <v>608</v>
      </c>
      <c r="FZ381" s="132" t="s">
        <v>608</v>
      </c>
      <c r="GA381" s="132" t="s">
        <v>608</v>
      </c>
      <c r="GB381" s="132" t="s">
        <v>608</v>
      </c>
      <c r="GC381" s="132" t="s">
        <v>608</v>
      </c>
      <c r="GD381" s="132" t="s">
        <v>608</v>
      </c>
      <c r="GE381" s="132" t="s">
        <v>608</v>
      </c>
      <c r="GF381" s="132" t="s">
        <v>608</v>
      </c>
      <c r="GG381" s="132" t="s">
        <v>608</v>
      </c>
      <c r="GH381" s="132" t="s">
        <v>608</v>
      </c>
      <c r="GI381" s="132" t="s">
        <v>608</v>
      </c>
      <c r="GJ381" s="132" t="s">
        <v>608</v>
      </c>
      <c r="GK381" s="132" t="s">
        <v>608</v>
      </c>
      <c r="GL381" s="132" t="s">
        <v>608</v>
      </c>
      <c r="GM381" s="132" t="s">
        <v>608</v>
      </c>
      <c r="GN381" s="132" t="s">
        <v>608</v>
      </c>
      <c r="GO381" s="132" t="s">
        <v>608</v>
      </c>
      <c r="GP381" s="132" t="s">
        <v>608</v>
      </c>
      <c r="GQ381" s="132" t="s">
        <v>608</v>
      </c>
      <c r="GR381" s="132" t="s">
        <v>608</v>
      </c>
      <c r="GS381" s="132" t="s">
        <v>608</v>
      </c>
      <c r="GT381" s="132" t="s">
        <v>608</v>
      </c>
      <c r="GU381" s="132" t="s">
        <v>608</v>
      </c>
      <c r="GV381" s="132" t="s">
        <v>608</v>
      </c>
      <c r="GW381" s="132" t="s">
        <v>608</v>
      </c>
      <c r="GX381" s="132" t="s">
        <v>608</v>
      </c>
      <c r="GY381" s="132" t="s">
        <v>608</v>
      </c>
    </row>
    <row r="382" spans="1:207" s="38" customFormat="1" ht="15" customHeight="1">
      <c r="A382" s="69" t="s">
        <v>1272</v>
      </c>
      <c r="B382" s="59">
        <v>2019</v>
      </c>
      <c r="C382" s="38" t="s">
        <v>845</v>
      </c>
      <c r="D382" s="38">
        <v>1658.1842448174427</v>
      </c>
      <c r="E382" s="220">
        <v>15.978125117769784</v>
      </c>
      <c r="F382" s="125">
        <v>1674.1623699352126</v>
      </c>
      <c r="G382" s="125">
        <v>5173.7595275070635</v>
      </c>
      <c r="H382" s="139">
        <v>208.5</v>
      </c>
      <c r="I382" s="140">
        <v>0.32358720211758568</v>
      </c>
      <c r="J382" s="124">
        <v>7.126150506092957E-2</v>
      </c>
      <c r="K382" s="124">
        <v>0.25232569705665603</v>
      </c>
      <c r="L382" s="50">
        <v>1271.829384585446</v>
      </c>
      <c r="M382" s="125">
        <v>402.33298534976672</v>
      </c>
      <c r="N382" s="50">
        <v>33.643094596289515</v>
      </c>
      <c r="O382" s="50">
        <v>39.640010657553944</v>
      </c>
      <c r="P382" s="125">
        <v>73.283105253843459</v>
      </c>
      <c r="Q382" s="125">
        <v>0</v>
      </c>
      <c r="R382" s="125">
        <v>0</v>
      </c>
      <c r="S382" s="125">
        <v>0</v>
      </c>
      <c r="T382" s="127">
        <v>329.04988009592324</v>
      </c>
      <c r="U382" s="127">
        <v>0</v>
      </c>
      <c r="V382" s="50">
        <v>329.04988009592324</v>
      </c>
      <c r="W382" s="125">
        <v>329.04988009592324</v>
      </c>
      <c r="X382" s="125">
        <v>0</v>
      </c>
      <c r="Y382" s="125">
        <v>0</v>
      </c>
      <c r="Z382" s="125">
        <v>0</v>
      </c>
      <c r="AA382" s="115">
        <v>0</v>
      </c>
      <c r="AB382" s="115">
        <v>0.10751585994544954</v>
      </c>
      <c r="AC382" s="115">
        <v>0.89248414005455046</v>
      </c>
      <c r="AD382" s="115">
        <v>0</v>
      </c>
      <c r="AE382" s="115">
        <v>1</v>
      </c>
      <c r="AF382" s="115">
        <v>0.9742291812866275</v>
      </c>
      <c r="AG382" s="115">
        <v>2.5770818713372542E-2</v>
      </c>
      <c r="AH382" s="115">
        <v>0</v>
      </c>
      <c r="AI382" s="115">
        <v>0</v>
      </c>
      <c r="AJ382" s="115">
        <v>1</v>
      </c>
      <c r="AK382" s="125">
        <v>1674.1623699352126</v>
      </c>
      <c r="AL382" s="125">
        <v>1271.829384585446</v>
      </c>
      <c r="AM382" s="125">
        <v>33.643094596289515</v>
      </c>
      <c r="AN382" s="125">
        <v>1305.4724791817355</v>
      </c>
      <c r="AO382" s="125">
        <v>368.68989075347719</v>
      </c>
      <c r="AP382" s="125">
        <v>1674.1623699352126</v>
      </c>
      <c r="AQ382" s="115">
        <v>0.77977650353726158</v>
      </c>
      <c r="AR382" s="115">
        <v>0.2202234964627385</v>
      </c>
      <c r="AS382" s="50">
        <v>1305.4724791817353</v>
      </c>
      <c r="AT382" s="50">
        <v>1.0212767000000047</v>
      </c>
      <c r="AU382" s="50">
        <v>0</v>
      </c>
      <c r="AV382" s="50">
        <v>367.6686140534772</v>
      </c>
      <c r="AW382" s="125">
        <v>1674.1623699352126</v>
      </c>
      <c r="AX382" s="50">
        <v>2.6666470000000001E-2</v>
      </c>
      <c r="AY382" s="50">
        <v>329.04988009592324</v>
      </c>
      <c r="AZ382" s="125">
        <v>329.07654656592325</v>
      </c>
      <c r="BA382" s="50">
        <v>0</v>
      </c>
      <c r="BB382" s="50">
        <v>0</v>
      </c>
      <c r="BC382" s="127">
        <v>0</v>
      </c>
      <c r="BD382" s="50">
        <v>1305.4458127117355</v>
      </c>
      <c r="BE382" s="50">
        <v>39.640010657553944</v>
      </c>
      <c r="BF382" s="125">
        <v>1345.0858233692893</v>
      </c>
      <c r="BG382" s="55">
        <v>15.088357371731632</v>
      </c>
      <c r="BH382" s="48">
        <v>1.4705224126757244</v>
      </c>
      <c r="BI382" s="55">
        <v>12.089390142795828</v>
      </c>
      <c r="BJ382" s="49">
        <v>1674.1623699352126</v>
      </c>
      <c r="BK382" s="125">
        <v>2.6666470000000001E-2</v>
      </c>
      <c r="BL382" s="125">
        <v>329.04988009592324</v>
      </c>
      <c r="BM382" s="125">
        <v>329.07654656592325</v>
      </c>
      <c r="BN382" s="125">
        <v>0</v>
      </c>
      <c r="BO382" s="125">
        <v>0</v>
      </c>
      <c r="BP382" s="125">
        <v>0</v>
      </c>
      <c r="BQ382" s="50">
        <v>1305.4458127117355</v>
      </c>
      <c r="BR382" s="125">
        <v>39.640010657553944</v>
      </c>
      <c r="BS382" s="125">
        <v>1345.0858233692893</v>
      </c>
      <c r="BT382" s="125">
        <v>1674.1623699352126</v>
      </c>
      <c r="BU382" s="130">
        <v>15.088357371731632</v>
      </c>
      <c r="BV382" s="130">
        <v>1.4705224126757244</v>
      </c>
      <c r="BW382" s="137">
        <v>12.089390142795828</v>
      </c>
      <c r="BX382" s="145">
        <v>1106.4164991026689</v>
      </c>
      <c r="BY382" s="50">
        <v>26.9645534424</v>
      </c>
      <c r="BZ382" s="125">
        <v>0</v>
      </c>
      <c r="CA382" s="50">
        <v>173.11270333666653</v>
      </c>
      <c r="CB382" s="125">
        <v>1306.4937558817355</v>
      </c>
      <c r="CC382" s="125">
        <v>348.9705960151079</v>
      </c>
      <c r="CD382" s="50">
        <v>0</v>
      </c>
      <c r="CE382" s="50">
        <v>0</v>
      </c>
      <c r="CF382" s="50">
        <v>18.698018038369305</v>
      </c>
      <c r="CG382" s="125">
        <v>367.6686140534772</v>
      </c>
      <c r="CH382" s="115">
        <v>0.11457115798299695</v>
      </c>
      <c r="CI382" s="115">
        <v>0.88542884201700311</v>
      </c>
      <c r="CJ382" s="125">
        <v>1674.1623699352126</v>
      </c>
      <c r="CK382" s="82">
        <v>0</v>
      </c>
      <c r="CL382" s="82">
        <v>1674.1623699352101</v>
      </c>
      <c r="CM382" s="126">
        <v>1674.1623699352101</v>
      </c>
      <c r="CN382" s="125" t="s">
        <v>608</v>
      </c>
      <c r="CO382" s="125" t="s">
        <v>608</v>
      </c>
      <c r="CP382" s="125">
        <v>0</v>
      </c>
      <c r="CQ382" s="126">
        <v>1674.1623699352126</v>
      </c>
      <c r="CR382" s="126">
        <v>575.9</v>
      </c>
      <c r="CS382" s="126">
        <v>1098.2623699352125</v>
      </c>
      <c r="CT382" s="150" t="s">
        <v>608</v>
      </c>
      <c r="CU382" s="150" t="s">
        <v>608</v>
      </c>
      <c r="CV382" s="125">
        <v>24.055192096919907</v>
      </c>
      <c r="CW382" s="125">
        <v>8.5904249251119391E-2</v>
      </c>
      <c r="CX382" s="125">
        <v>24.141096346171025</v>
      </c>
      <c r="CY382" s="125">
        <v>11.851077541971593</v>
      </c>
      <c r="CZ382" s="125">
        <v>2.6276150897311199</v>
      </c>
      <c r="DA382" s="125">
        <v>14.478692631702714</v>
      </c>
      <c r="DB382" s="125">
        <v>38.619788977873739</v>
      </c>
      <c r="DC382" s="125">
        <v>0</v>
      </c>
      <c r="DD382" s="125">
        <v>3.6639405275779406E-2</v>
      </c>
      <c r="DE382" s="125">
        <v>3.6639405275779406E-2</v>
      </c>
      <c r="DF382" s="125">
        <v>24.141096346171025</v>
      </c>
      <c r="DG382" s="125">
        <v>14.442053226426919</v>
      </c>
      <c r="DH382" s="125">
        <v>38.583149572597947</v>
      </c>
      <c r="DI382" s="50">
        <v>38.619788977873725</v>
      </c>
      <c r="DJ382" s="113">
        <v>0.67698394904726533</v>
      </c>
      <c r="DK382" s="115">
        <v>0.20844489296973776</v>
      </c>
      <c r="DL382" s="115">
        <v>0.11457115798299695</v>
      </c>
      <c r="DM382" s="132">
        <v>53.258927951483038</v>
      </c>
      <c r="DN382" s="132">
        <v>328.67343936887289</v>
      </c>
      <c r="DO382" s="132">
        <v>381.93236732035592</v>
      </c>
      <c r="DP382" s="132">
        <v>23.544090759924991</v>
      </c>
      <c r="DQ382" s="132">
        <v>4.7251079110968739</v>
      </c>
      <c r="DR382" s="132">
        <v>28.269198671021865</v>
      </c>
      <c r="DS382" s="132">
        <v>410.20156599137778</v>
      </c>
      <c r="DT382" s="132" t="s">
        <v>608</v>
      </c>
      <c r="DU382" s="132" t="s">
        <v>608</v>
      </c>
      <c r="DV382" s="132" t="s">
        <v>608</v>
      </c>
      <c r="DW382" s="132" t="s">
        <v>608</v>
      </c>
      <c r="DX382" s="132" t="s">
        <v>608</v>
      </c>
      <c r="DY382" s="132" t="s">
        <v>608</v>
      </c>
      <c r="DZ382" s="132" t="s">
        <v>608</v>
      </c>
      <c r="EA382" s="132" t="s">
        <v>608</v>
      </c>
      <c r="EB382" s="132" t="s">
        <v>608</v>
      </c>
      <c r="EC382" s="132" t="s">
        <v>608</v>
      </c>
      <c r="ED382" s="132" t="s">
        <v>608</v>
      </c>
      <c r="EE382" s="132" t="s">
        <v>608</v>
      </c>
      <c r="EF382" s="132" t="s">
        <v>608</v>
      </c>
      <c r="EG382" s="132" t="s">
        <v>608</v>
      </c>
      <c r="EH382" s="132" t="s">
        <v>608</v>
      </c>
      <c r="EI382" s="132" t="s">
        <v>608</v>
      </c>
      <c r="EJ382" s="132" t="s">
        <v>608</v>
      </c>
      <c r="EK382" s="132" t="s">
        <v>608</v>
      </c>
      <c r="EL382" s="132" t="s">
        <v>608</v>
      </c>
      <c r="EM382" s="132" t="s">
        <v>608</v>
      </c>
      <c r="EN382" s="132" t="s">
        <v>608</v>
      </c>
      <c r="EO382" s="132" t="s">
        <v>608</v>
      </c>
      <c r="EP382" s="132" t="s">
        <v>608</v>
      </c>
      <c r="EQ382" s="132" t="s">
        <v>608</v>
      </c>
      <c r="ER382" s="132" t="s">
        <v>608</v>
      </c>
      <c r="ES382" s="132" t="s">
        <v>608</v>
      </c>
      <c r="ET382" s="132" t="s">
        <v>608</v>
      </c>
      <c r="EU382" s="132" t="s">
        <v>608</v>
      </c>
      <c r="EV382" s="132" t="s">
        <v>608</v>
      </c>
      <c r="EW382" s="132" t="s">
        <v>608</v>
      </c>
      <c r="EX382" s="132" t="s">
        <v>608</v>
      </c>
      <c r="EY382" s="132" t="s">
        <v>608</v>
      </c>
      <c r="EZ382" s="132" t="s">
        <v>608</v>
      </c>
      <c r="FA382" s="132" t="s">
        <v>608</v>
      </c>
      <c r="FB382" s="132" t="s">
        <v>608</v>
      </c>
      <c r="FC382" s="132" t="s">
        <v>608</v>
      </c>
      <c r="FD382" s="132" t="s">
        <v>608</v>
      </c>
      <c r="FE382" s="132" t="s">
        <v>608</v>
      </c>
      <c r="FF382" s="132" t="s">
        <v>608</v>
      </c>
      <c r="FG382" s="132" t="s">
        <v>608</v>
      </c>
      <c r="FH382" s="132" t="s">
        <v>608</v>
      </c>
      <c r="FI382" s="132" t="s">
        <v>608</v>
      </c>
      <c r="FJ382" s="132">
        <v>328.50322660887286</v>
      </c>
      <c r="FK382" s="132">
        <v>4.6760376627993718</v>
      </c>
      <c r="FL382" s="132">
        <v>333.17926427167225</v>
      </c>
      <c r="FM382" s="132">
        <v>53.429140711483058</v>
      </c>
      <c r="FN382" s="132">
        <v>23.593161008222495</v>
      </c>
      <c r="FO382" s="132">
        <v>77.022301719705553</v>
      </c>
      <c r="FP382" s="132" t="s">
        <v>608</v>
      </c>
      <c r="FQ382" s="132" t="s">
        <v>608</v>
      </c>
      <c r="FR382" s="132" t="s">
        <v>608</v>
      </c>
      <c r="FS382" s="132" t="s">
        <v>608</v>
      </c>
      <c r="FT382" s="132" t="s">
        <v>608</v>
      </c>
      <c r="FU382" s="132" t="s">
        <v>608</v>
      </c>
      <c r="FV382" s="132" t="s">
        <v>608</v>
      </c>
      <c r="FW382" s="132" t="s">
        <v>608</v>
      </c>
      <c r="FX382" s="132" t="s">
        <v>608</v>
      </c>
      <c r="FY382" s="132" t="s">
        <v>608</v>
      </c>
      <c r="FZ382" s="132" t="s">
        <v>608</v>
      </c>
      <c r="GA382" s="132" t="s">
        <v>608</v>
      </c>
      <c r="GB382" s="132" t="s">
        <v>608</v>
      </c>
      <c r="GC382" s="132" t="s">
        <v>608</v>
      </c>
      <c r="GD382" s="132" t="s">
        <v>608</v>
      </c>
      <c r="GE382" s="132" t="s">
        <v>608</v>
      </c>
      <c r="GF382" s="132" t="s">
        <v>608</v>
      </c>
      <c r="GG382" s="132" t="s">
        <v>608</v>
      </c>
      <c r="GH382" s="132" t="s">
        <v>608</v>
      </c>
      <c r="GI382" s="132" t="s">
        <v>608</v>
      </c>
      <c r="GJ382" s="132" t="s">
        <v>608</v>
      </c>
      <c r="GK382" s="132" t="s">
        <v>608</v>
      </c>
      <c r="GL382" s="132" t="s">
        <v>608</v>
      </c>
      <c r="GM382" s="132" t="s">
        <v>608</v>
      </c>
      <c r="GN382" s="132" t="s">
        <v>608</v>
      </c>
      <c r="GO382" s="132" t="s">
        <v>608</v>
      </c>
      <c r="GP382" s="132" t="s">
        <v>608</v>
      </c>
      <c r="GQ382" s="132" t="s">
        <v>608</v>
      </c>
      <c r="GR382" s="132" t="s">
        <v>608</v>
      </c>
      <c r="GS382" s="132" t="s">
        <v>608</v>
      </c>
      <c r="GT382" s="132" t="s">
        <v>608</v>
      </c>
      <c r="GU382" s="132" t="s">
        <v>608</v>
      </c>
      <c r="GV382" s="132" t="s">
        <v>608</v>
      </c>
      <c r="GW382" s="132" t="s">
        <v>608</v>
      </c>
      <c r="GX382" s="132" t="s">
        <v>608</v>
      </c>
      <c r="GY382" s="132" t="s">
        <v>608</v>
      </c>
    </row>
    <row r="383" spans="1:207" s="38" customFormat="1" ht="15" customHeight="1">
      <c r="A383" s="69" t="s">
        <v>1300</v>
      </c>
      <c r="B383" s="59" t="s">
        <v>1287</v>
      </c>
      <c r="C383" s="38" t="s">
        <v>845</v>
      </c>
      <c r="D383" s="38">
        <v>1650.4978031200526</v>
      </c>
      <c r="E383" s="220">
        <v>15.978125117769784</v>
      </c>
      <c r="F383" s="125">
        <v>1666.4759282378225</v>
      </c>
      <c r="G383" s="125">
        <f>1140757/208.5</f>
        <v>5471.256594724221</v>
      </c>
      <c r="H383" s="139">
        <v>208.5</v>
      </c>
      <c r="I383" s="140">
        <v>0.30458741961485747</v>
      </c>
      <c r="J383" s="124">
        <v>6.8454346727271187E-2</v>
      </c>
      <c r="K383" s="124">
        <v>0.23613307288758623</v>
      </c>
      <c r="L383" s="50">
        <v>1258.828229085932</v>
      </c>
      <c r="M383" s="125">
        <v>407.64769915189044</v>
      </c>
      <c r="N383" s="50">
        <v>33.116403182769531</v>
      </c>
      <c r="O383" s="50">
        <v>38.384053762885912</v>
      </c>
      <c r="P383" s="125">
        <v>71.500456945655444</v>
      </c>
      <c r="Q383" s="125">
        <v>0</v>
      </c>
      <c r="R383" s="125">
        <v>0</v>
      </c>
      <c r="S383" s="125">
        <v>0</v>
      </c>
      <c r="T383" s="127">
        <v>336.14724220623498</v>
      </c>
      <c r="U383" s="127">
        <v>0</v>
      </c>
      <c r="V383" s="50">
        <v>336.14724220623498</v>
      </c>
      <c r="W383" s="125">
        <v>336.14724220623498</v>
      </c>
      <c r="X383" s="125">
        <v>0</v>
      </c>
      <c r="Y383" s="125">
        <v>0</v>
      </c>
      <c r="Z383" s="125">
        <v>0</v>
      </c>
      <c r="AA383" s="115">
        <v>0</v>
      </c>
      <c r="AB383" s="115">
        <v>0.10248557110178204</v>
      </c>
      <c r="AC383" s="115">
        <v>0.89751442889821798</v>
      </c>
      <c r="AD383" s="115">
        <v>0</v>
      </c>
      <c r="AE383" s="115">
        <v>1</v>
      </c>
      <c r="AF383" s="115">
        <v>0.97436701050832497</v>
      </c>
      <c r="AG383" s="115">
        <v>2.5632989491674987E-2</v>
      </c>
      <c r="AH383" s="115">
        <v>0</v>
      </c>
      <c r="AI383" s="115">
        <v>0</v>
      </c>
      <c r="AJ383" s="115">
        <v>1</v>
      </c>
      <c r="AK383" s="125">
        <v>1666.4759282378225</v>
      </c>
      <c r="AL383" s="125">
        <v>1258.828229085932</v>
      </c>
      <c r="AM383" s="125">
        <v>33.116403182769531</v>
      </c>
      <c r="AN383" s="125">
        <v>1291.9446322687015</v>
      </c>
      <c r="AO383" s="125">
        <v>374.53129596912089</v>
      </c>
      <c r="AP383" s="125">
        <v>1666.4759282378225</v>
      </c>
      <c r="AQ383" s="115">
        <v>0.77525550197106019</v>
      </c>
      <c r="AR383" s="115">
        <v>0.22474449802893978</v>
      </c>
      <c r="AS383" s="50">
        <v>1291.9446322687013</v>
      </c>
      <c r="AT383" s="50">
        <v>0.93617021276595802</v>
      </c>
      <c r="AU383" s="50">
        <v>0</v>
      </c>
      <c r="AV383" s="50">
        <v>373.59512575635495</v>
      </c>
      <c r="AW383" s="125">
        <v>1666.4759282378222</v>
      </c>
      <c r="AX383" s="50">
        <v>0</v>
      </c>
      <c r="AY383" s="50">
        <v>336.14724220623498</v>
      </c>
      <c r="AZ383" s="125">
        <v>336.14724220623498</v>
      </c>
      <c r="BA383" s="50">
        <v>0</v>
      </c>
      <c r="BB383" s="50">
        <v>0</v>
      </c>
      <c r="BC383" s="127">
        <v>0</v>
      </c>
      <c r="BD383" s="50">
        <v>1291.9446322687015</v>
      </c>
      <c r="BE383" s="50">
        <v>38.384053762885912</v>
      </c>
      <c r="BF383" s="125">
        <v>1330.3286860315875</v>
      </c>
      <c r="BG383" s="55">
        <v>14.8</v>
      </c>
      <c r="BH383" s="48">
        <v>7.4</v>
      </c>
      <c r="BI383" s="55">
        <v>13.136890714585846</v>
      </c>
      <c r="BJ383" s="49">
        <v>1666.4759282378225</v>
      </c>
      <c r="BK383" s="125">
        <v>0</v>
      </c>
      <c r="BL383" s="125">
        <v>336.14724220623498</v>
      </c>
      <c r="BM383" s="125">
        <v>336.14724220623498</v>
      </c>
      <c r="BN383" s="125">
        <v>0</v>
      </c>
      <c r="BO383" s="125">
        <v>0</v>
      </c>
      <c r="BP383" s="125">
        <v>0</v>
      </c>
      <c r="BQ383" s="50">
        <v>1291.9446322687015</v>
      </c>
      <c r="BR383" s="125">
        <v>38.384053762885912</v>
      </c>
      <c r="BS383" s="125">
        <v>1330.3286860315875</v>
      </c>
      <c r="BT383" s="125">
        <v>1666.4759282378225</v>
      </c>
      <c r="BU383" s="130">
        <v>14.791276992345722</v>
      </c>
      <c r="BV383" s="130">
        <v>7.4127915728670688</v>
      </c>
      <c r="BW383" s="138">
        <v>13.136890714585846</v>
      </c>
      <c r="BX383" s="145">
        <v>1096.255466726845</v>
      </c>
      <c r="BY383" s="50">
        <v>25.6417650924</v>
      </c>
      <c r="BZ383" s="125">
        <v>0</v>
      </c>
      <c r="CA383" s="50">
        <v>170.98357066222218</v>
      </c>
      <c r="CB383" s="125">
        <v>1292.8808024814671</v>
      </c>
      <c r="CC383" s="125">
        <v>354.89710771798565</v>
      </c>
      <c r="CD383" s="50">
        <v>0</v>
      </c>
      <c r="CE383" s="50">
        <v>0</v>
      </c>
      <c r="CF383" s="50">
        <v>18.698018038369305</v>
      </c>
      <c r="CG383" s="125">
        <v>373.59512575635495</v>
      </c>
      <c r="CH383" s="115">
        <v>0.11382197935566103</v>
      </c>
      <c r="CI383" s="115">
        <v>0.8861780206443387</v>
      </c>
      <c r="CJ383" s="125">
        <v>1666.475928237822</v>
      </c>
      <c r="CK383" s="82">
        <v>0</v>
      </c>
      <c r="CL383" s="82">
        <v>1666.47592823782</v>
      </c>
      <c r="CM383" s="126">
        <v>1666.47592823782</v>
      </c>
      <c r="CN383" s="125" t="s">
        <v>608</v>
      </c>
      <c r="CO383" s="125" t="s">
        <v>608</v>
      </c>
      <c r="CP383" s="125">
        <v>0</v>
      </c>
      <c r="CQ383" s="126">
        <v>1666.4759282378225</v>
      </c>
      <c r="CR383" s="126">
        <v>573.1</v>
      </c>
      <c r="CS383" s="126">
        <v>1093.3759282378223</v>
      </c>
      <c r="CT383" s="150" t="s">
        <v>608</v>
      </c>
      <c r="CU383" s="150" t="s">
        <v>608</v>
      </c>
      <c r="CV383" s="125">
        <v>26.828567503048099</v>
      </c>
      <c r="CW383" s="125">
        <v>1.25595678743405</v>
      </c>
      <c r="CX383" s="125">
        <v>28.08452429048215</v>
      </c>
      <c r="CY383" s="125">
        <v>11.9865645772833</v>
      </c>
      <c r="CZ383" s="125">
        <v>2.3779030692194203</v>
      </c>
      <c r="DA383" s="125">
        <v>14.364467646502721</v>
      </c>
      <c r="DB383" s="125">
        <v>42.448991936984868</v>
      </c>
      <c r="DC383" s="125">
        <v>0</v>
      </c>
      <c r="DD383" s="125">
        <v>3.6591577937649902E-2</v>
      </c>
      <c r="DE383" s="125">
        <v>3.6591577937649902E-2</v>
      </c>
      <c r="DF383" s="125">
        <v>28.08452429048215</v>
      </c>
      <c r="DG383" s="125">
        <v>14.32787606856505</v>
      </c>
      <c r="DH383" s="125">
        <v>42.412400359047197</v>
      </c>
      <c r="DI383" s="50">
        <v>42.448991936984847</v>
      </c>
      <c r="DJ383" s="113">
        <v>0.67321538391830837</v>
      </c>
      <c r="DK383" s="115">
        <v>0.21296263672603039</v>
      </c>
      <c r="DL383" s="115">
        <v>0.11382197935566103</v>
      </c>
      <c r="DM383" s="58" t="s">
        <v>608</v>
      </c>
      <c r="DN383" s="58" t="s">
        <v>608</v>
      </c>
      <c r="DO383" s="58" t="s">
        <v>608</v>
      </c>
      <c r="DP383" s="58" t="s">
        <v>608</v>
      </c>
      <c r="DQ383" s="58" t="s">
        <v>608</v>
      </c>
      <c r="DR383" s="58" t="s">
        <v>608</v>
      </c>
      <c r="DS383" s="58" t="s">
        <v>608</v>
      </c>
      <c r="DT383" s="58" t="s">
        <v>608</v>
      </c>
      <c r="DU383" s="58" t="s">
        <v>608</v>
      </c>
      <c r="DV383" s="58" t="s">
        <v>608</v>
      </c>
      <c r="DW383" s="58" t="s">
        <v>608</v>
      </c>
      <c r="DX383" s="58" t="s">
        <v>608</v>
      </c>
      <c r="DY383" s="58" t="s">
        <v>608</v>
      </c>
      <c r="DZ383" s="58" t="s">
        <v>608</v>
      </c>
      <c r="EA383" s="58" t="s">
        <v>608</v>
      </c>
      <c r="EB383" s="58" t="s">
        <v>608</v>
      </c>
      <c r="EC383" s="58" t="s">
        <v>608</v>
      </c>
      <c r="ED383" s="58" t="s">
        <v>608</v>
      </c>
      <c r="EE383" s="58" t="s">
        <v>608</v>
      </c>
      <c r="EF383" s="58" t="s">
        <v>608</v>
      </c>
      <c r="EG383" s="58" t="s">
        <v>608</v>
      </c>
      <c r="EH383" s="58" t="s">
        <v>608</v>
      </c>
      <c r="EI383" s="58" t="s">
        <v>608</v>
      </c>
      <c r="EJ383" s="58" t="s">
        <v>608</v>
      </c>
      <c r="EK383" s="58" t="s">
        <v>608</v>
      </c>
      <c r="EL383" s="58" t="s">
        <v>608</v>
      </c>
      <c r="EM383" s="58" t="s">
        <v>608</v>
      </c>
      <c r="EN383" s="58" t="s">
        <v>608</v>
      </c>
      <c r="EO383" s="58" t="s">
        <v>608</v>
      </c>
      <c r="EP383" s="58" t="s">
        <v>608</v>
      </c>
      <c r="EQ383" s="58" t="s">
        <v>608</v>
      </c>
      <c r="ER383" s="58" t="s">
        <v>608</v>
      </c>
      <c r="ES383" s="58" t="s">
        <v>608</v>
      </c>
      <c r="ET383" s="58" t="s">
        <v>608</v>
      </c>
      <c r="EU383" s="58" t="s">
        <v>608</v>
      </c>
      <c r="EV383" s="58" t="s">
        <v>608</v>
      </c>
      <c r="EW383" s="58" t="s">
        <v>608</v>
      </c>
      <c r="EX383" s="58" t="s">
        <v>608</v>
      </c>
      <c r="EY383" s="58" t="s">
        <v>608</v>
      </c>
      <c r="EZ383" s="58" t="s">
        <v>608</v>
      </c>
      <c r="FA383" s="58" t="s">
        <v>608</v>
      </c>
      <c r="FB383" s="58" t="s">
        <v>608</v>
      </c>
      <c r="FC383" s="58" t="s">
        <v>608</v>
      </c>
      <c r="FD383" s="58" t="s">
        <v>608</v>
      </c>
      <c r="FE383" s="58" t="s">
        <v>608</v>
      </c>
      <c r="FF383" s="58" t="s">
        <v>608</v>
      </c>
      <c r="FG383" s="58" t="s">
        <v>608</v>
      </c>
      <c r="FH383" s="58" t="s">
        <v>608</v>
      </c>
      <c r="FI383" s="58" t="s">
        <v>608</v>
      </c>
      <c r="FJ383" s="58" t="s">
        <v>608</v>
      </c>
      <c r="FK383" s="58" t="s">
        <v>608</v>
      </c>
      <c r="FL383" s="58" t="s">
        <v>608</v>
      </c>
      <c r="FM383" s="58" t="s">
        <v>608</v>
      </c>
      <c r="FN383" s="58" t="s">
        <v>608</v>
      </c>
      <c r="FO383" s="58" t="s">
        <v>608</v>
      </c>
      <c r="FP383" s="58" t="s">
        <v>608</v>
      </c>
      <c r="FQ383" s="58" t="s">
        <v>608</v>
      </c>
      <c r="FR383" s="58" t="s">
        <v>608</v>
      </c>
      <c r="FS383" s="58" t="s">
        <v>608</v>
      </c>
      <c r="FT383" s="58" t="s">
        <v>608</v>
      </c>
      <c r="FU383" s="58" t="s">
        <v>608</v>
      </c>
      <c r="FV383" s="58" t="s">
        <v>608</v>
      </c>
      <c r="FW383" s="58" t="s">
        <v>608</v>
      </c>
      <c r="FX383" s="58" t="s">
        <v>608</v>
      </c>
      <c r="FY383" s="58" t="s">
        <v>608</v>
      </c>
      <c r="FZ383" s="58" t="s">
        <v>608</v>
      </c>
      <c r="GA383" s="58" t="s">
        <v>608</v>
      </c>
      <c r="GB383" s="58" t="s">
        <v>608</v>
      </c>
      <c r="GC383" s="58" t="s">
        <v>608</v>
      </c>
      <c r="GD383" s="58" t="s">
        <v>608</v>
      </c>
      <c r="GE383" s="58" t="s">
        <v>608</v>
      </c>
      <c r="GF383" s="58" t="s">
        <v>608</v>
      </c>
      <c r="GG383" s="58" t="s">
        <v>608</v>
      </c>
      <c r="GH383" s="58" t="s">
        <v>608</v>
      </c>
      <c r="GI383" s="58" t="s">
        <v>608</v>
      </c>
      <c r="GJ383" s="58" t="s">
        <v>608</v>
      </c>
      <c r="GK383" s="58" t="s">
        <v>608</v>
      </c>
      <c r="GL383" s="58" t="s">
        <v>608</v>
      </c>
      <c r="GM383" s="58" t="s">
        <v>608</v>
      </c>
      <c r="GN383" s="58" t="s">
        <v>608</v>
      </c>
      <c r="GO383" s="58" t="s">
        <v>608</v>
      </c>
      <c r="GP383" s="58" t="s">
        <v>608</v>
      </c>
      <c r="GQ383" s="58" t="s">
        <v>608</v>
      </c>
      <c r="GR383" s="58" t="s">
        <v>608</v>
      </c>
      <c r="GS383" s="58" t="s">
        <v>608</v>
      </c>
      <c r="GT383" s="58" t="s">
        <v>608</v>
      </c>
      <c r="GU383" s="58" t="s">
        <v>608</v>
      </c>
      <c r="GV383" s="58" t="s">
        <v>608</v>
      </c>
      <c r="GW383" s="58" t="s">
        <v>608</v>
      </c>
      <c r="GX383" s="58" t="s">
        <v>608</v>
      </c>
      <c r="GY383" s="58" t="s">
        <v>608</v>
      </c>
    </row>
    <row r="384" spans="1:207" s="38" customFormat="1" ht="15" customHeight="1">
      <c r="A384" s="69" t="s">
        <v>1370</v>
      </c>
      <c r="B384" s="59">
        <v>2020</v>
      </c>
      <c r="C384" s="38" t="s">
        <v>845</v>
      </c>
      <c r="D384" s="38">
        <v>2560.6036085841379</v>
      </c>
      <c r="E384" s="220">
        <v>15.978125117769784</v>
      </c>
      <c r="F384" s="125">
        <v>2576.5817337019075</v>
      </c>
      <c r="G384" s="125">
        <f>1140757/208.5</f>
        <v>5471.256594724221</v>
      </c>
      <c r="H384" s="139">
        <v>208.5</v>
      </c>
      <c r="I384" s="140">
        <v>0.47093052374594035</v>
      </c>
      <c r="J384" s="124">
        <v>0.22952508128875004</v>
      </c>
      <c r="K384" s="124">
        <v>0.24140544245719039</v>
      </c>
      <c r="L384" s="50">
        <v>1287.9066101535427</v>
      </c>
      <c r="M384" s="125">
        <v>1288.675123548365</v>
      </c>
      <c r="N384" s="50">
        <v>32.884508892678383</v>
      </c>
      <c r="O384" s="50">
        <v>880.79445158614226</v>
      </c>
      <c r="P384" s="125">
        <v>913.67896047882061</v>
      </c>
      <c r="Q384" s="125">
        <v>0</v>
      </c>
      <c r="R384" s="125">
        <v>0</v>
      </c>
      <c r="S384" s="125">
        <v>0</v>
      </c>
      <c r="T384" s="127">
        <v>374.99616306954437</v>
      </c>
      <c r="U384" s="127">
        <v>0</v>
      </c>
      <c r="V384" s="50">
        <v>374.99616306954437</v>
      </c>
      <c r="W384" s="125">
        <v>374.99616306954437</v>
      </c>
      <c r="X384" s="125">
        <v>0</v>
      </c>
      <c r="Y384" s="125">
        <v>0</v>
      </c>
      <c r="Z384" s="125">
        <v>0</v>
      </c>
      <c r="AA384" s="115">
        <v>0</v>
      </c>
      <c r="AB384" s="115">
        <v>0.7013863946002169</v>
      </c>
      <c r="AC384" s="115">
        <v>0.29861360539978316</v>
      </c>
      <c r="AD384" s="115">
        <v>0</v>
      </c>
      <c r="AE384" s="115">
        <v>1</v>
      </c>
      <c r="AF384" s="115">
        <v>0.97510241519762397</v>
      </c>
      <c r="AG384" s="115">
        <v>2.4897584802375996E-2</v>
      </c>
      <c r="AH384" s="115">
        <v>0</v>
      </c>
      <c r="AI384" s="115">
        <v>0</v>
      </c>
      <c r="AJ384" s="115">
        <v>1</v>
      </c>
      <c r="AK384" s="125">
        <v>2576.581733701908</v>
      </c>
      <c r="AL384" s="125">
        <v>1287.9066101535427</v>
      </c>
      <c r="AM384" s="125">
        <v>32.884508892678383</v>
      </c>
      <c r="AN384" s="125">
        <v>1320.7911190462212</v>
      </c>
      <c r="AO384" s="125">
        <v>1255.7906146556866</v>
      </c>
      <c r="AP384" s="125">
        <v>2576.581733701908</v>
      </c>
      <c r="AQ384" s="115">
        <v>0.51261370899675374</v>
      </c>
      <c r="AR384" s="115">
        <v>0.48738629100324615</v>
      </c>
      <c r="AS384" s="50">
        <v>1320.7911190462214</v>
      </c>
      <c r="AT384" s="50">
        <v>0.85106382978723505</v>
      </c>
      <c r="AU384" s="50">
        <v>0</v>
      </c>
      <c r="AV384" s="50">
        <v>1254.9395508258992</v>
      </c>
      <c r="AW384" s="125">
        <v>2576.581733701908</v>
      </c>
      <c r="AX384" s="50">
        <v>0</v>
      </c>
      <c r="AY384" s="50">
        <v>374.99616306954437</v>
      </c>
      <c r="AZ384" s="125">
        <v>374.99616306954437</v>
      </c>
      <c r="BA384" s="50">
        <v>17.136381663306697</v>
      </c>
      <c r="BB384" s="50">
        <v>0.85106382978723505</v>
      </c>
      <c r="BC384" s="127">
        <v>17.987445493093933</v>
      </c>
      <c r="BD384" s="50">
        <v>1303.6547373829144</v>
      </c>
      <c r="BE384" s="50">
        <v>879.94338775635504</v>
      </c>
      <c r="BF384" s="125">
        <v>2183.5981251392695</v>
      </c>
      <c r="BG384" s="55">
        <v>14.8</v>
      </c>
      <c r="BH384" s="48">
        <v>7.4</v>
      </c>
      <c r="BI384" s="55">
        <v>11.193341446575978</v>
      </c>
      <c r="BJ384" s="49">
        <v>2576.581733701908</v>
      </c>
      <c r="BK384" s="125">
        <v>0</v>
      </c>
      <c r="BL384" s="125">
        <v>374.99616306954437</v>
      </c>
      <c r="BM384" s="125">
        <v>374.99616306954437</v>
      </c>
      <c r="BN384" s="125">
        <v>17.987445493093933</v>
      </c>
      <c r="BO384" s="125">
        <v>0</v>
      </c>
      <c r="BP384" s="125">
        <v>17.987445493093933</v>
      </c>
      <c r="BQ384" s="50">
        <v>1303.6547373829144</v>
      </c>
      <c r="BR384" s="125">
        <v>879.94338775635504</v>
      </c>
      <c r="BS384" s="125">
        <v>2183.5981251392695</v>
      </c>
      <c r="BT384" s="125">
        <v>2576.581733701908</v>
      </c>
      <c r="BU384" s="130">
        <v>14.791276992345722</v>
      </c>
      <c r="BV384" s="130">
        <v>7.4127915728670688</v>
      </c>
      <c r="BW384" s="138">
        <v>11.193341446575978</v>
      </c>
      <c r="BX384" s="145">
        <v>1119.4961453102753</v>
      </c>
      <c r="BY384" s="50">
        <v>24.397750872399996</v>
      </c>
      <c r="BZ384" s="125">
        <v>0</v>
      </c>
      <c r="CA384" s="50">
        <v>177.74828669333331</v>
      </c>
      <c r="CB384" s="125">
        <v>1321.6421828760085</v>
      </c>
      <c r="CC384" s="125">
        <v>1236.2415327875299</v>
      </c>
      <c r="CD384" s="50">
        <v>0</v>
      </c>
      <c r="CE384" s="50">
        <v>0</v>
      </c>
      <c r="CF384" s="50">
        <v>18.698018038369305</v>
      </c>
      <c r="CG384" s="125">
        <v>1254.9395508258992</v>
      </c>
      <c r="CH384" s="115">
        <v>7.6242993638497195E-2</v>
      </c>
      <c r="CI384" s="115">
        <v>0.92375700636150282</v>
      </c>
      <c r="CJ384" s="125">
        <v>2576.581733701908</v>
      </c>
      <c r="CK384" s="82">
        <v>783.40677518944801</v>
      </c>
      <c r="CL384" s="82">
        <v>1793.1749585124601</v>
      </c>
      <c r="CM384" s="126">
        <v>2576.581733701908</v>
      </c>
      <c r="CN384" s="125" t="s">
        <v>608</v>
      </c>
      <c r="CO384" s="125" t="s">
        <v>608</v>
      </c>
      <c r="CP384" s="125">
        <v>783.40677518944801</v>
      </c>
      <c r="CQ384" s="126">
        <v>1793.1749585124594</v>
      </c>
      <c r="CR384" s="126">
        <v>680.6</v>
      </c>
      <c r="CS384" s="126">
        <v>1112.5749585124595</v>
      </c>
      <c r="CT384" s="150" t="s">
        <v>608</v>
      </c>
      <c r="CU384" s="150" t="s">
        <v>608</v>
      </c>
      <c r="CV384" s="125">
        <v>25.6313332509235</v>
      </c>
      <c r="CW384" s="125">
        <v>8.5263533823980797</v>
      </c>
      <c r="CX384" s="125">
        <v>34.157686633321582</v>
      </c>
      <c r="CY384" s="125">
        <v>11.7131813998667</v>
      </c>
      <c r="CZ384" s="125">
        <v>3.9471593490457697</v>
      </c>
      <c r="DA384" s="125">
        <v>15.66034074891247</v>
      </c>
      <c r="DB384" s="125">
        <v>49.81802738223405</v>
      </c>
      <c r="DC384" s="125">
        <v>0</v>
      </c>
      <c r="DD384" s="125">
        <v>3.6543750599520398E-2</v>
      </c>
      <c r="DE384" s="125">
        <v>3.6543750599520398E-2</v>
      </c>
      <c r="DF384" s="125">
        <v>34.157686633321582</v>
      </c>
      <c r="DG384" s="125">
        <v>15.623796998312979</v>
      </c>
      <c r="DH384" s="125">
        <v>49.781483631634558</v>
      </c>
      <c r="DI384" s="50">
        <v>49.818027382234078</v>
      </c>
      <c r="DJ384" s="113">
        <v>0.44395793124683225</v>
      </c>
      <c r="DK384" s="115">
        <v>0.47979907511467068</v>
      </c>
      <c r="DL384" s="115">
        <v>7.6242993638497195E-2</v>
      </c>
      <c r="DM384" s="58">
        <v>59.524258343187938</v>
      </c>
      <c r="DN384" s="58">
        <v>1.3217330899528299</v>
      </c>
      <c r="DO384" s="58">
        <v>60.845991433140767</v>
      </c>
      <c r="DP384" s="58">
        <v>24.222438032001531</v>
      </c>
      <c r="DQ384" s="58">
        <v>5.4933007676218404</v>
      </c>
      <c r="DR384" s="58">
        <v>29.71573879962337</v>
      </c>
      <c r="DS384" s="58">
        <v>90.561730232764134</v>
      </c>
      <c r="DT384" s="58">
        <v>63.172916096612937</v>
      </c>
      <c r="DU384" s="58">
        <v>104.6564478331744</v>
      </c>
      <c r="DV384" s="58">
        <v>167.82936392978735</v>
      </c>
      <c r="DW384" s="58">
        <v>24.499107179470698</v>
      </c>
      <c r="DX384" s="58">
        <v>11.919438057222882</v>
      </c>
      <c r="DY384" s="58">
        <v>36.418545236693582</v>
      </c>
      <c r="DZ384" s="58">
        <v>204.24790916648092</v>
      </c>
      <c r="EA384" s="58">
        <v>70.805471019628683</v>
      </c>
      <c r="EB384" s="58">
        <v>104.6564478331744</v>
      </c>
      <c r="EC384" s="58">
        <v>175.46191885280308</v>
      </c>
      <c r="ED384" s="58">
        <v>26.08701515472481</v>
      </c>
      <c r="EE384" s="58">
        <v>11.63631330891524</v>
      </c>
      <c r="EF384" s="58">
        <v>37.723328463640051</v>
      </c>
      <c r="EG384" s="58">
        <v>213.18524731644314</v>
      </c>
      <c r="EH384" s="58">
        <v>72.073490066344064</v>
      </c>
      <c r="EI384" s="58">
        <v>83.901730852042334</v>
      </c>
      <c r="EJ384" s="58">
        <v>155.97522091838641</v>
      </c>
      <c r="EK384" s="58">
        <v>26.26635767910015</v>
      </c>
      <c r="EL384" s="58">
        <v>12.149817695359696</v>
      </c>
      <c r="EM384" s="58">
        <v>38.416175374459847</v>
      </c>
      <c r="EN384" s="58">
        <v>194.39139629284625</v>
      </c>
      <c r="EO384" s="58" t="s">
        <v>608</v>
      </c>
      <c r="EP384" s="58" t="s">
        <v>608</v>
      </c>
      <c r="EQ384" s="58" t="s">
        <v>608</v>
      </c>
      <c r="ER384" s="58" t="s">
        <v>608</v>
      </c>
      <c r="ES384" s="58" t="s">
        <v>608</v>
      </c>
      <c r="ET384" s="58" t="s">
        <v>608</v>
      </c>
      <c r="EU384" s="58" t="s">
        <v>608</v>
      </c>
      <c r="EV384" s="58" t="s">
        <v>608</v>
      </c>
      <c r="EW384" s="58" t="s">
        <v>608</v>
      </c>
      <c r="EX384" s="58" t="s">
        <v>608</v>
      </c>
      <c r="EY384" s="58" t="s">
        <v>608</v>
      </c>
      <c r="EZ384" s="58" t="s">
        <v>608</v>
      </c>
      <c r="FA384" s="58" t="s">
        <v>608</v>
      </c>
      <c r="FB384" s="58" t="s">
        <v>608</v>
      </c>
      <c r="FC384" s="58" t="s">
        <v>608</v>
      </c>
      <c r="FD384" s="58" t="s">
        <v>608</v>
      </c>
      <c r="FE384" s="58" t="s">
        <v>608</v>
      </c>
      <c r="FF384" s="58" t="s">
        <v>608</v>
      </c>
      <c r="FG384" s="58" t="s">
        <v>608</v>
      </c>
      <c r="FH384" s="58" t="s">
        <v>608</v>
      </c>
      <c r="FI384" s="58" t="s">
        <v>608</v>
      </c>
      <c r="FJ384" s="59">
        <v>0</v>
      </c>
      <c r="FK384" s="59">
        <v>7.1880867924528302E-2</v>
      </c>
      <c r="FL384" s="59">
        <v>7.1880867924528302E-2</v>
      </c>
      <c r="FM384" s="59">
        <v>60.845991433140767</v>
      </c>
      <c r="FN384" s="59">
        <v>29.643857931698872</v>
      </c>
      <c r="FO384" s="59">
        <v>90.489849364839642</v>
      </c>
      <c r="FP384" s="59">
        <v>82.579997756132073</v>
      </c>
      <c r="FQ384" s="59">
        <v>0.89786899642924523</v>
      </c>
      <c r="FR384" s="59">
        <v>83.477866752561312</v>
      </c>
      <c r="FS384" s="59">
        <v>85.249366173654934</v>
      </c>
      <c r="FT384" s="59">
        <v>35.520676240264358</v>
      </c>
      <c r="FU384" s="59">
        <v>120.7700424139193</v>
      </c>
      <c r="FV384" s="59">
        <v>82.579997756132073</v>
      </c>
      <c r="FW384" s="59">
        <v>1.723668973990566</v>
      </c>
      <c r="FX384" s="59">
        <v>84.303666730122643</v>
      </c>
      <c r="FY384" s="59">
        <v>92.881921096670922</v>
      </c>
      <c r="FZ384" s="59">
        <v>35.999659489649538</v>
      </c>
      <c r="GA384" s="59">
        <v>128.88158058632047</v>
      </c>
      <c r="GB384" s="59">
        <v>82.579997756132073</v>
      </c>
      <c r="GC384" s="59">
        <v>2.5493278383443392</v>
      </c>
      <c r="GD384" s="59">
        <v>85.129325594476413</v>
      </c>
      <c r="GE384" s="59">
        <v>73.395223162253913</v>
      </c>
      <c r="GF384" s="59">
        <v>35.866847536115458</v>
      </c>
      <c r="GG384" s="59">
        <v>109.26207069836937</v>
      </c>
      <c r="GH384" s="58" t="s">
        <v>608</v>
      </c>
      <c r="GI384" s="58" t="s">
        <v>608</v>
      </c>
      <c r="GJ384" s="58" t="s">
        <v>608</v>
      </c>
      <c r="GK384" s="58" t="s">
        <v>608</v>
      </c>
      <c r="GL384" s="58" t="s">
        <v>608</v>
      </c>
      <c r="GM384" s="58" t="s">
        <v>608</v>
      </c>
      <c r="GN384" s="58" t="s">
        <v>608</v>
      </c>
      <c r="GO384" s="58" t="s">
        <v>608</v>
      </c>
      <c r="GP384" s="58" t="s">
        <v>608</v>
      </c>
      <c r="GQ384" s="58" t="s">
        <v>608</v>
      </c>
      <c r="GR384" s="58" t="s">
        <v>608</v>
      </c>
      <c r="GS384" s="58" t="s">
        <v>608</v>
      </c>
      <c r="GT384" s="58" t="s">
        <v>608</v>
      </c>
      <c r="GU384" s="58" t="s">
        <v>608</v>
      </c>
      <c r="GV384" s="58" t="s">
        <v>608</v>
      </c>
      <c r="GW384" s="58" t="s">
        <v>608</v>
      </c>
      <c r="GX384" s="58" t="s">
        <v>608</v>
      </c>
      <c r="GY384" s="58" t="s">
        <v>608</v>
      </c>
    </row>
    <row r="385" spans="1:207" s="74" customFormat="1" ht="15.75" customHeight="1">
      <c r="A385" s="87" t="s">
        <v>864</v>
      </c>
      <c r="B385" s="74">
        <v>2006</v>
      </c>
      <c r="C385" s="81" t="s">
        <v>865</v>
      </c>
      <c r="D385" s="125">
        <v>2122.3516200513945</v>
      </c>
      <c r="E385" s="81"/>
      <c r="F385" s="125">
        <v>2122.3516200513945</v>
      </c>
      <c r="G385" s="211">
        <v>7408.8234170585511</v>
      </c>
      <c r="H385" s="130">
        <v>37.5914</v>
      </c>
      <c r="I385" s="116">
        <v>0.28646270812242008</v>
      </c>
      <c r="J385" s="151">
        <v>9.0399187880401577E-2</v>
      </c>
      <c r="K385" s="151">
        <v>0.19606352024201851</v>
      </c>
      <c r="L385" s="132" t="s">
        <v>608</v>
      </c>
      <c r="M385" s="132" t="s">
        <v>608</v>
      </c>
      <c r="N385" s="132" t="s">
        <v>608</v>
      </c>
      <c r="O385" s="132" t="s">
        <v>608</v>
      </c>
      <c r="P385" s="132" t="s">
        <v>608</v>
      </c>
      <c r="Q385" s="125"/>
      <c r="R385" s="125"/>
      <c r="S385" s="132" t="s">
        <v>608</v>
      </c>
      <c r="T385" s="132"/>
      <c r="U385" s="49"/>
      <c r="V385" s="132" t="s">
        <v>608</v>
      </c>
      <c r="W385" s="132" t="s">
        <v>608</v>
      </c>
      <c r="X385" s="132" t="s">
        <v>608</v>
      </c>
      <c r="Y385" s="132" t="s">
        <v>608</v>
      </c>
      <c r="Z385" s="132" t="s">
        <v>608</v>
      </c>
      <c r="AA385" s="143" t="s">
        <v>608</v>
      </c>
      <c r="AB385" s="143" t="s">
        <v>608</v>
      </c>
      <c r="AC385" s="143" t="s">
        <v>608</v>
      </c>
      <c r="AD385" s="143" t="s">
        <v>608</v>
      </c>
      <c r="AE385" s="115"/>
      <c r="AF385" s="143" t="s">
        <v>608</v>
      </c>
      <c r="AG385" s="143" t="s">
        <v>608</v>
      </c>
      <c r="AH385" s="143" t="s">
        <v>608</v>
      </c>
      <c r="AI385" s="143" t="s">
        <v>608</v>
      </c>
      <c r="AJ385" s="143" t="s">
        <v>608</v>
      </c>
      <c r="AK385" s="132" t="s">
        <v>608</v>
      </c>
      <c r="AL385" s="132" t="s">
        <v>608</v>
      </c>
      <c r="AM385" s="132" t="s">
        <v>608</v>
      </c>
      <c r="AN385" s="152">
        <v>1452.6</v>
      </c>
      <c r="AO385" s="152">
        <v>669.75162005139475</v>
      </c>
      <c r="AP385" s="152">
        <v>2122.3516200513945</v>
      </c>
      <c r="AQ385" s="115">
        <v>0.68442947260775944</v>
      </c>
      <c r="AR385" s="115">
        <v>0.31557052739224056</v>
      </c>
      <c r="AS385" s="125">
        <v>1452.6</v>
      </c>
      <c r="AT385" s="125">
        <v>0</v>
      </c>
      <c r="AU385" s="125">
        <v>0</v>
      </c>
      <c r="AV385" s="125">
        <v>669.75162005139475</v>
      </c>
      <c r="AW385" s="125">
        <v>2122.3516200513945</v>
      </c>
      <c r="AX385" s="125">
        <v>0</v>
      </c>
      <c r="AY385" s="125">
        <v>0</v>
      </c>
      <c r="AZ385" s="125">
        <v>0</v>
      </c>
      <c r="BA385" s="125">
        <v>0</v>
      </c>
      <c r="BB385" s="125">
        <v>0</v>
      </c>
      <c r="BC385" s="127">
        <v>0</v>
      </c>
      <c r="BD385" s="125">
        <v>1452.6</v>
      </c>
      <c r="BE385" s="125">
        <v>669.75162005139475</v>
      </c>
      <c r="BF385" s="125">
        <v>2122.3516200513945</v>
      </c>
      <c r="BG385" s="107">
        <v>10</v>
      </c>
      <c r="BH385" s="107">
        <v>10</v>
      </c>
      <c r="BI385" s="107">
        <v>10</v>
      </c>
      <c r="BJ385" s="49">
        <v>2122.3516200513945</v>
      </c>
      <c r="BK385" s="125">
        <v>0</v>
      </c>
      <c r="BL385" s="125">
        <v>0</v>
      </c>
      <c r="BM385" s="125">
        <v>0</v>
      </c>
      <c r="BN385" s="125">
        <v>0</v>
      </c>
      <c r="BO385" s="125">
        <v>0</v>
      </c>
      <c r="BP385" s="125">
        <v>0</v>
      </c>
      <c r="BQ385" s="125">
        <v>1452.6</v>
      </c>
      <c r="BR385" s="125">
        <v>669.75162005139475</v>
      </c>
      <c r="BS385" s="125">
        <v>2122.3516200513945</v>
      </c>
      <c r="BT385" s="125">
        <v>2122.3516200513945</v>
      </c>
      <c r="BU385" s="130" t="s">
        <v>608</v>
      </c>
      <c r="BV385" s="130" t="s">
        <v>608</v>
      </c>
      <c r="BW385" s="137">
        <v>10</v>
      </c>
      <c r="BX385" s="125">
        <v>1452.6</v>
      </c>
      <c r="BY385" s="125">
        <v>0</v>
      </c>
      <c r="BZ385" s="125">
        <v>0</v>
      </c>
      <c r="CA385" s="125">
        <v>0</v>
      </c>
      <c r="CB385" s="125">
        <v>1452.6</v>
      </c>
      <c r="CC385" s="125">
        <v>669.75162005139475</v>
      </c>
      <c r="CD385" s="125">
        <v>0</v>
      </c>
      <c r="CE385" s="125">
        <v>0</v>
      </c>
      <c r="CF385" s="125">
        <v>0</v>
      </c>
      <c r="CG385" s="125">
        <v>669.75162005139475</v>
      </c>
      <c r="CH385" s="116">
        <v>0</v>
      </c>
      <c r="CI385" s="116">
        <v>1</v>
      </c>
      <c r="CJ385" s="125">
        <v>2122.3516200513945</v>
      </c>
      <c r="CK385" s="132" t="s">
        <v>608</v>
      </c>
      <c r="CL385" s="132" t="s">
        <v>608</v>
      </c>
      <c r="CM385" s="132" t="s">
        <v>608</v>
      </c>
      <c r="CN385" s="125" t="s">
        <v>608</v>
      </c>
      <c r="CO385" s="125" t="s">
        <v>608</v>
      </c>
      <c r="CP385" s="132" t="s">
        <v>608</v>
      </c>
      <c r="CQ385" s="132" t="s">
        <v>608</v>
      </c>
      <c r="CR385" s="132" t="s">
        <v>608</v>
      </c>
      <c r="CS385" s="132" t="s">
        <v>608</v>
      </c>
      <c r="CT385" s="126" t="s">
        <v>608</v>
      </c>
      <c r="CU385" s="126" t="s">
        <v>608</v>
      </c>
      <c r="CV385" s="125">
        <v>72.124693323500011</v>
      </c>
      <c r="CW385" s="125">
        <v>0</v>
      </c>
      <c r="CX385" s="125">
        <v>72.124693323500011</v>
      </c>
      <c r="CY385" s="125">
        <v>17.395931140000002</v>
      </c>
      <c r="CZ385" s="125">
        <v>34.659244897533718</v>
      </c>
      <c r="DA385" s="125">
        <v>52.05517603753372</v>
      </c>
      <c r="DB385" s="125">
        <v>124.17986936103372</v>
      </c>
      <c r="DC385" s="132" t="s">
        <v>608</v>
      </c>
      <c r="DD385" s="132" t="s">
        <v>608</v>
      </c>
      <c r="DE385" s="125">
        <v>0</v>
      </c>
      <c r="DF385" s="132" t="s">
        <v>608</v>
      </c>
      <c r="DG385" s="132" t="s">
        <v>608</v>
      </c>
      <c r="DH385" s="125">
        <v>124.16999999999999</v>
      </c>
      <c r="DI385" s="50">
        <v>124.16999999999999</v>
      </c>
      <c r="DJ385" s="114">
        <v>0.68442947260775944</v>
      </c>
      <c r="DK385" s="116">
        <v>0.31557052739224056</v>
      </c>
      <c r="DL385" s="116">
        <v>0</v>
      </c>
      <c r="DM385" s="125">
        <v>24.117757321064499</v>
      </c>
      <c r="DN385" s="125">
        <v>0</v>
      </c>
      <c r="DO385" s="49">
        <v>24.117757321064499</v>
      </c>
      <c r="DP385" s="125">
        <v>16.86</v>
      </c>
      <c r="DQ385" s="125">
        <v>0</v>
      </c>
      <c r="DR385" s="49">
        <v>16.86</v>
      </c>
      <c r="DS385" s="125">
        <v>40.977757321064502</v>
      </c>
      <c r="DT385" s="125">
        <v>30.95</v>
      </c>
      <c r="DU385" s="125">
        <v>0</v>
      </c>
      <c r="DV385" s="49">
        <v>30.95</v>
      </c>
      <c r="DW385" s="125">
        <v>19.690000000000001</v>
      </c>
      <c r="DX385" s="125">
        <v>0</v>
      </c>
      <c r="DY385" s="49">
        <v>19.690000000000001</v>
      </c>
      <c r="DZ385" s="125">
        <v>50.64</v>
      </c>
      <c r="EA385" s="125">
        <v>16.73</v>
      </c>
      <c r="EB385" s="125">
        <v>0</v>
      </c>
      <c r="EC385" s="49">
        <v>16.73</v>
      </c>
      <c r="ED385" s="125">
        <v>8.39</v>
      </c>
      <c r="EE385" s="125">
        <v>0</v>
      </c>
      <c r="EF385" s="49">
        <v>8.39</v>
      </c>
      <c r="EG385" s="125">
        <v>25.12</v>
      </c>
      <c r="EH385" s="125">
        <v>3.19</v>
      </c>
      <c r="EI385" s="125">
        <v>0</v>
      </c>
      <c r="EJ385" s="49">
        <v>3.19</v>
      </c>
      <c r="EK385" s="125">
        <v>5.58</v>
      </c>
      <c r="EL385" s="125">
        <v>0</v>
      </c>
      <c r="EM385" s="49">
        <v>5.58</v>
      </c>
      <c r="EN385" s="125">
        <v>8.77</v>
      </c>
      <c r="EO385" s="125">
        <v>1.74</v>
      </c>
      <c r="EP385" s="125">
        <v>0</v>
      </c>
      <c r="EQ385" s="49">
        <v>1.74</v>
      </c>
      <c r="ER385" s="125">
        <v>0.34</v>
      </c>
      <c r="ES385" s="125">
        <v>0</v>
      </c>
      <c r="ET385" s="49">
        <v>0.34</v>
      </c>
      <c r="EU385" s="125">
        <v>2.08</v>
      </c>
      <c r="EV385" s="125">
        <v>86.44</v>
      </c>
      <c r="EW385" s="125">
        <v>0</v>
      </c>
      <c r="EX385" s="49">
        <v>86.44</v>
      </c>
      <c r="EY385" s="125">
        <v>31.3</v>
      </c>
      <c r="EZ385" s="125">
        <v>0</v>
      </c>
      <c r="FA385" s="49">
        <v>31.3</v>
      </c>
      <c r="FB385" s="125">
        <v>117.74</v>
      </c>
      <c r="FC385" s="125">
        <v>568.27</v>
      </c>
      <c r="FD385" s="125">
        <v>0</v>
      </c>
      <c r="FE385" s="49">
        <v>568.27</v>
      </c>
      <c r="FF385" s="125">
        <v>71.42</v>
      </c>
      <c r="FG385" s="125">
        <v>0</v>
      </c>
      <c r="FH385" s="49">
        <v>71.42</v>
      </c>
      <c r="FI385" s="125">
        <v>639.68999999999994</v>
      </c>
      <c r="FJ385" s="153" t="s">
        <v>608</v>
      </c>
      <c r="FK385" s="153" t="s">
        <v>608</v>
      </c>
      <c r="FL385" s="153" t="s">
        <v>608</v>
      </c>
      <c r="FM385" s="153" t="s">
        <v>608</v>
      </c>
      <c r="FN385" s="153" t="s">
        <v>608</v>
      </c>
      <c r="FO385" s="152">
        <v>40.977757321064502</v>
      </c>
      <c r="FP385" s="153" t="s">
        <v>608</v>
      </c>
      <c r="FQ385" s="153" t="s">
        <v>608</v>
      </c>
      <c r="FR385" s="153" t="s">
        <v>608</v>
      </c>
      <c r="FS385" s="153" t="s">
        <v>608</v>
      </c>
      <c r="FT385" s="153" t="s">
        <v>608</v>
      </c>
      <c r="FU385" s="152">
        <v>50.64</v>
      </c>
      <c r="FV385" s="153" t="s">
        <v>608</v>
      </c>
      <c r="FW385" s="153" t="s">
        <v>608</v>
      </c>
      <c r="FX385" s="153" t="s">
        <v>608</v>
      </c>
      <c r="FY385" s="153" t="s">
        <v>608</v>
      </c>
      <c r="FZ385" s="153" t="s">
        <v>608</v>
      </c>
      <c r="GA385" s="152">
        <v>25.12</v>
      </c>
      <c r="GB385" s="153" t="s">
        <v>608</v>
      </c>
      <c r="GC385" s="153" t="s">
        <v>608</v>
      </c>
      <c r="GD385" s="153" t="s">
        <v>608</v>
      </c>
      <c r="GE385" s="153" t="s">
        <v>608</v>
      </c>
      <c r="GF385" s="153" t="s">
        <v>608</v>
      </c>
      <c r="GG385" s="152">
        <v>8.77</v>
      </c>
      <c r="GH385" s="153" t="s">
        <v>608</v>
      </c>
      <c r="GI385" s="153" t="s">
        <v>608</v>
      </c>
      <c r="GJ385" s="153" t="s">
        <v>608</v>
      </c>
      <c r="GK385" s="153" t="s">
        <v>608</v>
      </c>
      <c r="GL385" s="153" t="s">
        <v>608</v>
      </c>
      <c r="GM385" s="152">
        <v>2.08</v>
      </c>
      <c r="GN385" s="153" t="s">
        <v>608</v>
      </c>
      <c r="GO385" s="153" t="s">
        <v>608</v>
      </c>
      <c r="GP385" s="153" t="s">
        <v>608</v>
      </c>
      <c r="GQ385" s="153" t="s">
        <v>608</v>
      </c>
      <c r="GR385" s="153" t="s">
        <v>608</v>
      </c>
      <c r="GS385" s="152">
        <v>117.74</v>
      </c>
      <c r="GT385" s="153" t="s">
        <v>608</v>
      </c>
      <c r="GU385" s="153" t="s">
        <v>608</v>
      </c>
      <c r="GV385" s="153" t="s">
        <v>608</v>
      </c>
      <c r="GW385" s="153" t="s">
        <v>608</v>
      </c>
      <c r="GX385" s="153" t="s">
        <v>608</v>
      </c>
      <c r="GY385" s="152">
        <v>639.68999999999994</v>
      </c>
    </row>
    <row r="386" spans="1:207" s="76" customFormat="1" ht="15" customHeight="1">
      <c r="A386" s="88" t="s">
        <v>866</v>
      </c>
      <c r="B386" s="76">
        <v>2007</v>
      </c>
      <c r="C386" s="79" t="s">
        <v>865</v>
      </c>
      <c r="D386" s="125">
        <v>2379.6574431292493</v>
      </c>
      <c r="E386" s="79"/>
      <c r="F386" s="125">
        <v>2379.6574431292493</v>
      </c>
      <c r="G386" s="211">
        <v>9315.5310765240793</v>
      </c>
      <c r="H386" s="130">
        <v>37.151000000000003</v>
      </c>
      <c r="I386" s="116">
        <v>0.25545053991888728</v>
      </c>
      <c r="J386" s="151">
        <v>8.0748744966875799E-2</v>
      </c>
      <c r="K386" s="151">
        <v>0.17470179495201146</v>
      </c>
      <c r="L386" s="132" t="s">
        <v>608</v>
      </c>
      <c r="M386" s="132" t="s">
        <v>608</v>
      </c>
      <c r="N386" s="132" t="s">
        <v>608</v>
      </c>
      <c r="O386" s="132" t="s">
        <v>608</v>
      </c>
      <c r="P386" s="132" t="s">
        <v>608</v>
      </c>
      <c r="Q386" s="125"/>
      <c r="R386" s="125"/>
      <c r="S386" s="132" t="s">
        <v>608</v>
      </c>
      <c r="T386" s="132"/>
      <c r="U386" s="49"/>
      <c r="V386" s="132" t="s">
        <v>608</v>
      </c>
      <c r="W386" s="132" t="s">
        <v>608</v>
      </c>
      <c r="X386" s="132" t="s">
        <v>608</v>
      </c>
      <c r="Y386" s="132" t="s">
        <v>608</v>
      </c>
      <c r="Z386" s="132" t="s">
        <v>608</v>
      </c>
      <c r="AA386" s="143" t="s">
        <v>608</v>
      </c>
      <c r="AB386" s="143" t="s">
        <v>608</v>
      </c>
      <c r="AC386" s="143" t="s">
        <v>608</v>
      </c>
      <c r="AD386" s="143" t="s">
        <v>608</v>
      </c>
      <c r="AE386" s="115"/>
      <c r="AF386" s="143" t="s">
        <v>608</v>
      </c>
      <c r="AG386" s="143" t="s">
        <v>608</v>
      </c>
      <c r="AH386" s="143" t="s">
        <v>608</v>
      </c>
      <c r="AI386" s="143" t="s">
        <v>608</v>
      </c>
      <c r="AJ386" s="143" t="s">
        <v>608</v>
      </c>
      <c r="AK386" s="132" t="s">
        <v>608</v>
      </c>
      <c r="AL386" s="132" t="s">
        <v>608</v>
      </c>
      <c r="AM386" s="132" t="s">
        <v>608</v>
      </c>
      <c r="AN386" s="152">
        <v>1627.4400000000003</v>
      </c>
      <c r="AO386" s="152">
        <v>752.21744312924886</v>
      </c>
      <c r="AP386" s="152">
        <v>2379.6574431292493</v>
      </c>
      <c r="AQ386" s="115">
        <v>0.6838967535848004</v>
      </c>
      <c r="AR386" s="115">
        <v>0.3161032464151996</v>
      </c>
      <c r="AS386" s="125">
        <v>1627.4400000000003</v>
      </c>
      <c r="AT386" s="125">
        <v>0</v>
      </c>
      <c r="AU386" s="125">
        <v>0</v>
      </c>
      <c r="AV386" s="125">
        <v>752.21744312924886</v>
      </c>
      <c r="AW386" s="125">
        <v>2379.6574431292493</v>
      </c>
      <c r="AX386" s="125">
        <v>0</v>
      </c>
      <c r="AY386" s="125">
        <v>0</v>
      </c>
      <c r="AZ386" s="125">
        <v>0</v>
      </c>
      <c r="BA386" s="125">
        <v>0</v>
      </c>
      <c r="BB386" s="125">
        <v>0</v>
      </c>
      <c r="BC386" s="127">
        <v>0</v>
      </c>
      <c r="BD386" s="125">
        <v>1627.4400000000003</v>
      </c>
      <c r="BE386" s="125">
        <v>752.21744312924886</v>
      </c>
      <c r="BF386" s="125">
        <v>2379.6574431292493</v>
      </c>
      <c r="BG386" s="107">
        <v>10</v>
      </c>
      <c r="BH386" s="107">
        <v>10</v>
      </c>
      <c r="BI386" s="107">
        <v>10</v>
      </c>
      <c r="BJ386" s="49">
        <v>2379.6574431292493</v>
      </c>
      <c r="BK386" s="125">
        <v>0</v>
      </c>
      <c r="BL386" s="125">
        <v>0</v>
      </c>
      <c r="BM386" s="125">
        <v>0</v>
      </c>
      <c r="BN386" s="125">
        <v>0</v>
      </c>
      <c r="BO386" s="125">
        <v>0</v>
      </c>
      <c r="BP386" s="125">
        <v>0</v>
      </c>
      <c r="BQ386" s="125">
        <v>1627.4400000000003</v>
      </c>
      <c r="BR386" s="125">
        <v>752.21744312924886</v>
      </c>
      <c r="BS386" s="125">
        <v>2379.6574431292493</v>
      </c>
      <c r="BT386" s="125">
        <v>2379.6574431292493</v>
      </c>
      <c r="BU386" s="130" t="s">
        <v>608</v>
      </c>
      <c r="BV386" s="130" t="s">
        <v>608</v>
      </c>
      <c r="BW386" s="137">
        <v>10</v>
      </c>
      <c r="BX386" s="125">
        <v>1627.4400000000003</v>
      </c>
      <c r="BY386" s="125">
        <v>0</v>
      </c>
      <c r="BZ386" s="125">
        <v>0</v>
      </c>
      <c r="CA386" s="125">
        <v>0</v>
      </c>
      <c r="CB386" s="125">
        <v>1627.4400000000003</v>
      </c>
      <c r="CC386" s="125">
        <v>752.21744312924886</v>
      </c>
      <c r="CD386" s="125">
        <v>0</v>
      </c>
      <c r="CE386" s="125">
        <v>0</v>
      </c>
      <c r="CF386" s="125">
        <v>0</v>
      </c>
      <c r="CG386" s="125">
        <v>752.21744312924886</v>
      </c>
      <c r="CH386" s="116">
        <v>0</v>
      </c>
      <c r="CI386" s="116">
        <v>1</v>
      </c>
      <c r="CJ386" s="125">
        <v>2379.6574431292493</v>
      </c>
      <c r="CK386" s="132" t="s">
        <v>608</v>
      </c>
      <c r="CL386" s="132" t="s">
        <v>608</v>
      </c>
      <c r="CM386" s="132" t="s">
        <v>608</v>
      </c>
      <c r="CN386" s="125" t="s">
        <v>608</v>
      </c>
      <c r="CO386" s="125" t="s">
        <v>608</v>
      </c>
      <c r="CP386" s="132" t="s">
        <v>608</v>
      </c>
      <c r="CQ386" s="132" t="s">
        <v>608</v>
      </c>
      <c r="CR386" s="132" t="s">
        <v>608</v>
      </c>
      <c r="CS386" s="132" t="s">
        <v>608</v>
      </c>
      <c r="CT386" s="126" t="s">
        <v>608</v>
      </c>
      <c r="CU386" s="126" t="s">
        <v>608</v>
      </c>
      <c r="CV386" s="125">
        <v>24.117757321064499</v>
      </c>
      <c r="CW386" s="125">
        <v>0</v>
      </c>
      <c r="CX386" s="125">
        <v>24.117757321064499</v>
      </c>
      <c r="CY386" s="125">
        <v>16.855531135429345</v>
      </c>
      <c r="CZ386" s="125">
        <v>0</v>
      </c>
      <c r="DA386" s="125">
        <v>16.855531135429345</v>
      </c>
      <c r="DB386" s="125">
        <v>40.973288456493847</v>
      </c>
      <c r="DC386" s="132" t="s">
        <v>608</v>
      </c>
      <c r="DD386" s="132" t="s">
        <v>608</v>
      </c>
      <c r="DE386" s="125">
        <v>0</v>
      </c>
      <c r="DF386" s="132" t="s">
        <v>608</v>
      </c>
      <c r="DG386" s="132" t="s">
        <v>608</v>
      </c>
      <c r="DH386" s="125">
        <v>40.973288456493847</v>
      </c>
      <c r="DI386" s="50">
        <v>40.973288456493847</v>
      </c>
      <c r="DJ386" s="114">
        <v>0.6838967535848004</v>
      </c>
      <c r="DK386" s="116">
        <v>0.3161032464151996</v>
      </c>
      <c r="DL386" s="116">
        <v>0</v>
      </c>
      <c r="DM386" s="125">
        <v>30.95</v>
      </c>
      <c r="DN386" s="125">
        <v>0</v>
      </c>
      <c r="DO386" s="49">
        <v>30.95</v>
      </c>
      <c r="DP386" s="125">
        <v>19.690000000000001</v>
      </c>
      <c r="DQ386" s="125">
        <v>0</v>
      </c>
      <c r="DR386" s="49">
        <v>19.690000000000001</v>
      </c>
      <c r="DS386" s="125">
        <v>50.64</v>
      </c>
      <c r="DT386" s="125">
        <v>16.73</v>
      </c>
      <c r="DU386" s="125">
        <v>0</v>
      </c>
      <c r="DV386" s="49">
        <v>16.73</v>
      </c>
      <c r="DW386" s="125">
        <v>8.39</v>
      </c>
      <c r="DX386" s="125">
        <v>0</v>
      </c>
      <c r="DY386" s="49">
        <v>8.39</v>
      </c>
      <c r="DZ386" s="125">
        <v>25.12</v>
      </c>
      <c r="EA386" s="125">
        <v>3.19</v>
      </c>
      <c r="EB386" s="125">
        <v>0</v>
      </c>
      <c r="EC386" s="49">
        <v>3.19</v>
      </c>
      <c r="ED386" s="125">
        <v>5.58</v>
      </c>
      <c r="EE386" s="125">
        <v>0</v>
      </c>
      <c r="EF386" s="49">
        <v>5.58</v>
      </c>
      <c r="EG386" s="125">
        <v>8.77</v>
      </c>
      <c r="EH386" s="125">
        <v>1.74</v>
      </c>
      <c r="EI386" s="125">
        <v>0</v>
      </c>
      <c r="EJ386" s="49">
        <v>1.74</v>
      </c>
      <c r="EK386" s="125">
        <v>0.34</v>
      </c>
      <c r="EL386" s="125">
        <v>0</v>
      </c>
      <c r="EM386" s="49">
        <v>0.34</v>
      </c>
      <c r="EN386" s="125">
        <v>2.08</v>
      </c>
      <c r="EO386" s="125">
        <v>0.57999999999999996</v>
      </c>
      <c r="EP386" s="125">
        <v>0</v>
      </c>
      <c r="EQ386" s="49">
        <v>0.57999999999999996</v>
      </c>
      <c r="ER386" s="125">
        <v>0.47</v>
      </c>
      <c r="ES386" s="125">
        <v>0</v>
      </c>
      <c r="ET386" s="49">
        <v>0.47</v>
      </c>
      <c r="EU386" s="125">
        <v>1.0499999999999998</v>
      </c>
      <c r="EV386" s="125">
        <v>118.38</v>
      </c>
      <c r="EW386" s="125">
        <v>0</v>
      </c>
      <c r="EX386" s="49">
        <v>118.38</v>
      </c>
      <c r="EY386" s="125">
        <v>37.83</v>
      </c>
      <c r="EZ386" s="125">
        <v>0</v>
      </c>
      <c r="FA386" s="49">
        <v>37.83</v>
      </c>
      <c r="FB386" s="125">
        <v>156.20999999999998</v>
      </c>
      <c r="FC386" s="125">
        <v>535.76</v>
      </c>
      <c r="FD386" s="125">
        <v>0</v>
      </c>
      <c r="FE386" s="49">
        <v>535.76</v>
      </c>
      <c r="FF386" s="125">
        <v>64.42</v>
      </c>
      <c r="FG386" s="125">
        <v>0</v>
      </c>
      <c r="FH386" s="49">
        <v>64.42</v>
      </c>
      <c r="FI386" s="125">
        <v>600.17999999999995</v>
      </c>
      <c r="FJ386" s="153" t="s">
        <v>608</v>
      </c>
      <c r="FK386" s="153" t="s">
        <v>608</v>
      </c>
      <c r="FL386" s="153" t="s">
        <v>608</v>
      </c>
      <c r="FM386" s="153" t="s">
        <v>608</v>
      </c>
      <c r="FN386" s="153" t="s">
        <v>608</v>
      </c>
      <c r="FO386" s="152">
        <v>50.64</v>
      </c>
      <c r="FP386" s="153" t="s">
        <v>608</v>
      </c>
      <c r="FQ386" s="153" t="s">
        <v>608</v>
      </c>
      <c r="FR386" s="153" t="s">
        <v>608</v>
      </c>
      <c r="FS386" s="153" t="s">
        <v>608</v>
      </c>
      <c r="FT386" s="153" t="s">
        <v>608</v>
      </c>
      <c r="FU386" s="152">
        <v>25.12</v>
      </c>
      <c r="FV386" s="153" t="s">
        <v>608</v>
      </c>
      <c r="FW386" s="153" t="s">
        <v>608</v>
      </c>
      <c r="FX386" s="153" t="s">
        <v>608</v>
      </c>
      <c r="FY386" s="153" t="s">
        <v>608</v>
      </c>
      <c r="FZ386" s="153" t="s">
        <v>608</v>
      </c>
      <c r="GA386" s="152">
        <v>8.77</v>
      </c>
      <c r="GB386" s="153" t="s">
        <v>608</v>
      </c>
      <c r="GC386" s="153" t="s">
        <v>608</v>
      </c>
      <c r="GD386" s="153" t="s">
        <v>608</v>
      </c>
      <c r="GE386" s="153" t="s">
        <v>608</v>
      </c>
      <c r="GF386" s="153" t="s">
        <v>608</v>
      </c>
      <c r="GG386" s="152">
        <v>2.08</v>
      </c>
      <c r="GH386" s="153" t="s">
        <v>608</v>
      </c>
      <c r="GI386" s="153" t="s">
        <v>608</v>
      </c>
      <c r="GJ386" s="153" t="s">
        <v>608</v>
      </c>
      <c r="GK386" s="153" t="s">
        <v>608</v>
      </c>
      <c r="GL386" s="153" t="s">
        <v>608</v>
      </c>
      <c r="GM386" s="152">
        <v>1.0499999999999998</v>
      </c>
      <c r="GN386" s="153" t="s">
        <v>608</v>
      </c>
      <c r="GO386" s="153" t="s">
        <v>608</v>
      </c>
      <c r="GP386" s="153" t="s">
        <v>608</v>
      </c>
      <c r="GQ386" s="153" t="s">
        <v>608</v>
      </c>
      <c r="GR386" s="153" t="s">
        <v>608</v>
      </c>
      <c r="GS386" s="152">
        <v>156.20999999999998</v>
      </c>
      <c r="GT386" s="153" t="s">
        <v>608</v>
      </c>
      <c r="GU386" s="153" t="s">
        <v>608</v>
      </c>
      <c r="GV386" s="153" t="s">
        <v>608</v>
      </c>
      <c r="GW386" s="153" t="s">
        <v>608</v>
      </c>
      <c r="GX386" s="153" t="s">
        <v>608</v>
      </c>
      <c r="GY386" s="152">
        <v>600.17999999999995</v>
      </c>
    </row>
    <row r="387" spans="1:207" s="76" customFormat="1" ht="15" customHeight="1">
      <c r="A387" s="88" t="s">
        <v>867</v>
      </c>
      <c r="B387" s="76">
        <v>2008</v>
      </c>
      <c r="C387" s="79" t="s">
        <v>865</v>
      </c>
      <c r="D387" s="125">
        <v>2782.0356565940692</v>
      </c>
      <c r="E387" s="79"/>
      <c r="F387" s="125">
        <v>2782.0356565940692</v>
      </c>
      <c r="G387" s="211">
        <v>10337.058587440612</v>
      </c>
      <c r="H387" s="130">
        <v>40.225700000000003</v>
      </c>
      <c r="I387" s="116">
        <v>0.26913223264248548</v>
      </c>
      <c r="J387" s="151">
        <v>8.3407252585528835E-2</v>
      </c>
      <c r="K387" s="151">
        <v>0.18572498005695665</v>
      </c>
      <c r="L387" s="132" t="s">
        <v>608</v>
      </c>
      <c r="M387" s="132" t="s">
        <v>608</v>
      </c>
      <c r="N387" s="132" t="s">
        <v>608</v>
      </c>
      <c r="O387" s="132" t="s">
        <v>608</v>
      </c>
      <c r="P387" s="132" t="s">
        <v>608</v>
      </c>
      <c r="Q387" s="125"/>
      <c r="R387" s="125"/>
      <c r="S387" s="132" t="s">
        <v>608</v>
      </c>
      <c r="T387" s="132"/>
      <c r="U387" s="49"/>
      <c r="V387" s="132" t="s">
        <v>608</v>
      </c>
      <c r="W387" s="132" t="s">
        <v>608</v>
      </c>
      <c r="X387" s="132" t="s">
        <v>608</v>
      </c>
      <c r="Y387" s="132" t="s">
        <v>608</v>
      </c>
      <c r="Z387" s="132" t="s">
        <v>608</v>
      </c>
      <c r="AA387" s="143" t="s">
        <v>608</v>
      </c>
      <c r="AB387" s="143" t="s">
        <v>608</v>
      </c>
      <c r="AC387" s="143" t="s">
        <v>608</v>
      </c>
      <c r="AD387" s="143" t="s">
        <v>608</v>
      </c>
      <c r="AE387" s="115"/>
      <c r="AF387" s="143" t="s">
        <v>608</v>
      </c>
      <c r="AG387" s="143" t="s">
        <v>608</v>
      </c>
      <c r="AH387" s="143" t="s">
        <v>608</v>
      </c>
      <c r="AI387" s="143" t="s">
        <v>608</v>
      </c>
      <c r="AJ387" s="143" t="s">
        <v>608</v>
      </c>
      <c r="AK387" s="132" t="s">
        <v>608</v>
      </c>
      <c r="AL387" s="132" t="s">
        <v>608</v>
      </c>
      <c r="AM387" s="132" t="s">
        <v>608</v>
      </c>
      <c r="AN387" s="152">
        <v>1919.8500000000001</v>
      </c>
      <c r="AO387" s="152">
        <v>862.18565659406897</v>
      </c>
      <c r="AP387" s="152">
        <v>2782.0356565940692</v>
      </c>
      <c r="AQ387" s="115">
        <v>0.69008820769407131</v>
      </c>
      <c r="AR387" s="115">
        <v>0.30991179230592864</v>
      </c>
      <c r="AS387" s="125">
        <v>1919.8500000000001</v>
      </c>
      <c r="AT387" s="125">
        <v>0</v>
      </c>
      <c r="AU387" s="125">
        <v>0</v>
      </c>
      <c r="AV387" s="125">
        <v>862.18565659406897</v>
      </c>
      <c r="AW387" s="125">
        <v>2782.0356565940692</v>
      </c>
      <c r="AX387" s="125">
        <v>0</v>
      </c>
      <c r="AY387" s="125">
        <v>0</v>
      </c>
      <c r="AZ387" s="125">
        <v>0</v>
      </c>
      <c r="BA387" s="125">
        <v>0</v>
      </c>
      <c r="BB387" s="125">
        <v>0</v>
      </c>
      <c r="BC387" s="127">
        <v>0</v>
      </c>
      <c r="BD387" s="125">
        <v>1919.8500000000001</v>
      </c>
      <c r="BE387" s="125">
        <v>862.18565659406897</v>
      </c>
      <c r="BF387" s="125">
        <v>2782.0356565940692</v>
      </c>
      <c r="BG387" s="107">
        <v>10</v>
      </c>
      <c r="BH387" s="107">
        <v>10</v>
      </c>
      <c r="BI387" s="107">
        <v>10</v>
      </c>
      <c r="BJ387" s="49">
        <v>2782.0356565940692</v>
      </c>
      <c r="BK387" s="125">
        <v>0</v>
      </c>
      <c r="BL387" s="125">
        <v>0</v>
      </c>
      <c r="BM387" s="125">
        <v>0</v>
      </c>
      <c r="BN387" s="125">
        <v>0</v>
      </c>
      <c r="BO387" s="125">
        <v>0</v>
      </c>
      <c r="BP387" s="125">
        <v>0</v>
      </c>
      <c r="BQ387" s="125">
        <v>1919.8500000000001</v>
      </c>
      <c r="BR387" s="125">
        <v>862.18565659406897</v>
      </c>
      <c r="BS387" s="125">
        <v>2782.0356565940692</v>
      </c>
      <c r="BT387" s="125">
        <v>2782.0356565940692</v>
      </c>
      <c r="BU387" s="130" t="s">
        <v>608</v>
      </c>
      <c r="BV387" s="130" t="s">
        <v>608</v>
      </c>
      <c r="BW387" s="137">
        <v>10</v>
      </c>
      <c r="BX387" s="125">
        <v>1919.8500000000001</v>
      </c>
      <c r="BY387" s="125">
        <v>0</v>
      </c>
      <c r="BZ387" s="125">
        <v>0</v>
      </c>
      <c r="CA387" s="125">
        <v>0</v>
      </c>
      <c r="CB387" s="125">
        <v>1919.8500000000001</v>
      </c>
      <c r="CC387" s="125">
        <v>862.18565659406897</v>
      </c>
      <c r="CD387" s="125">
        <v>0</v>
      </c>
      <c r="CE387" s="125">
        <v>0</v>
      </c>
      <c r="CF387" s="125">
        <v>0</v>
      </c>
      <c r="CG387" s="125">
        <v>862.18565659406897</v>
      </c>
      <c r="CH387" s="116">
        <v>0</v>
      </c>
      <c r="CI387" s="116">
        <v>1</v>
      </c>
      <c r="CJ387" s="125">
        <v>2782.0356565940692</v>
      </c>
      <c r="CK387" s="132" t="s">
        <v>608</v>
      </c>
      <c r="CL387" s="132" t="s">
        <v>608</v>
      </c>
      <c r="CM387" s="132" t="s">
        <v>608</v>
      </c>
      <c r="CN387" s="125" t="s">
        <v>608</v>
      </c>
      <c r="CO387" s="125" t="s">
        <v>608</v>
      </c>
      <c r="CP387" s="132" t="s">
        <v>608</v>
      </c>
      <c r="CQ387" s="132" t="s">
        <v>608</v>
      </c>
      <c r="CR387" s="132" t="s">
        <v>608</v>
      </c>
      <c r="CS387" s="132" t="s">
        <v>608</v>
      </c>
      <c r="CT387" s="126" t="s">
        <v>608</v>
      </c>
      <c r="CU387" s="126" t="s">
        <v>608</v>
      </c>
      <c r="CV387" s="125">
        <v>30.94884330416</v>
      </c>
      <c r="CW387" s="125">
        <v>0</v>
      </c>
      <c r="CX387" s="125">
        <v>30.94884330416</v>
      </c>
      <c r="CY387" s="125">
        <v>19.691713114979375</v>
      </c>
      <c r="CZ387" s="125">
        <v>3.4823531752842469</v>
      </c>
      <c r="DA387" s="125">
        <v>23.174066290263621</v>
      </c>
      <c r="DB387" s="125">
        <v>54.122909594423618</v>
      </c>
      <c r="DC387" s="132" t="s">
        <v>608</v>
      </c>
      <c r="DD387" s="132" t="s">
        <v>608</v>
      </c>
      <c r="DE387" s="125">
        <v>0</v>
      </c>
      <c r="DF387" s="132" t="s">
        <v>608</v>
      </c>
      <c r="DG387" s="132" t="s">
        <v>608</v>
      </c>
      <c r="DH387" s="125">
        <v>54.122909594423618</v>
      </c>
      <c r="DI387" s="50">
        <v>54.122909594423618</v>
      </c>
      <c r="DJ387" s="114">
        <v>0.69008820769407131</v>
      </c>
      <c r="DK387" s="116">
        <v>0.30991179230592864</v>
      </c>
      <c r="DL387" s="116">
        <v>0</v>
      </c>
      <c r="DM387" s="125">
        <v>16.73</v>
      </c>
      <c r="DN387" s="125">
        <v>0</v>
      </c>
      <c r="DO387" s="49">
        <v>16.73</v>
      </c>
      <c r="DP387" s="125">
        <v>8.39</v>
      </c>
      <c r="DQ387" s="125">
        <v>0</v>
      </c>
      <c r="DR387" s="49">
        <v>8.39</v>
      </c>
      <c r="DS387" s="125">
        <v>25.12</v>
      </c>
      <c r="DT387" s="125">
        <v>3.19</v>
      </c>
      <c r="DU387" s="125">
        <v>0</v>
      </c>
      <c r="DV387" s="49">
        <v>3.19</v>
      </c>
      <c r="DW387" s="125">
        <v>5.58</v>
      </c>
      <c r="DX387" s="125">
        <v>0</v>
      </c>
      <c r="DY387" s="49">
        <v>5.58</v>
      </c>
      <c r="DZ387" s="125">
        <v>8.77</v>
      </c>
      <c r="EA387" s="125">
        <v>1.74</v>
      </c>
      <c r="EB387" s="125">
        <v>0</v>
      </c>
      <c r="EC387" s="49">
        <v>1.74</v>
      </c>
      <c r="ED387" s="125">
        <v>0.34</v>
      </c>
      <c r="EE387" s="125">
        <v>0</v>
      </c>
      <c r="EF387" s="49">
        <v>0.34</v>
      </c>
      <c r="EG387" s="125">
        <v>2.08</v>
      </c>
      <c r="EH387" s="125">
        <v>0.57999999999999996</v>
      </c>
      <c r="EI387" s="125">
        <v>0</v>
      </c>
      <c r="EJ387" s="49">
        <v>0.57999999999999996</v>
      </c>
      <c r="EK387" s="125">
        <v>0.47</v>
      </c>
      <c r="EL387" s="125">
        <v>0</v>
      </c>
      <c r="EM387" s="49">
        <v>0.47</v>
      </c>
      <c r="EN387" s="125">
        <v>1.0499999999999998</v>
      </c>
      <c r="EO387" s="125">
        <v>8.69</v>
      </c>
      <c r="EP387" s="125">
        <v>0</v>
      </c>
      <c r="EQ387" s="49">
        <v>8.69</v>
      </c>
      <c r="ER387" s="125">
        <v>7.93</v>
      </c>
      <c r="ES387" s="125">
        <v>0</v>
      </c>
      <c r="ET387" s="49">
        <v>7.93</v>
      </c>
      <c r="EU387" s="125">
        <v>16.619999999999997</v>
      </c>
      <c r="EV387" s="125">
        <v>142.21</v>
      </c>
      <c r="EW387" s="125">
        <v>0</v>
      </c>
      <c r="EX387" s="49">
        <v>142.21</v>
      </c>
      <c r="EY387" s="125">
        <v>36.53</v>
      </c>
      <c r="EZ387" s="125">
        <v>0</v>
      </c>
      <c r="FA387" s="49">
        <v>36.53</v>
      </c>
      <c r="FB387" s="125">
        <v>178.74</v>
      </c>
      <c r="FC387" s="125">
        <v>503.24</v>
      </c>
      <c r="FD387" s="125">
        <v>0</v>
      </c>
      <c r="FE387" s="49">
        <v>503.24</v>
      </c>
      <c r="FF387" s="125">
        <v>57.79</v>
      </c>
      <c r="FG387" s="125">
        <v>0</v>
      </c>
      <c r="FH387" s="49">
        <v>57.79</v>
      </c>
      <c r="FI387" s="125">
        <v>561.03</v>
      </c>
      <c r="FJ387" s="153" t="s">
        <v>608</v>
      </c>
      <c r="FK387" s="153" t="s">
        <v>608</v>
      </c>
      <c r="FL387" s="153" t="s">
        <v>608</v>
      </c>
      <c r="FM387" s="153" t="s">
        <v>608</v>
      </c>
      <c r="FN387" s="153" t="s">
        <v>608</v>
      </c>
      <c r="FO387" s="152">
        <v>25.12</v>
      </c>
      <c r="FP387" s="153" t="s">
        <v>608</v>
      </c>
      <c r="FQ387" s="153" t="s">
        <v>608</v>
      </c>
      <c r="FR387" s="153" t="s">
        <v>608</v>
      </c>
      <c r="FS387" s="153" t="s">
        <v>608</v>
      </c>
      <c r="FT387" s="153" t="s">
        <v>608</v>
      </c>
      <c r="FU387" s="152">
        <v>8.77</v>
      </c>
      <c r="FV387" s="153" t="s">
        <v>608</v>
      </c>
      <c r="FW387" s="153" t="s">
        <v>608</v>
      </c>
      <c r="FX387" s="153" t="s">
        <v>608</v>
      </c>
      <c r="FY387" s="153" t="s">
        <v>608</v>
      </c>
      <c r="FZ387" s="153" t="s">
        <v>608</v>
      </c>
      <c r="GA387" s="152">
        <v>2.08</v>
      </c>
      <c r="GB387" s="153" t="s">
        <v>608</v>
      </c>
      <c r="GC387" s="153" t="s">
        <v>608</v>
      </c>
      <c r="GD387" s="153" t="s">
        <v>608</v>
      </c>
      <c r="GE387" s="153" t="s">
        <v>608</v>
      </c>
      <c r="GF387" s="153" t="s">
        <v>608</v>
      </c>
      <c r="GG387" s="152">
        <v>1.0499999999999998</v>
      </c>
      <c r="GH387" s="153" t="s">
        <v>608</v>
      </c>
      <c r="GI387" s="153" t="s">
        <v>608</v>
      </c>
      <c r="GJ387" s="153" t="s">
        <v>608</v>
      </c>
      <c r="GK387" s="153" t="s">
        <v>608</v>
      </c>
      <c r="GL387" s="153" t="s">
        <v>608</v>
      </c>
      <c r="GM387" s="152">
        <v>16.619999999999997</v>
      </c>
      <c r="GN387" s="153" t="s">
        <v>608</v>
      </c>
      <c r="GO387" s="153" t="s">
        <v>608</v>
      </c>
      <c r="GP387" s="153" t="s">
        <v>608</v>
      </c>
      <c r="GQ387" s="153" t="s">
        <v>608</v>
      </c>
      <c r="GR387" s="153" t="s">
        <v>608</v>
      </c>
      <c r="GS387" s="152">
        <v>178.74</v>
      </c>
      <c r="GT387" s="153" t="s">
        <v>608</v>
      </c>
      <c r="GU387" s="153" t="s">
        <v>608</v>
      </c>
      <c r="GV387" s="153" t="s">
        <v>608</v>
      </c>
      <c r="GW387" s="153" t="s">
        <v>608</v>
      </c>
      <c r="GX387" s="153" t="s">
        <v>608</v>
      </c>
      <c r="GY387" s="152">
        <v>561.03</v>
      </c>
    </row>
    <row r="388" spans="1:207" s="76" customFormat="1" ht="15" customHeight="1">
      <c r="A388" s="88" t="s">
        <v>868</v>
      </c>
      <c r="B388" s="73" t="s">
        <v>580</v>
      </c>
      <c r="C388" s="79" t="s">
        <v>865</v>
      </c>
      <c r="D388" s="125">
        <v>2027.3984280896802</v>
      </c>
      <c r="E388" s="79"/>
      <c r="F388" s="125">
        <v>2027.3984280896802</v>
      </c>
      <c r="G388" s="211">
        <v>11486.693279220641</v>
      </c>
      <c r="H388" s="141" t="s">
        <v>608</v>
      </c>
      <c r="I388" s="116">
        <v>0.17649974442664293</v>
      </c>
      <c r="J388" s="151">
        <v>7.079935089420776E-2</v>
      </c>
      <c r="K388" s="151">
        <v>0.10570039353243517</v>
      </c>
      <c r="L388" s="132" t="s">
        <v>608</v>
      </c>
      <c r="M388" s="132" t="s">
        <v>608</v>
      </c>
      <c r="N388" s="132" t="s">
        <v>608</v>
      </c>
      <c r="O388" s="132" t="s">
        <v>608</v>
      </c>
      <c r="P388" s="132" t="s">
        <v>608</v>
      </c>
      <c r="Q388" s="125"/>
      <c r="R388" s="125"/>
      <c r="S388" s="132" t="s">
        <v>608</v>
      </c>
      <c r="T388" s="132"/>
      <c r="U388" s="49"/>
      <c r="V388" s="132" t="s">
        <v>608</v>
      </c>
      <c r="W388" s="132" t="s">
        <v>608</v>
      </c>
      <c r="X388" s="132" t="s">
        <v>608</v>
      </c>
      <c r="Y388" s="132" t="s">
        <v>608</v>
      </c>
      <c r="Z388" s="132" t="s">
        <v>608</v>
      </c>
      <c r="AA388" s="143" t="s">
        <v>608</v>
      </c>
      <c r="AB388" s="143" t="s">
        <v>608</v>
      </c>
      <c r="AC388" s="143" t="s">
        <v>608</v>
      </c>
      <c r="AD388" s="143" t="s">
        <v>608</v>
      </c>
      <c r="AE388" s="115"/>
      <c r="AF388" s="143" t="s">
        <v>608</v>
      </c>
      <c r="AG388" s="143" t="s">
        <v>608</v>
      </c>
      <c r="AH388" s="143" t="s">
        <v>608</v>
      </c>
      <c r="AI388" s="143" t="s">
        <v>608</v>
      </c>
      <c r="AJ388" s="143" t="s">
        <v>608</v>
      </c>
      <c r="AK388" s="132" t="s">
        <v>608</v>
      </c>
      <c r="AL388" s="132" t="s">
        <v>608</v>
      </c>
      <c r="AM388" s="132" t="s">
        <v>608</v>
      </c>
      <c r="AN388" s="152">
        <v>1214.1479999999999</v>
      </c>
      <c r="AO388" s="152">
        <v>813.25042808968021</v>
      </c>
      <c r="AP388" s="152">
        <v>2027.3984280896802</v>
      </c>
      <c r="AQ388" s="115">
        <v>0.59886995233789986</v>
      </c>
      <c r="AR388" s="115">
        <v>0.40113004766210009</v>
      </c>
      <c r="AS388" s="125">
        <v>1214.1479999999999</v>
      </c>
      <c r="AT388" s="125">
        <v>0</v>
      </c>
      <c r="AU388" s="125">
        <v>0</v>
      </c>
      <c r="AV388" s="125">
        <v>813.25042808968021</v>
      </c>
      <c r="AW388" s="125">
        <v>2027.3984280896802</v>
      </c>
      <c r="AX388" s="125">
        <v>0</v>
      </c>
      <c r="AY388" s="125">
        <v>0</v>
      </c>
      <c r="AZ388" s="125">
        <v>0</v>
      </c>
      <c r="BA388" s="125">
        <v>0</v>
      </c>
      <c r="BB388" s="125">
        <v>0</v>
      </c>
      <c r="BC388" s="127">
        <v>0</v>
      </c>
      <c r="BD388" s="125">
        <v>1214.1479999999999</v>
      </c>
      <c r="BE388" s="125">
        <v>813.25042808968021</v>
      </c>
      <c r="BF388" s="125">
        <v>2027.3984280896802</v>
      </c>
      <c r="BG388" s="107">
        <v>10</v>
      </c>
      <c r="BH388" s="107">
        <v>10</v>
      </c>
      <c r="BI388" s="107">
        <v>10</v>
      </c>
      <c r="BJ388" s="49">
        <v>2027.3984280896802</v>
      </c>
      <c r="BK388" s="125">
        <v>0</v>
      </c>
      <c r="BL388" s="125">
        <v>0</v>
      </c>
      <c r="BM388" s="125">
        <v>0</v>
      </c>
      <c r="BN388" s="125">
        <v>0</v>
      </c>
      <c r="BO388" s="125">
        <v>0</v>
      </c>
      <c r="BP388" s="125">
        <v>0</v>
      </c>
      <c r="BQ388" s="125">
        <v>1214.1479999999999</v>
      </c>
      <c r="BR388" s="125">
        <v>813.25042808968021</v>
      </c>
      <c r="BS388" s="125">
        <v>2027.3984280896802</v>
      </c>
      <c r="BT388" s="125">
        <v>2027.3984280896802</v>
      </c>
      <c r="BU388" s="130" t="s">
        <v>608</v>
      </c>
      <c r="BV388" s="130" t="s">
        <v>608</v>
      </c>
      <c r="BW388" s="137">
        <v>10</v>
      </c>
      <c r="BX388" s="125">
        <v>1214.1479999999999</v>
      </c>
      <c r="BY388" s="125">
        <v>0</v>
      </c>
      <c r="BZ388" s="125">
        <v>0</v>
      </c>
      <c r="CA388" s="125">
        <v>0</v>
      </c>
      <c r="CB388" s="125">
        <v>1214.1479999999999</v>
      </c>
      <c r="CC388" s="125">
        <v>813.25042808968021</v>
      </c>
      <c r="CD388" s="125">
        <v>0</v>
      </c>
      <c r="CE388" s="125">
        <v>0</v>
      </c>
      <c r="CF388" s="125">
        <v>0</v>
      </c>
      <c r="CG388" s="125">
        <v>813.25042808968021</v>
      </c>
      <c r="CH388" s="116">
        <v>0</v>
      </c>
      <c r="CI388" s="116">
        <v>1</v>
      </c>
      <c r="CJ388" s="125">
        <v>2027.3984280896802</v>
      </c>
      <c r="CK388" s="132" t="s">
        <v>608</v>
      </c>
      <c r="CL388" s="132" t="s">
        <v>608</v>
      </c>
      <c r="CM388" s="132" t="s">
        <v>608</v>
      </c>
      <c r="CN388" s="125" t="s">
        <v>608</v>
      </c>
      <c r="CO388" s="125" t="s">
        <v>608</v>
      </c>
      <c r="CP388" s="132" t="s">
        <v>608</v>
      </c>
      <c r="CQ388" s="132" t="s">
        <v>608</v>
      </c>
      <c r="CR388" s="132" t="s">
        <v>608</v>
      </c>
      <c r="CS388" s="132" t="s">
        <v>608</v>
      </c>
      <c r="CT388" s="126" t="s">
        <v>608</v>
      </c>
      <c r="CU388" s="126" t="s">
        <v>608</v>
      </c>
      <c r="CV388" s="125">
        <v>11.957691699230571</v>
      </c>
      <c r="CW388" s="125">
        <v>0</v>
      </c>
      <c r="CX388" s="125">
        <v>11.957691699230571</v>
      </c>
      <c r="CY388" s="125">
        <v>5.7950674125276915</v>
      </c>
      <c r="CZ388" s="125">
        <v>0</v>
      </c>
      <c r="DA388" s="125">
        <v>5.7950674125276915</v>
      </c>
      <c r="DB388" s="125">
        <v>17.752759111758262</v>
      </c>
      <c r="DC388" s="132" t="s">
        <v>608</v>
      </c>
      <c r="DD388" s="132" t="s">
        <v>608</v>
      </c>
      <c r="DE388" s="125">
        <v>0</v>
      </c>
      <c r="DF388" s="132" t="s">
        <v>608</v>
      </c>
      <c r="DG388" s="132" t="s">
        <v>608</v>
      </c>
      <c r="DH388" s="125">
        <v>17.752759111758262</v>
      </c>
      <c r="DI388" s="50">
        <v>17.752759111758262</v>
      </c>
      <c r="DJ388" s="114">
        <v>0.59886995233789986</v>
      </c>
      <c r="DK388" s="116">
        <v>0.40113004766210009</v>
      </c>
      <c r="DL388" s="116">
        <v>0</v>
      </c>
      <c r="DM388" s="125">
        <v>2.56</v>
      </c>
      <c r="DN388" s="125">
        <v>0</v>
      </c>
      <c r="DO388" s="49">
        <v>2.56</v>
      </c>
      <c r="DP388" s="125">
        <v>4.47</v>
      </c>
      <c r="DQ388" s="125">
        <v>0</v>
      </c>
      <c r="DR388" s="49">
        <v>4.47</v>
      </c>
      <c r="DS388" s="125">
        <v>7.0299999999999994</v>
      </c>
      <c r="DT388" s="125">
        <v>1.32</v>
      </c>
      <c r="DU388" s="125">
        <v>0</v>
      </c>
      <c r="DV388" s="49">
        <v>1.32</v>
      </c>
      <c r="DW388" s="125">
        <v>0.32</v>
      </c>
      <c r="DX388" s="125">
        <v>0</v>
      </c>
      <c r="DY388" s="49">
        <v>0.32</v>
      </c>
      <c r="DZ388" s="125">
        <v>1.6400000000000001</v>
      </c>
      <c r="EA388" s="125">
        <v>0.41</v>
      </c>
      <c r="EB388" s="125">
        <v>0</v>
      </c>
      <c r="EC388" s="49">
        <v>0.41</v>
      </c>
      <c r="ED388" s="125">
        <v>0.12</v>
      </c>
      <c r="EE388" s="125">
        <v>0</v>
      </c>
      <c r="EF388" s="49">
        <v>0.12</v>
      </c>
      <c r="EG388" s="125">
        <v>0.53</v>
      </c>
      <c r="EH388" s="125">
        <v>4.3499999999999996</v>
      </c>
      <c r="EI388" s="125">
        <v>0</v>
      </c>
      <c r="EJ388" s="49">
        <v>4.3499999999999996</v>
      </c>
      <c r="EK388" s="125">
        <v>3.97</v>
      </c>
      <c r="EL388" s="125">
        <v>0</v>
      </c>
      <c r="EM388" s="49">
        <v>3.97</v>
      </c>
      <c r="EN388" s="125">
        <v>8.32</v>
      </c>
      <c r="EO388" s="125">
        <v>10.72</v>
      </c>
      <c r="EP388" s="125">
        <v>0</v>
      </c>
      <c r="EQ388" s="49">
        <v>10.72</v>
      </c>
      <c r="ER388" s="125">
        <v>3.89</v>
      </c>
      <c r="ES388" s="125">
        <v>0</v>
      </c>
      <c r="ET388" s="49">
        <v>3.89</v>
      </c>
      <c r="EU388" s="125">
        <v>14.610000000000001</v>
      </c>
      <c r="EV388" s="125">
        <v>76.739999999999995</v>
      </c>
      <c r="EW388" s="125">
        <v>0</v>
      </c>
      <c r="EX388" s="49">
        <v>76.739999999999995</v>
      </c>
      <c r="EY388" s="125">
        <v>17.899999999999999</v>
      </c>
      <c r="EZ388" s="125">
        <v>0</v>
      </c>
      <c r="FA388" s="49">
        <v>17.899999999999999</v>
      </c>
      <c r="FB388" s="125">
        <v>94.639999999999986</v>
      </c>
      <c r="FC388" s="125">
        <v>235.26</v>
      </c>
      <c r="FD388" s="125">
        <v>0</v>
      </c>
      <c r="FE388" s="49">
        <v>235.26</v>
      </c>
      <c r="FF388" s="125">
        <v>25.36</v>
      </c>
      <c r="FG388" s="125">
        <v>0</v>
      </c>
      <c r="FH388" s="49">
        <v>25.36</v>
      </c>
      <c r="FI388" s="125">
        <v>260.62</v>
      </c>
      <c r="FJ388" s="153" t="s">
        <v>608</v>
      </c>
      <c r="FK388" s="153" t="s">
        <v>608</v>
      </c>
      <c r="FL388" s="153" t="s">
        <v>608</v>
      </c>
      <c r="FM388" s="153" t="s">
        <v>608</v>
      </c>
      <c r="FN388" s="153" t="s">
        <v>608</v>
      </c>
      <c r="FO388" s="152">
        <v>7.0299999999999994</v>
      </c>
      <c r="FP388" s="153" t="s">
        <v>608</v>
      </c>
      <c r="FQ388" s="153" t="s">
        <v>608</v>
      </c>
      <c r="FR388" s="153" t="s">
        <v>608</v>
      </c>
      <c r="FS388" s="153" t="s">
        <v>608</v>
      </c>
      <c r="FT388" s="153" t="s">
        <v>608</v>
      </c>
      <c r="FU388" s="152">
        <v>1.6400000000000001</v>
      </c>
      <c r="FV388" s="153" t="s">
        <v>608</v>
      </c>
      <c r="FW388" s="153" t="s">
        <v>608</v>
      </c>
      <c r="FX388" s="153" t="s">
        <v>608</v>
      </c>
      <c r="FY388" s="153" t="s">
        <v>608</v>
      </c>
      <c r="FZ388" s="153" t="s">
        <v>608</v>
      </c>
      <c r="GA388" s="152">
        <v>0.53</v>
      </c>
      <c r="GB388" s="153" t="s">
        <v>608</v>
      </c>
      <c r="GC388" s="153" t="s">
        <v>608</v>
      </c>
      <c r="GD388" s="153" t="s">
        <v>608</v>
      </c>
      <c r="GE388" s="153" t="s">
        <v>608</v>
      </c>
      <c r="GF388" s="153" t="s">
        <v>608</v>
      </c>
      <c r="GG388" s="152">
        <v>8.32</v>
      </c>
      <c r="GH388" s="153" t="s">
        <v>608</v>
      </c>
      <c r="GI388" s="153" t="s">
        <v>608</v>
      </c>
      <c r="GJ388" s="153" t="s">
        <v>608</v>
      </c>
      <c r="GK388" s="153" t="s">
        <v>608</v>
      </c>
      <c r="GL388" s="153" t="s">
        <v>608</v>
      </c>
      <c r="GM388" s="152">
        <v>14.610000000000001</v>
      </c>
      <c r="GN388" s="153" t="s">
        <v>608</v>
      </c>
      <c r="GO388" s="153" t="s">
        <v>608</v>
      </c>
      <c r="GP388" s="153" t="s">
        <v>608</v>
      </c>
      <c r="GQ388" s="153" t="s">
        <v>608</v>
      </c>
      <c r="GR388" s="153" t="s">
        <v>608</v>
      </c>
      <c r="GS388" s="152">
        <v>94.639999999999986</v>
      </c>
      <c r="GT388" s="153" t="s">
        <v>608</v>
      </c>
      <c r="GU388" s="153" t="s">
        <v>608</v>
      </c>
      <c r="GV388" s="153" t="s">
        <v>608</v>
      </c>
      <c r="GW388" s="153" t="s">
        <v>608</v>
      </c>
      <c r="GX388" s="153" t="s">
        <v>608</v>
      </c>
      <c r="GY388" s="152">
        <v>260.62</v>
      </c>
    </row>
    <row r="389" spans="1:207" s="76" customFormat="1" ht="15" customHeight="1">
      <c r="A389" s="88" t="s">
        <v>869</v>
      </c>
      <c r="B389" s="59">
        <v>2009</v>
      </c>
      <c r="C389" s="79" t="s">
        <v>865</v>
      </c>
      <c r="D389" s="125">
        <v>2255.1116666840476</v>
      </c>
      <c r="E389" s="79"/>
      <c r="F389" s="125">
        <v>2255.1116666840476</v>
      </c>
      <c r="G389" s="211">
        <v>11486.693279220641</v>
      </c>
      <c r="H389" s="130">
        <v>40.527200000000001</v>
      </c>
      <c r="I389" s="116">
        <v>0.19632383418503313</v>
      </c>
      <c r="J389" s="151">
        <v>8.0313833951927455E-2</v>
      </c>
      <c r="K389" s="151">
        <v>0.11601000023310569</v>
      </c>
      <c r="L389" s="132" t="s">
        <v>608</v>
      </c>
      <c r="M389" s="132" t="s">
        <v>608</v>
      </c>
      <c r="N389" s="132" t="s">
        <v>608</v>
      </c>
      <c r="O389" s="132" t="s">
        <v>608</v>
      </c>
      <c r="P389" s="132" t="s">
        <v>608</v>
      </c>
      <c r="Q389" s="125"/>
      <c r="R389" s="125"/>
      <c r="S389" s="132" t="s">
        <v>608</v>
      </c>
      <c r="T389" s="132"/>
      <c r="U389" s="49"/>
      <c r="V389" s="132" t="s">
        <v>608</v>
      </c>
      <c r="W389" s="132" t="s">
        <v>608</v>
      </c>
      <c r="X389" s="132" t="s">
        <v>608</v>
      </c>
      <c r="Y389" s="132" t="s">
        <v>608</v>
      </c>
      <c r="Z389" s="132" t="s">
        <v>608</v>
      </c>
      <c r="AA389" s="143" t="s">
        <v>608</v>
      </c>
      <c r="AB389" s="143" t="s">
        <v>608</v>
      </c>
      <c r="AC389" s="143" t="s">
        <v>608</v>
      </c>
      <c r="AD389" s="143" t="s">
        <v>608</v>
      </c>
      <c r="AE389" s="115"/>
      <c r="AF389" s="143" t="s">
        <v>608</v>
      </c>
      <c r="AG389" s="143" t="s">
        <v>608</v>
      </c>
      <c r="AH389" s="143" t="s">
        <v>608</v>
      </c>
      <c r="AI389" s="143" t="s">
        <v>608</v>
      </c>
      <c r="AJ389" s="143" t="s">
        <v>608</v>
      </c>
      <c r="AK389" s="132" t="s">
        <v>608</v>
      </c>
      <c r="AL389" s="132" t="s">
        <v>608</v>
      </c>
      <c r="AM389" s="132" t="s">
        <v>608</v>
      </c>
      <c r="AN389" s="152">
        <v>1332.5712900000001</v>
      </c>
      <c r="AO389" s="152">
        <v>922.5403766840476</v>
      </c>
      <c r="AP389" s="152">
        <v>2255.1116666840476</v>
      </c>
      <c r="AQ389" s="115">
        <v>0.59091144340512158</v>
      </c>
      <c r="AR389" s="115">
        <v>0.40908855659487842</v>
      </c>
      <c r="AS389" s="125">
        <v>1332.5712900000001</v>
      </c>
      <c r="AT389" s="125">
        <v>0</v>
      </c>
      <c r="AU389" s="125">
        <v>0</v>
      </c>
      <c r="AV389" s="125">
        <v>922.5403766840476</v>
      </c>
      <c r="AW389" s="125">
        <v>2255.1116666840476</v>
      </c>
      <c r="AX389" s="125">
        <v>0</v>
      </c>
      <c r="AY389" s="125">
        <v>0</v>
      </c>
      <c r="AZ389" s="125">
        <v>0</v>
      </c>
      <c r="BA389" s="125">
        <v>0</v>
      </c>
      <c r="BB389" s="125">
        <v>0</v>
      </c>
      <c r="BC389" s="127">
        <v>0</v>
      </c>
      <c r="BD389" s="125">
        <v>1332.5712900000001</v>
      </c>
      <c r="BE389" s="125">
        <v>922.5403766840476</v>
      </c>
      <c r="BF389" s="125">
        <v>2255.1116666840476</v>
      </c>
      <c r="BG389" s="107">
        <v>10</v>
      </c>
      <c r="BH389" s="107">
        <v>10</v>
      </c>
      <c r="BI389" s="107">
        <v>10</v>
      </c>
      <c r="BJ389" s="49">
        <v>2255.1116666840476</v>
      </c>
      <c r="BK389" s="125">
        <v>0</v>
      </c>
      <c r="BL389" s="125">
        <v>0</v>
      </c>
      <c r="BM389" s="125">
        <v>0</v>
      </c>
      <c r="BN389" s="125">
        <v>0</v>
      </c>
      <c r="BO389" s="125">
        <v>0</v>
      </c>
      <c r="BP389" s="125">
        <v>0</v>
      </c>
      <c r="BQ389" s="125">
        <v>1332.5712900000001</v>
      </c>
      <c r="BR389" s="125">
        <v>922.5403766840476</v>
      </c>
      <c r="BS389" s="125">
        <v>2255.1116666840476</v>
      </c>
      <c r="BT389" s="125">
        <v>2255.1116666840476</v>
      </c>
      <c r="BU389" s="130" t="s">
        <v>608</v>
      </c>
      <c r="BV389" s="130" t="s">
        <v>608</v>
      </c>
      <c r="BW389" s="137">
        <v>10</v>
      </c>
      <c r="BX389" s="125">
        <v>1332.5712900000001</v>
      </c>
      <c r="BY389" s="125">
        <v>0</v>
      </c>
      <c r="BZ389" s="125">
        <v>0</v>
      </c>
      <c r="CA389" s="125">
        <v>0</v>
      </c>
      <c r="CB389" s="125">
        <v>1332.5712900000001</v>
      </c>
      <c r="CC389" s="125">
        <v>922.5403766840476</v>
      </c>
      <c r="CD389" s="125">
        <v>0</v>
      </c>
      <c r="CE389" s="125">
        <v>0</v>
      </c>
      <c r="CF389" s="125">
        <v>0</v>
      </c>
      <c r="CG389" s="125">
        <v>922.5403766840476</v>
      </c>
      <c r="CH389" s="116">
        <v>0</v>
      </c>
      <c r="CI389" s="116">
        <v>1</v>
      </c>
      <c r="CJ389" s="125">
        <v>2255.1116666840476</v>
      </c>
      <c r="CK389" s="132" t="s">
        <v>608</v>
      </c>
      <c r="CL389" s="132" t="s">
        <v>608</v>
      </c>
      <c r="CM389" s="132" t="s">
        <v>608</v>
      </c>
      <c r="CN389" s="125" t="s">
        <v>608</v>
      </c>
      <c r="CO389" s="125" t="s">
        <v>608</v>
      </c>
      <c r="CP389" s="132" t="s">
        <v>608</v>
      </c>
      <c r="CQ389" s="132" t="s">
        <v>608</v>
      </c>
      <c r="CR389" s="132" t="s">
        <v>608</v>
      </c>
      <c r="CS389" s="132" t="s">
        <v>608</v>
      </c>
      <c r="CT389" s="126" t="s">
        <v>608</v>
      </c>
      <c r="CU389" s="126" t="s">
        <v>608</v>
      </c>
      <c r="CV389" s="125">
        <v>16.73</v>
      </c>
      <c r="CW389" s="125">
        <v>0</v>
      </c>
      <c r="CX389" s="125">
        <v>16.73</v>
      </c>
      <c r="CY389" s="125">
        <v>8.39</v>
      </c>
      <c r="CZ389" s="125">
        <v>22.9085206083871</v>
      </c>
      <c r="DA389" s="125">
        <v>31.298520608387101</v>
      </c>
      <c r="DB389" s="125">
        <v>48.028520608387097</v>
      </c>
      <c r="DC389" s="132" t="s">
        <v>608</v>
      </c>
      <c r="DD389" s="132" t="s">
        <v>608</v>
      </c>
      <c r="DE389" s="125">
        <v>0</v>
      </c>
      <c r="DF389" s="132" t="s">
        <v>608</v>
      </c>
      <c r="DG389" s="132" t="s">
        <v>608</v>
      </c>
      <c r="DH389" s="125">
        <v>48.028520608387097</v>
      </c>
      <c r="DI389" s="50">
        <v>48.028520608387097</v>
      </c>
      <c r="DJ389" s="114">
        <v>0.59091144340512158</v>
      </c>
      <c r="DK389" s="116">
        <v>0.40908855659487842</v>
      </c>
      <c r="DL389" s="116">
        <v>0</v>
      </c>
      <c r="DM389" s="125">
        <v>3.19</v>
      </c>
      <c r="DN389" s="125">
        <v>0</v>
      </c>
      <c r="DO389" s="49">
        <v>3.19</v>
      </c>
      <c r="DP389" s="125">
        <v>5.58</v>
      </c>
      <c r="DQ389" s="125">
        <v>0</v>
      </c>
      <c r="DR389" s="49">
        <v>5.58</v>
      </c>
      <c r="DS389" s="125">
        <v>8.77</v>
      </c>
      <c r="DT389" s="125">
        <v>1.74</v>
      </c>
      <c r="DU389" s="125">
        <v>0</v>
      </c>
      <c r="DV389" s="49">
        <v>1.74</v>
      </c>
      <c r="DW389" s="125">
        <v>0.34</v>
      </c>
      <c r="DX389" s="125">
        <v>0</v>
      </c>
      <c r="DY389" s="49">
        <v>0.34</v>
      </c>
      <c r="DZ389" s="125">
        <v>2.08</v>
      </c>
      <c r="EA389" s="125">
        <v>0.57999999999999996</v>
      </c>
      <c r="EB389" s="125">
        <v>0</v>
      </c>
      <c r="EC389" s="49">
        <v>0.57999999999999996</v>
      </c>
      <c r="ED389" s="125">
        <v>0.47</v>
      </c>
      <c r="EE389" s="125">
        <v>0</v>
      </c>
      <c r="EF389" s="49">
        <v>0.47</v>
      </c>
      <c r="EG389" s="125">
        <v>1.0499999999999998</v>
      </c>
      <c r="EH389" s="125">
        <v>8.69</v>
      </c>
      <c r="EI389" s="125">
        <v>0</v>
      </c>
      <c r="EJ389" s="49">
        <v>8.69</v>
      </c>
      <c r="EK389" s="125">
        <v>7.93</v>
      </c>
      <c r="EL389" s="125">
        <v>0</v>
      </c>
      <c r="EM389" s="49">
        <v>7.93</v>
      </c>
      <c r="EN389" s="125">
        <v>16.619999999999997</v>
      </c>
      <c r="EO389" s="125">
        <v>21.45</v>
      </c>
      <c r="EP389" s="125">
        <v>0</v>
      </c>
      <c r="EQ389" s="49">
        <v>21.45</v>
      </c>
      <c r="ER389" s="125">
        <v>7.79</v>
      </c>
      <c r="ES389" s="125">
        <v>0</v>
      </c>
      <c r="ET389" s="49">
        <v>7.79</v>
      </c>
      <c r="EU389" s="125">
        <v>29.24</v>
      </c>
      <c r="EV389" s="125">
        <v>153.47999999999999</v>
      </c>
      <c r="EW389" s="125">
        <v>0</v>
      </c>
      <c r="EX389" s="49">
        <v>153.47999999999999</v>
      </c>
      <c r="EY389" s="125">
        <v>35.799999999999997</v>
      </c>
      <c r="EZ389" s="125">
        <v>0</v>
      </c>
      <c r="FA389" s="49">
        <v>35.799999999999997</v>
      </c>
      <c r="FB389" s="125">
        <v>189.27999999999997</v>
      </c>
      <c r="FC389" s="125">
        <v>470.52</v>
      </c>
      <c r="FD389" s="125">
        <v>0</v>
      </c>
      <c r="FE389" s="49">
        <v>470.52</v>
      </c>
      <c r="FF389" s="125">
        <v>50.73</v>
      </c>
      <c r="FG389" s="125">
        <v>0</v>
      </c>
      <c r="FH389" s="49">
        <v>50.73</v>
      </c>
      <c r="FI389" s="125">
        <v>521.25</v>
      </c>
      <c r="FJ389" s="153" t="s">
        <v>608</v>
      </c>
      <c r="FK389" s="153" t="s">
        <v>608</v>
      </c>
      <c r="FL389" s="153" t="s">
        <v>608</v>
      </c>
      <c r="FM389" s="153" t="s">
        <v>608</v>
      </c>
      <c r="FN389" s="153" t="s">
        <v>608</v>
      </c>
      <c r="FO389" s="152">
        <v>8.77</v>
      </c>
      <c r="FP389" s="153" t="s">
        <v>608</v>
      </c>
      <c r="FQ389" s="153" t="s">
        <v>608</v>
      </c>
      <c r="FR389" s="153" t="s">
        <v>608</v>
      </c>
      <c r="FS389" s="153" t="s">
        <v>608</v>
      </c>
      <c r="FT389" s="153" t="s">
        <v>608</v>
      </c>
      <c r="FU389" s="152">
        <v>2.08</v>
      </c>
      <c r="FV389" s="153" t="s">
        <v>608</v>
      </c>
      <c r="FW389" s="153" t="s">
        <v>608</v>
      </c>
      <c r="FX389" s="153" t="s">
        <v>608</v>
      </c>
      <c r="FY389" s="153" t="s">
        <v>608</v>
      </c>
      <c r="FZ389" s="153" t="s">
        <v>608</v>
      </c>
      <c r="GA389" s="152">
        <v>1.0499999999999998</v>
      </c>
      <c r="GB389" s="153" t="s">
        <v>608</v>
      </c>
      <c r="GC389" s="153" t="s">
        <v>608</v>
      </c>
      <c r="GD389" s="153" t="s">
        <v>608</v>
      </c>
      <c r="GE389" s="153" t="s">
        <v>608</v>
      </c>
      <c r="GF389" s="153" t="s">
        <v>608</v>
      </c>
      <c r="GG389" s="152">
        <v>16.619999999999997</v>
      </c>
      <c r="GH389" s="153" t="s">
        <v>608</v>
      </c>
      <c r="GI389" s="153" t="s">
        <v>608</v>
      </c>
      <c r="GJ389" s="153" t="s">
        <v>608</v>
      </c>
      <c r="GK389" s="153" t="s">
        <v>608</v>
      </c>
      <c r="GL389" s="153" t="s">
        <v>608</v>
      </c>
      <c r="GM389" s="152">
        <v>29.24</v>
      </c>
      <c r="GN389" s="153" t="s">
        <v>608</v>
      </c>
      <c r="GO389" s="153" t="s">
        <v>608</v>
      </c>
      <c r="GP389" s="153" t="s">
        <v>608</v>
      </c>
      <c r="GQ389" s="153" t="s">
        <v>608</v>
      </c>
      <c r="GR389" s="153" t="s">
        <v>608</v>
      </c>
      <c r="GS389" s="152">
        <v>189.27999999999997</v>
      </c>
      <c r="GT389" s="153" t="s">
        <v>608</v>
      </c>
      <c r="GU389" s="153" t="s">
        <v>608</v>
      </c>
      <c r="GV389" s="153" t="s">
        <v>608</v>
      </c>
      <c r="GW389" s="153" t="s">
        <v>608</v>
      </c>
      <c r="GX389" s="153" t="s">
        <v>608</v>
      </c>
      <c r="GY389" s="152">
        <v>521.25</v>
      </c>
    </row>
    <row r="390" spans="1:207" s="76" customFormat="1" ht="15" customHeight="1">
      <c r="A390" s="88" t="s">
        <v>870</v>
      </c>
      <c r="B390" s="59" t="s">
        <v>583</v>
      </c>
      <c r="C390" s="79" t="s">
        <v>865</v>
      </c>
      <c r="D390" s="125">
        <v>2049.9686435111366</v>
      </c>
      <c r="E390" s="79"/>
      <c r="F390" s="125">
        <v>2049.9686435111366</v>
      </c>
      <c r="G390" s="211">
        <v>11661.673678763613</v>
      </c>
      <c r="H390" s="141" t="s">
        <v>608</v>
      </c>
      <c r="I390" s="116">
        <v>0.17578682957354688</v>
      </c>
      <c r="J390" s="151">
        <v>8.7175445071685898E-2</v>
      </c>
      <c r="K390" s="151">
        <v>8.8611384501860971E-2</v>
      </c>
      <c r="L390" s="132" t="s">
        <v>608</v>
      </c>
      <c r="M390" s="132" t="s">
        <v>608</v>
      </c>
      <c r="N390" s="132" t="s">
        <v>608</v>
      </c>
      <c r="O390" s="132" t="s">
        <v>608</v>
      </c>
      <c r="P390" s="132" t="s">
        <v>608</v>
      </c>
      <c r="Q390" s="125"/>
      <c r="R390" s="125"/>
      <c r="S390" s="132" t="s">
        <v>608</v>
      </c>
      <c r="T390" s="132"/>
      <c r="U390" s="49"/>
      <c r="V390" s="132" t="s">
        <v>608</v>
      </c>
      <c r="W390" s="132" t="s">
        <v>608</v>
      </c>
      <c r="X390" s="132" t="s">
        <v>608</v>
      </c>
      <c r="Y390" s="132" t="s">
        <v>608</v>
      </c>
      <c r="Z390" s="132" t="s">
        <v>608</v>
      </c>
      <c r="AA390" s="143" t="s">
        <v>608</v>
      </c>
      <c r="AB390" s="143" t="s">
        <v>608</v>
      </c>
      <c r="AC390" s="143" t="s">
        <v>608</v>
      </c>
      <c r="AD390" s="143" t="s">
        <v>608</v>
      </c>
      <c r="AE390" s="115"/>
      <c r="AF390" s="143" t="s">
        <v>608</v>
      </c>
      <c r="AG390" s="143" t="s">
        <v>608</v>
      </c>
      <c r="AH390" s="143" t="s">
        <v>608</v>
      </c>
      <c r="AI390" s="143" t="s">
        <v>608</v>
      </c>
      <c r="AJ390" s="143" t="s">
        <v>608</v>
      </c>
      <c r="AK390" s="132" t="s">
        <v>608</v>
      </c>
      <c r="AL390" s="132" t="s">
        <v>608</v>
      </c>
      <c r="AM390" s="132" t="s">
        <v>608</v>
      </c>
      <c r="AN390" s="152">
        <v>1033.357050284154</v>
      </c>
      <c r="AO390" s="152">
        <v>1016.6115932269826</v>
      </c>
      <c r="AP390" s="152">
        <v>2049.9686435111366</v>
      </c>
      <c r="AQ390" s="115">
        <v>0.50408432029196559</v>
      </c>
      <c r="AR390" s="115">
        <v>0.49591567970803441</v>
      </c>
      <c r="AS390" s="125">
        <v>1033.357050284154</v>
      </c>
      <c r="AT390" s="125">
        <v>0</v>
      </c>
      <c r="AU390" s="125">
        <v>0</v>
      </c>
      <c r="AV390" s="125">
        <v>1016.6115932269826</v>
      </c>
      <c r="AW390" s="125">
        <v>2049.9686435111366</v>
      </c>
      <c r="AX390" s="125">
        <v>0</v>
      </c>
      <c r="AY390" s="125">
        <v>0</v>
      </c>
      <c r="AZ390" s="125">
        <v>0</v>
      </c>
      <c r="BA390" s="125">
        <v>0</v>
      </c>
      <c r="BB390" s="125">
        <v>0</v>
      </c>
      <c r="BC390" s="127">
        <v>0</v>
      </c>
      <c r="BD390" s="125">
        <v>1033.357050284154</v>
      </c>
      <c r="BE390" s="125">
        <v>1016.6115932269826</v>
      </c>
      <c r="BF390" s="125">
        <v>2049.9686435111366</v>
      </c>
      <c r="BG390" s="107">
        <v>10</v>
      </c>
      <c r="BH390" s="107">
        <v>10</v>
      </c>
      <c r="BI390" s="107">
        <v>10</v>
      </c>
      <c r="BJ390" s="49">
        <v>2049.9686435111366</v>
      </c>
      <c r="BK390" s="125">
        <v>0</v>
      </c>
      <c r="BL390" s="125">
        <v>0</v>
      </c>
      <c r="BM390" s="125">
        <v>0</v>
      </c>
      <c r="BN390" s="125">
        <v>0</v>
      </c>
      <c r="BO390" s="125">
        <v>0</v>
      </c>
      <c r="BP390" s="125">
        <v>0</v>
      </c>
      <c r="BQ390" s="125">
        <v>1033.357050284154</v>
      </c>
      <c r="BR390" s="125">
        <v>1016.6115932269826</v>
      </c>
      <c r="BS390" s="125">
        <v>2049.9686435111366</v>
      </c>
      <c r="BT390" s="125">
        <v>2049.9686435111366</v>
      </c>
      <c r="BU390" s="130" t="s">
        <v>608</v>
      </c>
      <c r="BV390" s="130" t="s">
        <v>608</v>
      </c>
      <c r="BW390" s="137">
        <v>10</v>
      </c>
      <c r="BX390" s="125">
        <v>1033.357050284154</v>
      </c>
      <c r="BY390" s="125">
        <v>0</v>
      </c>
      <c r="BZ390" s="125">
        <v>0</v>
      </c>
      <c r="CA390" s="125">
        <v>0</v>
      </c>
      <c r="CB390" s="125">
        <v>1033.357050284154</v>
      </c>
      <c r="CC390" s="125">
        <v>1016.6115932269826</v>
      </c>
      <c r="CD390" s="125">
        <v>0</v>
      </c>
      <c r="CE390" s="125">
        <v>0</v>
      </c>
      <c r="CF390" s="125">
        <v>0</v>
      </c>
      <c r="CG390" s="125">
        <v>1016.6115932269826</v>
      </c>
      <c r="CH390" s="116">
        <v>0</v>
      </c>
      <c r="CI390" s="116">
        <v>1</v>
      </c>
      <c r="CJ390" s="125">
        <v>2049.9686435111366</v>
      </c>
      <c r="CK390" s="132" t="s">
        <v>608</v>
      </c>
      <c r="CL390" s="132" t="s">
        <v>608</v>
      </c>
      <c r="CM390" s="132" t="s">
        <v>608</v>
      </c>
      <c r="CN390" s="125" t="s">
        <v>608</v>
      </c>
      <c r="CO390" s="125" t="s">
        <v>608</v>
      </c>
      <c r="CP390" s="132" t="s">
        <v>608</v>
      </c>
      <c r="CQ390" s="132" t="s">
        <v>608</v>
      </c>
      <c r="CR390" s="132" t="s">
        <v>608</v>
      </c>
      <c r="CS390" s="132" t="s">
        <v>608</v>
      </c>
      <c r="CT390" s="126" t="s">
        <v>608</v>
      </c>
      <c r="CU390" s="126" t="s">
        <v>608</v>
      </c>
      <c r="CV390" s="125">
        <v>2.5624897999999998</v>
      </c>
      <c r="CW390" s="125">
        <v>0</v>
      </c>
      <c r="CX390" s="125">
        <v>2.5624897999999998</v>
      </c>
      <c r="CY390" s="125">
        <v>4.4743206300000002</v>
      </c>
      <c r="CZ390" s="125">
        <v>13.692050796463262</v>
      </c>
      <c r="DA390" s="125">
        <v>18.166371426463261</v>
      </c>
      <c r="DB390" s="125">
        <v>20.728861226463259</v>
      </c>
      <c r="DC390" s="132" t="s">
        <v>608</v>
      </c>
      <c r="DD390" s="132" t="s">
        <v>608</v>
      </c>
      <c r="DE390" s="125">
        <v>0</v>
      </c>
      <c r="DF390" s="132" t="s">
        <v>608</v>
      </c>
      <c r="DG390" s="132" t="s">
        <v>608</v>
      </c>
      <c r="DH390" s="125">
        <v>20.728861226463259</v>
      </c>
      <c r="DI390" s="50">
        <v>20.728861226463259</v>
      </c>
      <c r="DJ390" s="114">
        <v>0.50408432029196559</v>
      </c>
      <c r="DK390" s="116">
        <v>0.49591567970803441</v>
      </c>
      <c r="DL390" s="116">
        <v>0</v>
      </c>
      <c r="DM390" s="125">
        <v>1.32</v>
      </c>
      <c r="DN390" s="125">
        <v>0</v>
      </c>
      <c r="DO390" s="49">
        <v>1.32</v>
      </c>
      <c r="DP390" s="125">
        <v>0.23</v>
      </c>
      <c r="DQ390" s="125">
        <v>0</v>
      </c>
      <c r="DR390" s="49">
        <v>0.23</v>
      </c>
      <c r="DS390" s="125">
        <v>1.55</v>
      </c>
      <c r="DT390" s="125">
        <v>0.41</v>
      </c>
      <c r="DU390" s="125">
        <v>0</v>
      </c>
      <c r="DV390" s="49">
        <v>0.41</v>
      </c>
      <c r="DW390" s="125">
        <v>0.12</v>
      </c>
      <c r="DX390" s="125">
        <v>0</v>
      </c>
      <c r="DY390" s="49">
        <v>0.12</v>
      </c>
      <c r="DZ390" s="125">
        <v>0.53</v>
      </c>
      <c r="EA390" s="125">
        <v>4.3499999999999996</v>
      </c>
      <c r="EB390" s="125">
        <v>0</v>
      </c>
      <c r="EC390" s="49">
        <v>4.3499999999999996</v>
      </c>
      <c r="ED390" s="125">
        <v>3.97</v>
      </c>
      <c r="EE390" s="125">
        <v>0</v>
      </c>
      <c r="EF390" s="49">
        <v>3.97</v>
      </c>
      <c r="EG390" s="125">
        <v>8.32</v>
      </c>
      <c r="EH390" s="125">
        <v>10.72</v>
      </c>
      <c r="EI390" s="125">
        <v>0</v>
      </c>
      <c r="EJ390" s="49">
        <v>10.72</v>
      </c>
      <c r="EK390" s="125">
        <v>3.89</v>
      </c>
      <c r="EL390" s="125">
        <v>0</v>
      </c>
      <c r="EM390" s="49">
        <v>3.89</v>
      </c>
      <c r="EN390" s="125">
        <v>14.610000000000001</v>
      </c>
      <c r="EO390" s="125">
        <v>12.96</v>
      </c>
      <c r="EP390" s="125">
        <v>0</v>
      </c>
      <c r="EQ390" s="49">
        <v>12.96</v>
      </c>
      <c r="ER390" s="125">
        <v>3.86</v>
      </c>
      <c r="ES390" s="125">
        <v>0</v>
      </c>
      <c r="ET390" s="49">
        <v>3.86</v>
      </c>
      <c r="EU390" s="125">
        <v>16.82</v>
      </c>
      <c r="EV390" s="125">
        <v>80.23</v>
      </c>
      <c r="EW390" s="125">
        <v>0</v>
      </c>
      <c r="EX390" s="49">
        <v>80.23</v>
      </c>
      <c r="EY390" s="125">
        <v>16.98</v>
      </c>
      <c r="EZ390" s="125">
        <v>0</v>
      </c>
      <c r="FA390" s="49">
        <v>16.98</v>
      </c>
      <c r="FB390" s="125">
        <v>97.210000000000008</v>
      </c>
      <c r="FC390" s="125">
        <v>218.81</v>
      </c>
      <c r="FD390" s="125">
        <v>0</v>
      </c>
      <c r="FE390" s="49">
        <v>218.81</v>
      </c>
      <c r="FF390" s="125">
        <v>22.43</v>
      </c>
      <c r="FG390" s="125">
        <v>0</v>
      </c>
      <c r="FH390" s="49">
        <v>22.43</v>
      </c>
      <c r="FI390" s="125">
        <v>241.24</v>
      </c>
      <c r="FJ390" s="153" t="s">
        <v>608</v>
      </c>
      <c r="FK390" s="153" t="s">
        <v>608</v>
      </c>
      <c r="FL390" s="153" t="s">
        <v>608</v>
      </c>
      <c r="FM390" s="153" t="s">
        <v>608</v>
      </c>
      <c r="FN390" s="153" t="s">
        <v>608</v>
      </c>
      <c r="FO390" s="152">
        <v>1.55</v>
      </c>
      <c r="FP390" s="153" t="s">
        <v>608</v>
      </c>
      <c r="FQ390" s="153" t="s">
        <v>608</v>
      </c>
      <c r="FR390" s="153" t="s">
        <v>608</v>
      </c>
      <c r="FS390" s="153" t="s">
        <v>608</v>
      </c>
      <c r="FT390" s="153" t="s">
        <v>608</v>
      </c>
      <c r="FU390" s="152">
        <v>0.53</v>
      </c>
      <c r="FV390" s="153" t="s">
        <v>608</v>
      </c>
      <c r="FW390" s="153" t="s">
        <v>608</v>
      </c>
      <c r="FX390" s="153" t="s">
        <v>608</v>
      </c>
      <c r="FY390" s="153" t="s">
        <v>608</v>
      </c>
      <c r="FZ390" s="153" t="s">
        <v>608</v>
      </c>
      <c r="GA390" s="152">
        <v>8.32</v>
      </c>
      <c r="GB390" s="153" t="s">
        <v>608</v>
      </c>
      <c r="GC390" s="153" t="s">
        <v>608</v>
      </c>
      <c r="GD390" s="153" t="s">
        <v>608</v>
      </c>
      <c r="GE390" s="153" t="s">
        <v>608</v>
      </c>
      <c r="GF390" s="153" t="s">
        <v>608</v>
      </c>
      <c r="GG390" s="152">
        <v>14.610000000000001</v>
      </c>
      <c r="GH390" s="153" t="s">
        <v>608</v>
      </c>
      <c r="GI390" s="153" t="s">
        <v>608</v>
      </c>
      <c r="GJ390" s="153" t="s">
        <v>608</v>
      </c>
      <c r="GK390" s="153" t="s">
        <v>608</v>
      </c>
      <c r="GL390" s="153" t="s">
        <v>608</v>
      </c>
      <c r="GM390" s="152">
        <v>16.82</v>
      </c>
      <c r="GN390" s="153" t="s">
        <v>608</v>
      </c>
      <c r="GO390" s="153" t="s">
        <v>608</v>
      </c>
      <c r="GP390" s="153" t="s">
        <v>608</v>
      </c>
      <c r="GQ390" s="153" t="s">
        <v>608</v>
      </c>
      <c r="GR390" s="153" t="s">
        <v>608</v>
      </c>
      <c r="GS390" s="152">
        <v>97.210000000000008</v>
      </c>
      <c r="GT390" s="153" t="s">
        <v>608</v>
      </c>
      <c r="GU390" s="153" t="s">
        <v>608</v>
      </c>
      <c r="GV390" s="153" t="s">
        <v>608</v>
      </c>
      <c r="GW390" s="153" t="s">
        <v>608</v>
      </c>
      <c r="GX390" s="153" t="s">
        <v>608</v>
      </c>
      <c r="GY390" s="152">
        <v>241.24</v>
      </c>
    </row>
    <row r="391" spans="1:207" s="76" customFormat="1" ht="15" customHeight="1">
      <c r="A391" s="88" t="s">
        <v>871</v>
      </c>
      <c r="B391" s="59">
        <v>2010</v>
      </c>
      <c r="C391" s="79" t="s">
        <v>865</v>
      </c>
      <c r="D391" s="125">
        <v>1525.6889402438323</v>
      </c>
      <c r="E391" s="79"/>
      <c r="F391" s="125">
        <v>1525.6889402438323</v>
      </c>
      <c r="G391" s="211">
        <v>11661.673678763613</v>
      </c>
      <c r="H391" s="130">
        <v>40.485999999999997</v>
      </c>
      <c r="I391" s="116">
        <v>0.13082932881428286</v>
      </c>
      <c r="J391" s="151">
        <v>0.10048212069058933</v>
      </c>
      <c r="K391" s="151">
        <v>3.0347208123693525E-2</v>
      </c>
      <c r="L391" s="132" t="s">
        <v>608</v>
      </c>
      <c r="M391" s="132" t="s">
        <v>608</v>
      </c>
      <c r="N391" s="132" t="s">
        <v>608</v>
      </c>
      <c r="O391" s="132" t="s">
        <v>608</v>
      </c>
      <c r="P391" s="132" t="s">
        <v>608</v>
      </c>
      <c r="Q391" s="125"/>
      <c r="R391" s="125"/>
      <c r="S391" s="132" t="s">
        <v>608</v>
      </c>
      <c r="T391" s="132"/>
      <c r="U391" s="49"/>
      <c r="V391" s="132" t="s">
        <v>608</v>
      </c>
      <c r="W391" s="132" t="s">
        <v>608</v>
      </c>
      <c r="X391" s="132" t="s">
        <v>608</v>
      </c>
      <c r="Y391" s="132" t="s">
        <v>608</v>
      </c>
      <c r="Z391" s="132" t="s">
        <v>608</v>
      </c>
      <c r="AA391" s="143" t="s">
        <v>608</v>
      </c>
      <c r="AB391" s="143" t="s">
        <v>608</v>
      </c>
      <c r="AC391" s="143" t="s">
        <v>608</v>
      </c>
      <c r="AD391" s="143" t="s">
        <v>608</v>
      </c>
      <c r="AE391" s="115"/>
      <c r="AF391" s="143" t="s">
        <v>608</v>
      </c>
      <c r="AG391" s="143" t="s">
        <v>608</v>
      </c>
      <c r="AH391" s="143" t="s">
        <v>608</v>
      </c>
      <c r="AI391" s="143" t="s">
        <v>608</v>
      </c>
      <c r="AJ391" s="143" t="s">
        <v>608</v>
      </c>
      <c r="AK391" s="132" t="s">
        <v>608</v>
      </c>
      <c r="AL391" s="132" t="s">
        <v>608</v>
      </c>
      <c r="AM391" s="132" t="s">
        <v>608</v>
      </c>
      <c r="AN391" s="152">
        <v>353.89923820003804</v>
      </c>
      <c r="AO391" s="152">
        <v>1171.7897020437943</v>
      </c>
      <c r="AP391" s="152">
        <v>1525.6889402438323</v>
      </c>
      <c r="AQ391" s="115">
        <v>0.23196028290241039</v>
      </c>
      <c r="AR391" s="115">
        <v>0.76803971709758956</v>
      </c>
      <c r="AS391" s="125">
        <v>353.89923820003804</v>
      </c>
      <c r="AT391" s="125">
        <v>0</v>
      </c>
      <c r="AU391" s="125">
        <v>0</v>
      </c>
      <c r="AV391" s="125">
        <v>1171.7897020437943</v>
      </c>
      <c r="AW391" s="125">
        <v>1525.6889402438323</v>
      </c>
      <c r="AX391" s="125">
        <v>0</v>
      </c>
      <c r="AY391" s="125">
        <v>0</v>
      </c>
      <c r="AZ391" s="125">
        <v>0</v>
      </c>
      <c r="BA391" s="125">
        <v>0</v>
      </c>
      <c r="BB391" s="125">
        <v>0</v>
      </c>
      <c r="BC391" s="127">
        <v>0</v>
      </c>
      <c r="BD391" s="50">
        <v>353.89923820003804</v>
      </c>
      <c r="BE391" s="50">
        <v>1171.7897020437945</v>
      </c>
      <c r="BF391" s="125">
        <v>1525.6889402438326</v>
      </c>
      <c r="BG391" s="107">
        <v>10</v>
      </c>
      <c r="BH391" s="107">
        <v>10</v>
      </c>
      <c r="BI391" s="107">
        <v>10</v>
      </c>
      <c r="BJ391" s="49">
        <v>1525.6889402438326</v>
      </c>
      <c r="BK391" s="125">
        <v>0</v>
      </c>
      <c r="BL391" s="125">
        <v>0</v>
      </c>
      <c r="BM391" s="125">
        <v>0</v>
      </c>
      <c r="BN391" s="125">
        <v>0</v>
      </c>
      <c r="BO391" s="125">
        <v>0</v>
      </c>
      <c r="BP391" s="125">
        <v>0</v>
      </c>
      <c r="BQ391" s="133">
        <v>353.89923820003804</v>
      </c>
      <c r="BR391" s="133">
        <v>1171.7897020437945</v>
      </c>
      <c r="BS391" s="125">
        <v>1525.6889402438326</v>
      </c>
      <c r="BT391" s="125">
        <v>1525.6889402438326</v>
      </c>
      <c r="BU391" s="130" t="s">
        <v>608</v>
      </c>
      <c r="BV391" s="130" t="s">
        <v>608</v>
      </c>
      <c r="BW391" s="137">
        <v>10</v>
      </c>
      <c r="BX391" s="125">
        <v>353.89923820003804</v>
      </c>
      <c r="BY391" s="125">
        <v>0</v>
      </c>
      <c r="BZ391" s="125">
        <v>0</v>
      </c>
      <c r="CA391" s="125">
        <v>0</v>
      </c>
      <c r="CB391" s="125">
        <v>353.89923820003804</v>
      </c>
      <c r="CC391" s="125">
        <v>1171.7897020437943</v>
      </c>
      <c r="CD391" s="125">
        <v>0</v>
      </c>
      <c r="CE391" s="125">
        <v>0</v>
      </c>
      <c r="CF391" s="125">
        <v>0</v>
      </c>
      <c r="CG391" s="125">
        <v>1171.7897020437943</v>
      </c>
      <c r="CH391" s="116">
        <v>0</v>
      </c>
      <c r="CI391" s="116">
        <v>1</v>
      </c>
      <c r="CJ391" s="125">
        <v>1525.6889402438323</v>
      </c>
      <c r="CK391" s="132" t="s">
        <v>608</v>
      </c>
      <c r="CL391" s="132" t="s">
        <v>608</v>
      </c>
      <c r="CM391" s="132" t="s">
        <v>608</v>
      </c>
      <c r="CN391" s="125" t="s">
        <v>608</v>
      </c>
      <c r="CO391" s="125" t="s">
        <v>608</v>
      </c>
      <c r="CP391" s="132" t="s">
        <v>608</v>
      </c>
      <c r="CQ391" s="132" t="s">
        <v>608</v>
      </c>
      <c r="CR391" s="132" t="s">
        <v>608</v>
      </c>
      <c r="CS391" s="132" t="s">
        <v>608</v>
      </c>
      <c r="CT391" s="126" t="s">
        <v>608</v>
      </c>
      <c r="CU391" s="126" t="s">
        <v>608</v>
      </c>
      <c r="CV391" s="125">
        <v>3.19</v>
      </c>
      <c r="CW391" s="125">
        <v>0</v>
      </c>
      <c r="CX391" s="125">
        <v>3.19</v>
      </c>
      <c r="CY391" s="125">
        <v>5.58</v>
      </c>
      <c r="CZ391" s="125">
        <v>13.680815776452189</v>
      </c>
      <c r="DA391" s="125">
        <v>19.260815776452191</v>
      </c>
      <c r="DB391" s="125">
        <v>22.450815776452192</v>
      </c>
      <c r="DC391" s="132" t="s">
        <v>608</v>
      </c>
      <c r="DD391" s="132" t="s">
        <v>608</v>
      </c>
      <c r="DE391" s="125">
        <v>0</v>
      </c>
      <c r="DF391" s="132" t="s">
        <v>608</v>
      </c>
      <c r="DG391" s="132" t="s">
        <v>608</v>
      </c>
      <c r="DH391" s="125">
        <v>22.450815776452192</v>
      </c>
      <c r="DI391" s="50">
        <v>22.450815776452192</v>
      </c>
      <c r="DJ391" s="114">
        <v>0.23196028290241039</v>
      </c>
      <c r="DK391" s="116">
        <v>0.76803971709758956</v>
      </c>
      <c r="DL391" s="116">
        <v>0</v>
      </c>
      <c r="DM391" s="125">
        <v>1.74</v>
      </c>
      <c r="DN391" s="125">
        <v>0</v>
      </c>
      <c r="DO391" s="49">
        <v>1.74</v>
      </c>
      <c r="DP391" s="125">
        <v>0.34</v>
      </c>
      <c r="DQ391" s="125">
        <v>0</v>
      </c>
      <c r="DR391" s="49">
        <v>0.34</v>
      </c>
      <c r="DS391" s="125">
        <v>2.08</v>
      </c>
      <c r="DT391" s="125">
        <v>0.57999999999999996</v>
      </c>
      <c r="DU391" s="125">
        <v>0</v>
      </c>
      <c r="DV391" s="49">
        <v>0.57999999999999996</v>
      </c>
      <c r="DW391" s="125">
        <v>0.47</v>
      </c>
      <c r="DX391" s="125">
        <v>0</v>
      </c>
      <c r="DY391" s="49">
        <v>0.47</v>
      </c>
      <c r="DZ391" s="125">
        <v>1.0499999999999998</v>
      </c>
      <c r="EA391" s="125">
        <v>8.69</v>
      </c>
      <c r="EB391" s="125">
        <v>0</v>
      </c>
      <c r="EC391" s="49">
        <v>8.69</v>
      </c>
      <c r="ED391" s="125">
        <v>7.93</v>
      </c>
      <c r="EE391" s="125">
        <v>0</v>
      </c>
      <c r="EF391" s="49">
        <v>7.93</v>
      </c>
      <c r="EG391" s="125">
        <v>16.619999999999997</v>
      </c>
      <c r="EH391" s="125">
        <v>21.45</v>
      </c>
      <c r="EI391" s="125">
        <v>0</v>
      </c>
      <c r="EJ391" s="49">
        <v>21.45</v>
      </c>
      <c r="EK391" s="125">
        <v>7.79</v>
      </c>
      <c r="EL391" s="125">
        <v>0</v>
      </c>
      <c r="EM391" s="49">
        <v>7.79</v>
      </c>
      <c r="EN391" s="125">
        <v>29.24</v>
      </c>
      <c r="EO391" s="125">
        <v>25.91</v>
      </c>
      <c r="EP391" s="125">
        <v>0</v>
      </c>
      <c r="EQ391" s="49">
        <v>25.91</v>
      </c>
      <c r="ER391" s="125">
        <v>7.72</v>
      </c>
      <c r="ES391" s="125">
        <v>0</v>
      </c>
      <c r="ET391" s="49">
        <v>7.72</v>
      </c>
      <c r="EU391" s="125">
        <v>33.630000000000003</v>
      </c>
      <c r="EV391" s="125">
        <v>160.74</v>
      </c>
      <c r="EW391" s="125">
        <v>0</v>
      </c>
      <c r="EX391" s="49">
        <v>160.74</v>
      </c>
      <c r="EY391" s="125">
        <v>33.950000000000003</v>
      </c>
      <c r="EZ391" s="125">
        <v>0</v>
      </c>
      <c r="FA391" s="49">
        <v>33.950000000000003</v>
      </c>
      <c r="FB391" s="125">
        <v>194.69</v>
      </c>
      <c r="FC391" s="125">
        <v>437.62</v>
      </c>
      <c r="FD391" s="125">
        <v>0</v>
      </c>
      <c r="FE391" s="49">
        <v>437.62</v>
      </c>
      <c r="FF391" s="125">
        <v>44.86</v>
      </c>
      <c r="FG391" s="125">
        <v>0</v>
      </c>
      <c r="FH391" s="49">
        <v>44.86</v>
      </c>
      <c r="FI391" s="125">
        <v>482.48</v>
      </c>
      <c r="FJ391" s="153" t="s">
        <v>608</v>
      </c>
      <c r="FK391" s="153" t="s">
        <v>608</v>
      </c>
      <c r="FL391" s="153" t="s">
        <v>608</v>
      </c>
      <c r="FM391" s="153" t="s">
        <v>608</v>
      </c>
      <c r="FN391" s="153" t="s">
        <v>608</v>
      </c>
      <c r="FO391" s="152">
        <v>2.08</v>
      </c>
      <c r="FP391" s="153" t="s">
        <v>608</v>
      </c>
      <c r="FQ391" s="153" t="s">
        <v>608</v>
      </c>
      <c r="FR391" s="153" t="s">
        <v>608</v>
      </c>
      <c r="FS391" s="153" t="s">
        <v>608</v>
      </c>
      <c r="FT391" s="153" t="s">
        <v>608</v>
      </c>
      <c r="FU391" s="152">
        <v>1.0499999999999998</v>
      </c>
      <c r="FV391" s="153" t="s">
        <v>608</v>
      </c>
      <c r="FW391" s="153" t="s">
        <v>608</v>
      </c>
      <c r="FX391" s="153" t="s">
        <v>608</v>
      </c>
      <c r="FY391" s="153" t="s">
        <v>608</v>
      </c>
      <c r="FZ391" s="153" t="s">
        <v>608</v>
      </c>
      <c r="GA391" s="152">
        <v>16.619999999999997</v>
      </c>
      <c r="GB391" s="153" t="s">
        <v>608</v>
      </c>
      <c r="GC391" s="153" t="s">
        <v>608</v>
      </c>
      <c r="GD391" s="153" t="s">
        <v>608</v>
      </c>
      <c r="GE391" s="153" t="s">
        <v>608</v>
      </c>
      <c r="GF391" s="153" t="s">
        <v>608</v>
      </c>
      <c r="GG391" s="152">
        <v>29.24</v>
      </c>
      <c r="GH391" s="153" t="s">
        <v>608</v>
      </c>
      <c r="GI391" s="153" t="s">
        <v>608</v>
      </c>
      <c r="GJ391" s="153" t="s">
        <v>608</v>
      </c>
      <c r="GK391" s="153" t="s">
        <v>608</v>
      </c>
      <c r="GL391" s="153" t="s">
        <v>608</v>
      </c>
      <c r="GM391" s="152">
        <v>33.630000000000003</v>
      </c>
      <c r="GN391" s="153" t="s">
        <v>608</v>
      </c>
      <c r="GO391" s="153" t="s">
        <v>608</v>
      </c>
      <c r="GP391" s="153" t="s">
        <v>608</v>
      </c>
      <c r="GQ391" s="153" t="s">
        <v>608</v>
      </c>
      <c r="GR391" s="153" t="s">
        <v>608</v>
      </c>
      <c r="GS391" s="152">
        <v>194.69</v>
      </c>
      <c r="GT391" s="153" t="s">
        <v>608</v>
      </c>
      <c r="GU391" s="153" t="s">
        <v>608</v>
      </c>
      <c r="GV391" s="153" t="s">
        <v>608</v>
      </c>
      <c r="GW391" s="153" t="s">
        <v>608</v>
      </c>
      <c r="GX391" s="153" t="s">
        <v>608</v>
      </c>
      <c r="GY391" s="152">
        <v>482.48</v>
      </c>
    </row>
    <row r="392" spans="1:207" s="76" customFormat="1" ht="15" customHeight="1">
      <c r="A392" s="88" t="s">
        <v>872</v>
      </c>
      <c r="B392" s="59" t="s">
        <v>586</v>
      </c>
      <c r="C392" s="79" t="s">
        <v>865</v>
      </c>
      <c r="D392" s="125">
        <v>1579.5474556197992</v>
      </c>
      <c r="E392" s="79"/>
      <c r="F392" s="125">
        <v>1579.5474556197992</v>
      </c>
      <c r="G392" s="211">
        <v>13008.82665930336</v>
      </c>
      <c r="H392" s="141" t="s">
        <v>608</v>
      </c>
      <c r="I392" s="116">
        <v>0.12142120861378178</v>
      </c>
      <c r="J392" s="151">
        <v>7.9264598475120129E-2</v>
      </c>
      <c r="K392" s="151">
        <v>4.2156610138661649E-2</v>
      </c>
      <c r="L392" s="132" t="s">
        <v>608</v>
      </c>
      <c r="M392" s="132" t="s">
        <v>608</v>
      </c>
      <c r="N392" s="132" t="s">
        <v>608</v>
      </c>
      <c r="O392" s="132" t="s">
        <v>608</v>
      </c>
      <c r="P392" s="132" t="s">
        <v>608</v>
      </c>
      <c r="Q392" s="125"/>
      <c r="R392" s="125"/>
      <c r="S392" s="132" t="s">
        <v>608</v>
      </c>
      <c r="T392" s="132"/>
      <c r="U392" s="49"/>
      <c r="V392" s="132" t="s">
        <v>608</v>
      </c>
      <c r="W392" s="132" t="s">
        <v>608</v>
      </c>
      <c r="X392" s="132" t="s">
        <v>608</v>
      </c>
      <c r="Y392" s="132" t="s">
        <v>608</v>
      </c>
      <c r="Z392" s="132" t="s">
        <v>608</v>
      </c>
      <c r="AA392" s="143" t="s">
        <v>608</v>
      </c>
      <c r="AB392" s="143" t="s">
        <v>608</v>
      </c>
      <c r="AC392" s="143" t="s">
        <v>608</v>
      </c>
      <c r="AD392" s="143" t="s">
        <v>608</v>
      </c>
      <c r="AE392" s="115"/>
      <c r="AF392" s="143" t="s">
        <v>608</v>
      </c>
      <c r="AG392" s="143" t="s">
        <v>608</v>
      </c>
      <c r="AH392" s="143" t="s">
        <v>608</v>
      </c>
      <c r="AI392" s="143" t="s">
        <v>608</v>
      </c>
      <c r="AJ392" s="143" t="s">
        <v>608</v>
      </c>
      <c r="AK392" s="132" t="s">
        <v>608</v>
      </c>
      <c r="AL392" s="132" t="s">
        <v>608</v>
      </c>
      <c r="AM392" s="132" t="s">
        <v>608</v>
      </c>
      <c r="AN392" s="152">
        <v>548.40803383768002</v>
      </c>
      <c r="AO392" s="152">
        <v>1031.1394217821191</v>
      </c>
      <c r="AP392" s="152">
        <v>1579.5474556197992</v>
      </c>
      <c r="AQ392" s="115">
        <v>0.34719313553165138</v>
      </c>
      <c r="AR392" s="115">
        <v>0.65280686446834857</v>
      </c>
      <c r="AS392" s="125">
        <v>548.40803383768002</v>
      </c>
      <c r="AT392" s="125">
        <v>0</v>
      </c>
      <c r="AU392" s="125">
        <v>0</v>
      </c>
      <c r="AV392" s="125">
        <v>1031.1394217821191</v>
      </c>
      <c r="AW392" s="125">
        <v>1579.5474556197992</v>
      </c>
      <c r="AX392" s="132" t="s">
        <v>608</v>
      </c>
      <c r="AY392" s="132" t="s">
        <v>608</v>
      </c>
      <c r="AZ392" s="132" t="s">
        <v>608</v>
      </c>
      <c r="BA392" s="132" t="s">
        <v>608</v>
      </c>
      <c r="BB392" s="132" t="s">
        <v>608</v>
      </c>
      <c r="BC392" s="132" t="s">
        <v>608</v>
      </c>
      <c r="BD392" s="132" t="s">
        <v>608</v>
      </c>
      <c r="BE392" s="132" t="s">
        <v>608</v>
      </c>
      <c r="BF392" s="132" t="s">
        <v>608</v>
      </c>
      <c r="BG392" s="141" t="s">
        <v>608</v>
      </c>
      <c r="BH392" s="141" t="s">
        <v>608</v>
      </c>
      <c r="BI392" s="107" t="s">
        <v>608</v>
      </c>
      <c r="BJ392" s="132" t="s">
        <v>608</v>
      </c>
      <c r="BK392" s="132" t="s">
        <v>608</v>
      </c>
      <c r="BL392" s="132" t="s">
        <v>608</v>
      </c>
      <c r="BM392" s="132" t="s">
        <v>608</v>
      </c>
      <c r="BN392" s="132" t="s">
        <v>608</v>
      </c>
      <c r="BO392" s="132" t="s">
        <v>608</v>
      </c>
      <c r="BP392" s="132" t="s">
        <v>608</v>
      </c>
      <c r="BQ392" s="132" t="s">
        <v>608</v>
      </c>
      <c r="BR392" s="132" t="s">
        <v>608</v>
      </c>
      <c r="BS392" s="132" t="s">
        <v>608</v>
      </c>
      <c r="BT392" s="132" t="s">
        <v>608</v>
      </c>
      <c r="BU392" s="130" t="s">
        <v>608</v>
      </c>
      <c r="BV392" s="130" t="s">
        <v>608</v>
      </c>
      <c r="BW392" s="137" t="s">
        <v>608</v>
      </c>
      <c r="BX392" s="125">
        <v>548.40803383768002</v>
      </c>
      <c r="BY392" s="125">
        <v>0</v>
      </c>
      <c r="BZ392" s="125">
        <v>0</v>
      </c>
      <c r="CA392" s="125">
        <v>0</v>
      </c>
      <c r="CB392" s="125">
        <v>548.40803383768002</v>
      </c>
      <c r="CC392" s="125">
        <v>1031.1394217821191</v>
      </c>
      <c r="CD392" s="125">
        <v>0</v>
      </c>
      <c r="CE392" s="125">
        <v>0</v>
      </c>
      <c r="CF392" s="125">
        <v>0</v>
      </c>
      <c r="CG392" s="125">
        <v>1031.1394217821191</v>
      </c>
      <c r="CH392" s="116">
        <v>0</v>
      </c>
      <c r="CI392" s="116">
        <v>1</v>
      </c>
      <c r="CJ392" s="125">
        <v>1579.5474556197992</v>
      </c>
      <c r="CK392" s="132" t="s">
        <v>608</v>
      </c>
      <c r="CL392" s="132" t="s">
        <v>608</v>
      </c>
      <c r="CM392" s="132" t="s">
        <v>608</v>
      </c>
      <c r="CN392" s="125" t="s">
        <v>608</v>
      </c>
      <c r="CO392" s="125" t="s">
        <v>608</v>
      </c>
      <c r="CP392" s="132" t="s">
        <v>608</v>
      </c>
      <c r="CQ392" s="132" t="s">
        <v>608</v>
      </c>
      <c r="CR392" s="132" t="s">
        <v>608</v>
      </c>
      <c r="CS392" s="132" t="s">
        <v>608</v>
      </c>
      <c r="CT392" s="126" t="s">
        <v>608</v>
      </c>
      <c r="CU392" s="126" t="s">
        <v>608</v>
      </c>
      <c r="CV392" s="125">
        <v>1.3166901499999999</v>
      </c>
      <c r="CW392" s="125">
        <v>0</v>
      </c>
      <c r="CX392" s="125">
        <v>1.3166901499999999</v>
      </c>
      <c r="CY392" s="125">
        <v>0.23390550999999996</v>
      </c>
      <c r="CZ392" s="125">
        <v>6.7720923820730343</v>
      </c>
      <c r="DA392" s="125">
        <v>7.0059978920730339</v>
      </c>
      <c r="DB392" s="125">
        <v>8.3226880420730343</v>
      </c>
      <c r="DC392" s="132" t="s">
        <v>608</v>
      </c>
      <c r="DD392" s="132" t="s">
        <v>608</v>
      </c>
      <c r="DE392" s="125">
        <v>0</v>
      </c>
      <c r="DF392" s="132" t="s">
        <v>608</v>
      </c>
      <c r="DG392" s="132" t="s">
        <v>608</v>
      </c>
      <c r="DH392" s="125">
        <v>8.3226880420730343</v>
      </c>
      <c r="DI392" s="50">
        <v>8.3226880420730343</v>
      </c>
      <c r="DJ392" s="114">
        <v>0.34719313553165138</v>
      </c>
      <c r="DK392" s="116">
        <v>0.65280686446834857</v>
      </c>
      <c r="DL392" s="116">
        <v>0</v>
      </c>
      <c r="DM392" s="125">
        <v>0.41</v>
      </c>
      <c r="DN392" s="125">
        <v>0</v>
      </c>
      <c r="DO392" s="49">
        <v>0.41</v>
      </c>
      <c r="DP392" s="125">
        <v>0.12</v>
      </c>
      <c r="DQ392" s="125">
        <v>0</v>
      </c>
      <c r="DR392" s="49">
        <v>0.12</v>
      </c>
      <c r="DS392" s="125">
        <v>0.53</v>
      </c>
      <c r="DT392" s="125">
        <v>4.3499999999999996</v>
      </c>
      <c r="DU392" s="125">
        <v>0</v>
      </c>
      <c r="DV392" s="49">
        <v>4.3499999999999996</v>
      </c>
      <c r="DW392" s="125">
        <v>3.97</v>
      </c>
      <c r="DX392" s="125">
        <v>0</v>
      </c>
      <c r="DY392" s="49">
        <v>3.97</v>
      </c>
      <c r="DZ392" s="125">
        <v>8.32</v>
      </c>
      <c r="EA392" s="125">
        <v>10.72</v>
      </c>
      <c r="EB392" s="125">
        <v>0</v>
      </c>
      <c r="EC392" s="49">
        <v>10.72</v>
      </c>
      <c r="ED392" s="125">
        <v>3.89</v>
      </c>
      <c r="EE392" s="125">
        <v>0</v>
      </c>
      <c r="EF392" s="49">
        <v>3.89</v>
      </c>
      <c r="EG392" s="125">
        <v>14.610000000000001</v>
      </c>
      <c r="EH392" s="125">
        <v>12.96</v>
      </c>
      <c r="EI392" s="125">
        <v>0</v>
      </c>
      <c r="EJ392" s="49">
        <v>12.96</v>
      </c>
      <c r="EK392" s="125">
        <v>3.86</v>
      </c>
      <c r="EL392" s="125">
        <v>0</v>
      </c>
      <c r="EM392" s="49">
        <v>3.86</v>
      </c>
      <c r="EN392" s="125">
        <v>16.82</v>
      </c>
      <c r="EO392" s="125">
        <v>14.91</v>
      </c>
      <c r="EP392" s="125">
        <v>0</v>
      </c>
      <c r="EQ392" s="49">
        <v>14.91</v>
      </c>
      <c r="ER392" s="125">
        <v>3.69</v>
      </c>
      <c r="ES392" s="125">
        <v>0</v>
      </c>
      <c r="ET392" s="49">
        <v>3.69</v>
      </c>
      <c r="EU392" s="125">
        <v>18.600000000000001</v>
      </c>
      <c r="EV392" s="125">
        <v>80.59</v>
      </c>
      <c r="EW392" s="125">
        <v>0</v>
      </c>
      <c r="EX392" s="49">
        <v>80.59</v>
      </c>
      <c r="EY392" s="125">
        <v>16.03</v>
      </c>
      <c r="EZ392" s="125">
        <v>0</v>
      </c>
      <c r="FA392" s="49">
        <v>16.03</v>
      </c>
      <c r="FB392" s="125">
        <v>96.62</v>
      </c>
      <c r="FC392" s="125">
        <v>203.54</v>
      </c>
      <c r="FD392" s="125">
        <v>0</v>
      </c>
      <c r="FE392" s="49">
        <v>203.54</v>
      </c>
      <c r="FF392" s="125">
        <v>19.68</v>
      </c>
      <c r="FG392" s="125">
        <v>0</v>
      </c>
      <c r="FH392" s="49">
        <v>19.68</v>
      </c>
      <c r="FI392" s="125">
        <v>223.22</v>
      </c>
      <c r="FJ392" s="153" t="s">
        <v>608</v>
      </c>
      <c r="FK392" s="153" t="s">
        <v>608</v>
      </c>
      <c r="FL392" s="153" t="s">
        <v>608</v>
      </c>
      <c r="FM392" s="153" t="s">
        <v>608</v>
      </c>
      <c r="FN392" s="153" t="s">
        <v>608</v>
      </c>
      <c r="FO392" s="152">
        <v>0.53</v>
      </c>
      <c r="FP392" s="153" t="s">
        <v>608</v>
      </c>
      <c r="FQ392" s="153" t="s">
        <v>608</v>
      </c>
      <c r="FR392" s="153" t="s">
        <v>608</v>
      </c>
      <c r="FS392" s="153" t="s">
        <v>608</v>
      </c>
      <c r="FT392" s="153" t="s">
        <v>608</v>
      </c>
      <c r="FU392" s="152">
        <v>8.32</v>
      </c>
      <c r="FV392" s="153" t="s">
        <v>608</v>
      </c>
      <c r="FW392" s="153" t="s">
        <v>608</v>
      </c>
      <c r="FX392" s="153" t="s">
        <v>608</v>
      </c>
      <c r="FY392" s="153" t="s">
        <v>608</v>
      </c>
      <c r="FZ392" s="153" t="s">
        <v>608</v>
      </c>
      <c r="GA392" s="152">
        <v>14.610000000000001</v>
      </c>
      <c r="GB392" s="153" t="s">
        <v>608</v>
      </c>
      <c r="GC392" s="153" t="s">
        <v>608</v>
      </c>
      <c r="GD392" s="153" t="s">
        <v>608</v>
      </c>
      <c r="GE392" s="153" t="s">
        <v>608</v>
      </c>
      <c r="GF392" s="153" t="s">
        <v>608</v>
      </c>
      <c r="GG392" s="152">
        <v>16.82</v>
      </c>
      <c r="GH392" s="153" t="s">
        <v>608</v>
      </c>
      <c r="GI392" s="153" t="s">
        <v>608</v>
      </c>
      <c r="GJ392" s="153" t="s">
        <v>608</v>
      </c>
      <c r="GK392" s="153" t="s">
        <v>608</v>
      </c>
      <c r="GL392" s="153" t="s">
        <v>608</v>
      </c>
      <c r="GM392" s="152">
        <v>18.600000000000001</v>
      </c>
      <c r="GN392" s="153" t="s">
        <v>608</v>
      </c>
      <c r="GO392" s="153" t="s">
        <v>608</v>
      </c>
      <c r="GP392" s="153" t="s">
        <v>608</v>
      </c>
      <c r="GQ392" s="153" t="s">
        <v>608</v>
      </c>
      <c r="GR392" s="153" t="s">
        <v>608</v>
      </c>
      <c r="GS392" s="152">
        <v>96.62</v>
      </c>
      <c r="GT392" s="153" t="s">
        <v>608</v>
      </c>
      <c r="GU392" s="153" t="s">
        <v>608</v>
      </c>
      <c r="GV392" s="153" t="s">
        <v>608</v>
      </c>
      <c r="GW392" s="153" t="s">
        <v>608</v>
      </c>
      <c r="GX392" s="153" t="s">
        <v>608</v>
      </c>
      <c r="GY392" s="152">
        <v>223.22</v>
      </c>
    </row>
    <row r="393" spans="1:207" s="76" customFormat="1" ht="15" customHeight="1">
      <c r="A393" s="88" t="s">
        <v>873</v>
      </c>
      <c r="B393" s="59">
        <v>2011</v>
      </c>
      <c r="C393" s="79" t="s">
        <v>865</v>
      </c>
      <c r="D393" s="125">
        <v>1785.8800124959121</v>
      </c>
      <c r="E393" s="79"/>
      <c r="F393" s="125">
        <v>1785.8800124959121</v>
      </c>
      <c r="G393" s="211">
        <v>13008.82665930336</v>
      </c>
      <c r="H393" s="130">
        <v>40.343499999999999</v>
      </c>
      <c r="I393" s="116">
        <v>0.13728217457788375</v>
      </c>
      <c r="J393" s="151">
        <v>8.0056557736791142E-2</v>
      </c>
      <c r="K393" s="151">
        <v>5.7227298010585285E-2</v>
      </c>
      <c r="L393" s="132" t="s">
        <v>608</v>
      </c>
      <c r="M393" s="132" t="s">
        <v>608</v>
      </c>
      <c r="N393" s="132" t="s">
        <v>608</v>
      </c>
      <c r="O393" s="132" t="s">
        <v>608</v>
      </c>
      <c r="P393" s="132" t="s">
        <v>608</v>
      </c>
      <c r="Q393" s="125"/>
      <c r="R393" s="125"/>
      <c r="S393" s="132" t="s">
        <v>608</v>
      </c>
      <c r="T393" s="132"/>
      <c r="U393" s="49"/>
      <c r="V393" s="132" t="s">
        <v>608</v>
      </c>
      <c r="W393" s="132" t="s">
        <v>608</v>
      </c>
      <c r="X393" s="132" t="s">
        <v>608</v>
      </c>
      <c r="Y393" s="132" t="s">
        <v>608</v>
      </c>
      <c r="Z393" s="132" t="s">
        <v>608</v>
      </c>
      <c r="AA393" s="143" t="s">
        <v>608</v>
      </c>
      <c r="AB393" s="143" t="s">
        <v>608</v>
      </c>
      <c r="AC393" s="143" t="s">
        <v>608</v>
      </c>
      <c r="AD393" s="143" t="s">
        <v>608</v>
      </c>
      <c r="AE393" s="115"/>
      <c r="AF393" s="143" t="s">
        <v>608</v>
      </c>
      <c r="AG393" s="143" t="s">
        <v>608</v>
      </c>
      <c r="AH393" s="143" t="s">
        <v>608</v>
      </c>
      <c r="AI393" s="143" t="s">
        <v>608</v>
      </c>
      <c r="AJ393" s="143" t="s">
        <v>608</v>
      </c>
      <c r="AK393" s="132" t="s">
        <v>608</v>
      </c>
      <c r="AL393" s="132" t="s">
        <v>608</v>
      </c>
      <c r="AM393" s="132" t="s">
        <v>608</v>
      </c>
      <c r="AN393" s="152">
        <v>744.46</v>
      </c>
      <c r="AO393" s="152">
        <v>1041.4418825384273</v>
      </c>
      <c r="AP393" s="152">
        <v>1785.9018825384273</v>
      </c>
      <c r="AQ393" s="115">
        <v>0.41685380774773972</v>
      </c>
      <c r="AR393" s="115">
        <v>0.58314619225226028</v>
      </c>
      <c r="AS393" s="50">
        <v>744.46</v>
      </c>
      <c r="AT393" s="125">
        <v>0</v>
      </c>
      <c r="AU393" s="125">
        <v>0</v>
      </c>
      <c r="AV393" s="125">
        <v>1041.4418825384273</v>
      </c>
      <c r="AW393" s="125">
        <v>1785.9018825384273</v>
      </c>
      <c r="AX393" s="125">
        <v>0</v>
      </c>
      <c r="AY393" s="125">
        <v>0</v>
      </c>
      <c r="AZ393" s="125">
        <v>0</v>
      </c>
      <c r="BA393" s="125">
        <v>0</v>
      </c>
      <c r="BB393" s="125">
        <v>0</v>
      </c>
      <c r="BC393" s="127">
        <v>0</v>
      </c>
      <c r="BD393" s="50">
        <v>744.46</v>
      </c>
      <c r="BE393" s="50">
        <v>1041.420012495912</v>
      </c>
      <c r="BF393" s="125">
        <v>1785.8800124959121</v>
      </c>
      <c r="BG393" s="107">
        <v>10</v>
      </c>
      <c r="BH393" s="107">
        <v>10</v>
      </c>
      <c r="BI393" s="107">
        <v>10</v>
      </c>
      <c r="BJ393" s="49">
        <v>1785.8800124959121</v>
      </c>
      <c r="BK393" s="125">
        <v>0</v>
      </c>
      <c r="BL393" s="125">
        <v>0</v>
      </c>
      <c r="BM393" s="125">
        <v>0</v>
      </c>
      <c r="BN393" s="125">
        <v>0</v>
      </c>
      <c r="BO393" s="125">
        <v>0</v>
      </c>
      <c r="BP393" s="125">
        <v>0</v>
      </c>
      <c r="BQ393" s="133">
        <v>744.46</v>
      </c>
      <c r="BR393" s="133">
        <v>1041.420012495912</v>
      </c>
      <c r="BS393" s="125">
        <v>1785.8800124959121</v>
      </c>
      <c r="BT393" s="125">
        <v>1785.8800124959121</v>
      </c>
      <c r="BU393" s="130" t="s">
        <v>608</v>
      </c>
      <c r="BV393" s="130" t="s">
        <v>608</v>
      </c>
      <c r="BW393" s="137">
        <v>10</v>
      </c>
      <c r="BX393" s="50">
        <v>744.46</v>
      </c>
      <c r="BY393" s="125">
        <v>0</v>
      </c>
      <c r="BZ393" s="125">
        <v>0</v>
      </c>
      <c r="CA393" s="125">
        <v>0</v>
      </c>
      <c r="CB393" s="125">
        <v>744.46</v>
      </c>
      <c r="CC393" s="125">
        <v>1041.4418825384273</v>
      </c>
      <c r="CD393" s="125">
        <v>0</v>
      </c>
      <c r="CE393" s="125">
        <v>0</v>
      </c>
      <c r="CF393" s="125">
        <v>0</v>
      </c>
      <c r="CG393" s="125">
        <v>1041.4418825384273</v>
      </c>
      <c r="CH393" s="116">
        <v>0</v>
      </c>
      <c r="CI393" s="116">
        <v>1.000012246087286</v>
      </c>
      <c r="CJ393" s="125">
        <v>1785.9018825384273</v>
      </c>
      <c r="CK393" s="132" t="s">
        <v>608</v>
      </c>
      <c r="CL393" s="132" t="s">
        <v>608</v>
      </c>
      <c r="CM393" s="132" t="s">
        <v>608</v>
      </c>
      <c r="CN393" s="125" t="s">
        <v>608</v>
      </c>
      <c r="CO393" s="125" t="s">
        <v>608</v>
      </c>
      <c r="CP393" s="132" t="s">
        <v>608</v>
      </c>
      <c r="CQ393" s="132" t="s">
        <v>608</v>
      </c>
      <c r="CR393" s="132" t="s">
        <v>608</v>
      </c>
      <c r="CS393" s="132" t="s">
        <v>608</v>
      </c>
      <c r="CT393" s="126" t="s">
        <v>608</v>
      </c>
      <c r="CU393" s="126" t="s">
        <v>608</v>
      </c>
      <c r="CV393" s="125">
        <v>1.74</v>
      </c>
      <c r="CW393" s="125">
        <v>0</v>
      </c>
      <c r="CX393" s="125">
        <v>1.74</v>
      </c>
      <c r="CY393" s="125">
        <v>0.34</v>
      </c>
      <c r="CZ393" s="125">
        <v>8</v>
      </c>
      <c r="DA393" s="125">
        <v>8.34</v>
      </c>
      <c r="DB393" s="125">
        <v>10.08</v>
      </c>
      <c r="DC393" s="132" t="s">
        <v>608</v>
      </c>
      <c r="DD393" s="132" t="s">
        <v>608</v>
      </c>
      <c r="DE393" s="125">
        <v>0</v>
      </c>
      <c r="DF393" s="132" t="s">
        <v>608</v>
      </c>
      <c r="DG393" s="132" t="s">
        <v>608</v>
      </c>
      <c r="DH393" s="125">
        <v>10.08</v>
      </c>
      <c r="DI393" s="50">
        <v>10.08</v>
      </c>
      <c r="DJ393" s="114">
        <v>0.41685380774773972</v>
      </c>
      <c r="DK393" s="116">
        <v>0.58314619225226028</v>
      </c>
      <c r="DL393" s="116">
        <v>0</v>
      </c>
      <c r="DM393" s="125">
        <v>0.57999999999999996</v>
      </c>
      <c r="DN393" s="125">
        <v>0</v>
      </c>
      <c r="DO393" s="49">
        <v>0.57999999999999996</v>
      </c>
      <c r="DP393" s="125">
        <v>0.47</v>
      </c>
      <c r="DQ393" s="125">
        <v>0</v>
      </c>
      <c r="DR393" s="49">
        <v>0.47</v>
      </c>
      <c r="DS393" s="125">
        <v>1.0499999999999998</v>
      </c>
      <c r="DT393" s="125">
        <v>8.69</v>
      </c>
      <c r="DU393" s="125">
        <v>0</v>
      </c>
      <c r="DV393" s="49">
        <v>8.69</v>
      </c>
      <c r="DW393" s="125">
        <v>7.93</v>
      </c>
      <c r="DX393" s="125">
        <v>0</v>
      </c>
      <c r="DY393" s="49">
        <v>7.93</v>
      </c>
      <c r="DZ393" s="125">
        <v>16.619999999999997</v>
      </c>
      <c r="EA393" s="125">
        <v>21.45</v>
      </c>
      <c r="EB393" s="125">
        <v>0</v>
      </c>
      <c r="EC393" s="49">
        <v>21.45</v>
      </c>
      <c r="ED393" s="125">
        <v>7.79</v>
      </c>
      <c r="EE393" s="125">
        <v>0</v>
      </c>
      <c r="EF393" s="49">
        <v>7.79</v>
      </c>
      <c r="EG393" s="125">
        <v>29.24</v>
      </c>
      <c r="EH393" s="125">
        <v>25.91</v>
      </c>
      <c r="EI393" s="125">
        <v>0</v>
      </c>
      <c r="EJ393" s="49">
        <v>25.91</v>
      </c>
      <c r="EK393" s="125">
        <v>7.72</v>
      </c>
      <c r="EL393" s="125">
        <v>0</v>
      </c>
      <c r="EM393" s="49">
        <v>7.72</v>
      </c>
      <c r="EN393" s="125">
        <v>33.630000000000003</v>
      </c>
      <c r="EO393" s="125">
        <v>29.81</v>
      </c>
      <c r="EP393" s="125">
        <v>0</v>
      </c>
      <c r="EQ393" s="49">
        <v>29.81</v>
      </c>
      <c r="ER393" s="125">
        <v>7.39</v>
      </c>
      <c r="ES393" s="125">
        <v>0</v>
      </c>
      <c r="ET393" s="49">
        <v>7.39</v>
      </c>
      <c r="EU393" s="125">
        <v>37.199999999999996</v>
      </c>
      <c r="EV393" s="125">
        <v>161.19</v>
      </c>
      <c r="EW393" s="125">
        <v>0</v>
      </c>
      <c r="EX393" s="49">
        <v>161.19</v>
      </c>
      <c r="EY393" s="125">
        <v>32.06</v>
      </c>
      <c r="EZ393" s="125">
        <v>0</v>
      </c>
      <c r="FA393" s="49">
        <v>32.06</v>
      </c>
      <c r="FB393" s="125">
        <v>193.25</v>
      </c>
      <c r="FC393" s="125">
        <v>407.08</v>
      </c>
      <c r="FD393" s="125">
        <v>0</v>
      </c>
      <c r="FE393" s="49">
        <v>407.08</v>
      </c>
      <c r="FF393" s="125">
        <v>39.36</v>
      </c>
      <c r="FG393" s="125">
        <v>0</v>
      </c>
      <c r="FH393" s="49">
        <v>39.36</v>
      </c>
      <c r="FI393" s="125">
        <v>446.44</v>
      </c>
      <c r="FJ393" s="153" t="s">
        <v>608</v>
      </c>
      <c r="FK393" s="153" t="s">
        <v>608</v>
      </c>
      <c r="FL393" s="153" t="s">
        <v>608</v>
      </c>
      <c r="FM393" s="153" t="s">
        <v>608</v>
      </c>
      <c r="FN393" s="153" t="s">
        <v>608</v>
      </c>
      <c r="FO393" s="152">
        <v>1.0499999999999998</v>
      </c>
      <c r="FP393" s="153" t="s">
        <v>608</v>
      </c>
      <c r="FQ393" s="153" t="s">
        <v>608</v>
      </c>
      <c r="FR393" s="153" t="s">
        <v>608</v>
      </c>
      <c r="FS393" s="153" t="s">
        <v>608</v>
      </c>
      <c r="FT393" s="153" t="s">
        <v>608</v>
      </c>
      <c r="FU393" s="152">
        <v>16.619999999999997</v>
      </c>
      <c r="FV393" s="153" t="s">
        <v>608</v>
      </c>
      <c r="FW393" s="153" t="s">
        <v>608</v>
      </c>
      <c r="FX393" s="153" t="s">
        <v>608</v>
      </c>
      <c r="FY393" s="153" t="s">
        <v>608</v>
      </c>
      <c r="FZ393" s="153" t="s">
        <v>608</v>
      </c>
      <c r="GA393" s="152">
        <v>29.24</v>
      </c>
      <c r="GB393" s="153" t="s">
        <v>608</v>
      </c>
      <c r="GC393" s="153" t="s">
        <v>608</v>
      </c>
      <c r="GD393" s="153" t="s">
        <v>608</v>
      </c>
      <c r="GE393" s="153" t="s">
        <v>608</v>
      </c>
      <c r="GF393" s="153" t="s">
        <v>608</v>
      </c>
      <c r="GG393" s="152">
        <v>33.630000000000003</v>
      </c>
      <c r="GH393" s="153" t="s">
        <v>608</v>
      </c>
      <c r="GI393" s="153" t="s">
        <v>608</v>
      </c>
      <c r="GJ393" s="153" t="s">
        <v>608</v>
      </c>
      <c r="GK393" s="153" t="s">
        <v>608</v>
      </c>
      <c r="GL393" s="153" t="s">
        <v>608</v>
      </c>
      <c r="GM393" s="152">
        <v>37.199999999999996</v>
      </c>
      <c r="GN393" s="153" t="s">
        <v>608</v>
      </c>
      <c r="GO393" s="153" t="s">
        <v>608</v>
      </c>
      <c r="GP393" s="153" t="s">
        <v>608</v>
      </c>
      <c r="GQ393" s="153" t="s">
        <v>608</v>
      </c>
      <c r="GR393" s="153" t="s">
        <v>608</v>
      </c>
      <c r="GS393" s="152">
        <v>193.25</v>
      </c>
      <c r="GT393" s="153" t="s">
        <v>608</v>
      </c>
      <c r="GU393" s="153" t="s">
        <v>608</v>
      </c>
      <c r="GV393" s="153" t="s">
        <v>608</v>
      </c>
      <c r="GW393" s="153" t="s">
        <v>608</v>
      </c>
      <c r="GX393" s="153" t="s">
        <v>608</v>
      </c>
      <c r="GY393" s="152">
        <v>446.44</v>
      </c>
    </row>
    <row r="394" spans="1:207" s="76" customFormat="1" ht="15" customHeight="1">
      <c r="A394" s="88" t="s">
        <v>874</v>
      </c>
      <c r="B394" s="59" t="s">
        <v>589</v>
      </c>
      <c r="C394" s="79" t="s">
        <v>865</v>
      </c>
      <c r="D394" s="125">
        <v>1978.4267852985868</v>
      </c>
      <c r="E394" s="79"/>
      <c r="F394" s="125">
        <v>1978.4267852985868</v>
      </c>
      <c r="G394" s="211">
        <v>13708.931253555053</v>
      </c>
      <c r="H394" s="141" t="s">
        <v>608</v>
      </c>
      <c r="I394" s="116">
        <v>0.14431663188810095</v>
      </c>
      <c r="J394" s="151">
        <v>7.4380437158014082E-2</v>
      </c>
      <c r="K394" s="151">
        <v>6.9936194730086859E-2</v>
      </c>
      <c r="L394" s="132" t="s">
        <v>608</v>
      </c>
      <c r="M394" s="132" t="s">
        <v>608</v>
      </c>
      <c r="N394" s="132" t="s">
        <v>608</v>
      </c>
      <c r="O394" s="132" t="s">
        <v>608</v>
      </c>
      <c r="P394" s="132" t="s">
        <v>608</v>
      </c>
      <c r="Q394" s="125"/>
      <c r="R394" s="125"/>
      <c r="S394" s="132" t="s">
        <v>608</v>
      </c>
      <c r="T394" s="132"/>
      <c r="U394" s="49"/>
      <c r="V394" s="132" t="s">
        <v>608</v>
      </c>
      <c r="W394" s="132" t="s">
        <v>608</v>
      </c>
      <c r="X394" s="132" t="s">
        <v>608</v>
      </c>
      <c r="Y394" s="132" t="s">
        <v>608</v>
      </c>
      <c r="Z394" s="132" t="s">
        <v>608</v>
      </c>
      <c r="AA394" s="143" t="s">
        <v>608</v>
      </c>
      <c r="AB394" s="143" t="s">
        <v>608</v>
      </c>
      <c r="AC394" s="143" t="s">
        <v>608</v>
      </c>
      <c r="AD394" s="143" t="s">
        <v>608</v>
      </c>
      <c r="AE394" s="115"/>
      <c r="AF394" s="143" t="s">
        <v>608</v>
      </c>
      <c r="AG394" s="143" t="s">
        <v>608</v>
      </c>
      <c r="AH394" s="143" t="s">
        <v>608</v>
      </c>
      <c r="AI394" s="143" t="s">
        <v>608</v>
      </c>
      <c r="AJ394" s="143" t="s">
        <v>608</v>
      </c>
      <c r="AK394" s="132" t="s">
        <v>608</v>
      </c>
      <c r="AL394" s="132" t="s">
        <v>608</v>
      </c>
      <c r="AM394" s="132" t="s">
        <v>608</v>
      </c>
      <c r="AN394" s="152">
        <v>958.75048568999989</v>
      </c>
      <c r="AO394" s="152">
        <v>1019.6762996085868</v>
      </c>
      <c r="AP394" s="152">
        <v>1978.4267852985868</v>
      </c>
      <c r="AQ394" s="115">
        <v>0.48460245929459755</v>
      </c>
      <c r="AR394" s="115">
        <v>0.51539754070540233</v>
      </c>
      <c r="AS394" s="125">
        <v>958.75048568999989</v>
      </c>
      <c r="AT394" s="125">
        <v>0</v>
      </c>
      <c r="AU394" s="125">
        <v>0</v>
      </c>
      <c r="AV394" s="125">
        <v>1019.6762996085868</v>
      </c>
      <c r="AW394" s="125">
        <v>1978.4267852985868</v>
      </c>
      <c r="AX394" s="125">
        <v>0</v>
      </c>
      <c r="AY394" s="125">
        <v>0</v>
      </c>
      <c r="AZ394" s="125">
        <v>0</v>
      </c>
      <c r="BA394" s="125">
        <v>0</v>
      </c>
      <c r="BB394" s="125">
        <v>0</v>
      </c>
      <c r="BC394" s="127">
        <v>0</v>
      </c>
      <c r="BD394" s="125">
        <v>958.75048568999989</v>
      </c>
      <c r="BE394" s="125">
        <v>1019.6762996085868</v>
      </c>
      <c r="BF394" s="125">
        <v>1978.4267852985868</v>
      </c>
      <c r="BG394" s="107">
        <v>10</v>
      </c>
      <c r="BH394" s="107">
        <v>10.000000000000002</v>
      </c>
      <c r="BI394" s="107">
        <v>10</v>
      </c>
      <c r="BJ394" s="49">
        <v>1978.4267852985868</v>
      </c>
      <c r="BK394" s="125">
        <v>0</v>
      </c>
      <c r="BL394" s="125">
        <v>0</v>
      </c>
      <c r="BM394" s="125">
        <v>0</v>
      </c>
      <c r="BN394" s="125">
        <v>0</v>
      </c>
      <c r="BO394" s="125">
        <v>0</v>
      </c>
      <c r="BP394" s="125">
        <v>0</v>
      </c>
      <c r="BQ394" s="50">
        <v>958.75048568999989</v>
      </c>
      <c r="BR394" s="125">
        <v>1019.6762996085868</v>
      </c>
      <c r="BS394" s="125">
        <v>1978.4267852985868</v>
      </c>
      <c r="BT394" s="125">
        <v>1978.4267852985868</v>
      </c>
      <c r="BU394" s="130" t="s">
        <v>608</v>
      </c>
      <c r="BV394" s="130" t="s">
        <v>608</v>
      </c>
      <c r="BW394" s="137">
        <v>10</v>
      </c>
      <c r="BX394" s="125">
        <v>958.75048568999989</v>
      </c>
      <c r="BY394" s="125">
        <v>0</v>
      </c>
      <c r="BZ394" s="125">
        <v>0</v>
      </c>
      <c r="CA394" s="125">
        <v>0</v>
      </c>
      <c r="CB394" s="125">
        <v>958.75048568999989</v>
      </c>
      <c r="CC394" s="50">
        <v>1019.6762996085868</v>
      </c>
      <c r="CD394" s="125">
        <v>0</v>
      </c>
      <c r="CE394" s="125">
        <v>0</v>
      </c>
      <c r="CF394" s="125">
        <v>0</v>
      </c>
      <c r="CG394" s="125">
        <v>1019.6762996085868</v>
      </c>
      <c r="CH394" s="116">
        <v>0</v>
      </c>
      <c r="CI394" s="116">
        <v>1</v>
      </c>
      <c r="CJ394" s="125">
        <v>1978.4267852985868</v>
      </c>
      <c r="CK394" s="132" t="s">
        <v>608</v>
      </c>
      <c r="CL394" s="132" t="s">
        <v>608</v>
      </c>
      <c r="CM394" s="132" t="s">
        <v>608</v>
      </c>
      <c r="CN394" s="125" t="s">
        <v>608</v>
      </c>
      <c r="CO394" s="125" t="s">
        <v>608</v>
      </c>
      <c r="CP394" s="132" t="s">
        <v>608</v>
      </c>
      <c r="CQ394" s="132" t="s">
        <v>608</v>
      </c>
      <c r="CR394" s="132" t="s">
        <v>608</v>
      </c>
      <c r="CS394" s="132" t="s">
        <v>608</v>
      </c>
      <c r="CT394" s="126" t="s">
        <v>608</v>
      </c>
      <c r="CU394" s="126" t="s">
        <v>608</v>
      </c>
      <c r="CV394" s="125">
        <v>0.40543119863552707</v>
      </c>
      <c r="CW394" s="125">
        <v>0</v>
      </c>
      <c r="CX394" s="125">
        <v>0.40543119863552707</v>
      </c>
      <c r="CY394" s="125">
        <v>0.12</v>
      </c>
      <c r="CZ394" s="125">
        <v>10.836224491002525</v>
      </c>
      <c r="DA394" s="125">
        <v>10.956224491002525</v>
      </c>
      <c r="DB394" s="125">
        <v>11.361655689638052</v>
      </c>
      <c r="DC394" s="132" t="s">
        <v>608</v>
      </c>
      <c r="DD394" s="132" t="s">
        <v>608</v>
      </c>
      <c r="DE394" s="125">
        <v>0</v>
      </c>
      <c r="DF394" s="132" t="s">
        <v>608</v>
      </c>
      <c r="DG394" s="132" t="s">
        <v>608</v>
      </c>
      <c r="DH394" s="125">
        <v>11.361655689638052</v>
      </c>
      <c r="DI394" s="50">
        <v>11.361655689638052</v>
      </c>
      <c r="DJ394" s="114">
        <v>0.48460245929459755</v>
      </c>
      <c r="DK394" s="116">
        <v>0.51539754070540233</v>
      </c>
      <c r="DL394" s="116">
        <v>0</v>
      </c>
      <c r="DM394" s="125">
        <v>3.17</v>
      </c>
      <c r="DN394" s="125">
        <v>0</v>
      </c>
      <c r="DO394" s="49">
        <v>3.17</v>
      </c>
      <c r="DP394" s="125">
        <v>7.9706297383219402</v>
      </c>
      <c r="DQ394" s="125">
        <v>13.01</v>
      </c>
      <c r="DR394" s="49">
        <v>20.980629738321941</v>
      </c>
      <c r="DS394" s="125">
        <v>24.150629738321939</v>
      </c>
      <c r="DT394" s="125">
        <v>8.69</v>
      </c>
      <c r="DU394" s="125">
        <v>0</v>
      </c>
      <c r="DV394" s="49">
        <v>8.69</v>
      </c>
      <c r="DW394" s="125">
        <v>7.93</v>
      </c>
      <c r="DX394" s="125">
        <v>26.023966455476174</v>
      </c>
      <c r="DY394" s="49">
        <v>33.953966455476177</v>
      </c>
      <c r="DZ394" s="125">
        <v>42.643966455476175</v>
      </c>
      <c r="EA394" s="125">
        <v>21.45</v>
      </c>
      <c r="EB394" s="125">
        <v>0</v>
      </c>
      <c r="EC394" s="49">
        <v>21.45</v>
      </c>
      <c r="ED394" s="125">
        <v>7.7886435362458286</v>
      </c>
      <c r="EE394" s="125">
        <v>26.02</v>
      </c>
      <c r="EF394" s="49">
        <v>33.808643536245825</v>
      </c>
      <c r="EG394" s="125">
        <v>55.258643536245827</v>
      </c>
      <c r="EH394" s="125">
        <v>25.91</v>
      </c>
      <c r="EI394" s="125">
        <v>0</v>
      </c>
      <c r="EJ394" s="49">
        <v>25.91</v>
      </c>
      <c r="EK394" s="125">
        <v>7.719201057239129</v>
      </c>
      <c r="EL394" s="125">
        <v>26.023966455476174</v>
      </c>
      <c r="EM394" s="49">
        <v>33.743167512715303</v>
      </c>
      <c r="EN394" s="125">
        <v>59.653167512715299</v>
      </c>
      <c r="EO394" s="125">
        <v>29.813636065287771</v>
      </c>
      <c r="EP394" s="125">
        <v>0</v>
      </c>
      <c r="EQ394" s="49">
        <v>29.813636065287771</v>
      </c>
      <c r="ER394" s="125">
        <v>7.3852032050183789</v>
      </c>
      <c r="ES394" s="125">
        <v>26.02</v>
      </c>
      <c r="ET394" s="49">
        <v>33.405203205018381</v>
      </c>
      <c r="EU394" s="125">
        <v>63.218839270306148</v>
      </c>
      <c r="EV394" s="125">
        <v>161.18880305347167</v>
      </c>
      <c r="EW394" s="125">
        <v>0</v>
      </c>
      <c r="EX394" s="49">
        <v>161.18880305347167</v>
      </c>
      <c r="EY394" s="125">
        <v>32.06</v>
      </c>
      <c r="EZ394" s="125">
        <v>130.12</v>
      </c>
      <c r="FA394" s="49">
        <v>162.18</v>
      </c>
      <c r="FB394" s="125">
        <v>323.36880305347165</v>
      </c>
      <c r="FC394" s="125">
        <v>407.08454646117497</v>
      </c>
      <c r="FD394" s="125">
        <v>0</v>
      </c>
      <c r="FE394" s="49">
        <v>407.08454646117497</v>
      </c>
      <c r="FF394" s="125">
        <v>39.36</v>
      </c>
      <c r="FG394" s="125">
        <v>650.6</v>
      </c>
      <c r="FH394" s="49">
        <v>689.96</v>
      </c>
      <c r="FI394" s="125">
        <v>1097.0445464611751</v>
      </c>
      <c r="FJ394" s="153" t="s">
        <v>608</v>
      </c>
      <c r="FK394" s="153" t="s">
        <v>608</v>
      </c>
      <c r="FL394" s="153" t="s">
        <v>608</v>
      </c>
      <c r="FM394" s="153" t="s">
        <v>608</v>
      </c>
      <c r="FN394" s="153" t="s">
        <v>608</v>
      </c>
      <c r="FO394" s="152">
        <v>24.150629738321939</v>
      </c>
      <c r="FP394" s="153" t="s">
        <v>608</v>
      </c>
      <c r="FQ394" s="153" t="s">
        <v>608</v>
      </c>
      <c r="FR394" s="153" t="s">
        <v>608</v>
      </c>
      <c r="FS394" s="153" t="s">
        <v>608</v>
      </c>
      <c r="FT394" s="153" t="s">
        <v>608</v>
      </c>
      <c r="FU394" s="152">
        <v>42.643966455476175</v>
      </c>
      <c r="FV394" s="153" t="s">
        <v>608</v>
      </c>
      <c r="FW394" s="153" t="s">
        <v>608</v>
      </c>
      <c r="FX394" s="153" t="s">
        <v>608</v>
      </c>
      <c r="FY394" s="153" t="s">
        <v>608</v>
      </c>
      <c r="FZ394" s="153" t="s">
        <v>608</v>
      </c>
      <c r="GA394" s="152">
        <v>55.258643536245827</v>
      </c>
      <c r="GB394" s="153" t="s">
        <v>608</v>
      </c>
      <c r="GC394" s="153" t="s">
        <v>608</v>
      </c>
      <c r="GD394" s="153" t="s">
        <v>608</v>
      </c>
      <c r="GE394" s="153" t="s">
        <v>608</v>
      </c>
      <c r="GF394" s="153" t="s">
        <v>608</v>
      </c>
      <c r="GG394" s="152">
        <v>59.653167512715299</v>
      </c>
      <c r="GH394" s="153" t="s">
        <v>608</v>
      </c>
      <c r="GI394" s="153" t="s">
        <v>608</v>
      </c>
      <c r="GJ394" s="153" t="s">
        <v>608</v>
      </c>
      <c r="GK394" s="153" t="s">
        <v>608</v>
      </c>
      <c r="GL394" s="153" t="s">
        <v>608</v>
      </c>
      <c r="GM394" s="152">
        <v>63.218839270306148</v>
      </c>
      <c r="GN394" s="153" t="s">
        <v>608</v>
      </c>
      <c r="GO394" s="153" t="s">
        <v>608</v>
      </c>
      <c r="GP394" s="153" t="s">
        <v>608</v>
      </c>
      <c r="GQ394" s="153" t="s">
        <v>608</v>
      </c>
      <c r="GR394" s="153" t="s">
        <v>608</v>
      </c>
      <c r="GS394" s="152">
        <v>323.36880305347165</v>
      </c>
      <c r="GT394" s="153" t="s">
        <v>608</v>
      </c>
      <c r="GU394" s="153" t="s">
        <v>608</v>
      </c>
      <c r="GV394" s="153" t="s">
        <v>608</v>
      </c>
      <c r="GW394" s="153" t="s">
        <v>608</v>
      </c>
      <c r="GX394" s="153" t="s">
        <v>608</v>
      </c>
      <c r="GY394" s="152">
        <v>1097.0445464611751</v>
      </c>
    </row>
    <row r="395" spans="1:207" s="76" customFormat="1" ht="15" customHeight="1">
      <c r="A395" s="88" t="s">
        <v>875</v>
      </c>
      <c r="B395" s="59">
        <v>2012</v>
      </c>
      <c r="C395" s="79" t="s">
        <v>865</v>
      </c>
      <c r="D395" s="125">
        <v>2232.9700000000003</v>
      </c>
      <c r="E395" s="79"/>
      <c r="F395" s="125">
        <v>2232.9700000000003</v>
      </c>
      <c r="G395" s="211">
        <v>13708.931253555053</v>
      </c>
      <c r="H395" s="130">
        <v>42.552999999999997</v>
      </c>
      <c r="I395" s="116">
        <v>0.16288432400016142</v>
      </c>
      <c r="J395" s="151">
        <v>7.7323314297393642E-2</v>
      </c>
      <c r="K395" s="151">
        <v>8.5561009702767754E-2</v>
      </c>
      <c r="L395" s="132" t="s">
        <v>608</v>
      </c>
      <c r="M395" s="132" t="s">
        <v>608</v>
      </c>
      <c r="N395" s="132" t="s">
        <v>608</v>
      </c>
      <c r="O395" s="132" t="s">
        <v>608</v>
      </c>
      <c r="P395" s="132" t="s">
        <v>608</v>
      </c>
      <c r="Q395" s="125"/>
      <c r="R395" s="125"/>
      <c r="S395" s="132" t="s">
        <v>608</v>
      </c>
      <c r="T395" s="132"/>
      <c r="U395" s="49"/>
      <c r="V395" s="132" t="s">
        <v>608</v>
      </c>
      <c r="W395" s="132" t="s">
        <v>608</v>
      </c>
      <c r="X395" s="132" t="s">
        <v>608</v>
      </c>
      <c r="Y395" s="132" t="s">
        <v>608</v>
      </c>
      <c r="Z395" s="132" t="s">
        <v>608</v>
      </c>
      <c r="AA395" s="143" t="s">
        <v>608</v>
      </c>
      <c r="AB395" s="143" t="s">
        <v>608</v>
      </c>
      <c r="AC395" s="143" t="s">
        <v>608</v>
      </c>
      <c r="AD395" s="143" t="s">
        <v>608</v>
      </c>
      <c r="AE395" s="115"/>
      <c r="AF395" s="143" t="s">
        <v>608</v>
      </c>
      <c r="AG395" s="143" t="s">
        <v>608</v>
      </c>
      <c r="AH395" s="143" t="s">
        <v>608</v>
      </c>
      <c r="AI395" s="143" t="s">
        <v>608</v>
      </c>
      <c r="AJ395" s="143" t="s">
        <v>608</v>
      </c>
      <c r="AK395" s="132" t="s">
        <v>608</v>
      </c>
      <c r="AL395" s="132" t="s">
        <v>608</v>
      </c>
      <c r="AM395" s="132" t="s">
        <v>608</v>
      </c>
      <c r="AN395" s="152">
        <v>1172.95</v>
      </c>
      <c r="AO395" s="152">
        <v>1060.02</v>
      </c>
      <c r="AP395" s="152">
        <v>2232.9700000000003</v>
      </c>
      <c r="AQ395" s="115">
        <v>0.52528694966793099</v>
      </c>
      <c r="AR395" s="115">
        <v>0.4747130503320689</v>
      </c>
      <c r="AS395" s="50">
        <v>1172.95</v>
      </c>
      <c r="AT395" s="125">
        <v>0</v>
      </c>
      <c r="AU395" s="125">
        <v>0</v>
      </c>
      <c r="AV395" s="125">
        <v>1060.02</v>
      </c>
      <c r="AW395" s="125">
        <v>2232.9700000000003</v>
      </c>
      <c r="AX395" s="125">
        <v>0</v>
      </c>
      <c r="AY395" s="50">
        <v>75.200338401522814</v>
      </c>
      <c r="AZ395" s="125">
        <v>75.200338401522814</v>
      </c>
      <c r="BA395" s="50">
        <v>0</v>
      </c>
      <c r="BB395" s="50">
        <v>0</v>
      </c>
      <c r="BC395" s="127">
        <v>0</v>
      </c>
      <c r="BD395" s="50">
        <v>1172.95</v>
      </c>
      <c r="BE395" s="50">
        <v>984.82</v>
      </c>
      <c r="BF395" s="125">
        <v>2157.77</v>
      </c>
      <c r="BG395" s="107">
        <v>10</v>
      </c>
      <c r="BH395" s="107">
        <v>9.3615188113896917</v>
      </c>
      <c r="BI395" s="107">
        <v>9.6969046473751543</v>
      </c>
      <c r="BJ395" s="49">
        <v>2232.9703384015229</v>
      </c>
      <c r="BK395" s="125">
        <v>0</v>
      </c>
      <c r="BL395" s="50">
        <v>75.200338401522814</v>
      </c>
      <c r="BM395" s="125">
        <v>75.200338401522814</v>
      </c>
      <c r="BN395" s="125">
        <v>0</v>
      </c>
      <c r="BO395" s="125">
        <v>0</v>
      </c>
      <c r="BP395" s="125">
        <v>0</v>
      </c>
      <c r="BQ395" s="133">
        <v>1172.95</v>
      </c>
      <c r="BR395" s="133">
        <v>984.82</v>
      </c>
      <c r="BS395" s="125">
        <v>2157.77</v>
      </c>
      <c r="BT395" s="125">
        <v>2232.9703384015229</v>
      </c>
      <c r="BU395" s="130" t="s">
        <v>608</v>
      </c>
      <c r="BV395" s="130" t="s">
        <v>608</v>
      </c>
      <c r="BW395" s="137">
        <v>9.6969046473751543</v>
      </c>
      <c r="BX395" s="50">
        <v>1172.95</v>
      </c>
      <c r="BY395" s="125">
        <v>0</v>
      </c>
      <c r="BZ395" s="125">
        <v>0</v>
      </c>
      <c r="CA395" s="125">
        <v>0</v>
      </c>
      <c r="CB395" s="125">
        <v>1172.95</v>
      </c>
      <c r="CC395" s="125">
        <v>1060.02</v>
      </c>
      <c r="CD395" s="125">
        <v>0</v>
      </c>
      <c r="CE395" s="125">
        <v>0</v>
      </c>
      <c r="CF395" s="125">
        <v>0</v>
      </c>
      <c r="CG395" s="125">
        <v>1060.02</v>
      </c>
      <c r="CH395" s="116">
        <v>0</v>
      </c>
      <c r="CI395" s="116">
        <v>1</v>
      </c>
      <c r="CJ395" s="125">
        <v>2232.9700000000003</v>
      </c>
      <c r="CK395" s="132" t="s">
        <v>608</v>
      </c>
      <c r="CL395" s="132" t="s">
        <v>608</v>
      </c>
      <c r="CM395" s="132" t="s">
        <v>608</v>
      </c>
      <c r="CN395" s="125" t="s">
        <v>608</v>
      </c>
      <c r="CO395" s="125" t="s">
        <v>608</v>
      </c>
      <c r="CP395" s="132" t="s">
        <v>608</v>
      </c>
      <c r="CQ395" s="132" t="s">
        <v>608</v>
      </c>
      <c r="CR395" s="132" t="s">
        <v>608</v>
      </c>
      <c r="CS395" s="132" t="s">
        <v>608</v>
      </c>
      <c r="CT395" s="126" t="s">
        <v>608</v>
      </c>
      <c r="CU395" s="126" t="s">
        <v>608</v>
      </c>
      <c r="CV395" s="50">
        <v>0.76</v>
      </c>
      <c r="CW395" s="50">
        <v>0</v>
      </c>
      <c r="CX395" s="125">
        <v>0.76</v>
      </c>
      <c r="CY395" s="50">
        <v>0.52</v>
      </c>
      <c r="CZ395" s="50">
        <v>19.260000000000002</v>
      </c>
      <c r="DA395" s="125">
        <v>19.78</v>
      </c>
      <c r="DB395" s="125">
        <v>20.540000000000003</v>
      </c>
      <c r="DC395" s="125">
        <v>0</v>
      </c>
      <c r="DD395" s="125">
        <v>0</v>
      </c>
      <c r="DE395" s="125">
        <v>0</v>
      </c>
      <c r="DF395" s="125">
        <v>0.76</v>
      </c>
      <c r="DG395" s="125">
        <v>19.78</v>
      </c>
      <c r="DH395" s="125">
        <v>20.540000000000003</v>
      </c>
      <c r="DI395" s="50">
        <v>20.540000000000003</v>
      </c>
      <c r="DJ395" s="114">
        <v>0.52528694966793099</v>
      </c>
      <c r="DK395" s="116">
        <v>0.4747130503320689</v>
      </c>
      <c r="DL395" s="116">
        <v>0</v>
      </c>
      <c r="DM395" s="49">
        <v>8.3312350565598106</v>
      </c>
      <c r="DN395" s="49">
        <v>74.157940913599887</v>
      </c>
      <c r="DO395" s="49">
        <v>82.489175970159692</v>
      </c>
      <c r="DP395" s="49">
        <v>11.693671476345601</v>
      </c>
      <c r="DQ395" s="49">
        <v>26.241987178722084</v>
      </c>
      <c r="DR395" s="49">
        <v>37.935658655067684</v>
      </c>
      <c r="DS395" s="125">
        <v>120.42483462522738</v>
      </c>
      <c r="DT395" s="49">
        <v>22.037579330620535</v>
      </c>
      <c r="DU395" s="49">
        <v>0</v>
      </c>
      <c r="DV395" s="49">
        <v>22.037579330620535</v>
      </c>
      <c r="DW395" s="49">
        <v>11.603903255797229</v>
      </c>
      <c r="DX395" s="49">
        <v>25.69065223532488</v>
      </c>
      <c r="DY395" s="49">
        <v>37.294555491122111</v>
      </c>
      <c r="DZ395" s="125">
        <v>59.332134821742642</v>
      </c>
      <c r="EA395" s="49">
        <v>40.412633776177444</v>
      </c>
      <c r="EB395" s="49">
        <v>0</v>
      </c>
      <c r="EC395" s="49">
        <v>40.412633776177444</v>
      </c>
      <c r="ED395" s="49">
        <v>11.612545281746671</v>
      </c>
      <c r="EE395" s="49">
        <v>25.69065223532488</v>
      </c>
      <c r="EF395" s="49">
        <v>37.303197517071553</v>
      </c>
      <c r="EG395" s="125">
        <v>77.715831293248996</v>
      </c>
      <c r="EH395" s="49">
        <v>44.657605837747703</v>
      </c>
      <c r="EI395" s="49">
        <v>0</v>
      </c>
      <c r="EJ395" s="49">
        <v>44.657605837747703</v>
      </c>
      <c r="EK395" s="49">
        <v>11.185621420142999</v>
      </c>
      <c r="EL395" s="49">
        <v>25.69065223532488</v>
      </c>
      <c r="EM395" s="49">
        <v>36.876273655467877</v>
      </c>
      <c r="EN395" s="125">
        <v>81.533879493215579</v>
      </c>
      <c r="EO395" s="49">
        <v>49.312828651171728</v>
      </c>
      <c r="EP395" s="49">
        <v>0</v>
      </c>
      <c r="EQ395" s="49">
        <v>49.312828651171728</v>
      </c>
      <c r="ER395" s="49">
        <v>10.647992214023459</v>
      </c>
      <c r="ES395" s="49">
        <v>25.69065223532488</v>
      </c>
      <c r="ET395" s="49">
        <v>36.338644449348337</v>
      </c>
      <c r="EU395" s="125">
        <v>85.651473100520064</v>
      </c>
      <c r="EV395" s="49">
        <v>256.4939493880571</v>
      </c>
      <c r="EW395" s="49">
        <v>0</v>
      </c>
      <c r="EX395" s="49">
        <v>256.4939493880571</v>
      </c>
      <c r="EY395" s="49">
        <v>44.832088205627706</v>
      </c>
      <c r="EZ395" s="49">
        <v>128.45326117662438</v>
      </c>
      <c r="FA395" s="49">
        <v>173.28534938225209</v>
      </c>
      <c r="FB395" s="125">
        <v>429.7792987703092</v>
      </c>
      <c r="FC395" s="49">
        <v>627.84154851927053</v>
      </c>
      <c r="FD395" s="49">
        <v>0</v>
      </c>
      <c r="FE395" s="49">
        <v>627.84154851927053</v>
      </c>
      <c r="FF395" s="49">
        <v>56.056881209419714</v>
      </c>
      <c r="FG395" s="49">
        <v>721.48378995487087</v>
      </c>
      <c r="FH395" s="49">
        <v>777.54067116429064</v>
      </c>
      <c r="FI395" s="125">
        <v>1405.3822196835613</v>
      </c>
      <c r="FJ395" s="153" t="s">
        <v>608</v>
      </c>
      <c r="FK395" s="153" t="s">
        <v>608</v>
      </c>
      <c r="FL395" s="152">
        <v>0</v>
      </c>
      <c r="FM395" s="153" t="s">
        <v>608</v>
      </c>
      <c r="FN395" s="153" t="s">
        <v>608</v>
      </c>
      <c r="FO395" s="152">
        <v>120.42483462522738</v>
      </c>
      <c r="FP395" s="153" t="s">
        <v>608</v>
      </c>
      <c r="FQ395" s="153" t="s">
        <v>608</v>
      </c>
      <c r="FR395" s="152">
        <v>0</v>
      </c>
      <c r="FS395" s="153" t="s">
        <v>608</v>
      </c>
      <c r="FT395" s="153" t="s">
        <v>608</v>
      </c>
      <c r="FU395" s="152">
        <v>59.332134821742642</v>
      </c>
      <c r="FV395" s="153" t="s">
        <v>608</v>
      </c>
      <c r="FW395" s="153" t="s">
        <v>608</v>
      </c>
      <c r="FX395" s="152">
        <v>0</v>
      </c>
      <c r="FY395" s="153" t="s">
        <v>608</v>
      </c>
      <c r="FZ395" s="153" t="s">
        <v>608</v>
      </c>
      <c r="GA395" s="152">
        <v>77.715831293248996</v>
      </c>
      <c r="GB395" s="153" t="s">
        <v>608</v>
      </c>
      <c r="GC395" s="153" t="s">
        <v>608</v>
      </c>
      <c r="GD395" s="152">
        <v>0</v>
      </c>
      <c r="GE395" s="153" t="s">
        <v>608</v>
      </c>
      <c r="GF395" s="153" t="s">
        <v>608</v>
      </c>
      <c r="GG395" s="152">
        <v>81.533879493215579</v>
      </c>
      <c r="GH395" s="153" t="s">
        <v>608</v>
      </c>
      <c r="GI395" s="153" t="s">
        <v>608</v>
      </c>
      <c r="GJ395" s="152">
        <v>0</v>
      </c>
      <c r="GK395" s="153" t="s">
        <v>608</v>
      </c>
      <c r="GL395" s="153" t="s">
        <v>608</v>
      </c>
      <c r="GM395" s="152">
        <v>85.651473100520064</v>
      </c>
      <c r="GN395" s="153" t="s">
        <v>608</v>
      </c>
      <c r="GO395" s="153" t="s">
        <v>608</v>
      </c>
      <c r="GP395" s="152">
        <v>0</v>
      </c>
      <c r="GQ395" s="153" t="s">
        <v>608</v>
      </c>
      <c r="GR395" s="153" t="s">
        <v>608</v>
      </c>
      <c r="GS395" s="152">
        <v>429.7792987703092</v>
      </c>
      <c r="GT395" s="153" t="s">
        <v>608</v>
      </c>
      <c r="GU395" s="153" t="s">
        <v>608</v>
      </c>
      <c r="GV395" s="152">
        <v>0</v>
      </c>
      <c r="GW395" s="153" t="s">
        <v>608</v>
      </c>
      <c r="GX395" s="153" t="s">
        <v>608</v>
      </c>
      <c r="GY395" s="152">
        <v>1405.3822196835613</v>
      </c>
    </row>
    <row r="396" spans="1:207" s="76" customFormat="1" ht="15" customHeight="1">
      <c r="A396" s="88" t="s">
        <v>876</v>
      </c>
      <c r="B396" s="62" t="s">
        <v>592</v>
      </c>
      <c r="C396" s="81" t="s">
        <v>865</v>
      </c>
      <c r="D396" s="125">
        <v>2468.75</v>
      </c>
      <c r="E396" s="81"/>
      <c r="F396" s="125">
        <v>2468.75</v>
      </c>
      <c r="G396" s="211">
        <v>14495.501893756438</v>
      </c>
      <c r="H396" s="141" t="s">
        <v>608</v>
      </c>
      <c r="I396" s="116">
        <v>0.17031145372505868</v>
      </c>
      <c r="J396" s="151">
        <v>7.5514460142389356E-2</v>
      </c>
      <c r="K396" s="151">
        <v>9.4796993582669326E-2</v>
      </c>
      <c r="L396" s="132" t="s">
        <v>608</v>
      </c>
      <c r="M396" s="132" t="s">
        <v>608</v>
      </c>
      <c r="N396" s="132" t="s">
        <v>608</v>
      </c>
      <c r="O396" s="132" t="s">
        <v>608</v>
      </c>
      <c r="P396" s="132" t="s">
        <v>608</v>
      </c>
      <c r="Q396" s="125"/>
      <c r="R396" s="125"/>
      <c r="S396" s="132" t="s">
        <v>608</v>
      </c>
      <c r="T396" s="132"/>
      <c r="U396" s="49"/>
      <c r="V396" s="132" t="s">
        <v>608</v>
      </c>
      <c r="W396" s="132" t="s">
        <v>608</v>
      </c>
      <c r="X396" s="132" t="s">
        <v>608</v>
      </c>
      <c r="Y396" s="132" t="s">
        <v>608</v>
      </c>
      <c r="Z396" s="132" t="s">
        <v>608</v>
      </c>
      <c r="AA396" s="143" t="s">
        <v>608</v>
      </c>
      <c r="AB396" s="143" t="s">
        <v>608</v>
      </c>
      <c r="AC396" s="143" t="s">
        <v>608</v>
      </c>
      <c r="AD396" s="143" t="s">
        <v>608</v>
      </c>
      <c r="AE396" s="115"/>
      <c r="AF396" s="143" t="s">
        <v>608</v>
      </c>
      <c r="AG396" s="143" t="s">
        <v>608</v>
      </c>
      <c r="AH396" s="143" t="s">
        <v>608</v>
      </c>
      <c r="AI396" s="143" t="s">
        <v>608</v>
      </c>
      <c r="AJ396" s="143" t="s">
        <v>608</v>
      </c>
      <c r="AK396" s="132" t="s">
        <v>608</v>
      </c>
      <c r="AL396" s="132" t="s">
        <v>608</v>
      </c>
      <c r="AM396" s="132" t="s">
        <v>608</v>
      </c>
      <c r="AN396" s="152">
        <v>1374.13</v>
      </c>
      <c r="AO396" s="152">
        <v>1094.6199999999999</v>
      </c>
      <c r="AP396" s="152">
        <v>2468.75</v>
      </c>
      <c r="AQ396" s="115">
        <v>0.55660962025316463</v>
      </c>
      <c r="AR396" s="115">
        <v>0.44339037974683537</v>
      </c>
      <c r="AS396" s="50">
        <v>1374.13</v>
      </c>
      <c r="AT396" s="125">
        <v>0</v>
      </c>
      <c r="AU396" s="125">
        <v>0</v>
      </c>
      <c r="AV396" s="50">
        <v>1094.6199999999999</v>
      </c>
      <c r="AW396" s="125">
        <v>2468.75</v>
      </c>
      <c r="AX396" s="125">
        <v>0</v>
      </c>
      <c r="AY396" s="50">
        <v>73.072373619046317</v>
      </c>
      <c r="AZ396" s="125">
        <v>73.072373619046317</v>
      </c>
      <c r="BA396" s="50">
        <v>0</v>
      </c>
      <c r="BB396" s="50">
        <v>0</v>
      </c>
      <c r="BC396" s="127">
        <v>0</v>
      </c>
      <c r="BD396" s="50">
        <v>1374.13</v>
      </c>
      <c r="BE396" s="50">
        <v>1021.55</v>
      </c>
      <c r="BF396" s="125">
        <v>2395.6800000000003</v>
      </c>
      <c r="BG396" s="107">
        <v>10</v>
      </c>
      <c r="BH396" s="107">
        <v>9.3991979531744025</v>
      </c>
      <c r="BI396" s="107">
        <v>9.7336101523053227</v>
      </c>
      <c r="BJ396" s="49">
        <v>2468.7523736190465</v>
      </c>
      <c r="BK396" s="125">
        <v>0</v>
      </c>
      <c r="BL396" s="50">
        <v>73.072373619046317</v>
      </c>
      <c r="BM396" s="125">
        <v>73.072373619046317</v>
      </c>
      <c r="BN396" s="125">
        <v>0</v>
      </c>
      <c r="BO396" s="125">
        <v>0</v>
      </c>
      <c r="BP396" s="125">
        <v>0</v>
      </c>
      <c r="BQ396" s="133">
        <v>1374.13</v>
      </c>
      <c r="BR396" s="133">
        <v>1021.55</v>
      </c>
      <c r="BS396" s="125">
        <v>2395.6800000000003</v>
      </c>
      <c r="BT396" s="125">
        <v>2468.7523736190465</v>
      </c>
      <c r="BU396" s="130" t="s">
        <v>608</v>
      </c>
      <c r="BV396" s="130" t="s">
        <v>608</v>
      </c>
      <c r="BW396" s="137">
        <v>9.7336101523053227</v>
      </c>
      <c r="BX396" s="50">
        <v>1374.13</v>
      </c>
      <c r="BY396" s="125">
        <v>0</v>
      </c>
      <c r="BZ396" s="125">
        <v>0</v>
      </c>
      <c r="CA396" s="125">
        <v>0</v>
      </c>
      <c r="CB396" s="125">
        <v>1374.13</v>
      </c>
      <c r="CC396" s="50">
        <v>1094.6199999999999</v>
      </c>
      <c r="CD396" s="125">
        <v>0</v>
      </c>
      <c r="CE396" s="125">
        <v>0</v>
      </c>
      <c r="CF396" s="125">
        <v>0</v>
      </c>
      <c r="CG396" s="125">
        <v>1094.6199999999999</v>
      </c>
      <c r="CH396" s="116">
        <v>0</v>
      </c>
      <c r="CI396" s="116">
        <v>1</v>
      </c>
      <c r="CJ396" s="125">
        <v>2468.75</v>
      </c>
      <c r="CK396" s="132" t="s">
        <v>608</v>
      </c>
      <c r="CL396" s="132" t="s">
        <v>608</v>
      </c>
      <c r="CM396" s="132" t="s">
        <v>608</v>
      </c>
      <c r="CN396" s="125" t="s">
        <v>608</v>
      </c>
      <c r="CO396" s="125" t="s">
        <v>608</v>
      </c>
      <c r="CP396" s="132" t="s">
        <v>608</v>
      </c>
      <c r="CQ396" s="132" t="s">
        <v>608</v>
      </c>
      <c r="CR396" s="132" t="s">
        <v>608</v>
      </c>
      <c r="CS396" s="132" t="s">
        <v>608</v>
      </c>
      <c r="CT396" s="126" t="s">
        <v>608</v>
      </c>
      <c r="CU396" s="126" t="s">
        <v>608</v>
      </c>
      <c r="CV396" s="50">
        <v>2.15</v>
      </c>
      <c r="CW396" s="50">
        <v>72.37</v>
      </c>
      <c r="CX396" s="125">
        <v>74.52000000000001</v>
      </c>
      <c r="CY396" s="50">
        <v>0.85</v>
      </c>
      <c r="CZ396" s="50">
        <v>10.97</v>
      </c>
      <c r="DA396" s="125">
        <v>11.82</v>
      </c>
      <c r="DB396" s="125">
        <v>86.34</v>
      </c>
      <c r="DC396" s="125">
        <v>0</v>
      </c>
      <c r="DD396" s="125">
        <v>0</v>
      </c>
      <c r="DE396" s="125">
        <v>0</v>
      </c>
      <c r="DF396" s="125">
        <v>74.52000000000001</v>
      </c>
      <c r="DG396" s="125">
        <v>11.82</v>
      </c>
      <c r="DH396" s="125">
        <v>86.34</v>
      </c>
      <c r="DI396" s="50">
        <v>86.34</v>
      </c>
      <c r="DJ396" s="114">
        <v>0.55660962025316463</v>
      </c>
      <c r="DK396" s="116">
        <v>0.44339037974683537</v>
      </c>
      <c r="DL396" s="116">
        <v>0</v>
      </c>
      <c r="DM396" s="133">
        <v>3.58</v>
      </c>
      <c r="DN396" s="133">
        <v>144.19110858692738</v>
      </c>
      <c r="DO396" s="49">
        <v>147.7711085869274</v>
      </c>
      <c r="DP396" s="133">
        <v>1.1399999999999999</v>
      </c>
      <c r="DQ396" s="133">
        <v>26.69897621560246</v>
      </c>
      <c r="DR396" s="49">
        <v>27.838976215602461</v>
      </c>
      <c r="DS396" s="125">
        <v>175.61008480252985</v>
      </c>
      <c r="DT396" s="133">
        <v>18.02</v>
      </c>
      <c r="DU396" s="133">
        <v>0</v>
      </c>
      <c r="DV396" s="49">
        <v>18.02</v>
      </c>
      <c r="DW396" s="133">
        <v>5.1100000000000003</v>
      </c>
      <c r="DX396" s="133">
        <v>25.071656087235876</v>
      </c>
      <c r="DY396" s="49">
        <v>30.181656087235876</v>
      </c>
      <c r="DZ396" s="125">
        <v>48.201656087235875</v>
      </c>
      <c r="EA396" s="133">
        <v>41.527436782652252</v>
      </c>
      <c r="EB396" s="133">
        <v>0</v>
      </c>
      <c r="EC396" s="49">
        <v>41.527436782652252</v>
      </c>
      <c r="ED396" s="133">
        <v>11.785401823302129</v>
      </c>
      <c r="EE396" s="133">
        <v>25.071656087235876</v>
      </c>
      <c r="EF396" s="49">
        <v>36.857057910538003</v>
      </c>
      <c r="EG396" s="125">
        <v>78.384494693190248</v>
      </c>
      <c r="EH396" s="133">
        <v>45.783549111743724</v>
      </c>
      <c r="EI396" s="133">
        <v>0</v>
      </c>
      <c r="EJ396" s="49">
        <v>45.783549111743724</v>
      </c>
      <c r="EK396" s="133">
        <v>11.347227801503836</v>
      </c>
      <c r="EL396" s="133">
        <v>25.071656087235876</v>
      </c>
      <c r="EM396" s="49">
        <v>36.418883888739714</v>
      </c>
      <c r="EN396" s="125">
        <v>82.202433000483438</v>
      </c>
      <c r="EO396" s="133">
        <v>50.44999033059986</v>
      </c>
      <c r="EP396" s="133">
        <v>0</v>
      </c>
      <c r="EQ396" s="49">
        <v>50.44999033059986</v>
      </c>
      <c r="ER396" s="133">
        <v>10.798235935648689</v>
      </c>
      <c r="ES396" s="133">
        <v>25.071656087235876</v>
      </c>
      <c r="ET396" s="49">
        <v>35.869892022884564</v>
      </c>
      <c r="EU396" s="125">
        <v>86.319882353484417</v>
      </c>
      <c r="EV396" s="133">
        <v>262.35279717836357</v>
      </c>
      <c r="EW396" s="133">
        <v>0</v>
      </c>
      <c r="EX396" s="49">
        <v>262.35279717836357</v>
      </c>
      <c r="EY396" s="133">
        <v>45.408850019041246</v>
      </c>
      <c r="EZ396" s="133">
        <v>125.35828043617937</v>
      </c>
      <c r="FA396" s="49">
        <v>170.76713045522061</v>
      </c>
      <c r="FB396" s="125">
        <v>433.11992763358421</v>
      </c>
      <c r="FC396" s="133">
        <v>646.23337499152433</v>
      </c>
      <c r="FD396" s="133">
        <v>0</v>
      </c>
      <c r="FE396" s="49">
        <v>646.23337499152433</v>
      </c>
      <c r="FF396" s="133">
        <v>55.915230914550499</v>
      </c>
      <c r="FG396" s="133">
        <v>768.55195373910351</v>
      </c>
      <c r="FH396" s="49">
        <v>824.46718465365404</v>
      </c>
      <c r="FI396" s="125">
        <v>1470.7005596451784</v>
      </c>
      <c r="FJ396" s="153" t="s">
        <v>608</v>
      </c>
      <c r="FK396" s="153" t="s">
        <v>608</v>
      </c>
      <c r="FL396" s="152">
        <v>0</v>
      </c>
      <c r="FM396" s="153" t="s">
        <v>608</v>
      </c>
      <c r="FN396" s="153" t="s">
        <v>608</v>
      </c>
      <c r="FO396" s="91">
        <v>175.61008480252985</v>
      </c>
      <c r="FP396" s="153" t="s">
        <v>608</v>
      </c>
      <c r="FQ396" s="153" t="s">
        <v>608</v>
      </c>
      <c r="FR396" s="152">
        <v>0</v>
      </c>
      <c r="FS396" s="153" t="s">
        <v>608</v>
      </c>
      <c r="FT396" s="153" t="s">
        <v>608</v>
      </c>
      <c r="FU396" s="152">
        <v>48.201656087235875</v>
      </c>
      <c r="FV396" s="153" t="s">
        <v>608</v>
      </c>
      <c r="FW396" s="153" t="s">
        <v>608</v>
      </c>
      <c r="FX396" s="152">
        <v>0</v>
      </c>
      <c r="FY396" s="153" t="s">
        <v>608</v>
      </c>
      <c r="FZ396" s="153" t="s">
        <v>608</v>
      </c>
      <c r="GA396" s="152">
        <v>78.384494693190248</v>
      </c>
      <c r="GB396" s="153" t="s">
        <v>608</v>
      </c>
      <c r="GC396" s="153" t="s">
        <v>608</v>
      </c>
      <c r="GD396" s="152">
        <v>0</v>
      </c>
      <c r="GE396" s="153" t="s">
        <v>608</v>
      </c>
      <c r="GF396" s="153" t="s">
        <v>608</v>
      </c>
      <c r="GG396" s="152">
        <v>82.202433000483438</v>
      </c>
      <c r="GH396" s="153" t="s">
        <v>608</v>
      </c>
      <c r="GI396" s="153" t="s">
        <v>608</v>
      </c>
      <c r="GJ396" s="152">
        <v>0</v>
      </c>
      <c r="GK396" s="153" t="s">
        <v>608</v>
      </c>
      <c r="GL396" s="153" t="s">
        <v>608</v>
      </c>
      <c r="GM396" s="152">
        <v>86.319882353484417</v>
      </c>
      <c r="GN396" s="153" t="s">
        <v>608</v>
      </c>
      <c r="GO396" s="153" t="s">
        <v>608</v>
      </c>
      <c r="GP396" s="152">
        <v>0</v>
      </c>
      <c r="GQ396" s="153" t="s">
        <v>608</v>
      </c>
      <c r="GR396" s="153" t="s">
        <v>608</v>
      </c>
      <c r="GS396" s="152">
        <v>433.11992763358421</v>
      </c>
      <c r="GT396" s="153" t="s">
        <v>608</v>
      </c>
      <c r="GU396" s="153" t="s">
        <v>608</v>
      </c>
      <c r="GV396" s="152">
        <v>0</v>
      </c>
      <c r="GW396" s="153" t="s">
        <v>608</v>
      </c>
      <c r="GX396" s="153" t="s">
        <v>608</v>
      </c>
      <c r="GY396" s="152">
        <v>1470.7005596451784</v>
      </c>
    </row>
    <row r="397" spans="1:207" s="76" customFormat="1" ht="15" customHeight="1">
      <c r="A397" s="88" t="s">
        <v>877</v>
      </c>
      <c r="B397" s="62">
        <v>2013</v>
      </c>
      <c r="C397" s="81" t="s">
        <v>865</v>
      </c>
      <c r="D397" s="125">
        <v>2634.88</v>
      </c>
      <c r="E397" s="81"/>
      <c r="F397" s="125">
        <v>2634.88</v>
      </c>
      <c r="G397" s="211">
        <v>14495.501893756438</v>
      </c>
      <c r="H397" s="130">
        <v>43.9</v>
      </c>
      <c r="I397" s="116">
        <v>0.18177225040651449</v>
      </c>
      <c r="J397" s="151">
        <v>7.3987089778653536E-2</v>
      </c>
      <c r="K397" s="151">
        <v>0.10778516062786093</v>
      </c>
      <c r="L397" s="125">
        <v>1562.4</v>
      </c>
      <c r="M397" s="125">
        <v>1072.5</v>
      </c>
      <c r="N397" s="125">
        <v>0</v>
      </c>
      <c r="O397" s="125">
        <v>1072.5</v>
      </c>
      <c r="P397" s="125">
        <v>1072.5</v>
      </c>
      <c r="Q397" s="125">
        <v>0</v>
      </c>
      <c r="R397" s="125">
        <v>0</v>
      </c>
      <c r="S397" s="125">
        <v>0</v>
      </c>
      <c r="T397" s="125">
        <v>0</v>
      </c>
      <c r="U397" s="125">
        <v>0</v>
      </c>
      <c r="V397" s="125">
        <v>0</v>
      </c>
      <c r="W397" s="125">
        <v>0</v>
      </c>
      <c r="X397" s="125">
        <v>0</v>
      </c>
      <c r="Y397" s="125">
        <v>0</v>
      </c>
      <c r="Z397" s="125">
        <v>0</v>
      </c>
      <c r="AA397" s="116">
        <v>0</v>
      </c>
      <c r="AB397" s="116">
        <v>1</v>
      </c>
      <c r="AC397" s="116">
        <v>0</v>
      </c>
      <c r="AD397" s="116">
        <v>0</v>
      </c>
      <c r="AE397" s="115">
        <v>1</v>
      </c>
      <c r="AF397" s="116">
        <v>1</v>
      </c>
      <c r="AG397" s="116">
        <v>0</v>
      </c>
      <c r="AH397" s="116">
        <v>0</v>
      </c>
      <c r="AI397" s="116">
        <v>0</v>
      </c>
      <c r="AJ397" s="116">
        <v>1</v>
      </c>
      <c r="AK397" s="125">
        <v>2634.9</v>
      </c>
      <c r="AL397" s="125">
        <v>1562.4</v>
      </c>
      <c r="AM397" s="125">
        <v>0</v>
      </c>
      <c r="AN397" s="125">
        <v>1562.4</v>
      </c>
      <c r="AO397" s="125">
        <v>1072.5</v>
      </c>
      <c r="AP397" s="125">
        <v>2634.9</v>
      </c>
      <c r="AQ397" s="116">
        <v>0.59296367983604692</v>
      </c>
      <c r="AR397" s="116">
        <v>0.40703632016395308</v>
      </c>
      <c r="AS397" s="50">
        <v>1562.4</v>
      </c>
      <c r="AT397" s="125">
        <v>0</v>
      </c>
      <c r="AU397" s="125">
        <v>0</v>
      </c>
      <c r="AV397" s="50">
        <v>1072.48</v>
      </c>
      <c r="AW397" s="125">
        <v>2634.88</v>
      </c>
      <c r="AX397" s="125">
        <v>0</v>
      </c>
      <c r="AY397" s="50">
        <v>0</v>
      </c>
      <c r="AZ397" s="125">
        <v>0</v>
      </c>
      <c r="BA397" s="50">
        <v>0</v>
      </c>
      <c r="BB397" s="50">
        <v>0</v>
      </c>
      <c r="BC397" s="127">
        <v>0</v>
      </c>
      <c r="BD397" s="50">
        <v>1562.4</v>
      </c>
      <c r="BE397" s="50">
        <v>1072.5</v>
      </c>
      <c r="BF397" s="125">
        <v>2634.9</v>
      </c>
      <c r="BG397" s="107">
        <v>10</v>
      </c>
      <c r="BH397" s="107">
        <v>10</v>
      </c>
      <c r="BI397" s="107">
        <v>10</v>
      </c>
      <c r="BJ397" s="49">
        <v>2634.9</v>
      </c>
      <c r="BK397" s="125">
        <v>0</v>
      </c>
      <c r="BL397" s="50">
        <v>0</v>
      </c>
      <c r="BM397" s="125">
        <v>0</v>
      </c>
      <c r="BN397" s="125">
        <v>0</v>
      </c>
      <c r="BO397" s="125">
        <v>0</v>
      </c>
      <c r="BP397" s="125">
        <v>0</v>
      </c>
      <c r="BQ397" s="133">
        <v>1562.4</v>
      </c>
      <c r="BR397" s="133">
        <v>1072.5</v>
      </c>
      <c r="BS397" s="125">
        <v>2634.9</v>
      </c>
      <c r="BT397" s="125">
        <v>2634.9</v>
      </c>
      <c r="BU397" s="130" t="s">
        <v>608</v>
      </c>
      <c r="BV397" s="130" t="s">
        <v>608</v>
      </c>
      <c r="BW397" s="137">
        <v>10</v>
      </c>
      <c r="BX397" s="50">
        <v>1562.4</v>
      </c>
      <c r="BY397" s="125">
        <v>0</v>
      </c>
      <c r="BZ397" s="125">
        <v>0</v>
      </c>
      <c r="CA397" s="125">
        <v>0</v>
      </c>
      <c r="CB397" s="125">
        <v>1562.4</v>
      </c>
      <c r="CC397" s="50">
        <v>1072.48</v>
      </c>
      <c r="CD397" s="125">
        <v>0</v>
      </c>
      <c r="CE397" s="125">
        <v>0</v>
      </c>
      <c r="CF397" s="125">
        <v>0</v>
      </c>
      <c r="CG397" s="125">
        <v>1072.48</v>
      </c>
      <c r="CH397" s="116">
        <v>0</v>
      </c>
      <c r="CI397" s="116">
        <v>1</v>
      </c>
      <c r="CJ397" s="125">
        <v>2634.88</v>
      </c>
      <c r="CK397" s="126">
        <v>1072.5</v>
      </c>
      <c r="CL397" s="126">
        <v>1562.4</v>
      </c>
      <c r="CM397" s="126">
        <v>2634.9</v>
      </c>
      <c r="CN397" s="125" t="s">
        <v>608</v>
      </c>
      <c r="CO397" s="125" t="s">
        <v>608</v>
      </c>
      <c r="CP397" s="126">
        <v>1072.5</v>
      </c>
      <c r="CQ397" s="126">
        <v>1562.38</v>
      </c>
      <c r="CR397" s="126">
        <v>1125.03</v>
      </c>
      <c r="CS397" s="126">
        <v>437.35000000000014</v>
      </c>
      <c r="CT397" s="126" t="s">
        <v>608</v>
      </c>
      <c r="CU397" s="126" t="s">
        <v>608</v>
      </c>
      <c r="CV397" s="50">
        <v>6</v>
      </c>
      <c r="CW397" s="50">
        <v>0</v>
      </c>
      <c r="CX397" s="125">
        <v>6</v>
      </c>
      <c r="CY397" s="50">
        <v>2.1</v>
      </c>
      <c r="CZ397" s="50">
        <v>2.2000000000000002</v>
      </c>
      <c r="DA397" s="125">
        <v>4.3000000000000007</v>
      </c>
      <c r="DB397" s="125">
        <v>10.3</v>
      </c>
      <c r="DC397" s="125">
        <v>0</v>
      </c>
      <c r="DD397" s="125">
        <v>0</v>
      </c>
      <c r="DE397" s="125">
        <v>0</v>
      </c>
      <c r="DF397" s="125">
        <v>6</v>
      </c>
      <c r="DG397" s="125">
        <v>4.3000000000000007</v>
      </c>
      <c r="DH397" s="125">
        <v>10.3</v>
      </c>
      <c r="DI397" s="50">
        <v>10.3</v>
      </c>
      <c r="DJ397" s="114">
        <v>0.59296818071411228</v>
      </c>
      <c r="DK397" s="116">
        <v>0.40703181928588777</v>
      </c>
      <c r="DL397" s="116">
        <v>0</v>
      </c>
      <c r="DM397" s="133">
        <v>22.08</v>
      </c>
      <c r="DN397" s="133">
        <v>193.35</v>
      </c>
      <c r="DO397" s="49">
        <v>215.43</v>
      </c>
      <c r="DP397" s="133">
        <v>15.88</v>
      </c>
      <c r="DQ397" s="133">
        <v>28.28</v>
      </c>
      <c r="DR397" s="49">
        <v>44.160000000000004</v>
      </c>
      <c r="DS397" s="125">
        <v>259.59000000000003</v>
      </c>
      <c r="DT397" s="133">
        <v>41.2</v>
      </c>
      <c r="DU397" s="133">
        <v>0</v>
      </c>
      <c r="DV397" s="49">
        <v>41.2</v>
      </c>
      <c r="DW397" s="133">
        <v>15.93</v>
      </c>
      <c r="DX397" s="133">
        <v>24.948307759277398</v>
      </c>
      <c r="DY397" s="49">
        <v>40.878307759277398</v>
      </c>
      <c r="DZ397" s="125">
        <v>82.078307759277408</v>
      </c>
      <c r="EA397" s="133">
        <v>60.59</v>
      </c>
      <c r="EB397" s="133">
        <v>0</v>
      </c>
      <c r="EC397" s="49">
        <v>60.59</v>
      </c>
      <c r="ED397" s="133">
        <v>15.46</v>
      </c>
      <c r="EE397" s="133">
        <v>24.948307759277398</v>
      </c>
      <c r="EF397" s="49">
        <v>40.408307759277399</v>
      </c>
      <c r="EG397" s="125">
        <v>100.9983077592774</v>
      </c>
      <c r="EH397" s="133">
        <v>65.36</v>
      </c>
      <c r="EI397" s="133">
        <v>0</v>
      </c>
      <c r="EJ397" s="49">
        <v>65.36</v>
      </c>
      <c r="EK397" s="133">
        <v>14.77</v>
      </c>
      <c r="EL397" s="133">
        <v>24.948307759277398</v>
      </c>
      <c r="EM397" s="49">
        <v>39.718307759277394</v>
      </c>
      <c r="EN397" s="125">
        <v>105.07830775927739</v>
      </c>
      <c r="EO397" s="133">
        <v>69.72</v>
      </c>
      <c r="EP397" s="133">
        <v>0</v>
      </c>
      <c r="EQ397" s="49">
        <v>69.72</v>
      </c>
      <c r="ER397" s="133">
        <v>14.05</v>
      </c>
      <c r="ES397" s="133">
        <v>24.948307759277398</v>
      </c>
      <c r="ET397" s="49">
        <v>38.998307759277395</v>
      </c>
      <c r="EU397" s="125">
        <v>108.71830775927739</v>
      </c>
      <c r="EV397" s="133">
        <v>341.59</v>
      </c>
      <c r="EW397" s="133">
        <v>0</v>
      </c>
      <c r="EX397" s="49">
        <v>341.59</v>
      </c>
      <c r="EY397" s="133">
        <v>59.36</v>
      </c>
      <c r="EZ397" s="133">
        <v>124.74153879638699</v>
      </c>
      <c r="FA397" s="49">
        <v>184.10153879638699</v>
      </c>
      <c r="FB397" s="125">
        <v>525.69153879638702</v>
      </c>
      <c r="FC397" s="133">
        <v>874.36</v>
      </c>
      <c r="FD397" s="133">
        <v>0</v>
      </c>
      <c r="FE397" s="49">
        <v>874.36</v>
      </c>
      <c r="FF397" s="133">
        <v>71.72</v>
      </c>
      <c r="FG397" s="133">
        <v>807.85019203213983</v>
      </c>
      <c r="FH397" s="49">
        <v>879.57019203213986</v>
      </c>
      <c r="FI397" s="125">
        <v>1753.93019203214</v>
      </c>
      <c r="FJ397" s="153" t="s">
        <v>608</v>
      </c>
      <c r="FK397" s="153" t="s">
        <v>608</v>
      </c>
      <c r="FL397" s="152">
        <v>74.817716835346616</v>
      </c>
      <c r="FM397" s="153" t="s">
        <v>608</v>
      </c>
      <c r="FN397" s="153" t="s">
        <v>608</v>
      </c>
      <c r="FO397" s="91">
        <v>184.772283164653</v>
      </c>
      <c r="FP397" s="153" t="s">
        <v>608</v>
      </c>
      <c r="FQ397" s="153" t="s">
        <v>608</v>
      </c>
      <c r="FR397" s="152">
        <v>0</v>
      </c>
      <c r="FS397" s="153" t="s">
        <v>608</v>
      </c>
      <c r="FT397" s="153" t="s">
        <v>608</v>
      </c>
      <c r="FU397" s="152">
        <v>82.40574454192965</v>
      </c>
      <c r="FV397" s="153" t="s">
        <v>608</v>
      </c>
      <c r="FW397" s="153" t="s">
        <v>608</v>
      </c>
      <c r="FX397" s="152">
        <v>0</v>
      </c>
      <c r="FY397" s="153" t="s">
        <v>608</v>
      </c>
      <c r="FZ397" s="153" t="s">
        <v>608</v>
      </c>
      <c r="GA397" s="152">
        <v>100.9983077592774</v>
      </c>
      <c r="GB397" s="153" t="s">
        <v>608</v>
      </c>
      <c r="GC397" s="153" t="s">
        <v>608</v>
      </c>
      <c r="GD397" s="152">
        <v>0</v>
      </c>
      <c r="GE397" s="153" t="s">
        <v>608</v>
      </c>
      <c r="GF397" s="153" t="s">
        <v>608</v>
      </c>
      <c r="GG397" s="152">
        <v>105.07830775927739</v>
      </c>
      <c r="GH397" s="153" t="s">
        <v>608</v>
      </c>
      <c r="GI397" s="153" t="s">
        <v>608</v>
      </c>
      <c r="GJ397" s="152">
        <v>0</v>
      </c>
      <c r="GK397" s="153" t="s">
        <v>608</v>
      </c>
      <c r="GL397" s="153" t="s">
        <v>608</v>
      </c>
      <c r="GM397" s="152">
        <v>108.71830775927739</v>
      </c>
      <c r="GN397" s="153" t="s">
        <v>608</v>
      </c>
      <c r="GO397" s="153" t="s">
        <v>608</v>
      </c>
      <c r="GP397" s="152">
        <v>0</v>
      </c>
      <c r="GQ397" s="153" t="s">
        <v>608</v>
      </c>
      <c r="GR397" s="153" t="s">
        <v>608</v>
      </c>
      <c r="GS397" s="152">
        <v>525.69153879638702</v>
      </c>
      <c r="GT397" s="153" t="s">
        <v>608</v>
      </c>
      <c r="GU397" s="153" t="s">
        <v>608</v>
      </c>
      <c r="GV397" s="152">
        <v>0</v>
      </c>
      <c r="GW397" s="153" t="s">
        <v>608</v>
      </c>
      <c r="GX397" s="153" t="s">
        <v>608</v>
      </c>
      <c r="GY397" s="152">
        <v>1753.93019203214</v>
      </c>
    </row>
    <row r="398" spans="1:207" s="76" customFormat="1" ht="15" customHeight="1">
      <c r="A398" s="89" t="s">
        <v>878</v>
      </c>
      <c r="B398" s="62" t="s">
        <v>595</v>
      </c>
      <c r="C398" s="81" t="s">
        <v>865</v>
      </c>
      <c r="D398" s="125">
        <v>2875.8</v>
      </c>
      <c r="E398" s="81"/>
      <c r="F398" s="125">
        <v>2875.8</v>
      </c>
      <c r="G398" s="211">
        <v>14790.745307722216</v>
      </c>
      <c r="H398" s="139">
        <v>45.3</v>
      </c>
      <c r="I398" s="116">
        <v>0.19443239270022122</v>
      </c>
      <c r="J398" s="151">
        <v>7.5817680358170964E-2</v>
      </c>
      <c r="K398" s="151">
        <v>0.11861471234205025</v>
      </c>
      <c r="L398" s="125">
        <v>1754.4</v>
      </c>
      <c r="M398" s="125">
        <v>1121.4000000000001</v>
      </c>
      <c r="N398" s="125">
        <v>0</v>
      </c>
      <c r="O398" s="125">
        <v>1121.4000000000001</v>
      </c>
      <c r="P398" s="125">
        <v>1121.4000000000001</v>
      </c>
      <c r="Q398" s="125">
        <v>0</v>
      </c>
      <c r="R398" s="125">
        <v>0</v>
      </c>
      <c r="S398" s="125">
        <v>0</v>
      </c>
      <c r="T398" s="125">
        <v>0</v>
      </c>
      <c r="U398" s="125">
        <v>0</v>
      </c>
      <c r="V398" s="125">
        <v>0</v>
      </c>
      <c r="W398" s="125">
        <v>0</v>
      </c>
      <c r="X398" s="125">
        <v>0</v>
      </c>
      <c r="Y398" s="125">
        <v>0</v>
      </c>
      <c r="Z398" s="125">
        <v>0</v>
      </c>
      <c r="AA398" s="116">
        <v>0</v>
      </c>
      <c r="AB398" s="116">
        <v>1</v>
      </c>
      <c r="AC398" s="116">
        <v>0</v>
      </c>
      <c r="AD398" s="116">
        <v>0</v>
      </c>
      <c r="AE398" s="115">
        <v>1</v>
      </c>
      <c r="AF398" s="116">
        <v>1</v>
      </c>
      <c r="AG398" s="116">
        <v>0</v>
      </c>
      <c r="AH398" s="116">
        <v>0</v>
      </c>
      <c r="AI398" s="116">
        <v>0</v>
      </c>
      <c r="AJ398" s="116">
        <v>1</v>
      </c>
      <c r="AK398" s="125">
        <v>2875.8</v>
      </c>
      <c r="AL398" s="125">
        <v>1754.4</v>
      </c>
      <c r="AM398" s="125">
        <v>0</v>
      </c>
      <c r="AN398" s="125">
        <v>1754.4</v>
      </c>
      <c r="AO398" s="125">
        <v>1121.4000000000001</v>
      </c>
      <c r="AP398" s="125">
        <v>2875.8</v>
      </c>
      <c r="AQ398" s="116">
        <v>0.61005633215105359</v>
      </c>
      <c r="AR398" s="116">
        <v>0.38994366784894641</v>
      </c>
      <c r="AS398" s="50">
        <v>1754.4</v>
      </c>
      <c r="AT398" s="125">
        <v>0</v>
      </c>
      <c r="AU398" s="125">
        <v>0</v>
      </c>
      <c r="AV398" s="50">
        <v>1121.4000000000001</v>
      </c>
      <c r="AW398" s="125">
        <v>2875.8</v>
      </c>
      <c r="AX398" s="125">
        <v>0</v>
      </c>
      <c r="AY398" s="50">
        <v>130.69999999999999</v>
      </c>
      <c r="AZ398" s="125">
        <v>130.69999999999999</v>
      </c>
      <c r="BA398" s="50">
        <v>0</v>
      </c>
      <c r="BB398" s="50">
        <v>0</v>
      </c>
      <c r="BC398" s="127">
        <v>0</v>
      </c>
      <c r="BD398" s="50">
        <v>1754.4</v>
      </c>
      <c r="BE398" s="50">
        <v>990.7</v>
      </c>
      <c r="BF398" s="125">
        <v>2745.1000000000004</v>
      </c>
      <c r="BG398" s="107">
        <v>10</v>
      </c>
      <c r="BH398" s="107">
        <v>8.9510433386837889</v>
      </c>
      <c r="BI398" s="107">
        <v>9.5909659920717711</v>
      </c>
      <c r="BJ398" s="49">
        <v>2875.8</v>
      </c>
      <c r="BK398" s="125">
        <v>0</v>
      </c>
      <c r="BL398" s="50">
        <v>130.69999999999999</v>
      </c>
      <c r="BM398" s="125">
        <v>130.69999999999999</v>
      </c>
      <c r="BN398" s="125">
        <v>0</v>
      </c>
      <c r="BO398" s="125">
        <v>0</v>
      </c>
      <c r="BP398" s="125">
        <v>0</v>
      </c>
      <c r="BQ398" s="133">
        <v>1754.4</v>
      </c>
      <c r="BR398" s="133">
        <v>990.7</v>
      </c>
      <c r="BS398" s="125">
        <v>2745.1000000000004</v>
      </c>
      <c r="BT398" s="125">
        <v>2875.8</v>
      </c>
      <c r="BU398" s="130" t="s">
        <v>608</v>
      </c>
      <c r="BV398" s="130" t="s">
        <v>608</v>
      </c>
      <c r="BW398" s="137">
        <v>9.5909659920717711</v>
      </c>
      <c r="BX398" s="50">
        <v>1754.4</v>
      </c>
      <c r="BY398" s="125">
        <v>0</v>
      </c>
      <c r="BZ398" s="125">
        <v>0</v>
      </c>
      <c r="CA398" s="125">
        <v>0</v>
      </c>
      <c r="CB398" s="125">
        <v>1754.4</v>
      </c>
      <c r="CC398" s="50">
        <v>1121.4000000000001</v>
      </c>
      <c r="CD398" s="125">
        <v>0</v>
      </c>
      <c r="CE398" s="125">
        <v>0</v>
      </c>
      <c r="CF398" s="125">
        <v>0</v>
      </c>
      <c r="CG398" s="125">
        <v>1121.4000000000001</v>
      </c>
      <c r="CH398" s="116">
        <v>0</v>
      </c>
      <c r="CI398" s="116">
        <v>1</v>
      </c>
      <c r="CJ398" s="125">
        <v>2875.8</v>
      </c>
      <c r="CK398" s="126">
        <v>1121.4000000000001</v>
      </c>
      <c r="CL398" s="126">
        <v>1754.4</v>
      </c>
      <c r="CM398" s="126">
        <v>2875.8</v>
      </c>
      <c r="CN398" s="125" t="s">
        <v>608</v>
      </c>
      <c r="CO398" s="125" t="s">
        <v>608</v>
      </c>
      <c r="CP398" s="126">
        <v>1121.4000000000001</v>
      </c>
      <c r="CQ398" s="126">
        <v>1754.4</v>
      </c>
      <c r="CR398" s="126">
        <v>1018.02</v>
      </c>
      <c r="CS398" s="126">
        <v>736.38000000000011</v>
      </c>
      <c r="CT398" s="126" t="s">
        <v>608</v>
      </c>
      <c r="CU398" s="126" t="s">
        <v>608</v>
      </c>
      <c r="CV398" s="50">
        <v>3.1</v>
      </c>
      <c r="CW398" s="50">
        <v>0</v>
      </c>
      <c r="CX398" s="125">
        <v>3.1</v>
      </c>
      <c r="CY398" s="50">
        <v>1.1000000000000001</v>
      </c>
      <c r="CZ398" s="50">
        <v>4</v>
      </c>
      <c r="DA398" s="125">
        <v>5.0999999999999996</v>
      </c>
      <c r="DB398" s="125">
        <v>8.1999999999999993</v>
      </c>
      <c r="DC398" s="125">
        <v>0</v>
      </c>
      <c r="DD398" s="125">
        <v>0</v>
      </c>
      <c r="DE398" s="125">
        <v>0</v>
      </c>
      <c r="DF398" s="125">
        <v>3.1</v>
      </c>
      <c r="DG398" s="125">
        <v>5.0999999999999996</v>
      </c>
      <c r="DH398" s="125">
        <v>8.1999999999999993</v>
      </c>
      <c r="DI398" s="50">
        <v>8.1999999999999993</v>
      </c>
      <c r="DJ398" s="114">
        <v>0.61005633215105359</v>
      </c>
      <c r="DK398" s="116">
        <v>0.38994366784894641</v>
      </c>
      <c r="DL398" s="116">
        <v>0</v>
      </c>
      <c r="DM398" s="133">
        <v>18.47</v>
      </c>
      <c r="DN398" s="133">
        <v>201.95936532166405</v>
      </c>
      <c r="DO398" s="49">
        <v>220.42936532166405</v>
      </c>
      <c r="DP398" s="133">
        <v>5.46</v>
      </c>
      <c r="DQ398" s="133">
        <v>27.738466439862592</v>
      </c>
      <c r="DR398" s="49">
        <v>33.198466439862592</v>
      </c>
      <c r="DS398" s="125">
        <v>253.62783176152664</v>
      </c>
      <c r="DT398" s="133">
        <v>41.199390313536398</v>
      </c>
      <c r="DU398" s="133">
        <v>74.52296974590169</v>
      </c>
      <c r="DV398" s="49">
        <v>115.72236005943809</v>
      </c>
      <c r="DW398" s="133">
        <v>15.926938841903832</v>
      </c>
      <c r="DX398" s="133">
        <v>26.851438771880595</v>
      </c>
      <c r="DY398" s="49">
        <v>42.778377613784428</v>
      </c>
      <c r="DZ398" s="125">
        <v>158.50073767322252</v>
      </c>
      <c r="EA398" s="133">
        <v>60.584847098089099</v>
      </c>
      <c r="EB398" s="133">
        <v>0</v>
      </c>
      <c r="EC398" s="49">
        <v>60.584847098089099</v>
      </c>
      <c r="ED398" s="133">
        <v>15.466744514212261</v>
      </c>
      <c r="EE398" s="133">
        <v>24.117351825348646</v>
      </c>
      <c r="EF398" s="49">
        <v>39.584096339560908</v>
      </c>
      <c r="EG398" s="125">
        <v>100.16894343765</v>
      </c>
      <c r="EH398" s="133">
        <v>65.365309341837744</v>
      </c>
      <c r="EI398" s="133">
        <v>0</v>
      </c>
      <c r="EJ398" s="49">
        <v>65.365309341837744</v>
      </c>
      <c r="EK398" s="133">
        <v>14.771488906532165</v>
      </c>
      <c r="EL398" s="133">
        <v>24.117351825348646</v>
      </c>
      <c r="EM398" s="49">
        <v>38.888840731880812</v>
      </c>
      <c r="EN398" s="125">
        <v>104.25415007371856</v>
      </c>
      <c r="EO398" s="133">
        <v>69.719800615223278</v>
      </c>
      <c r="EP398" s="133">
        <v>0</v>
      </c>
      <c r="EQ398" s="49">
        <v>69.719800615223278</v>
      </c>
      <c r="ER398" s="133">
        <v>14.059491377896776</v>
      </c>
      <c r="ES398" s="133">
        <v>24.117351825348646</v>
      </c>
      <c r="ET398" s="49">
        <v>38.176843203245426</v>
      </c>
      <c r="EU398" s="125">
        <v>107.8966438184687</v>
      </c>
      <c r="EV398" s="133">
        <v>341.59003620906958</v>
      </c>
      <c r="EW398" s="133">
        <v>0</v>
      </c>
      <c r="EX398" s="49">
        <v>341.59003620906958</v>
      </c>
      <c r="EY398" s="133">
        <v>59.366237863686138</v>
      </c>
      <c r="EZ398" s="133">
        <v>120.58675912674322</v>
      </c>
      <c r="FA398" s="49">
        <v>179.95299699042937</v>
      </c>
      <c r="FB398" s="125">
        <v>521.54303319949895</v>
      </c>
      <c r="FC398" s="133">
        <v>874.36267580139622</v>
      </c>
      <c r="FD398" s="133">
        <v>0</v>
      </c>
      <c r="FE398" s="49">
        <v>874.36267580139622</v>
      </c>
      <c r="FF398" s="133">
        <v>71.722796351529837</v>
      </c>
      <c r="FG398" s="133">
        <v>743.1243424383423</v>
      </c>
      <c r="FH398" s="49">
        <v>814.84713878987213</v>
      </c>
      <c r="FI398" s="125">
        <v>1689.2098145912682</v>
      </c>
      <c r="FJ398" s="125">
        <v>0</v>
      </c>
      <c r="FK398" s="125">
        <v>0</v>
      </c>
      <c r="FL398" s="49">
        <v>0</v>
      </c>
      <c r="FM398" s="125">
        <v>220.42936532166405</v>
      </c>
      <c r="FN398" s="125">
        <v>33.198466439862592</v>
      </c>
      <c r="FO398" s="49">
        <v>253.62783176152664</v>
      </c>
      <c r="FP398" s="50">
        <v>0</v>
      </c>
      <c r="FQ398" s="50">
        <v>0</v>
      </c>
      <c r="FR398" s="49">
        <v>0</v>
      </c>
      <c r="FS398" s="125">
        <v>115.72236005943809</v>
      </c>
      <c r="FT398" s="125">
        <v>42.778377613784428</v>
      </c>
      <c r="FU398" s="49">
        <v>158.50073767322252</v>
      </c>
      <c r="FV398" s="125">
        <v>0</v>
      </c>
      <c r="FW398" s="125">
        <v>0</v>
      </c>
      <c r="FX398" s="49">
        <v>0</v>
      </c>
      <c r="FY398" s="125">
        <v>60.584847098089099</v>
      </c>
      <c r="FZ398" s="125">
        <v>39.584096339560908</v>
      </c>
      <c r="GA398" s="49">
        <v>100.16894343765</v>
      </c>
      <c r="GB398" s="125">
        <v>0</v>
      </c>
      <c r="GC398" s="125">
        <v>0</v>
      </c>
      <c r="GD398" s="49">
        <v>0</v>
      </c>
      <c r="GE398" s="125">
        <v>65.365309341837744</v>
      </c>
      <c r="GF398" s="125">
        <v>38.888840731880812</v>
      </c>
      <c r="GG398" s="49">
        <v>104.25415007371856</v>
      </c>
      <c r="GH398" s="125">
        <v>0</v>
      </c>
      <c r="GI398" s="125">
        <v>0</v>
      </c>
      <c r="GJ398" s="49">
        <v>0</v>
      </c>
      <c r="GK398" s="125">
        <v>69.719800615223278</v>
      </c>
      <c r="GL398" s="125">
        <v>38.176843203245426</v>
      </c>
      <c r="GM398" s="49">
        <v>107.8966438184687</v>
      </c>
      <c r="GN398" s="125">
        <v>0</v>
      </c>
      <c r="GO398" s="125">
        <v>0</v>
      </c>
      <c r="GP398" s="49">
        <v>0</v>
      </c>
      <c r="GQ398" s="125">
        <v>341.59003620906958</v>
      </c>
      <c r="GR398" s="125">
        <v>179.95299699042937</v>
      </c>
      <c r="GS398" s="49">
        <v>521.54303319949895</v>
      </c>
      <c r="GT398" s="125">
        <v>0</v>
      </c>
      <c r="GU398" s="125">
        <v>0</v>
      </c>
      <c r="GV398" s="49">
        <v>0</v>
      </c>
      <c r="GW398" s="125">
        <v>874.36267580139622</v>
      </c>
      <c r="GX398" s="125">
        <v>814.84713878987213</v>
      </c>
      <c r="GY398" s="49">
        <v>1689.2098145912682</v>
      </c>
    </row>
    <row r="399" spans="1:207" s="76" customFormat="1" ht="15" customHeight="1">
      <c r="A399" s="88" t="s">
        <v>879</v>
      </c>
      <c r="B399" s="62">
        <v>2014</v>
      </c>
      <c r="C399" s="81" t="s">
        <v>865</v>
      </c>
      <c r="D399" s="125">
        <v>3066.2347783364094</v>
      </c>
      <c r="E399" s="81"/>
      <c r="F399" s="125">
        <v>3066.2347783364094</v>
      </c>
      <c r="G399" s="211">
        <v>14790.745307722216</v>
      </c>
      <c r="H399" s="139">
        <v>46.747700000000002</v>
      </c>
      <c r="I399" s="116">
        <v>0.20730765857590253</v>
      </c>
      <c r="J399" s="151">
        <v>8.0696266855026275E-2</v>
      </c>
      <c r="K399" s="151">
        <v>0.12661139172087627</v>
      </c>
      <c r="L399" s="125">
        <v>1872.6768479997299</v>
      </c>
      <c r="M399" s="125">
        <v>1193.5579303366794</v>
      </c>
      <c r="N399" s="125">
        <v>0</v>
      </c>
      <c r="O399" s="125">
        <v>1193.5579303366794</v>
      </c>
      <c r="P399" s="125">
        <v>1193.5579303366794</v>
      </c>
      <c r="Q399" s="125">
        <v>0</v>
      </c>
      <c r="R399" s="125">
        <v>0</v>
      </c>
      <c r="S399" s="125">
        <v>0</v>
      </c>
      <c r="T399" s="125">
        <v>0</v>
      </c>
      <c r="U399" s="125">
        <v>0</v>
      </c>
      <c r="V399" s="125">
        <v>0</v>
      </c>
      <c r="W399" s="125">
        <v>0</v>
      </c>
      <c r="X399" s="125">
        <v>0</v>
      </c>
      <c r="Y399" s="125">
        <v>0</v>
      </c>
      <c r="Z399" s="125">
        <v>0</v>
      </c>
      <c r="AA399" s="116">
        <v>0</v>
      </c>
      <c r="AB399" s="116">
        <v>1</v>
      </c>
      <c r="AC399" s="116">
        <v>0</v>
      </c>
      <c r="AD399" s="116">
        <v>0</v>
      </c>
      <c r="AE399" s="115">
        <v>1</v>
      </c>
      <c r="AF399" s="116">
        <v>1</v>
      </c>
      <c r="AG399" s="116">
        <v>0</v>
      </c>
      <c r="AH399" s="116">
        <v>0</v>
      </c>
      <c r="AI399" s="116">
        <v>0</v>
      </c>
      <c r="AJ399" s="116">
        <v>1</v>
      </c>
      <c r="AK399" s="125">
        <v>3066.2347783364094</v>
      </c>
      <c r="AL399" s="125">
        <v>1872.6768479997299</v>
      </c>
      <c r="AM399" s="125">
        <v>0</v>
      </c>
      <c r="AN399" s="125">
        <v>1872.6768479997299</v>
      </c>
      <c r="AO399" s="125">
        <v>1193.5579303366794</v>
      </c>
      <c r="AP399" s="125">
        <v>3066.2347783364094</v>
      </c>
      <c r="AQ399" s="116">
        <v>0.6107415065638756</v>
      </c>
      <c r="AR399" s="116">
        <v>0.38925849343612434</v>
      </c>
      <c r="AS399" s="50">
        <v>1872.6768479997299</v>
      </c>
      <c r="AT399" s="125">
        <v>0</v>
      </c>
      <c r="AU399" s="125">
        <v>0</v>
      </c>
      <c r="AV399" s="50">
        <v>1193.5579303366796</v>
      </c>
      <c r="AW399" s="125">
        <v>3066.2347783364094</v>
      </c>
      <c r="AX399" s="125">
        <v>0</v>
      </c>
      <c r="AY399" s="50">
        <v>116.26240435358299</v>
      </c>
      <c r="AZ399" s="125">
        <v>116.26240435358299</v>
      </c>
      <c r="BA399" s="50">
        <v>0</v>
      </c>
      <c r="BB399" s="50">
        <v>116.596645396458</v>
      </c>
      <c r="BC399" s="127">
        <v>116.596645396458</v>
      </c>
      <c r="BD399" s="50">
        <v>1872.6768479997299</v>
      </c>
      <c r="BE399" s="50">
        <v>960.69888058663844</v>
      </c>
      <c r="BF399" s="125">
        <v>2833.3757285863685</v>
      </c>
      <c r="BG399" s="107">
        <v>10</v>
      </c>
      <c r="BH399" s="107">
        <v>8.3906633847978789</v>
      </c>
      <c r="BI399" s="107">
        <v>9.37355205373483</v>
      </c>
      <c r="BJ399" s="49">
        <v>3066.2347783364094</v>
      </c>
      <c r="BK399" s="125">
        <v>0</v>
      </c>
      <c r="BL399" s="50">
        <v>116.26240435358299</v>
      </c>
      <c r="BM399" s="125">
        <v>116.26240435358299</v>
      </c>
      <c r="BN399" s="125">
        <v>0</v>
      </c>
      <c r="BO399" s="125">
        <v>116.596645396458</v>
      </c>
      <c r="BP399" s="125">
        <v>116.596645396458</v>
      </c>
      <c r="BQ399" s="133">
        <v>1872.6768479997299</v>
      </c>
      <c r="BR399" s="133">
        <v>960.69888058663844</v>
      </c>
      <c r="BS399" s="125">
        <v>2833.3757285863685</v>
      </c>
      <c r="BT399" s="125">
        <v>3066.2347783364094</v>
      </c>
      <c r="BU399" s="130" t="s">
        <v>608</v>
      </c>
      <c r="BV399" s="130" t="s">
        <v>608</v>
      </c>
      <c r="BW399" s="137">
        <v>9.37355205373483</v>
      </c>
      <c r="BX399" s="50">
        <v>1872.6768479997299</v>
      </c>
      <c r="BY399" s="125">
        <v>0</v>
      </c>
      <c r="BZ399" s="125">
        <v>0</v>
      </c>
      <c r="CA399" s="125">
        <v>0</v>
      </c>
      <c r="CB399" s="125">
        <v>1872.6768479997299</v>
      </c>
      <c r="CC399" s="50">
        <v>1193.5579303366796</v>
      </c>
      <c r="CD399" s="125">
        <v>0</v>
      </c>
      <c r="CE399" s="125">
        <v>0</v>
      </c>
      <c r="CF399" s="125">
        <v>0</v>
      </c>
      <c r="CG399" s="125">
        <v>1193.5579303366796</v>
      </c>
      <c r="CH399" s="116">
        <v>0</v>
      </c>
      <c r="CI399" s="116">
        <v>1</v>
      </c>
      <c r="CJ399" s="125">
        <v>3066.2347783364094</v>
      </c>
      <c r="CK399" s="126">
        <v>90.385462814213312</v>
      </c>
      <c r="CL399" s="126">
        <v>2975.8493155221959</v>
      </c>
      <c r="CM399" s="126">
        <v>3066.2347783364094</v>
      </c>
      <c r="CN399" s="125" t="s">
        <v>608</v>
      </c>
      <c r="CO399" s="125" t="s">
        <v>608</v>
      </c>
      <c r="CP399" s="126">
        <v>90.385462814213312</v>
      </c>
      <c r="CQ399" s="126">
        <v>2975.8493155221959</v>
      </c>
      <c r="CR399" s="126">
        <v>992.48</v>
      </c>
      <c r="CS399" s="126">
        <v>1983.3693155221958</v>
      </c>
      <c r="CT399" s="126" t="s">
        <v>608</v>
      </c>
      <c r="CU399" s="126" t="s">
        <v>608</v>
      </c>
      <c r="CV399" s="50">
        <v>19.29</v>
      </c>
      <c r="CW399" s="50">
        <v>171.19680533292023</v>
      </c>
      <c r="CX399" s="125">
        <v>190.48680533292023</v>
      </c>
      <c r="CY399" s="50">
        <v>5.47</v>
      </c>
      <c r="CZ399" s="50">
        <v>3.0057669046535671</v>
      </c>
      <c r="DA399" s="125">
        <v>8.4757669046535664</v>
      </c>
      <c r="DB399" s="125">
        <v>198.9625722375738</v>
      </c>
      <c r="DC399" s="125">
        <v>34.5</v>
      </c>
      <c r="DD399" s="125">
        <v>0.62</v>
      </c>
      <c r="DE399" s="125">
        <v>35.119999999999997</v>
      </c>
      <c r="DF399" s="125">
        <v>156.03</v>
      </c>
      <c r="DG399" s="125">
        <v>7.85</v>
      </c>
      <c r="DH399" s="125">
        <v>163.88</v>
      </c>
      <c r="DI399" s="50">
        <v>199</v>
      </c>
      <c r="DJ399" s="114">
        <v>0.6107415065638756</v>
      </c>
      <c r="DK399" s="116">
        <v>0.38925849343612445</v>
      </c>
      <c r="DL399" s="116">
        <v>0</v>
      </c>
      <c r="DM399" s="133">
        <v>37.200000000000003</v>
      </c>
      <c r="DN399" s="133">
        <v>0</v>
      </c>
      <c r="DO399" s="49">
        <v>37.200000000000003</v>
      </c>
      <c r="DP399" s="133">
        <v>10.01</v>
      </c>
      <c r="DQ399" s="133">
        <v>0</v>
      </c>
      <c r="DR399" s="49">
        <v>10.01</v>
      </c>
      <c r="DS399" s="125">
        <v>47.21</v>
      </c>
      <c r="DT399" s="133">
        <v>60.3</v>
      </c>
      <c r="DU399" s="133">
        <v>0</v>
      </c>
      <c r="DV399" s="49">
        <v>60.3</v>
      </c>
      <c r="DW399" s="133">
        <v>19.100000000000001</v>
      </c>
      <c r="DX399" s="133">
        <v>0</v>
      </c>
      <c r="DY399" s="49">
        <v>19.100000000000001</v>
      </c>
      <c r="DZ399" s="125">
        <v>79.400000000000006</v>
      </c>
      <c r="EA399" s="133">
        <v>81.2</v>
      </c>
      <c r="EB399" s="133">
        <v>0</v>
      </c>
      <c r="EC399" s="49">
        <v>81.2</v>
      </c>
      <c r="ED399" s="133">
        <v>18.5</v>
      </c>
      <c r="EE399" s="133">
        <v>0</v>
      </c>
      <c r="EF399" s="49">
        <v>18.5</v>
      </c>
      <c r="EG399" s="125">
        <v>99.7</v>
      </c>
      <c r="EH399" s="133">
        <v>89.5</v>
      </c>
      <c r="EI399" s="133">
        <v>0</v>
      </c>
      <c r="EJ399" s="49">
        <v>89.5</v>
      </c>
      <c r="EK399" s="133">
        <v>17.7</v>
      </c>
      <c r="EL399" s="133">
        <v>0</v>
      </c>
      <c r="EM399" s="49">
        <v>17.7</v>
      </c>
      <c r="EN399" s="125">
        <v>107.2</v>
      </c>
      <c r="EO399" s="133">
        <v>87.3</v>
      </c>
      <c r="EP399" s="133">
        <v>0</v>
      </c>
      <c r="EQ399" s="49">
        <v>87.3</v>
      </c>
      <c r="ER399" s="133">
        <v>16.8</v>
      </c>
      <c r="ES399" s="133">
        <v>0</v>
      </c>
      <c r="ET399" s="49">
        <v>16.8</v>
      </c>
      <c r="EU399" s="125">
        <v>104.1</v>
      </c>
      <c r="EV399" s="133">
        <v>490.5</v>
      </c>
      <c r="EW399" s="133">
        <v>0</v>
      </c>
      <c r="EX399" s="49">
        <v>490.5</v>
      </c>
      <c r="EY399" s="133">
        <v>81.5</v>
      </c>
      <c r="EZ399" s="133">
        <v>0</v>
      </c>
      <c r="FA399" s="49">
        <v>81.5</v>
      </c>
      <c r="FB399" s="125">
        <v>572</v>
      </c>
      <c r="FC399" s="133">
        <v>974.4</v>
      </c>
      <c r="FD399" s="133">
        <v>0</v>
      </c>
      <c r="FE399" s="49">
        <v>974.4</v>
      </c>
      <c r="FF399" s="133">
        <v>82</v>
      </c>
      <c r="FG399" s="133">
        <v>0</v>
      </c>
      <c r="FH399" s="49">
        <v>82</v>
      </c>
      <c r="FI399" s="125">
        <v>1056.4000000000001</v>
      </c>
      <c r="FJ399" s="125">
        <v>0</v>
      </c>
      <c r="FK399" s="125">
        <v>0</v>
      </c>
      <c r="FL399" s="49">
        <v>0</v>
      </c>
      <c r="FM399" s="125">
        <v>0</v>
      </c>
      <c r="FN399" s="125">
        <v>10.01</v>
      </c>
      <c r="FO399" s="49">
        <v>10.01</v>
      </c>
      <c r="FP399" s="50">
        <v>0</v>
      </c>
      <c r="FQ399" s="50">
        <v>0</v>
      </c>
      <c r="FR399" s="49">
        <v>0</v>
      </c>
      <c r="FS399" s="125">
        <v>0</v>
      </c>
      <c r="FT399" s="125">
        <v>19.100000000000001</v>
      </c>
      <c r="FU399" s="49">
        <v>19.100000000000001</v>
      </c>
      <c r="FV399" s="125">
        <v>0</v>
      </c>
      <c r="FW399" s="125">
        <v>0</v>
      </c>
      <c r="FX399" s="49">
        <v>0</v>
      </c>
      <c r="FY399" s="125">
        <v>0</v>
      </c>
      <c r="FZ399" s="125">
        <v>18.5</v>
      </c>
      <c r="GA399" s="49">
        <v>18.5</v>
      </c>
      <c r="GB399" s="125">
        <v>0</v>
      </c>
      <c r="GC399" s="125">
        <v>0</v>
      </c>
      <c r="GD399" s="49">
        <v>0</v>
      </c>
      <c r="GE399" s="125">
        <v>0</v>
      </c>
      <c r="GF399" s="125">
        <v>17.7</v>
      </c>
      <c r="GG399" s="49">
        <v>17.7</v>
      </c>
      <c r="GH399" s="125">
        <v>0</v>
      </c>
      <c r="GI399" s="125">
        <v>0</v>
      </c>
      <c r="GJ399" s="49">
        <v>0</v>
      </c>
      <c r="GK399" s="125">
        <v>0</v>
      </c>
      <c r="GL399" s="125">
        <v>16.8</v>
      </c>
      <c r="GM399" s="49">
        <v>16.8</v>
      </c>
      <c r="GN399" s="125">
        <v>0</v>
      </c>
      <c r="GO399" s="125">
        <v>0</v>
      </c>
      <c r="GP399" s="49">
        <v>0</v>
      </c>
      <c r="GQ399" s="125">
        <v>0</v>
      </c>
      <c r="GR399" s="125">
        <v>81.5</v>
      </c>
      <c r="GS399" s="49">
        <v>81.5</v>
      </c>
      <c r="GT399" s="125">
        <v>0</v>
      </c>
      <c r="GU399" s="125">
        <v>0</v>
      </c>
      <c r="GV399" s="49">
        <v>0</v>
      </c>
      <c r="GW399" s="125">
        <v>0</v>
      </c>
      <c r="GX399" s="125">
        <v>82</v>
      </c>
      <c r="GY399" s="49">
        <v>82</v>
      </c>
    </row>
    <row r="400" spans="1:207" s="76" customFormat="1" ht="15" customHeight="1">
      <c r="A400" s="61" t="s">
        <v>880</v>
      </c>
      <c r="B400" s="57" t="s">
        <v>598</v>
      </c>
      <c r="C400" s="38" t="s">
        <v>865</v>
      </c>
      <c r="D400" s="125">
        <v>3103.8370969866619</v>
      </c>
      <c r="E400" s="38"/>
      <c r="F400" s="125">
        <v>3103.8370969866619</v>
      </c>
      <c r="G400" s="211">
        <v>14857.394696141244</v>
      </c>
      <c r="H400" s="139">
        <v>51.586599999999997</v>
      </c>
      <c r="I400" s="116">
        <v>0.20890857115028311</v>
      </c>
      <c r="J400" s="151">
        <v>7.7784026587298466E-2</v>
      </c>
      <c r="K400" s="151">
        <v>0.13112454456298464</v>
      </c>
      <c r="L400" s="125">
        <v>1948.1691129240244</v>
      </c>
      <c r="M400" s="125">
        <v>1155.6443167364012</v>
      </c>
      <c r="N400" s="125">
        <v>0</v>
      </c>
      <c r="O400" s="125">
        <v>1109.1443167364012</v>
      </c>
      <c r="P400" s="125">
        <v>1109.1443167364012</v>
      </c>
      <c r="Q400" s="125">
        <v>0</v>
      </c>
      <c r="R400" s="125">
        <v>0</v>
      </c>
      <c r="S400" s="125">
        <v>0</v>
      </c>
      <c r="T400" s="125" t="s">
        <v>608</v>
      </c>
      <c r="U400" s="49" t="s">
        <v>608</v>
      </c>
      <c r="V400" s="125">
        <v>46.5</v>
      </c>
      <c r="W400" s="125">
        <v>46.5</v>
      </c>
      <c r="X400" s="125">
        <v>0</v>
      </c>
      <c r="Y400" s="125">
        <v>0</v>
      </c>
      <c r="Z400" s="125">
        <v>0</v>
      </c>
      <c r="AA400" s="116">
        <v>0</v>
      </c>
      <c r="AB400" s="116">
        <v>0.95976270611418024</v>
      </c>
      <c r="AC400" s="116">
        <v>4.0237293885819807E-2</v>
      </c>
      <c r="AD400" s="116">
        <v>0</v>
      </c>
      <c r="AE400" s="115">
        <v>1</v>
      </c>
      <c r="AF400" s="116">
        <v>1</v>
      </c>
      <c r="AG400" s="116">
        <v>0</v>
      </c>
      <c r="AH400" s="116">
        <v>0</v>
      </c>
      <c r="AI400" s="116">
        <v>0</v>
      </c>
      <c r="AJ400" s="116">
        <v>1</v>
      </c>
      <c r="AK400" s="125">
        <v>3103.8134296604258</v>
      </c>
      <c r="AL400" s="125">
        <v>1948.1691129240244</v>
      </c>
      <c r="AM400" s="125">
        <v>0</v>
      </c>
      <c r="AN400" s="125">
        <v>1948.1691129240244</v>
      </c>
      <c r="AO400" s="125">
        <v>1155.6443167364012</v>
      </c>
      <c r="AP400" s="125">
        <v>3103.8134296604258</v>
      </c>
      <c r="AQ400" s="116">
        <v>0.62766952881480531</v>
      </c>
      <c r="AR400" s="116">
        <v>0.37233047118519458</v>
      </c>
      <c r="AS400" s="50">
        <v>1948.1691129240244</v>
      </c>
      <c r="AT400" s="125">
        <v>0</v>
      </c>
      <c r="AU400" s="125">
        <v>0</v>
      </c>
      <c r="AV400" s="50">
        <v>1155.6679840626377</v>
      </c>
      <c r="AW400" s="125">
        <v>3103.8370969866619</v>
      </c>
      <c r="AX400" s="125">
        <v>0</v>
      </c>
      <c r="AY400" s="50">
        <v>75.116337870486191</v>
      </c>
      <c r="AZ400" s="125">
        <v>75.116337870486191</v>
      </c>
      <c r="BA400" s="50">
        <v>0</v>
      </c>
      <c r="BB400" s="50">
        <v>139.76888915705084</v>
      </c>
      <c r="BC400" s="127">
        <v>139.76888915705084</v>
      </c>
      <c r="BD400" s="50">
        <v>1948.1691129240244</v>
      </c>
      <c r="BE400" s="50">
        <v>940.78275703510076</v>
      </c>
      <c r="BF400" s="125">
        <v>2888.9518699591254</v>
      </c>
      <c r="BG400" s="107">
        <v>10</v>
      </c>
      <c r="BH400" s="107">
        <v>8.507950610995902</v>
      </c>
      <c r="BI400" s="107">
        <v>9.4444645479605214</v>
      </c>
      <c r="BJ400" s="49">
        <v>3103.8370969866623</v>
      </c>
      <c r="BK400" s="125">
        <v>0</v>
      </c>
      <c r="BL400" s="50">
        <v>75.116337870486191</v>
      </c>
      <c r="BM400" s="125">
        <v>75.116337870486191</v>
      </c>
      <c r="BN400" s="125">
        <v>0</v>
      </c>
      <c r="BO400" s="125">
        <v>139.76888915705084</v>
      </c>
      <c r="BP400" s="125">
        <v>139.76888915705084</v>
      </c>
      <c r="BQ400" s="133">
        <v>1948.1691129240244</v>
      </c>
      <c r="BR400" s="133">
        <v>940.78275703510076</v>
      </c>
      <c r="BS400" s="125">
        <v>2888.9518699591254</v>
      </c>
      <c r="BT400" s="125">
        <v>3103.8370969866623</v>
      </c>
      <c r="BU400" s="130" t="s">
        <v>608</v>
      </c>
      <c r="BV400" s="130" t="s">
        <v>608</v>
      </c>
      <c r="BW400" s="137">
        <v>9.4444645479605214</v>
      </c>
      <c r="BX400" s="50">
        <v>1948.1691129240244</v>
      </c>
      <c r="BY400" s="125">
        <v>0</v>
      </c>
      <c r="BZ400" s="125">
        <v>0</v>
      </c>
      <c r="CA400" s="125">
        <v>0</v>
      </c>
      <c r="CB400" s="125">
        <v>1948.1691129240244</v>
      </c>
      <c r="CC400" s="50">
        <v>1155.6679840626377</v>
      </c>
      <c r="CD400" s="125">
        <v>0</v>
      </c>
      <c r="CE400" s="125">
        <v>0</v>
      </c>
      <c r="CF400" s="125">
        <v>0</v>
      </c>
      <c r="CG400" s="125">
        <v>1155.6679840626377</v>
      </c>
      <c r="CH400" s="116">
        <v>0</v>
      </c>
      <c r="CI400" s="116">
        <v>1</v>
      </c>
      <c r="CJ400" s="125">
        <v>3103.8370969866619</v>
      </c>
      <c r="CK400" s="126">
        <v>988.05152997085906</v>
      </c>
      <c r="CL400" s="126">
        <v>2115.7855670158028</v>
      </c>
      <c r="CM400" s="126">
        <v>3103.8370969866619</v>
      </c>
      <c r="CN400" s="125" t="s">
        <v>608</v>
      </c>
      <c r="CO400" s="125" t="s">
        <v>608</v>
      </c>
      <c r="CP400" s="126">
        <v>988.05152997085906</v>
      </c>
      <c r="CQ400" s="126">
        <v>2115.7855670158028</v>
      </c>
      <c r="CR400" s="126">
        <v>925.35</v>
      </c>
      <c r="CS400" s="126">
        <v>1190.4355670158029</v>
      </c>
      <c r="CT400" s="126" t="s">
        <v>608</v>
      </c>
      <c r="CU400" s="126" t="s">
        <v>608</v>
      </c>
      <c r="CV400" s="50">
        <v>16.2</v>
      </c>
      <c r="CW400" s="50">
        <v>21.08</v>
      </c>
      <c r="CX400" s="125">
        <v>37.28</v>
      </c>
      <c r="CY400" s="50">
        <v>4.09</v>
      </c>
      <c r="CZ400" s="50">
        <v>0.71</v>
      </c>
      <c r="DA400" s="125">
        <v>4.8</v>
      </c>
      <c r="DB400" s="125">
        <v>42.08</v>
      </c>
      <c r="DC400" s="125">
        <v>0.92683868501486999</v>
      </c>
      <c r="DD400" s="125">
        <v>4.9809998191034141E-2</v>
      </c>
      <c r="DE400" s="125">
        <v>0.97664868320590414</v>
      </c>
      <c r="DF400" s="125">
        <v>36.350159546474103</v>
      </c>
      <c r="DG400" s="125">
        <v>4.7522746936795537</v>
      </c>
      <c r="DH400" s="125">
        <v>41.102434240153656</v>
      </c>
      <c r="DI400" s="50">
        <v>42.079082923359557</v>
      </c>
      <c r="DJ400" s="114">
        <v>0.62766474271970984</v>
      </c>
      <c r="DK400" s="116">
        <v>0.37233525728029016</v>
      </c>
      <c r="DL400" s="116">
        <v>0</v>
      </c>
      <c r="DM400" s="133">
        <v>45.6</v>
      </c>
      <c r="DN400" s="133">
        <v>325.14</v>
      </c>
      <c r="DO400" s="49">
        <v>370.74</v>
      </c>
      <c r="DP400" s="133">
        <v>19.5</v>
      </c>
      <c r="DQ400" s="133">
        <v>32.51</v>
      </c>
      <c r="DR400" s="49">
        <v>52.01</v>
      </c>
      <c r="DS400" s="125">
        <v>422.75</v>
      </c>
      <c r="DT400" s="133">
        <v>59.7</v>
      </c>
      <c r="DU400" s="133">
        <v>325.14</v>
      </c>
      <c r="DV400" s="49">
        <v>384.84</v>
      </c>
      <c r="DW400" s="133">
        <v>19.100000000000001</v>
      </c>
      <c r="DX400" s="133">
        <v>32.51</v>
      </c>
      <c r="DY400" s="49">
        <v>51.61</v>
      </c>
      <c r="DZ400" s="125">
        <v>436.45</v>
      </c>
      <c r="EA400" s="133">
        <v>80.599999999999994</v>
      </c>
      <c r="EB400" s="133">
        <v>0</v>
      </c>
      <c r="EC400" s="49">
        <v>80.599999999999994</v>
      </c>
      <c r="ED400" s="133">
        <v>18.5</v>
      </c>
      <c r="EE400" s="133">
        <v>0</v>
      </c>
      <c r="EF400" s="49">
        <v>18.5</v>
      </c>
      <c r="EG400" s="125">
        <v>99.1</v>
      </c>
      <c r="EH400" s="133">
        <v>88.9</v>
      </c>
      <c r="EI400" s="133">
        <v>0</v>
      </c>
      <c r="EJ400" s="49">
        <v>88.9</v>
      </c>
      <c r="EK400" s="133">
        <v>17.7</v>
      </c>
      <c r="EL400" s="133">
        <v>0</v>
      </c>
      <c r="EM400" s="49">
        <v>17.7</v>
      </c>
      <c r="EN400" s="125">
        <v>106.60000000000001</v>
      </c>
      <c r="EO400" s="133">
        <v>86.6</v>
      </c>
      <c r="EP400" s="133">
        <v>0</v>
      </c>
      <c r="EQ400" s="49">
        <v>86.6</v>
      </c>
      <c r="ER400" s="133">
        <v>16.8</v>
      </c>
      <c r="ES400" s="133">
        <v>0</v>
      </c>
      <c r="ET400" s="49">
        <v>16.8</v>
      </c>
      <c r="EU400" s="125">
        <v>103.39999999999999</v>
      </c>
      <c r="EV400" s="133">
        <v>409.7</v>
      </c>
      <c r="EW400" s="133">
        <v>0</v>
      </c>
      <c r="EX400" s="49">
        <v>409.7</v>
      </c>
      <c r="EY400" s="133">
        <v>70.099999999999994</v>
      </c>
      <c r="EZ400" s="133">
        <v>0</v>
      </c>
      <c r="FA400" s="49">
        <v>70.099999999999994</v>
      </c>
      <c r="FB400" s="125">
        <v>479.79999999999995</v>
      </c>
      <c r="FC400" s="133">
        <v>1045.7</v>
      </c>
      <c r="FD400" s="133">
        <v>0</v>
      </c>
      <c r="FE400" s="49">
        <v>1045.7</v>
      </c>
      <c r="FF400" s="133">
        <v>93.3</v>
      </c>
      <c r="FG400" s="133">
        <v>0</v>
      </c>
      <c r="FH400" s="49">
        <v>93.3</v>
      </c>
      <c r="FI400" s="125">
        <v>1139</v>
      </c>
      <c r="FJ400" s="125">
        <v>0</v>
      </c>
      <c r="FK400" s="125">
        <v>21.36</v>
      </c>
      <c r="FL400" s="49">
        <v>21.36</v>
      </c>
      <c r="FM400" s="125">
        <v>370.74</v>
      </c>
      <c r="FN400" s="125">
        <v>30.65</v>
      </c>
      <c r="FO400" s="49">
        <v>401.39</v>
      </c>
      <c r="FP400" s="50">
        <v>0</v>
      </c>
      <c r="FQ400" s="50">
        <v>21.36</v>
      </c>
      <c r="FR400" s="49">
        <v>21.36</v>
      </c>
      <c r="FS400" s="125">
        <v>384.84</v>
      </c>
      <c r="FT400" s="125">
        <v>30.25</v>
      </c>
      <c r="FU400" s="49">
        <v>415.09</v>
      </c>
      <c r="FV400" s="125">
        <v>0</v>
      </c>
      <c r="FW400" s="125">
        <v>0</v>
      </c>
      <c r="FX400" s="49">
        <v>0</v>
      </c>
      <c r="FY400" s="125">
        <v>80.599999999999994</v>
      </c>
      <c r="FZ400" s="125">
        <v>18.5</v>
      </c>
      <c r="GA400" s="49">
        <v>99.1</v>
      </c>
      <c r="GB400" s="125">
        <v>0</v>
      </c>
      <c r="GC400" s="125">
        <v>0</v>
      </c>
      <c r="GD400" s="49">
        <v>0</v>
      </c>
      <c r="GE400" s="125">
        <v>88.9</v>
      </c>
      <c r="GF400" s="125">
        <v>17.7</v>
      </c>
      <c r="GG400" s="49">
        <v>106.60000000000001</v>
      </c>
      <c r="GH400" s="125">
        <v>0</v>
      </c>
      <c r="GI400" s="125">
        <v>0</v>
      </c>
      <c r="GJ400" s="49">
        <v>0</v>
      </c>
      <c r="GK400" s="125">
        <v>86.6</v>
      </c>
      <c r="GL400" s="125">
        <v>16.8</v>
      </c>
      <c r="GM400" s="49">
        <v>103.39999999999999</v>
      </c>
      <c r="GN400" s="125">
        <v>0</v>
      </c>
      <c r="GO400" s="125">
        <v>0</v>
      </c>
      <c r="GP400" s="49">
        <v>0</v>
      </c>
      <c r="GQ400" s="125">
        <v>409.7</v>
      </c>
      <c r="GR400" s="125">
        <v>70.099999999999994</v>
      </c>
      <c r="GS400" s="49">
        <v>479.79999999999995</v>
      </c>
      <c r="GT400" s="125">
        <v>0</v>
      </c>
      <c r="GU400" s="125">
        <v>0</v>
      </c>
      <c r="GV400" s="49">
        <v>0</v>
      </c>
      <c r="GW400" s="125">
        <v>1045.7</v>
      </c>
      <c r="GX400" s="125">
        <v>93.3</v>
      </c>
      <c r="GY400" s="49">
        <v>1139</v>
      </c>
    </row>
    <row r="401" spans="1:207" s="76" customFormat="1" ht="15" customHeight="1">
      <c r="A401" s="88" t="s">
        <v>881</v>
      </c>
      <c r="B401" s="62">
        <v>2015</v>
      </c>
      <c r="C401" s="81" t="s">
        <v>865</v>
      </c>
      <c r="D401" s="125">
        <v>3041.8727321750312</v>
      </c>
      <c r="E401" s="81"/>
      <c r="F401" s="125">
        <v>3041.8727321750312</v>
      </c>
      <c r="G401" s="211">
        <v>14857.394696141244</v>
      </c>
      <c r="H401" s="139">
        <v>56.697000000000003</v>
      </c>
      <c r="I401" s="116">
        <v>0.20473796344422787</v>
      </c>
      <c r="J401" s="151">
        <v>7.0243508574294983E-2</v>
      </c>
      <c r="K401" s="151">
        <v>0.13449445486993289</v>
      </c>
      <c r="L401" s="125">
        <v>1998.2372004449487</v>
      </c>
      <c r="M401" s="125">
        <v>1043.6355317300822</v>
      </c>
      <c r="N401" s="125">
        <v>0</v>
      </c>
      <c r="O401" s="125">
        <v>1043.6355317300822</v>
      </c>
      <c r="P401" s="125">
        <v>1043.6355317300822</v>
      </c>
      <c r="Q401" s="125">
        <v>0</v>
      </c>
      <c r="R401" s="125">
        <v>0</v>
      </c>
      <c r="S401" s="125">
        <v>0</v>
      </c>
      <c r="T401" s="125">
        <v>0</v>
      </c>
      <c r="U401" s="125">
        <v>0</v>
      </c>
      <c r="V401" s="125">
        <v>0</v>
      </c>
      <c r="W401" s="125">
        <v>0</v>
      </c>
      <c r="X401" s="125">
        <v>0</v>
      </c>
      <c r="Y401" s="125">
        <v>0</v>
      </c>
      <c r="Z401" s="125">
        <v>0</v>
      </c>
      <c r="AA401" s="116">
        <v>0</v>
      </c>
      <c r="AB401" s="116">
        <v>1</v>
      </c>
      <c r="AC401" s="116">
        <v>0</v>
      </c>
      <c r="AD401" s="116">
        <v>0</v>
      </c>
      <c r="AE401" s="115">
        <v>1</v>
      </c>
      <c r="AF401" s="116">
        <v>1</v>
      </c>
      <c r="AG401" s="116">
        <v>0</v>
      </c>
      <c r="AH401" s="116">
        <v>0</v>
      </c>
      <c r="AI401" s="116">
        <v>0</v>
      </c>
      <c r="AJ401" s="116">
        <v>1</v>
      </c>
      <c r="AK401" s="125">
        <v>3041.8727321750312</v>
      </c>
      <c r="AL401" s="125">
        <v>1998.2372004449487</v>
      </c>
      <c r="AM401" s="125">
        <v>0</v>
      </c>
      <c r="AN401" s="125">
        <v>1998.2372004449487</v>
      </c>
      <c r="AO401" s="125">
        <v>1043.6355317300822</v>
      </c>
      <c r="AP401" s="125">
        <v>3041.8727321750312</v>
      </c>
      <c r="AQ401" s="116">
        <v>0.65691019197116396</v>
      </c>
      <c r="AR401" s="116">
        <v>0.34308980802883599</v>
      </c>
      <c r="AS401" s="50">
        <v>1998.2372004449487</v>
      </c>
      <c r="AT401" s="125">
        <v>0</v>
      </c>
      <c r="AU401" s="125">
        <v>0</v>
      </c>
      <c r="AV401" s="50">
        <v>1043.6355317300822</v>
      </c>
      <c r="AW401" s="125">
        <v>3041.8727321750312</v>
      </c>
      <c r="AX401" s="125">
        <v>0</v>
      </c>
      <c r="AY401" s="50">
        <v>24.692674013905034</v>
      </c>
      <c r="AZ401" s="125">
        <v>24.692674013905034</v>
      </c>
      <c r="BA401" s="50">
        <v>0</v>
      </c>
      <c r="BB401" s="50">
        <v>112.64195278071789</v>
      </c>
      <c r="BC401" s="127">
        <v>112.64195278071789</v>
      </c>
      <c r="BD401" s="50">
        <v>1998.2372004449487</v>
      </c>
      <c r="BE401" s="50">
        <v>906.30090493545924</v>
      </c>
      <c r="BF401" s="125">
        <v>2904.5381053804081</v>
      </c>
      <c r="BG401" s="107">
        <v>10</v>
      </c>
      <c r="BH401" s="107">
        <v>8.9775657501698571</v>
      </c>
      <c r="BI401" s="107">
        <v>9.649213229503669</v>
      </c>
      <c r="BJ401" s="49">
        <v>3041.8727321750312</v>
      </c>
      <c r="BK401" s="125">
        <v>0</v>
      </c>
      <c r="BL401" s="50">
        <v>24.692674013905034</v>
      </c>
      <c r="BM401" s="125">
        <v>24.692674013905034</v>
      </c>
      <c r="BN401" s="125">
        <v>0</v>
      </c>
      <c r="BO401" s="125">
        <v>112.64195278071789</v>
      </c>
      <c r="BP401" s="125">
        <v>112.64195278071789</v>
      </c>
      <c r="BQ401" s="133">
        <v>1998.2372004449487</v>
      </c>
      <c r="BR401" s="133">
        <v>906.30090493545924</v>
      </c>
      <c r="BS401" s="125">
        <v>2904.5381053804081</v>
      </c>
      <c r="BT401" s="125">
        <v>3041.8727321750312</v>
      </c>
      <c r="BU401" s="130" t="s">
        <v>608</v>
      </c>
      <c r="BV401" s="130" t="s">
        <v>608</v>
      </c>
      <c r="BW401" s="137">
        <v>9.649213229503669</v>
      </c>
      <c r="BX401" s="50">
        <v>1998.2372004449487</v>
      </c>
      <c r="BY401" s="125">
        <v>0</v>
      </c>
      <c r="BZ401" s="125">
        <v>0</v>
      </c>
      <c r="CA401" s="125">
        <v>0</v>
      </c>
      <c r="CB401" s="125">
        <v>1998.2372004449487</v>
      </c>
      <c r="CC401" s="50">
        <v>1043.6355317300799</v>
      </c>
      <c r="CD401" s="125">
        <v>0</v>
      </c>
      <c r="CE401" s="125">
        <v>0</v>
      </c>
      <c r="CF401" s="125">
        <v>0</v>
      </c>
      <c r="CG401" s="125">
        <v>1043.6355317300799</v>
      </c>
      <c r="CH401" s="116">
        <v>0</v>
      </c>
      <c r="CI401" s="116">
        <v>0.99999999999999911</v>
      </c>
      <c r="CJ401" s="125">
        <v>3041.8727321750284</v>
      </c>
      <c r="CK401" s="126">
        <v>968.94202997296611</v>
      </c>
      <c r="CL401" s="126">
        <v>2072.9307022020648</v>
      </c>
      <c r="CM401" s="126">
        <v>3041.8727321750312</v>
      </c>
      <c r="CN401" s="125" t="s">
        <v>608</v>
      </c>
      <c r="CO401" s="125" t="s">
        <v>608</v>
      </c>
      <c r="CP401" s="126">
        <v>968.94202997296611</v>
      </c>
      <c r="CQ401" s="126">
        <v>2072.9307022020648</v>
      </c>
      <c r="CR401" s="126">
        <v>766.76</v>
      </c>
      <c r="CS401" s="126">
        <v>1306.1707022020648</v>
      </c>
      <c r="CT401" s="126" t="s">
        <v>608</v>
      </c>
      <c r="CU401" s="126" t="s">
        <v>608</v>
      </c>
      <c r="CV401" s="50">
        <v>22.45</v>
      </c>
      <c r="CW401" s="50">
        <v>2.42</v>
      </c>
      <c r="CX401" s="125">
        <v>24.869999999999997</v>
      </c>
      <c r="CY401" s="50">
        <v>7.96</v>
      </c>
      <c r="CZ401" s="50">
        <v>0.32</v>
      </c>
      <c r="DA401" s="125">
        <v>8.2799999999999994</v>
      </c>
      <c r="DB401" s="125">
        <v>33.15</v>
      </c>
      <c r="DC401" s="125">
        <v>0.843298911635596</v>
      </c>
      <c r="DD401" s="125">
        <v>7.7078525868078326E-2</v>
      </c>
      <c r="DE401" s="125">
        <v>0.92037743750367429</v>
      </c>
      <c r="DF401" s="125">
        <v>24.028199912195781</v>
      </c>
      <c r="DG401" s="125">
        <v>8.2244782840093222</v>
      </c>
      <c r="DH401" s="125">
        <v>32.252678196205103</v>
      </c>
      <c r="DI401" s="50">
        <v>33.173055633708778</v>
      </c>
      <c r="DJ401" s="114">
        <v>0.65691019197116451</v>
      </c>
      <c r="DK401" s="116">
        <v>0.34308980802883554</v>
      </c>
      <c r="DL401" s="116">
        <v>0</v>
      </c>
      <c r="DM401" s="154" t="s">
        <v>608</v>
      </c>
      <c r="DN401" s="154" t="s">
        <v>608</v>
      </c>
      <c r="DO401" s="154" t="s">
        <v>608</v>
      </c>
      <c r="DP401" s="154" t="s">
        <v>608</v>
      </c>
      <c r="DQ401" s="154" t="s">
        <v>608</v>
      </c>
      <c r="DR401" s="154" t="s">
        <v>608</v>
      </c>
      <c r="DS401" s="154" t="s">
        <v>608</v>
      </c>
      <c r="DT401" s="154" t="s">
        <v>608</v>
      </c>
      <c r="DU401" s="154" t="s">
        <v>608</v>
      </c>
      <c r="DV401" s="154" t="s">
        <v>608</v>
      </c>
      <c r="DW401" s="154" t="s">
        <v>608</v>
      </c>
      <c r="DX401" s="154" t="s">
        <v>608</v>
      </c>
      <c r="DY401" s="154" t="s">
        <v>608</v>
      </c>
      <c r="DZ401" s="154" t="s">
        <v>608</v>
      </c>
      <c r="EA401" s="154" t="s">
        <v>608</v>
      </c>
      <c r="EB401" s="154" t="s">
        <v>608</v>
      </c>
      <c r="EC401" s="154" t="s">
        <v>608</v>
      </c>
      <c r="ED401" s="154" t="s">
        <v>608</v>
      </c>
      <c r="EE401" s="154" t="s">
        <v>608</v>
      </c>
      <c r="EF401" s="154" t="s">
        <v>608</v>
      </c>
      <c r="EG401" s="154" t="s">
        <v>608</v>
      </c>
      <c r="EH401" s="154" t="s">
        <v>608</v>
      </c>
      <c r="EI401" s="154" t="s">
        <v>608</v>
      </c>
      <c r="EJ401" s="154" t="s">
        <v>608</v>
      </c>
      <c r="EK401" s="154" t="s">
        <v>608</v>
      </c>
      <c r="EL401" s="154" t="s">
        <v>608</v>
      </c>
      <c r="EM401" s="154" t="s">
        <v>608</v>
      </c>
      <c r="EN401" s="154" t="s">
        <v>608</v>
      </c>
      <c r="EO401" s="154" t="s">
        <v>608</v>
      </c>
      <c r="EP401" s="154" t="s">
        <v>608</v>
      </c>
      <c r="EQ401" s="154" t="s">
        <v>608</v>
      </c>
      <c r="ER401" s="154" t="s">
        <v>608</v>
      </c>
      <c r="ES401" s="154" t="s">
        <v>608</v>
      </c>
      <c r="ET401" s="154" t="s">
        <v>608</v>
      </c>
      <c r="EU401" s="154" t="s">
        <v>608</v>
      </c>
      <c r="EV401" s="154" t="s">
        <v>608</v>
      </c>
      <c r="EW401" s="154" t="s">
        <v>608</v>
      </c>
      <c r="EX401" s="154" t="s">
        <v>608</v>
      </c>
      <c r="EY401" s="154" t="s">
        <v>608</v>
      </c>
      <c r="EZ401" s="154" t="s">
        <v>608</v>
      </c>
      <c r="FA401" s="154" t="s">
        <v>608</v>
      </c>
      <c r="FB401" s="154" t="s">
        <v>608</v>
      </c>
      <c r="FC401" s="154" t="s">
        <v>608</v>
      </c>
      <c r="FD401" s="154" t="s">
        <v>608</v>
      </c>
      <c r="FE401" s="154" t="s">
        <v>608</v>
      </c>
      <c r="FF401" s="154" t="s">
        <v>608</v>
      </c>
      <c r="FG401" s="154" t="s">
        <v>608</v>
      </c>
      <c r="FH401" s="154" t="s">
        <v>608</v>
      </c>
      <c r="FI401" s="154" t="s">
        <v>608</v>
      </c>
      <c r="FJ401" s="154" t="s">
        <v>608</v>
      </c>
      <c r="FK401" s="154" t="s">
        <v>608</v>
      </c>
      <c r="FL401" s="154" t="s">
        <v>608</v>
      </c>
      <c r="FM401" s="154" t="s">
        <v>608</v>
      </c>
      <c r="FN401" s="154" t="s">
        <v>608</v>
      </c>
      <c r="FO401" s="154" t="s">
        <v>608</v>
      </c>
      <c r="FP401" s="154" t="s">
        <v>608</v>
      </c>
      <c r="FQ401" s="154" t="s">
        <v>608</v>
      </c>
      <c r="FR401" s="154" t="s">
        <v>608</v>
      </c>
      <c r="FS401" s="154" t="s">
        <v>608</v>
      </c>
      <c r="FT401" s="154" t="s">
        <v>608</v>
      </c>
      <c r="FU401" s="154" t="s">
        <v>608</v>
      </c>
      <c r="FV401" s="154" t="s">
        <v>608</v>
      </c>
      <c r="FW401" s="154" t="s">
        <v>608</v>
      </c>
      <c r="FX401" s="154" t="s">
        <v>608</v>
      </c>
      <c r="FY401" s="154" t="s">
        <v>608</v>
      </c>
      <c r="FZ401" s="154" t="s">
        <v>608</v>
      </c>
      <c r="GA401" s="154" t="s">
        <v>608</v>
      </c>
      <c r="GB401" s="154" t="s">
        <v>608</v>
      </c>
      <c r="GC401" s="154" t="s">
        <v>608</v>
      </c>
      <c r="GD401" s="154" t="s">
        <v>608</v>
      </c>
      <c r="GE401" s="154" t="s">
        <v>608</v>
      </c>
      <c r="GF401" s="154" t="s">
        <v>608</v>
      </c>
      <c r="GG401" s="154" t="s">
        <v>608</v>
      </c>
      <c r="GH401" s="154" t="s">
        <v>608</v>
      </c>
      <c r="GI401" s="154" t="s">
        <v>608</v>
      </c>
      <c r="GJ401" s="154" t="s">
        <v>608</v>
      </c>
      <c r="GK401" s="154" t="s">
        <v>608</v>
      </c>
      <c r="GL401" s="154" t="s">
        <v>608</v>
      </c>
      <c r="GM401" s="154" t="s">
        <v>608</v>
      </c>
      <c r="GN401" s="154" t="s">
        <v>608</v>
      </c>
      <c r="GO401" s="154" t="s">
        <v>608</v>
      </c>
      <c r="GP401" s="154" t="s">
        <v>608</v>
      </c>
      <c r="GQ401" s="154" t="s">
        <v>608</v>
      </c>
      <c r="GR401" s="154" t="s">
        <v>608</v>
      </c>
      <c r="GS401" s="154" t="s">
        <v>608</v>
      </c>
      <c r="GT401" s="154" t="s">
        <v>608</v>
      </c>
      <c r="GU401" s="154" t="s">
        <v>608</v>
      </c>
      <c r="GV401" s="154" t="s">
        <v>608</v>
      </c>
      <c r="GW401" s="154" t="s">
        <v>608</v>
      </c>
      <c r="GX401" s="154" t="s">
        <v>608</v>
      </c>
      <c r="GY401" s="154" t="s">
        <v>608</v>
      </c>
    </row>
    <row r="402" spans="1:207" s="76" customFormat="1" ht="15" customHeight="1">
      <c r="A402" s="66" t="s">
        <v>882</v>
      </c>
      <c r="B402" s="57" t="s">
        <v>601</v>
      </c>
      <c r="C402" s="38" t="s">
        <v>865</v>
      </c>
      <c r="D402" s="125">
        <v>2917.5314400108523</v>
      </c>
      <c r="E402" s="38"/>
      <c r="F402" s="125">
        <v>2917.5314400108523</v>
      </c>
      <c r="G402" s="211">
        <v>13996.311478296686</v>
      </c>
      <c r="H402" s="139">
        <v>62.893900000000002</v>
      </c>
      <c r="I402" s="116">
        <v>0.20845002231730186</v>
      </c>
      <c r="J402" s="151">
        <v>6.5523087381480494E-2</v>
      </c>
      <c r="K402" s="151">
        <v>0.14292693493582137</v>
      </c>
      <c r="L402" s="125">
        <v>2000.4499000000001</v>
      </c>
      <c r="M402" s="125">
        <v>917.08154001085211</v>
      </c>
      <c r="N402" s="125">
        <v>0</v>
      </c>
      <c r="O402" s="125">
        <v>917.08154001085211</v>
      </c>
      <c r="P402" s="125">
        <v>917.08154001085211</v>
      </c>
      <c r="Q402" s="125">
        <v>0</v>
      </c>
      <c r="R402" s="125">
        <v>0</v>
      </c>
      <c r="S402" s="125">
        <v>0</v>
      </c>
      <c r="T402" s="125">
        <v>0</v>
      </c>
      <c r="U402" s="125">
        <v>0</v>
      </c>
      <c r="V402" s="125">
        <v>0</v>
      </c>
      <c r="W402" s="125">
        <v>0</v>
      </c>
      <c r="X402" s="125">
        <v>0</v>
      </c>
      <c r="Y402" s="125">
        <v>0</v>
      </c>
      <c r="Z402" s="125">
        <v>0</v>
      </c>
      <c r="AA402" s="116">
        <v>0</v>
      </c>
      <c r="AB402" s="116">
        <v>1</v>
      </c>
      <c r="AC402" s="116">
        <v>0</v>
      </c>
      <c r="AD402" s="116">
        <v>0</v>
      </c>
      <c r="AE402" s="115">
        <v>1</v>
      </c>
      <c r="AF402" s="116">
        <v>1</v>
      </c>
      <c r="AG402" s="116">
        <v>0</v>
      </c>
      <c r="AH402" s="116">
        <v>0</v>
      </c>
      <c r="AI402" s="116">
        <v>0</v>
      </c>
      <c r="AJ402" s="116">
        <v>1</v>
      </c>
      <c r="AK402" s="125">
        <v>2917.5314400108523</v>
      </c>
      <c r="AL402" s="125">
        <v>2000.4499000000001</v>
      </c>
      <c r="AM402" s="125">
        <v>0</v>
      </c>
      <c r="AN402" s="125">
        <v>2000.4499000000001</v>
      </c>
      <c r="AO402" s="125">
        <v>917.08154001085211</v>
      </c>
      <c r="AP402" s="125">
        <v>2917.5314400108523</v>
      </c>
      <c r="AQ402" s="116">
        <v>0.68566524170603593</v>
      </c>
      <c r="AR402" s="116">
        <v>0.31433475829396407</v>
      </c>
      <c r="AS402" s="50">
        <v>2000.4499000000001</v>
      </c>
      <c r="AT402" s="125">
        <v>0</v>
      </c>
      <c r="AU402" s="125">
        <v>0</v>
      </c>
      <c r="AV402" s="50">
        <v>917.08154001085211</v>
      </c>
      <c r="AW402" s="125">
        <v>2917.5314400108523</v>
      </c>
      <c r="AX402" s="125">
        <v>0</v>
      </c>
      <c r="AY402" s="50">
        <v>22.259705281983674</v>
      </c>
      <c r="AZ402" s="125">
        <v>22.259705281983674</v>
      </c>
      <c r="BA402" s="50">
        <v>0</v>
      </c>
      <c r="BB402" s="50">
        <v>88.445891647908169</v>
      </c>
      <c r="BC402" s="127">
        <v>88.445891647908169</v>
      </c>
      <c r="BD402" s="50">
        <v>2000.4499000000001</v>
      </c>
      <c r="BE402" s="50">
        <v>806.37594308096027</v>
      </c>
      <c r="BF402" s="125">
        <v>2806.8258430809601</v>
      </c>
      <c r="BG402" s="107">
        <v>10</v>
      </c>
      <c r="BH402" s="107">
        <v>9.0582281975854144</v>
      </c>
      <c r="BI402" s="107">
        <v>9.7039683881199394</v>
      </c>
      <c r="BJ402" s="49">
        <v>2917.5314400108518</v>
      </c>
      <c r="BK402" s="125">
        <v>0</v>
      </c>
      <c r="BL402" s="50">
        <v>22.259705281983674</v>
      </c>
      <c r="BM402" s="125">
        <v>22.259705281983674</v>
      </c>
      <c r="BN402" s="125">
        <v>0</v>
      </c>
      <c r="BO402" s="125">
        <v>88.445891647908169</v>
      </c>
      <c r="BP402" s="125">
        <v>88.445891647908169</v>
      </c>
      <c r="BQ402" s="133">
        <v>2000.4499000000001</v>
      </c>
      <c r="BR402" s="133">
        <v>806.37594308096027</v>
      </c>
      <c r="BS402" s="125">
        <v>2806.8258430809601</v>
      </c>
      <c r="BT402" s="125">
        <v>2917.5314400108518</v>
      </c>
      <c r="BU402" s="130" t="s">
        <v>608</v>
      </c>
      <c r="BV402" s="130" t="s">
        <v>608</v>
      </c>
      <c r="BW402" s="137">
        <v>9.7039683881199394</v>
      </c>
      <c r="BX402" s="50">
        <v>2000.4499000000001</v>
      </c>
      <c r="BY402" s="125">
        <v>0</v>
      </c>
      <c r="BZ402" s="125">
        <v>0</v>
      </c>
      <c r="CA402" s="125">
        <v>0</v>
      </c>
      <c r="CB402" s="125">
        <v>2000.4499000000001</v>
      </c>
      <c r="CC402" s="50">
        <v>917.08154001085211</v>
      </c>
      <c r="CD402" s="125">
        <v>0</v>
      </c>
      <c r="CE402" s="125">
        <v>0</v>
      </c>
      <c r="CF402" s="125">
        <v>0</v>
      </c>
      <c r="CG402" s="125">
        <v>917.08154001085211</v>
      </c>
      <c r="CH402" s="116">
        <v>0</v>
      </c>
      <c r="CI402" s="116">
        <v>1</v>
      </c>
      <c r="CJ402" s="125">
        <v>2917.5314400108523</v>
      </c>
      <c r="CK402" s="126">
        <v>858.28378707222896</v>
      </c>
      <c r="CL402" s="126">
        <v>2059.2476529386231</v>
      </c>
      <c r="CM402" s="126">
        <v>2917.5314400108518</v>
      </c>
      <c r="CN402" s="125" t="s">
        <v>608</v>
      </c>
      <c r="CO402" s="125" t="s">
        <v>608</v>
      </c>
      <c r="CP402" s="126">
        <v>858.28378707222896</v>
      </c>
      <c r="CQ402" s="126">
        <v>2059.2476529386231</v>
      </c>
      <c r="CR402" s="126">
        <v>864.7</v>
      </c>
      <c r="CS402" s="126">
        <v>1194.5476529386231</v>
      </c>
      <c r="CT402" s="126" t="s">
        <v>608</v>
      </c>
      <c r="CU402" s="132" t="s">
        <v>608</v>
      </c>
      <c r="CV402" s="50">
        <v>36.75</v>
      </c>
      <c r="CW402" s="50">
        <v>2.1800000000000002</v>
      </c>
      <c r="CX402" s="125">
        <v>38.93</v>
      </c>
      <c r="CY402" s="50">
        <v>9.8000000000000007</v>
      </c>
      <c r="CZ402" s="50">
        <v>0.35</v>
      </c>
      <c r="DA402" s="125">
        <v>10.15</v>
      </c>
      <c r="DB402" s="125">
        <v>49.08</v>
      </c>
      <c r="DC402" s="125">
        <v>0.76020868485346027</v>
      </c>
      <c r="DD402" s="125">
        <v>9.8763951217422735E-2</v>
      </c>
      <c r="DE402" s="125">
        <v>0.85897263607088303</v>
      </c>
      <c r="DF402" s="125">
        <v>38.172699902884069</v>
      </c>
      <c r="DG402" s="125">
        <v>10.04782447765928</v>
      </c>
      <c r="DH402" s="125">
        <v>48.220524380543353</v>
      </c>
      <c r="DI402" s="50">
        <v>49.079497016614233</v>
      </c>
      <c r="DJ402" s="114">
        <v>0.68566524170603593</v>
      </c>
      <c r="DK402" s="116">
        <v>0.31433475829396407</v>
      </c>
      <c r="DL402" s="116">
        <v>0</v>
      </c>
      <c r="DM402" s="133">
        <v>57.121687461714863</v>
      </c>
      <c r="DN402" s="133">
        <v>6.01</v>
      </c>
      <c r="DO402" s="49">
        <v>63.131687461714861</v>
      </c>
      <c r="DP402" s="133">
        <v>14.258692314235793</v>
      </c>
      <c r="DQ402" s="133">
        <v>20.12</v>
      </c>
      <c r="DR402" s="49">
        <v>34.378692314235792</v>
      </c>
      <c r="DS402" s="125">
        <v>97.510379775950653</v>
      </c>
      <c r="DT402" s="133">
        <v>82.068660768322701</v>
      </c>
      <c r="DU402" s="133">
        <v>0</v>
      </c>
      <c r="DV402" s="49">
        <v>82.068660768322701</v>
      </c>
      <c r="DW402" s="133">
        <v>18.211127071721169</v>
      </c>
      <c r="DX402" s="133">
        <v>17.28</v>
      </c>
      <c r="DY402" s="49">
        <v>35.491127071721166</v>
      </c>
      <c r="DZ402" s="125">
        <v>117.55978784004387</v>
      </c>
      <c r="EA402" s="133">
        <v>90.350346271932381</v>
      </c>
      <c r="EB402" s="133">
        <v>0</v>
      </c>
      <c r="EC402" s="49">
        <v>90.350346271932381</v>
      </c>
      <c r="ED402" s="133">
        <v>17.434015825588673</v>
      </c>
      <c r="EE402" s="133">
        <v>17.28</v>
      </c>
      <c r="EF402" s="49">
        <v>34.714015825588675</v>
      </c>
      <c r="EG402" s="125">
        <v>125.06436209752106</v>
      </c>
      <c r="EH402" s="133">
        <v>91.882984372623781</v>
      </c>
      <c r="EI402" s="133">
        <v>0</v>
      </c>
      <c r="EJ402" s="49">
        <v>91.882984372623781</v>
      </c>
      <c r="EK402" s="133">
        <v>16.018629263975534</v>
      </c>
      <c r="EL402" s="133">
        <v>17.28</v>
      </c>
      <c r="EM402" s="49">
        <v>33.298629263975535</v>
      </c>
      <c r="EN402" s="125">
        <v>125.18161363659931</v>
      </c>
      <c r="EO402" s="133">
        <v>92.263259553626881</v>
      </c>
      <c r="EP402" s="133">
        <v>0</v>
      </c>
      <c r="EQ402" s="49">
        <v>92.263259553626881</v>
      </c>
      <c r="ER402" s="133">
        <v>15.231627003323535</v>
      </c>
      <c r="ES402" s="133">
        <v>17.28</v>
      </c>
      <c r="ET402" s="49">
        <v>32.511627003323539</v>
      </c>
      <c r="EU402" s="125">
        <v>124.77488655695042</v>
      </c>
      <c r="EV402" s="133">
        <v>442.2803070114054</v>
      </c>
      <c r="EW402" s="133">
        <v>0</v>
      </c>
      <c r="EX402" s="49">
        <v>442.2803070114054</v>
      </c>
      <c r="EY402" s="133">
        <v>64.892160295559549</v>
      </c>
      <c r="EZ402" s="133">
        <v>86.44</v>
      </c>
      <c r="FA402" s="49">
        <v>151.33216029555956</v>
      </c>
      <c r="FB402" s="125">
        <v>593.61246730696496</v>
      </c>
      <c r="FC402" s="133">
        <v>1125.8456467677154</v>
      </c>
      <c r="FD402" s="133">
        <v>0</v>
      </c>
      <c r="FE402" s="49">
        <v>1125.8456467677154</v>
      </c>
      <c r="FF402" s="133">
        <v>109.48109821549265</v>
      </c>
      <c r="FG402" s="133">
        <v>675.19</v>
      </c>
      <c r="FH402" s="49">
        <v>784.67109821549275</v>
      </c>
      <c r="FI402" s="125">
        <v>1910.5167449832081</v>
      </c>
      <c r="FJ402" s="125">
        <v>3</v>
      </c>
      <c r="FK402" s="125">
        <v>0.44</v>
      </c>
      <c r="FL402" s="49">
        <v>3.44</v>
      </c>
      <c r="FM402" s="125">
        <v>60.131687461714861</v>
      </c>
      <c r="FN402" s="125">
        <v>33.938692314235794</v>
      </c>
      <c r="FO402" s="49">
        <v>94.070379775950656</v>
      </c>
      <c r="FP402" s="50">
        <v>0</v>
      </c>
      <c r="FQ402" s="50">
        <v>0</v>
      </c>
      <c r="FR402" s="49">
        <v>0</v>
      </c>
      <c r="FS402" s="125">
        <v>82.068660768322701</v>
      </c>
      <c r="FT402" s="125">
        <v>35.491127071721166</v>
      </c>
      <c r="FU402" s="49">
        <v>117.55978784004387</v>
      </c>
      <c r="FV402" s="125">
        <v>0</v>
      </c>
      <c r="FW402" s="125">
        <v>0</v>
      </c>
      <c r="FX402" s="49">
        <v>0</v>
      </c>
      <c r="FY402" s="125">
        <v>90.350346271932381</v>
      </c>
      <c r="FZ402" s="125">
        <v>34.714015825588675</v>
      </c>
      <c r="GA402" s="49">
        <v>125.06436209752106</v>
      </c>
      <c r="GB402" s="125">
        <v>0</v>
      </c>
      <c r="GC402" s="125">
        <v>0</v>
      </c>
      <c r="GD402" s="49">
        <v>0</v>
      </c>
      <c r="GE402" s="125">
        <v>91.882984372623781</v>
      </c>
      <c r="GF402" s="125">
        <v>33.298629263975535</v>
      </c>
      <c r="GG402" s="49">
        <v>125.18161363659931</v>
      </c>
      <c r="GH402" s="125">
        <v>0</v>
      </c>
      <c r="GI402" s="125">
        <v>0</v>
      </c>
      <c r="GJ402" s="49">
        <v>0</v>
      </c>
      <c r="GK402" s="125">
        <v>92.263259553626881</v>
      </c>
      <c r="GL402" s="125">
        <v>32.511627003323539</v>
      </c>
      <c r="GM402" s="49">
        <v>124.77488655695042</v>
      </c>
      <c r="GN402" s="125">
        <v>0</v>
      </c>
      <c r="GO402" s="125">
        <v>0</v>
      </c>
      <c r="GP402" s="49">
        <v>0</v>
      </c>
      <c r="GQ402" s="125">
        <v>442.2803070114054</v>
      </c>
      <c r="GR402" s="125">
        <v>151.33216029555956</v>
      </c>
      <c r="GS402" s="49">
        <v>593.61246730696496</v>
      </c>
      <c r="GT402" s="125">
        <v>0</v>
      </c>
      <c r="GU402" s="125">
        <v>0</v>
      </c>
      <c r="GV402" s="49">
        <v>0</v>
      </c>
      <c r="GW402" s="125">
        <v>1125.8456467677154</v>
      </c>
      <c r="GX402" s="125">
        <v>784.67109821549275</v>
      </c>
      <c r="GY402" s="49">
        <v>1910.5167449832081</v>
      </c>
    </row>
    <row r="403" spans="1:207" s="76" customFormat="1" ht="15" customHeight="1">
      <c r="A403" s="88" t="s">
        <v>883</v>
      </c>
      <c r="B403" s="62">
        <v>2016</v>
      </c>
      <c r="C403" s="81" t="s">
        <v>865</v>
      </c>
      <c r="D403" s="125">
        <v>2969.4201746057065</v>
      </c>
      <c r="E403" s="81"/>
      <c r="F403" s="125">
        <v>2969.4201746057065</v>
      </c>
      <c r="G403" s="211">
        <v>13996.311478296686</v>
      </c>
      <c r="H403" s="139">
        <v>67.394400000000005</v>
      </c>
      <c r="I403" s="115">
        <v>0.21215733725347738</v>
      </c>
      <c r="J403" s="180">
        <v>6.3692427016078024E-2</v>
      </c>
      <c r="K403" s="180">
        <v>0.14846491023739936</v>
      </c>
      <c r="L403" s="125">
        <v>2077.9611272799998</v>
      </c>
      <c r="M403" s="125">
        <v>891.45904732570682</v>
      </c>
      <c r="N403" s="125">
        <v>0</v>
      </c>
      <c r="O403" s="125">
        <v>891.45904732570682</v>
      </c>
      <c r="P403" s="125">
        <v>891.45904732570682</v>
      </c>
      <c r="Q403" s="125">
        <v>0</v>
      </c>
      <c r="R403" s="125">
        <v>0</v>
      </c>
      <c r="S403" s="125">
        <v>0</v>
      </c>
      <c r="T403" s="125">
        <v>0</v>
      </c>
      <c r="U403" s="125">
        <v>0</v>
      </c>
      <c r="V403" s="125">
        <v>0</v>
      </c>
      <c r="W403" s="125">
        <v>0</v>
      </c>
      <c r="X403" s="125">
        <v>0</v>
      </c>
      <c r="Y403" s="125">
        <v>0</v>
      </c>
      <c r="Z403" s="125">
        <v>0</v>
      </c>
      <c r="AA403" s="116">
        <v>0</v>
      </c>
      <c r="AB403" s="116">
        <v>1</v>
      </c>
      <c r="AC403" s="116">
        <v>0</v>
      </c>
      <c r="AD403" s="116">
        <v>0</v>
      </c>
      <c r="AE403" s="115">
        <v>1</v>
      </c>
      <c r="AF403" s="116">
        <v>1</v>
      </c>
      <c r="AG403" s="116">
        <v>0</v>
      </c>
      <c r="AH403" s="116">
        <v>0</v>
      </c>
      <c r="AI403" s="116">
        <v>0</v>
      </c>
      <c r="AJ403" s="116">
        <v>1</v>
      </c>
      <c r="AK403" s="125">
        <v>2969.4201746057065</v>
      </c>
      <c r="AL403" s="125">
        <v>2077.9611272799998</v>
      </c>
      <c r="AM403" s="125">
        <v>0</v>
      </c>
      <c r="AN403" s="125">
        <v>2077.9611272799998</v>
      </c>
      <c r="AO403" s="125">
        <v>891.45904732570682</v>
      </c>
      <c r="AP403" s="125">
        <v>2969.4201746057065</v>
      </c>
      <c r="AQ403" s="116">
        <v>0.69978682877236165</v>
      </c>
      <c r="AR403" s="116">
        <v>0.30021317122763835</v>
      </c>
      <c r="AS403" s="50">
        <v>2077.9611272799998</v>
      </c>
      <c r="AT403" s="125">
        <v>0</v>
      </c>
      <c r="AU403" s="125">
        <v>0</v>
      </c>
      <c r="AV403" s="50">
        <v>891.45904732570682</v>
      </c>
      <c r="AW403" s="125">
        <v>2969.4201746057065</v>
      </c>
      <c r="AX403" s="125">
        <v>0</v>
      </c>
      <c r="AY403" s="50">
        <v>0</v>
      </c>
      <c r="AZ403" s="125">
        <v>0</v>
      </c>
      <c r="BA403" s="50">
        <v>0</v>
      </c>
      <c r="BB403" s="50">
        <v>70.316844920051182</v>
      </c>
      <c r="BC403" s="127">
        <v>70.316844920051182</v>
      </c>
      <c r="BD403" s="50">
        <v>2077.9611272799998</v>
      </c>
      <c r="BE403" s="50">
        <v>821.14220240565567</v>
      </c>
      <c r="BF403" s="125">
        <v>2899.1033296856554</v>
      </c>
      <c r="BG403" s="107">
        <v>21.67</v>
      </c>
      <c r="BH403" s="82">
        <v>3</v>
      </c>
      <c r="BI403" s="107">
        <v>16.065020093179992</v>
      </c>
      <c r="BJ403" s="49">
        <v>2969.4201746057065</v>
      </c>
      <c r="BK403" s="125">
        <v>0</v>
      </c>
      <c r="BL403" s="50">
        <v>0</v>
      </c>
      <c r="BM403" s="125">
        <v>0</v>
      </c>
      <c r="BN403" s="125">
        <v>0</v>
      </c>
      <c r="BO403" s="125">
        <v>70.316844920051182</v>
      </c>
      <c r="BP403" s="125">
        <v>70.316844920051182</v>
      </c>
      <c r="BQ403" s="133">
        <v>2077.9611272799998</v>
      </c>
      <c r="BR403" s="133">
        <v>821.14220240565567</v>
      </c>
      <c r="BS403" s="125">
        <v>2899.1033296856554</v>
      </c>
      <c r="BT403" s="125">
        <v>2969.4201746057065</v>
      </c>
      <c r="BU403" s="130">
        <v>21.67</v>
      </c>
      <c r="BV403" s="130">
        <v>3</v>
      </c>
      <c r="BW403" s="137">
        <v>16.065020093179992</v>
      </c>
      <c r="BX403" s="50">
        <v>2077.9611272799998</v>
      </c>
      <c r="BY403" s="125">
        <v>0</v>
      </c>
      <c r="BZ403" s="125">
        <v>0</v>
      </c>
      <c r="CA403" s="125">
        <v>0</v>
      </c>
      <c r="CB403" s="125">
        <v>2077.9611272799998</v>
      </c>
      <c r="CC403" s="50">
        <v>891.45904732570682</v>
      </c>
      <c r="CD403" s="125">
        <v>0</v>
      </c>
      <c r="CE403" s="125">
        <v>0</v>
      </c>
      <c r="CF403" s="125">
        <v>0</v>
      </c>
      <c r="CG403" s="125">
        <v>891.45904732570682</v>
      </c>
      <c r="CH403" s="116">
        <v>0</v>
      </c>
      <c r="CI403" s="116">
        <v>1</v>
      </c>
      <c r="CJ403" s="125">
        <v>2969.4201746057065</v>
      </c>
      <c r="CK403" s="126">
        <v>844.55384459208517</v>
      </c>
      <c r="CL403" s="126">
        <v>2124.8663300136213</v>
      </c>
      <c r="CM403" s="126">
        <v>2969.4201746057065</v>
      </c>
      <c r="CN403" s="125" t="s">
        <v>608</v>
      </c>
      <c r="CO403" s="125" t="s">
        <v>608</v>
      </c>
      <c r="CP403" s="126">
        <v>844.55384459208517</v>
      </c>
      <c r="CQ403" s="126">
        <v>2124.8663300136213</v>
      </c>
      <c r="CR403" s="126">
        <v>921.98699999999997</v>
      </c>
      <c r="CS403" s="126">
        <v>1202.8793300136213</v>
      </c>
      <c r="CT403" s="126" t="s">
        <v>608</v>
      </c>
      <c r="CU403" s="132" t="s">
        <v>608</v>
      </c>
      <c r="CV403" s="50">
        <v>16.418180784434998</v>
      </c>
      <c r="CW403" s="50">
        <v>22.81</v>
      </c>
      <c r="CX403" s="125">
        <v>39.228180784434997</v>
      </c>
      <c r="CY403" s="50">
        <v>4.3023795864821457</v>
      </c>
      <c r="CZ403" s="50">
        <v>0.36</v>
      </c>
      <c r="DA403" s="125">
        <v>4.662379586482146</v>
      </c>
      <c r="DB403" s="125">
        <v>43.890560370917143</v>
      </c>
      <c r="DC403" s="125">
        <v>0.7094437026190793</v>
      </c>
      <c r="DD403" s="125">
        <v>0.12063750928388532</v>
      </c>
      <c r="DE403" s="125">
        <v>0.83008121190296458</v>
      </c>
      <c r="DF403" s="125">
        <v>38.519129584456294</v>
      </c>
      <c r="DG403" s="125">
        <v>4.5435761563418229</v>
      </c>
      <c r="DH403" s="125">
        <v>43.062705740798116</v>
      </c>
      <c r="DI403" s="50">
        <v>43.89278695270108</v>
      </c>
      <c r="DJ403" s="114">
        <v>0.69978682877236165</v>
      </c>
      <c r="DK403" s="116">
        <v>0.30021317122763835</v>
      </c>
      <c r="DL403" s="116">
        <v>0</v>
      </c>
      <c r="DM403" s="133">
        <v>57.121687461714863</v>
      </c>
      <c r="DN403" s="133">
        <v>24.45</v>
      </c>
      <c r="DO403" s="49">
        <v>81.571687461714859</v>
      </c>
      <c r="DP403" s="133">
        <v>14.258692314235793</v>
      </c>
      <c r="DQ403" s="133">
        <v>21.207915112629102</v>
      </c>
      <c r="DR403" s="49">
        <v>35.466607426864897</v>
      </c>
      <c r="DS403" s="125">
        <v>117.03829488857976</v>
      </c>
      <c r="DT403" s="133">
        <v>82.068660768322701</v>
      </c>
      <c r="DU403" s="133">
        <v>0</v>
      </c>
      <c r="DV403" s="49">
        <v>82.068660768322701</v>
      </c>
      <c r="DW403" s="133">
        <v>18.211127071721169</v>
      </c>
      <c r="DX403" s="133">
        <v>17.287915112629101</v>
      </c>
      <c r="DY403" s="49">
        <v>35.499042184350273</v>
      </c>
      <c r="DZ403" s="125">
        <v>117.56770295267297</v>
      </c>
      <c r="EA403" s="133">
        <v>90.350346271932381</v>
      </c>
      <c r="EB403" s="133">
        <v>0</v>
      </c>
      <c r="EC403" s="49">
        <v>90.350346271932381</v>
      </c>
      <c r="ED403" s="133">
        <v>17.434015825588673</v>
      </c>
      <c r="EE403" s="133">
        <v>17.287915112629101</v>
      </c>
      <c r="EF403" s="49">
        <v>34.721930938217774</v>
      </c>
      <c r="EG403" s="125">
        <v>125.07227721015016</v>
      </c>
      <c r="EH403" s="133">
        <v>91.882984372623781</v>
      </c>
      <c r="EI403" s="133">
        <v>0</v>
      </c>
      <c r="EJ403" s="49">
        <v>91.882984372623781</v>
      </c>
      <c r="EK403" s="133">
        <v>16.018629263975534</v>
      </c>
      <c r="EL403" s="133">
        <v>17.287915112629101</v>
      </c>
      <c r="EM403" s="49">
        <v>33.306544376604634</v>
      </c>
      <c r="EN403" s="125">
        <v>125.18952874922842</v>
      </c>
      <c r="EO403" s="133">
        <v>92.263259553626881</v>
      </c>
      <c r="EP403" s="133">
        <v>0</v>
      </c>
      <c r="EQ403" s="49">
        <v>92.263259553626881</v>
      </c>
      <c r="ER403" s="133">
        <v>15.231627003323535</v>
      </c>
      <c r="ES403" s="133">
        <v>17.287915112629101</v>
      </c>
      <c r="ET403" s="49">
        <v>32.519542115952632</v>
      </c>
      <c r="EU403" s="125">
        <v>124.78280166957951</v>
      </c>
      <c r="EV403" s="133">
        <v>442.2803070114054</v>
      </c>
      <c r="EW403" s="133">
        <v>0</v>
      </c>
      <c r="EX403" s="49">
        <v>442.2803070114054</v>
      </c>
      <c r="EY403" s="133">
        <v>64.892160295559549</v>
      </c>
      <c r="EZ403" s="133">
        <v>86.43957556314551</v>
      </c>
      <c r="FA403" s="49">
        <v>151.33173585870506</v>
      </c>
      <c r="FB403" s="125">
        <v>593.61204287011049</v>
      </c>
      <c r="FC403" s="133">
        <v>1221.9938818403737</v>
      </c>
      <c r="FD403" s="133">
        <v>0</v>
      </c>
      <c r="FE403" s="49">
        <v>1221.9938818403737</v>
      </c>
      <c r="FF403" s="133">
        <v>109.48109821549265</v>
      </c>
      <c r="FG403" s="133">
        <v>681.27559559844735</v>
      </c>
      <c r="FH403" s="49">
        <v>790.75669381394005</v>
      </c>
      <c r="FI403" s="125">
        <v>2012.7505756543137</v>
      </c>
      <c r="FJ403" s="125">
        <v>3</v>
      </c>
      <c r="FK403" s="125">
        <v>0.44</v>
      </c>
      <c r="FL403" s="49">
        <v>3.44</v>
      </c>
      <c r="FM403" s="125">
        <v>78.571687461714859</v>
      </c>
      <c r="FN403" s="125">
        <v>35.026607426864899</v>
      </c>
      <c r="FO403" s="49">
        <v>113.59829488857976</v>
      </c>
      <c r="FP403" s="50">
        <v>0</v>
      </c>
      <c r="FQ403" s="50">
        <v>0</v>
      </c>
      <c r="FR403" s="49">
        <v>0</v>
      </c>
      <c r="FS403" s="125">
        <v>82.068660768322701</v>
      </c>
      <c r="FT403" s="125">
        <v>35.499042184350273</v>
      </c>
      <c r="FU403" s="49">
        <v>117.56770295267297</v>
      </c>
      <c r="FV403" s="125">
        <v>0</v>
      </c>
      <c r="FW403" s="125">
        <v>0</v>
      </c>
      <c r="FX403" s="49">
        <v>0</v>
      </c>
      <c r="FY403" s="125">
        <v>90.350346271932381</v>
      </c>
      <c r="FZ403" s="125">
        <v>34.721930938217774</v>
      </c>
      <c r="GA403" s="49">
        <v>125.07227721015016</v>
      </c>
      <c r="GB403" s="125">
        <v>0</v>
      </c>
      <c r="GC403" s="125">
        <v>0</v>
      </c>
      <c r="GD403" s="49">
        <v>0</v>
      </c>
      <c r="GE403" s="125">
        <v>91.882984372623781</v>
      </c>
      <c r="GF403" s="125">
        <v>33.306544376604634</v>
      </c>
      <c r="GG403" s="49">
        <v>125.18952874922842</v>
      </c>
      <c r="GH403" s="125">
        <v>0</v>
      </c>
      <c r="GI403" s="125">
        <v>0</v>
      </c>
      <c r="GJ403" s="49">
        <v>0</v>
      </c>
      <c r="GK403" s="125">
        <v>92.263259553626881</v>
      </c>
      <c r="GL403" s="125">
        <v>32.519542115952632</v>
      </c>
      <c r="GM403" s="49">
        <v>124.78280166957951</v>
      </c>
      <c r="GN403" s="125">
        <v>0</v>
      </c>
      <c r="GO403" s="125">
        <v>0</v>
      </c>
      <c r="GP403" s="49">
        <v>0</v>
      </c>
      <c r="GQ403" s="125">
        <v>442.2803070114054</v>
      </c>
      <c r="GR403" s="125">
        <v>151.33173585870506</v>
      </c>
      <c r="GS403" s="49">
        <v>593.61204287011049</v>
      </c>
      <c r="GT403" s="125">
        <v>0</v>
      </c>
      <c r="GU403" s="125">
        <v>0</v>
      </c>
      <c r="GV403" s="49">
        <v>0</v>
      </c>
      <c r="GW403" s="125">
        <v>1221.9938818403737</v>
      </c>
      <c r="GX403" s="125">
        <v>790.75669381394005</v>
      </c>
      <c r="GY403" s="49">
        <v>2012.7505756543137</v>
      </c>
    </row>
    <row r="404" spans="1:207" s="76" customFormat="1" ht="15" customHeight="1">
      <c r="A404" s="88" t="s">
        <v>1124</v>
      </c>
      <c r="B404" s="59" t="s">
        <v>1105</v>
      </c>
      <c r="C404" s="79" t="s">
        <v>865</v>
      </c>
      <c r="D404" s="125">
        <v>3120.9694937336067</v>
      </c>
      <c r="E404" s="79"/>
      <c r="F404" s="125">
        <v>3120.9694937336067</v>
      </c>
      <c r="G404" s="211">
        <v>15035.521860109166</v>
      </c>
      <c r="H404" s="139">
        <v>62.351599999999998</v>
      </c>
      <c r="I404" s="113">
        <v>0.20757307413544918</v>
      </c>
      <c r="J404" s="113">
        <v>6.4940623820506818E-2</v>
      </c>
      <c r="K404" s="113">
        <v>0.14263245031494237</v>
      </c>
      <c r="L404" s="125">
        <v>2144.5533246712503</v>
      </c>
      <c r="M404" s="125">
        <v>976.41616906235629</v>
      </c>
      <c r="N404" s="125">
        <v>0</v>
      </c>
      <c r="O404" s="125">
        <v>976.41616906235629</v>
      </c>
      <c r="P404" s="125">
        <v>976.41616906235629</v>
      </c>
      <c r="Q404" s="125">
        <v>0</v>
      </c>
      <c r="R404" s="125">
        <v>0</v>
      </c>
      <c r="S404" s="125">
        <v>0</v>
      </c>
      <c r="T404" s="125">
        <v>0</v>
      </c>
      <c r="U404" s="125">
        <v>0</v>
      </c>
      <c r="V404" s="125">
        <v>0</v>
      </c>
      <c r="W404" s="125">
        <v>0</v>
      </c>
      <c r="X404" s="125">
        <v>0</v>
      </c>
      <c r="Y404" s="125">
        <v>0</v>
      </c>
      <c r="Z404" s="125">
        <v>0</v>
      </c>
      <c r="AA404" s="116">
        <v>0</v>
      </c>
      <c r="AB404" s="116">
        <v>1</v>
      </c>
      <c r="AC404" s="116">
        <v>0</v>
      </c>
      <c r="AD404" s="116">
        <v>0</v>
      </c>
      <c r="AE404" s="115">
        <v>1</v>
      </c>
      <c r="AF404" s="116">
        <v>1</v>
      </c>
      <c r="AG404" s="116">
        <v>0</v>
      </c>
      <c r="AH404" s="116">
        <v>0</v>
      </c>
      <c r="AI404" s="116">
        <v>0</v>
      </c>
      <c r="AJ404" s="116">
        <v>1</v>
      </c>
      <c r="AK404" s="125">
        <v>3120.9694937336067</v>
      </c>
      <c r="AL404" s="125">
        <v>2144.5533246712503</v>
      </c>
      <c r="AM404" s="125">
        <v>0</v>
      </c>
      <c r="AN404" s="125">
        <v>2144.5533246712503</v>
      </c>
      <c r="AO404" s="125">
        <v>976.41616906235629</v>
      </c>
      <c r="AP404" s="125">
        <v>3120.9694937336067</v>
      </c>
      <c r="AQ404" s="116">
        <v>0.68714331523494876</v>
      </c>
      <c r="AR404" s="116">
        <v>0.31285668476505119</v>
      </c>
      <c r="AS404" s="50">
        <v>2144.5533246712503</v>
      </c>
      <c r="AT404" s="125">
        <v>0</v>
      </c>
      <c r="AU404" s="125">
        <v>0</v>
      </c>
      <c r="AV404" s="50">
        <v>976.41616906235629</v>
      </c>
      <c r="AW404" s="125">
        <v>3120.9694937336067</v>
      </c>
      <c r="AX404" s="125">
        <v>0</v>
      </c>
      <c r="AY404" s="50">
        <v>0</v>
      </c>
      <c r="AZ404" s="125">
        <v>0</v>
      </c>
      <c r="BA404" s="50">
        <v>0</v>
      </c>
      <c r="BB404" s="50">
        <v>62.792383139499471</v>
      </c>
      <c r="BC404" s="127">
        <v>62.792383139499471</v>
      </c>
      <c r="BD404" s="50">
        <v>2144.5533246712503</v>
      </c>
      <c r="BE404" s="50">
        <v>913.62378592285677</v>
      </c>
      <c r="BF404" s="125">
        <v>3058.177110594107</v>
      </c>
      <c r="BG404" s="107">
        <v>20.67</v>
      </c>
      <c r="BH404" s="82">
        <v>2.5</v>
      </c>
      <c r="BI404" s="107">
        <v>14.98539403781902</v>
      </c>
      <c r="BJ404" s="49">
        <v>3120.9694937336067</v>
      </c>
      <c r="BK404" s="125">
        <v>0</v>
      </c>
      <c r="BL404" s="50">
        <v>0</v>
      </c>
      <c r="BM404" s="125">
        <v>0</v>
      </c>
      <c r="BN404" s="125">
        <v>0</v>
      </c>
      <c r="BO404" s="125">
        <v>62.792383139499471</v>
      </c>
      <c r="BP404" s="125">
        <v>62.792383139499471</v>
      </c>
      <c r="BQ404" s="133">
        <v>2144.5533246712503</v>
      </c>
      <c r="BR404" s="133">
        <v>913.62378592285677</v>
      </c>
      <c r="BS404" s="125">
        <v>3058.177110594107</v>
      </c>
      <c r="BT404" s="125">
        <v>3120.9694937336067</v>
      </c>
      <c r="BU404" s="130">
        <v>20.67</v>
      </c>
      <c r="BV404" s="130">
        <v>2.5</v>
      </c>
      <c r="BW404" s="137">
        <v>14.98539403781902</v>
      </c>
      <c r="BX404" s="50">
        <v>2144.5533246712503</v>
      </c>
      <c r="BY404" s="125">
        <v>0</v>
      </c>
      <c r="BZ404" s="125">
        <v>0</v>
      </c>
      <c r="CA404" s="125">
        <v>0</v>
      </c>
      <c r="CB404" s="125">
        <v>2144.5533246712503</v>
      </c>
      <c r="CC404" s="50">
        <v>976.41616906235629</v>
      </c>
      <c r="CD404" s="132">
        <v>0</v>
      </c>
      <c r="CE404" s="125">
        <v>0</v>
      </c>
      <c r="CF404" s="125">
        <v>0</v>
      </c>
      <c r="CG404" s="125">
        <v>976.41616906235629</v>
      </c>
      <c r="CH404" s="116">
        <v>0</v>
      </c>
      <c r="CI404" s="116">
        <v>1</v>
      </c>
      <c r="CJ404" s="125">
        <v>3120.9694937336067</v>
      </c>
      <c r="CK404" s="126">
        <v>934.32793122979638</v>
      </c>
      <c r="CL404" s="126">
        <v>2186.6415625038103</v>
      </c>
      <c r="CM404" s="126">
        <v>3120.9694937336067</v>
      </c>
      <c r="CN404" s="125" t="s">
        <v>608</v>
      </c>
      <c r="CO404" s="125" t="s">
        <v>608</v>
      </c>
      <c r="CP404" s="126">
        <v>934.32793122979638</v>
      </c>
      <c r="CQ404" s="126">
        <v>2186.6415625038103</v>
      </c>
      <c r="CR404" s="126">
        <v>1007.826</v>
      </c>
      <c r="CS404" s="126">
        <v>1178.8155625038103</v>
      </c>
      <c r="CT404" s="126" t="s">
        <v>608</v>
      </c>
      <c r="CU404" s="132" t="s">
        <v>608</v>
      </c>
      <c r="CV404" s="50">
        <v>6.5731837725401521</v>
      </c>
      <c r="CW404" s="50">
        <v>24.66</v>
      </c>
      <c r="CX404" s="125">
        <v>31.233183772540151</v>
      </c>
      <c r="CY404" s="50">
        <v>4.0684501013999999</v>
      </c>
      <c r="CZ404" s="50">
        <v>0.43</v>
      </c>
      <c r="DA404" s="125">
        <v>4.4984501013999996</v>
      </c>
      <c r="DB404" s="125">
        <v>35.731633873940154</v>
      </c>
      <c r="DC404" s="125">
        <v>0.76682019655331557</v>
      </c>
      <c r="DD404" s="125">
        <v>0.16225814319230494</v>
      </c>
      <c r="DE404" s="125">
        <v>0.92907833974562049</v>
      </c>
      <c r="DF404" s="125">
        <v>30.461554175708152</v>
      </c>
      <c r="DG404" s="125">
        <v>4.340969972201278</v>
      </c>
      <c r="DH404" s="125">
        <v>34.80252414790943</v>
      </c>
      <c r="DI404" s="50">
        <v>35.731602487655053</v>
      </c>
      <c r="DJ404" s="114">
        <v>0.68714331523494876</v>
      </c>
      <c r="DK404" s="116">
        <v>0.31285668476505119</v>
      </c>
      <c r="DL404" s="116">
        <v>0</v>
      </c>
      <c r="DM404" s="154" t="s">
        <v>608</v>
      </c>
      <c r="DN404" s="154" t="s">
        <v>608</v>
      </c>
      <c r="DO404" s="154" t="s">
        <v>608</v>
      </c>
      <c r="DP404" s="154" t="s">
        <v>608</v>
      </c>
      <c r="DQ404" s="154" t="s">
        <v>608</v>
      </c>
      <c r="DR404" s="154" t="s">
        <v>608</v>
      </c>
      <c r="DS404" s="154" t="s">
        <v>608</v>
      </c>
      <c r="DT404" s="154" t="s">
        <v>608</v>
      </c>
      <c r="DU404" s="154" t="s">
        <v>608</v>
      </c>
      <c r="DV404" s="154" t="s">
        <v>608</v>
      </c>
      <c r="DW404" s="154" t="s">
        <v>608</v>
      </c>
      <c r="DX404" s="154" t="s">
        <v>608</v>
      </c>
      <c r="DY404" s="154" t="s">
        <v>608</v>
      </c>
      <c r="DZ404" s="154" t="s">
        <v>608</v>
      </c>
      <c r="EA404" s="154" t="s">
        <v>608</v>
      </c>
      <c r="EB404" s="154" t="s">
        <v>608</v>
      </c>
      <c r="EC404" s="154" t="s">
        <v>608</v>
      </c>
      <c r="ED404" s="154" t="s">
        <v>608</v>
      </c>
      <c r="EE404" s="154" t="s">
        <v>608</v>
      </c>
      <c r="EF404" s="154" t="s">
        <v>608</v>
      </c>
      <c r="EG404" s="154" t="s">
        <v>608</v>
      </c>
      <c r="EH404" s="154" t="s">
        <v>608</v>
      </c>
      <c r="EI404" s="154" t="s">
        <v>608</v>
      </c>
      <c r="EJ404" s="154" t="s">
        <v>608</v>
      </c>
      <c r="EK404" s="154" t="s">
        <v>608</v>
      </c>
      <c r="EL404" s="154" t="s">
        <v>608</v>
      </c>
      <c r="EM404" s="154" t="s">
        <v>608</v>
      </c>
      <c r="EN404" s="154" t="s">
        <v>608</v>
      </c>
      <c r="EO404" s="154" t="s">
        <v>608</v>
      </c>
      <c r="EP404" s="154" t="s">
        <v>608</v>
      </c>
      <c r="EQ404" s="154" t="s">
        <v>608</v>
      </c>
      <c r="ER404" s="154" t="s">
        <v>608</v>
      </c>
      <c r="ES404" s="154" t="s">
        <v>608</v>
      </c>
      <c r="ET404" s="154" t="s">
        <v>608</v>
      </c>
      <c r="EU404" s="154" t="s">
        <v>608</v>
      </c>
      <c r="EV404" s="154" t="s">
        <v>608</v>
      </c>
      <c r="EW404" s="154" t="s">
        <v>608</v>
      </c>
      <c r="EX404" s="154" t="s">
        <v>608</v>
      </c>
      <c r="EY404" s="154" t="s">
        <v>608</v>
      </c>
      <c r="EZ404" s="154" t="s">
        <v>608</v>
      </c>
      <c r="FA404" s="154" t="s">
        <v>608</v>
      </c>
      <c r="FB404" s="154" t="s">
        <v>608</v>
      </c>
      <c r="FC404" s="154" t="s">
        <v>608</v>
      </c>
      <c r="FD404" s="154" t="s">
        <v>608</v>
      </c>
      <c r="FE404" s="154" t="s">
        <v>608</v>
      </c>
      <c r="FF404" s="154" t="s">
        <v>608</v>
      </c>
      <c r="FG404" s="154" t="s">
        <v>608</v>
      </c>
      <c r="FH404" s="154" t="s">
        <v>608</v>
      </c>
      <c r="FI404" s="154" t="s">
        <v>608</v>
      </c>
      <c r="FJ404" s="154" t="s">
        <v>608</v>
      </c>
      <c r="FK404" s="154" t="s">
        <v>608</v>
      </c>
      <c r="FL404" s="154" t="s">
        <v>608</v>
      </c>
      <c r="FM404" s="154" t="s">
        <v>608</v>
      </c>
      <c r="FN404" s="154" t="s">
        <v>608</v>
      </c>
      <c r="FO404" s="154" t="s">
        <v>608</v>
      </c>
      <c r="FP404" s="154" t="s">
        <v>608</v>
      </c>
      <c r="FQ404" s="154" t="s">
        <v>608</v>
      </c>
      <c r="FR404" s="154" t="s">
        <v>608</v>
      </c>
      <c r="FS404" s="154" t="s">
        <v>608</v>
      </c>
      <c r="FT404" s="154" t="s">
        <v>608</v>
      </c>
      <c r="FU404" s="154" t="s">
        <v>608</v>
      </c>
      <c r="FV404" s="154" t="s">
        <v>608</v>
      </c>
      <c r="FW404" s="154" t="s">
        <v>608</v>
      </c>
      <c r="FX404" s="154" t="s">
        <v>608</v>
      </c>
      <c r="FY404" s="154" t="s">
        <v>608</v>
      </c>
      <c r="FZ404" s="154" t="s">
        <v>608</v>
      </c>
      <c r="GA404" s="154" t="s">
        <v>608</v>
      </c>
      <c r="GB404" s="154" t="s">
        <v>608</v>
      </c>
      <c r="GC404" s="154" t="s">
        <v>608</v>
      </c>
      <c r="GD404" s="154" t="s">
        <v>608</v>
      </c>
      <c r="GE404" s="154" t="s">
        <v>608</v>
      </c>
      <c r="GF404" s="154" t="s">
        <v>608</v>
      </c>
      <c r="GG404" s="154" t="s">
        <v>608</v>
      </c>
      <c r="GH404" s="154" t="s">
        <v>608</v>
      </c>
      <c r="GI404" s="154" t="s">
        <v>608</v>
      </c>
      <c r="GJ404" s="154" t="s">
        <v>608</v>
      </c>
      <c r="GK404" s="154" t="s">
        <v>608</v>
      </c>
      <c r="GL404" s="154" t="s">
        <v>608</v>
      </c>
      <c r="GM404" s="154" t="s">
        <v>608</v>
      </c>
      <c r="GN404" s="154" t="s">
        <v>608</v>
      </c>
      <c r="GO404" s="154" t="s">
        <v>608</v>
      </c>
      <c r="GP404" s="154" t="s">
        <v>608</v>
      </c>
      <c r="GQ404" s="154" t="s">
        <v>608</v>
      </c>
      <c r="GR404" s="154" t="s">
        <v>608</v>
      </c>
      <c r="GS404" s="154" t="s">
        <v>608</v>
      </c>
      <c r="GT404" s="154" t="s">
        <v>608</v>
      </c>
      <c r="GU404" s="154" t="s">
        <v>608</v>
      </c>
      <c r="GV404" s="154" t="s">
        <v>608</v>
      </c>
      <c r="GW404" s="154" t="s">
        <v>608</v>
      </c>
      <c r="GX404" s="154" t="s">
        <v>608</v>
      </c>
      <c r="GY404" s="154" t="s">
        <v>608</v>
      </c>
    </row>
    <row r="405" spans="1:207" s="76" customFormat="1" ht="15" customHeight="1">
      <c r="A405" s="88" t="s">
        <v>1125</v>
      </c>
      <c r="B405" s="62">
        <v>2017</v>
      </c>
      <c r="C405" s="79" t="s">
        <v>865</v>
      </c>
      <c r="D405" s="125">
        <v>3310.557268686608</v>
      </c>
      <c r="E405" s="79"/>
      <c r="F405" s="125">
        <v>3310.557268686608</v>
      </c>
      <c r="G405" s="211">
        <v>15035.521860109166</v>
      </c>
      <c r="H405" s="139">
        <v>63.687100000000001</v>
      </c>
      <c r="I405" s="115">
        <v>0.2201823986881272</v>
      </c>
      <c r="J405" s="180">
        <v>7.7729580018375724E-2</v>
      </c>
      <c r="K405" s="180">
        <v>0.14245281866975149</v>
      </c>
      <c r="L405" s="125">
        <v>2141.8524691432153</v>
      </c>
      <c r="M405" s="125">
        <v>1168.7047995433927</v>
      </c>
      <c r="N405" s="125">
        <v>0</v>
      </c>
      <c r="O405" s="125">
        <v>1168.7047995433927</v>
      </c>
      <c r="P405" s="125">
        <v>1168.7047995433927</v>
      </c>
      <c r="Q405" s="125">
        <v>0</v>
      </c>
      <c r="R405" s="125">
        <v>0</v>
      </c>
      <c r="S405" s="125">
        <v>0</v>
      </c>
      <c r="T405" s="125">
        <v>0</v>
      </c>
      <c r="U405" s="125">
        <v>0</v>
      </c>
      <c r="V405" s="125">
        <v>0</v>
      </c>
      <c r="W405" s="125">
        <v>0</v>
      </c>
      <c r="X405" s="125">
        <v>0</v>
      </c>
      <c r="Y405" s="125">
        <v>0</v>
      </c>
      <c r="Z405" s="125">
        <v>0</v>
      </c>
      <c r="AA405" s="116">
        <v>0</v>
      </c>
      <c r="AB405" s="116">
        <v>1</v>
      </c>
      <c r="AC405" s="116">
        <v>0</v>
      </c>
      <c r="AD405" s="116">
        <v>0</v>
      </c>
      <c r="AE405" s="115">
        <v>1</v>
      </c>
      <c r="AF405" s="116">
        <v>1</v>
      </c>
      <c r="AG405" s="116">
        <v>0</v>
      </c>
      <c r="AH405" s="116">
        <v>0</v>
      </c>
      <c r="AI405" s="116">
        <v>0</v>
      </c>
      <c r="AJ405" s="116">
        <v>1</v>
      </c>
      <c r="AK405" s="125">
        <v>3310.557268686608</v>
      </c>
      <c r="AL405" s="125">
        <v>2141.8524691432153</v>
      </c>
      <c r="AM405" s="125">
        <v>0</v>
      </c>
      <c r="AN405" s="125">
        <v>2141.8524691432153</v>
      </c>
      <c r="AO405" s="125">
        <v>1168.7047995433927</v>
      </c>
      <c r="AP405" s="125">
        <v>3310.557268686608</v>
      </c>
      <c r="AQ405" s="116">
        <v>0.64697641373017212</v>
      </c>
      <c r="AR405" s="116">
        <v>0.35302358626982794</v>
      </c>
      <c r="AS405" s="50">
        <v>2141.8524691432153</v>
      </c>
      <c r="AT405" s="125">
        <v>0</v>
      </c>
      <c r="AU405" s="125">
        <v>0</v>
      </c>
      <c r="AV405" s="50">
        <v>1168.7047995433927</v>
      </c>
      <c r="AW405" s="125">
        <v>3310.557268686608</v>
      </c>
      <c r="AX405" s="125">
        <v>0</v>
      </c>
      <c r="AY405" s="50">
        <v>21.982473687764085</v>
      </c>
      <c r="AZ405" s="125">
        <v>21.982473687764085</v>
      </c>
      <c r="BA405" s="50">
        <v>0</v>
      </c>
      <c r="BB405" s="50">
        <v>48.541357967312081</v>
      </c>
      <c r="BC405" s="127">
        <v>48.541357967312081</v>
      </c>
      <c r="BD405" s="50">
        <v>2141.8524691432153</v>
      </c>
      <c r="BE405" s="50">
        <v>1098.1809678883167</v>
      </c>
      <c r="BF405" s="125">
        <v>3240.0334370315322</v>
      </c>
      <c r="BG405" s="55">
        <v>20.67</v>
      </c>
      <c r="BH405" s="82">
        <v>2</v>
      </c>
      <c r="BI405" s="107">
        <v>14.079049644342314</v>
      </c>
      <c r="BJ405" s="49">
        <v>3310.5572686866085</v>
      </c>
      <c r="BK405" s="125">
        <v>0</v>
      </c>
      <c r="BL405" s="50">
        <v>21.982473687764085</v>
      </c>
      <c r="BM405" s="125">
        <v>21.982473687764085</v>
      </c>
      <c r="BN405" s="125">
        <v>0</v>
      </c>
      <c r="BO405" s="125">
        <v>48.541357967312081</v>
      </c>
      <c r="BP405" s="125">
        <v>48.541357967312081</v>
      </c>
      <c r="BQ405" s="133">
        <v>2141.8524691432153</v>
      </c>
      <c r="BR405" s="133">
        <v>1098.1809678883167</v>
      </c>
      <c r="BS405" s="125">
        <v>3240.0334370315322</v>
      </c>
      <c r="BT405" s="125">
        <v>3310.5572686866085</v>
      </c>
      <c r="BU405" s="130">
        <v>20.67</v>
      </c>
      <c r="BV405" s="130">
        <v>2</v>
      </c>
      <c r="BW405" s="107">
        <v>14.079049644342314</v>
      </c>
      <c r="BX405" s="50">
        <v>2141.8524691432153</v>
      </c>
      <c r="BY405" s="125">
        <v>0</v>
      </c>
      <c r="BZ405" s="125">
        <v>0</v>
      </c>
      <c r="CA405" s="125">
        <v>0</v>
      </c>
      <c r="CB405" s="125">
        <v>2141.8524691432153</v>
      </c>
      <c r="CC405" s="50">
        <v>1168.7047995433927</v>
      </c>
      <c r="CD405" s="125">
        <v>0</v>
      </c>
      <c r="CE405" s="125">
        <v>0</v>
      </c>
      <c r="CF405" s="125">
        <v>0</v>
      </c>
      <c r="CG405" s="125">
        <v>1168.7047995433927</v>
      </c>
      <c r="CH405" s="116">
        <v>0</v>
      </c>
      <c r="CI405" s="116">
        <v>1</v>
      </c>
      <c r="CJ405" s="125">
        <v>3310.557268686608</v>
      </c>
      <c r="CK405" s="126">
        <v>1135.928996924024</v>
      </c>
      <c r="CL405" s="126">
        <v>2174.6282717625841</v>
      </c>
      <c r="CM405" s="126">
        <v>3310.557268686608</v>
      </c>
      <c r="CN405" s="125" t="s">
        <v>608</v>
      </c>
      <c r="CO405" s="125" t="s">
        <v>608</v>
      </c>
      <c r="CP405" s="125">
        <v>1135.928996924024</v>
      </c>
      <c r="CQ405" s="126">
        <v>2174.6282717625841</v>
      </c>
      <c r="CR405" s="126">
        <v>951.95600000000002</v>
      </c>
      <c r="CS405" s="126">
        <v>1222.6722717625839</v>
      </c>
      <c r="CT405" s="126" t="s">
        <v>608</v>
      </c>
      <c r="CU405" s="132" t="s">
        <v>608</v>
      </c>
      <c r="CV405" s="50">
        <v>5.4643174000000005</v>
      </c>
      <c r="CW405" s="50">
        <v>13.08</v>
      </c>
      <c r="CX405" s="125">
        <v>18.544317400000001</v>
      </c>
      <c r="CY405" s="50">
        <v>0.48633957000000005</v>
      </c>
      <c r="CZ405" s="50">
        <v>2.74</v>
      </c>
      <c r="DA405" s="125">
        <v>3.2263395700000004</v>
      </c>
      <c r="DB405" s="125">
        <v>21.770656970000001</v>
      </c>
      <c r="DC405" s="125">
        <v>4.5599999999999996</v>
      </c>
      <c r="DD405" s="125">
        <v>1.08</v>
      </c>
      <c r="DE405" s="125">
        <v>5.64</v>
      </c>
      <c r="DF405" s="125">
        <v>13.9843174</v>
      </c>
      <c r="DG405" s="125">
        <v>2.1463395700000003</v>
      </c>
      <c r="DH405" s="125">
        <v>16.13065697</v>
      </c>
      <c r="DI405" s="50">
        <v>21.770656970000001</v>
      </c>
      <c r="DJ405" s="114">
        <v>0.64697641373017212</v>
      </c>
      <c r="DK405" s="116">
        <v>0.35302358626982794</v>
      </c>
      <c r="DL405" s="116">
        <v>0</v>
      </c>
      <c r="DM405" s="154" t="s">
        <v>608</v>
      </c>
      <c r="DN405" s="154" t="s">
        <v>608</v>
      </c>
      <c r="DO405" s="154" t="s">
        <v>608</v>
      </c>
      <c r="DP405" s="154" t="s">
        <v>608</v>
      </c>
      <c r="DQ405" s="154" t="s">
        <v>608</v>
      </c>
      <c r="DR405" s="154" t="s">
        <v>608</v>
      </c>
      <c r="DS405" s="154" t="s">
        <v>608</v>
      </c>
      <c r="DT405" s="154" t="s">
        <v>608</v>
      </c>
      <c r="DU405" s="154" t="s">
        <v>608</v>
      </c>
      <c r="DV405" s="154" t="s">
        <v>608</v>
      </c>
      <c r="DW405" s="154" t="s">
        <v>608</v>
      </c>
      <c r="DX405" s="154" t="s">
        <v>608</v>
      </c>
      <c r="DY405" s="154" t="s">
        <v>608</v>
      </c>
      <c r="DZ405" s="154" t="s">
        <v>608</v>
      </c>
      <c r="EA405" s="154" t="s">
        <v>608</v>
      </c>
      <c r="EB405" s="154" t="s">
        <v>608</v>
      </c>
      <c r="EC405" s="154" t="s">
        <v>608</v>
      </c>
      <c r="ED405" s="154" t="s">
        <v>608</v>
      </c>
      <c r="EE405" s="154" t="s">
        <v>608</v>
      </c>
      <c r="EF405" s="154" t="s">
        <v>608</v>
      </c>
      <c r="EG405" s="154" t="s">
        <v>608</v>
      </c>
      <c r="EH405" s="154" t="s">
        <v>608</v>
      </c>
      <c r="EI405" s="154" t="s">
        <v>608</v>
      </c>
      <c r="EJ405" s="154" t="s">
        <v>608</v>
      </c>
      <c r="EK405" s="154" t="s">
        <v>608</v>
      </c>
      <c r="EL405" s="154" t="s">
        <v>608</v>
      </c>
      <c r="EM405" s="154" t="s">
        <v>608</v>
      </c>
      <c r="EN405" s="154" t="s">
        <v>608</v>
      </c>
      <c r="EO405" s="154" t="s">
        <v>608</v>
      </c>
      <c r="EP405" s="154" t="s">
        <v>608</v>
      </c>
      <c r="EQ405" s="154" t="s">
        <v>608</v>
      </c>
      <c r="ER405" s="154" t="s">
        <v>608</v>
      </c>
      <c r="ES405" s="154" t="s">
        <v>608</v>
      </c>
      <c r="ET405" s="154" t="s">
        <v>608</v>
      </c>
      <c r="EU405" s="154" t="s">
        <v>608</v>
      </c>
      <c r="EV405" s="154" t="s">
        <v>608</v>
      </c>
      <c r="EW405" s="154" t="s">
        <v>608</v>
      </c>
      <c r="EX405" s="154" t="s">
        <v>608</v>
      </c>
      <c r="EY405" s="154" t="s">
        <v>608</v>
      </c>
      <c r="EZ405" s="154" t="s">
        <v>608</v>
      </c>
      <c r="FA405" s="154" t="s">
        <v>608</v>
      </c>
      <c r="FB405" s="154" t="s">
        <v>608</v>
      </c>
      <c r="FC405" s="154" t="s">
        <v>608</v>
      </c>
      <c r="FD405" s="154" t="s">
        <v>608</v>
      </c>
      <c r="FE405" s="154" t="s">
        <v>608</v>
      </c>
      <c r="FF405" s="154" t="s">
        <v>608</v>
      </c>
      <c r="FG405" s="154" t="s">
        <v>608</v>
      </c>
      <c r="FH405" s="154" t="s">
        <v>608</v>
      </c>
      <c r="FI405" s="154" t="s">
        <v>608</v>
      </c>
      <c r="FJ405" s="154" t="s">
        <v>608</v>
      </c>
      <c r="FK405" s="154" t="s">
        <v>608</v>
      </c>
      <c r="FL405" s="154" t="s">
        <v>608</v>
      </c>
      <c r="FM405" s="154" t="s">
        <v>608</v>
      </c>
      <c r="FN405" s="154" t="s">
        <v>608</v>
      </c>
      <c r="FO405" s="154" t="s">
        <v>608</v>
      </c>
      <c r="FP405" s="154" t="s">
        <v>608</v>
      </c>
      <c r="FQ405" s="154" t="s">
        <v>608</v>
      </c>
      <c r="FR405" s="154" t="s">
        <v>608</v>
      </c>
      <c r="FS405" s="154" t="s">
        <v>608</v>
      </c>
      <c r="FT405" s="154" t="s">
        <v>608</v>
      </c>
      <c r="FU405" s="154" t="s">
        <v>608</v>
      </c>
      <c r="FV405" s="154" t="s">
        <v>608</v>
      </c>
      <c r="FW405" s="154" t="s">
        <v>608</v>
      </c>
      <c r="FX405" s="154" t="s">
        <v>608</v>
      </c>
      <c r="FY405" s="154" t="s">
        <v>608</v>
      </c>
      <c r="FZ405" s="154" t="s">
        <v>608</v>
      </c>
      <c r="GA405" s="154" t="s">
        <v>608</v>
      </c>
      <c r="GB405" s="154" t="s">
        <v>608</v>
      </c>
      <c r="GC405" s="154" t="s">
        <v>608</v>
      </c>
      <c r="GD405" s="154" t="s">
        <v>608</v>
      </c>
      <c r="GE405" s="154" t="s">
        <v>608</v>
      </c>
      <c r="GF405" s="154" t="s">
        <v>608</v>
      </c>
      <c r="GG405" s="154" t="s">
        <v>608</v>
      </c>
      <c r="GH405" s="154" t="s">
        <v>608</v>
      </c>
      <c r="GI405" s="154" t="s">
        <v>608</v>
      </c>
      <c r="GJ405" s="154" t="s">
        <v>608</v>
      </c>
      <c r="GK405" s="154" t="s">
        <v>608</v>
      </c>
      <c r="GL405" s="154" t="s">
        <v>608</v>
      </c>
      <c r="GM405" s="154" t="s">
        <v>608</v>
      </c>
      <c r="GN405" s="154" t="s">
        <v>608</v>
      </c>
      <c r="GO405" s="154" t="s">
        <v>608</v>
      </c>
      <c r="GP405" s="154" t="s">
        <v>608</v>
      </c>
      <c r="GQ405" s="154" t="s">
        <v>608</v>
      </c>
      <c r="GR405" s="154" t="s">
        <v>608</v>
      </c>
      <c r="GS405" s="154" t="s">
        <v>608</v>
      </c>
      <c r="GT405" s="154" t="s">
        <v>608</v>
      </c>
      <c r="GU405" s="154" t="s">
        <v>608</v>
      </c>
      <c r="GV405" s="154" t="s">
        <v>608</v>
      </c>
      <c r="GW405" s="154" t="s">
        <v>608</v>
      </c>
      <c r="GX405" s="154" t="s">
        <v>608</v>
      </c>
      <c r="GY405" s="154" t="s">
        <v>608</v>
      </c>
    </row>
    <row r="406" spans="1:207" s="76" customFormat="1" ht="15" customHeight="1">
      <c r="A406" s="69" t="s">
        <v>1213</v>
      </c>
      <c r="B406" s="59" t="s">
        <v>1161</v>
      </c>
      <c r="C406" s="38" t="s">
        <v>865</v>
      </c>
      <c r="D406" s="38">
        <v>3308.0479933779934</v>
      </c>
      <c r="E406" s="38">
        <v>0</v>
      </c>
      <c r="F406" s="38">
        <v>3308.0479933779934</v>
      </c>
      <c r="G406" s="211">
        <v>16453.951770662439</v>
      </c>
      <c r="H406" s="139">
        <v>66.906999999999996</v>
      </c>
      <c r="I406" s="212">
        <v>0.20104884464753786</v>
      </c>
      <c r="J406" s="212">
        <v>6.771625537316997E-2</v>
      </c>
      <c r="K406" s="212">
        <v>0.13333324680653083</v>
      </c>
      <c r="L406" s="125">
        <v>2193.8588123804898</v>
      </c>
      <c r="M406" s="125">
        <v>1114.1891809975039</v>
      </c>
      <c r="N406" s="125">
        <v>0</v>
      </c>
      <c r="O406" s="125">
        <v>1114.1891809975039</v>
      </c>
      <c r="P406" s="125">
        <v>1114.1891809975039</v>
      </c>
      <c r="Q406" s="125">
        <v>0</v>
      </c>
      <c r="R406" s="125">
        <v>0</v>
      </c>
      <c r="S406" s="125">
        <v>0</v>
      </c>
      <c r="T406" s="125">
        <v>0</v>
      </c>
      <c r="U406" s="125">
        <v>0</v>
      </c>
      <c r="V406" s="125">
        <v>0</v>
      </c>
      <c r="W406" s="125">
        <v>0</v>
      </c>
      <c r="X406" s="125">
        <v>0</v>
      </c>
      <c r="Y406" s="125">
        <v>0</v>
      </c>
      <c r="Z406" s="125">
        <v>0</v>
      </c>
      <c r="AA406" s="116">
        <v>0</v>
      </c>
      <c r="AB406" s="116">
        <v>1</v>
      </c>
      <c r="AC406" s="116">
        <v>0</v>
      </c>
      <c r="AD406" s="116">
        <v>0</v>
      </c>
      <c r="AE406" s="115">
        <v>1</v>
      </c>
      <c r="AF406" s="116">
        <v>1</v>
      </c>
      <c r="AG406" s="116">
        <v>0</v>
      </c>
      <c r="AH406" s="116">
        <v>0</v>
      </c>
      <c r="AI406" s="116">
        <v>0</v>
      </c>
      <c r="AJ406" s="116">
        <v>1</v>
      </c>
      <c r="AK406" s="125">
        <v>3308.0479933779934</v>
      </c>
      <c r="AL406" s="125">
        <v>2193.8588123804898</v>
      </c>
      <c r="AM406" s="125">
        <v>0</v>
      </c>
      <c r="AN406" s="125">
        <v>2193.8588123804898</v>
      </c>
      <c r="AO406" s="125">
        <v>1114.1891809975039</v>
      </c>
      <c r="AP406" s="125">
        <v>3308.0479933779934</v>
      </c>
      <c r="AQ406" s="116">
        <v>0.66318832640038095</v>
      </c>
      <c r="AR406" s="116">
        <v>0.33681167359961917</v>
      </c>
      <c r="AS406" s="50">
        <v>2193.8588123804898</v>
      </c>
      <c r="AT406" s="125">
        <v>0</v>
      </c>
      <c r="AU406" s="125">
        <v>0</v>
      </c>
      <c r="AV406" s="50">
        <v>1114.2</v>
      </c>
      <c r="AW406" s="125">
        <v>3308.0588123804901</v>
      </c>
      <c r="AX406" s="125">
        <v>0</v>
      </c>
      <c r="AY406" s="50">
        <v>37.365298100348248</v>
      </c>
      <c r="AZ406" s="125">
        <v>37.365298100348248</v>
      </c>
      <c r="BA406" s="50">
        <v>0</v>
      </c>
      <c r="BB406" s="50">
        <v>33.893438997414336</v>
      </c>
      <c r="BC406" s="127">
        <v>33.893438997414336</v>
      </c>
      <c r="BD406" s="50">
        <v>2193.8588123804898</v>
      </c>
      <c r="BE406" s="50">
        <v>1042.9304438997412</v>
      </c>
      <c r="BF406" s="125">
        <v>3236.7892562802308</v>
      </c>
      <c r="BG406" s="55">
        <v>19.670000000000002</v>
      </c>
      <c r="BH406" s="82">
        <v>1.5</v>
      </c>
      <c r="BI406" s="107">
        <v>13.550131890694924</v>
      </c>
      <c r="BJ406" s="49">
        <v>3308.0479933779934</v>
      </c>
      <c r="BK406" s="125">
        <v>0</v>
      </c>
      <c r="BL406" s="50">
        <v>37.365298100348248</v>
      </c>
      <c r="BM406" s="125">
        <v>37.365298100348248</v>
      </c>
      <c r="BN406" s="125">
        <v>0</v>
      </c>
      <c r="BO406" s="125">
        <v>33.893438997414336</v>
      </c>
      <c r="BP406" s="125">
        <v>33.893438997414336</v>
      </c>
      <c r="BQ406" s="133">
        <v>2193.8588123804898</v>
      </c>
      <c r="BR406" s="133">
        <v>1042.9304438997412</v>
      </c>
      <c r="BS406" s="125">
        <v>3236.7892562802308</v>
      </c>
      <c r="BT406" s="125">
        <v>3308.0479933779934</v>
      </c>
      <c r="BU406" s="94">
        <v>19.670000000000002</v>
      </c>
      <c r="BV406" s="94">
        <v>1.5</v>
      </c>
      <c r="BW406" s="107">
        <v>13.550131890694924</v>
      </c>
      <c r="BX406" s="50">
        <v>2193.8588123804898</v>
      </c>
      <c r="BY406" s="125">
        <v>0</v>
      </c>
      <c r="BZ406" s="125">
        <v>0</v>
      </c>
      <c r="CA406" s="125">
        <v>0</v>
      </c>
      <c r="CB406" s="125">
        <v>2193.8588123804898</v>
      </c>
      <c r="CC406" s="50">
        <v>1114.1891809975039</v>
      </c>
      <c r="CD406" s="125">
        <v>0</v>
      </c>
      <c r="CE406" s="125">
        <v>0</v>
      </c>
      <c r="CF406" s="125">
        <v>0</v>
      </c>
      <c r="CG406" s="125">
        <v>1114.1891809975039</v>
      </c>
      <c r="CH406" s="116">
        <v>0</v>
      </c>
      <c r="CI406" s="116">
        <v>1</v>
      </c>
      <c r="CJ406" s="125">
        <v>3308.0479933779934</v>
      </c>
      <c r="CK406" s="126">
        <v>1091.014911892627</v>
      </c>
      <c r="CL406" s="126">
        <v>2217.0330814853664</v>
      </c>
      <c r="CM406" s="126">
        <v>3308.0479933779934</v>
      </c>
      <c r="CN406" s="125" t="s">
        <v>608</v>
      </c>
      <c r="CO406" s="125" t="s">
        <v>608</v>
      </c>
      <c r="CP406" s="125">
        <v>1091.014911892627</v>
      </c>
      <c r="CQ406" s="126">
        <v>2217.0330814853664</v>
      </c>
      <c r="CR406" s="126">
        <v>855.3</v>
      </c>
      <c r="CS406" s="126">
        <v>1361.7330814853665</v>
      </c>
      <c r="CT406" s="126" t="s">
        <v>608</v>
      </c>
      <c r="CU406" s="126" t="s">
        <v>608</v>
      </c>
      <c r="CV406" s="50">
        <v>8.0533800000000006</v>
      </c>
      <c r="CW406" s="50">
        <v>12.62</v>
      </c>
      <c r="CX406" s="125">
        <v>20.673380000000002</v>
      </c>
      <c r="CY406" s="50">
        <v>1.678242</v>
      </c>
      <c r="CZ406" s="50">
        <v>2.91</v>
      </c>
      <c r="DA406" s="125">
        <v>4.5882420000000002</v>
      </c>
      <c r="DB406" s="125">
        <v>25.261622000000003</v>
      </c>
      <c r="DC406" s="125">
        <v>4.3899999999999997</v>
      </c>
      <c r="DD406" s="125">
        <v>1.23</v>
      </c>
      <c r="DE406" s="125">
        <v>5.6199999999999992</v>
      </c>
      <c r="DF406" s="125">
        <v>16.283380000000001</v>
      </c>
      <c r="DG406" s="125">
        <v>3.3582420000000002</v>
      </c>
      <c r="DH406" s="125">
        <v>19.641622000000002</v>
      </c>
      <c r="DI406" s="50">
        <v>25.261622000000003</v>
      </c>
      <c r="DJ406" s="114">
        <v>0.66318832640038095</v>
      </c>
      <c r="DK406" s="116">
        <v>0.33681167359961917</v>
      </c>
      <c r="DL406" s="116">
        <v>0</v>
      </c>
      <c r="DM406" s="154" t="s">
        <v>608</v>
      </c>
      <c r="DN406" s="154" t="s">
        <v>608</v>
      </c>
      <c r="DO406" s="154" t="s">
        <v>608</v>
      </c>
      <c r="DP406" s="154" t="s">
        <v>608</v>
      </c>
      <c r="DQ406" s="154" t="s">
        <v>608</v>
      </c>
      <c r="DR406" s="154" t="s">
        <v>608</v>
      </c>
      <c r="DS406" s="154" t="s">
        <v>608</v>
      </c>
      <c r="DT406" s="154" t="s">
        <v>608</v>
      </c>
      <c r="DU406" s="154" t="s">
        <v>608</v>
      </c>
      <c r="DV406" s="154" t="s">
        <v>608</v>
      </c>
      <c r="DW406" s="154" t="s">
        <v>608</v>
      </c>
      <c r="DX406" s="154" t="s">
        <v>608</v>
      </c>
      <c r="DY406" s="154" t="s">
        <v>608</v>
      </c>
      <c r="DZ406" s="154" t="s">
        <v>608</v>
      </c>
      <c r="EA406" s="154" t="s">
        <v>608</v>
      </c>
      <c r="EB406" s="154" t="s">
        <v>608</v>
      </c>
      <c r="EC406" s="154" t="s">
        <v>608</v>
      </c>
      <c r="ED406" s="154" t="s">
        <v>608</v>
      </c>
      <c r="EE406" s="154" t="s">
        <v>608</v>
      </c>
      <c r="EF406" s="154" t="s">
        <v>608</v>
      </c>
      <c r="EG406" s="154" t="s">
        <v>608</v>
      </c>
      <c r="EH406" s="154" t="s">
        <v>608</v>
      </c>
      <c r="EI406" s="154" t="s">
        <v>608</v>
      </c>
      <c r="EJ406" s="154" t="s">
        <v>608</v>
      </c>
      <c r="EK406" s="154" t="s">
        <v>608</v>
      </c>
      <c r="EL406" s="154" t="s">
        <v>608</v>
      </c>
      <c r="EM406" s="154" t="s">
        <v>608</v>
      </c>
      <c r="EN406" s="154" t="s">
        <v>608</v>
      </c>
      <c r="EO406" s="154" t="s">
        <v>608</v>
      </c>
      <c r="EP406" s="154" t="s">
        <v>608</v>
      </c>
      <c r="EQ406" s="154" t="s">
        <v>608</v>
      </c>
      <c r="ER406" s="154" t="s">
        <v>608</v>
      </c>
      <c r="ES406" s="154" t="s">
        <v>608</v>
      </c>
      <c r="ET406" s="154" t="s">
        <v>608</v>
      </c>
      <c r="EU406" s="154" t="s">
        <v>608</v>
      </c>
      <c r="EV406" s="154" t="s">
        <v>608</v>
      </c>
      <c r="EW406" s="154" t="s">
        <v>608</v>
      </c>
      <c r="EX406" s="154" t="s">
        <v>608</v>
      </c>
      <c r="EY406" s="154" t="s">
        <v>608</v>
      </c>
      <c r="EZ406" s="154" t="s">
        <v>608</v>
      </c>
      <c r="FA406" s="154" t="s">
        <v>608</v>
      </c>
      <c r="FB406" s="154" t="s">
        <v>608</v>
      </c>
      <c r="FC406" s="154" t="s">
        <v>608</v>
      </c>
      <c r="FD406" s="154" t="s">
        <v>608</v>
      </c>
      <c r="FE406" s="154" t="s">
        <v>608</v>
      </c>
      <c r="FF406" s="154" t="s">
        <v>608</v>
      </c>
      <c r="FG406" s="154" t="s">
        <v>608</v>
      </c>
      <c r="FH406" s="154" t="s">
        <v>608</v>
      </c>
      <c r="FI406" s="154" t="s">
        <v>608</v>
      </c>
      <c r="FJ406" s="154" t="s">
        <v>608</v>
      </c>
      <c r="FK406" s="154" t="s">
        <v>608</v>
      </c>
      <c r="FL406" s="154" t="s">
        <v>608</v>
      </c>
      <c r="FM406" s="154" t="s">
        <v>608</v>
      </c>
      <c r="FN406" s="154" t="s">
        <v>608</v>
      </c>
      <c r="FO406" s="154" t="s">
        <v>608</v>
      </c>
      <c r="FP406" s="154" t="s">
        <v>608</v>
      </c>
      <c r="FQ406" s="154" t="s">
        <v>608</v>
      </c>
      <c r="FR406" s="154" t="s">
        <v>608</v>
      </c>
      <c r="FS406" s="154" t="s">
        <v>608</v>
      </c>
      <c r="FT406" s="154" t="s">
        <v>608</v>
      </c>
      <c r="FU406" s="154" t="s">
        <v>608</v>
      </c>
      <c r="FV406" s="154" t="s">
        <v>608</v>
      </c>
      <c r="FW406" s="154" t="s">
        <v>608</v>
      </c>
      <c r="FX406" s="154" t="s">
        <v>608</v>
      </c>
      <c r="FY406" s="154" t="s">
        <v>608</v>
      </c>
      <c r="FZ406" s="154" t="s">
        <v>608</v>
      </c>
      <c r="GA406" s="154" t="s">
        <v>608</v>
      </c>
      <c r="GB406" s="154" t="s">
        <v>608</v>
      </c>
      <c r="GC406" s="154" t="s">
        <v>608</v>
      </c>
      <c r="GD406" s="154" t="s">
        <v>608</v>
      </c>
      <c r="GE406" s="154" t="s">
        <v>608</v>
      </c>
      <c r="GF406" s="154" t="s">
        <v>608</v>
      </c>
      <c r="GG406" s="154" t="s">
        <v>608</v>
      </c>
      <c r="GH406" s="154" t="s">
        <v>608</v>
      </c>
      <c r="GI406" s="154" t="s">
        <v>608</v>
      </c>
      <c r="GJ406" s="154" t="s">
        <v>608</v>
      </c>
      <c r="GK406" s="154" t="s">
        <v>608</v>
      </c>
      <c r="GL406" s="154" t="s">
        <v>608</v>
      </c>
      <c r="GM406" s="154" t="s">
        <v>608</v>
      </c>
      <c r="GN406" s="154" t="s">
        <v>608</v>
      </c>
      <c r="GO406" s="154" t="s">
        <v>608</v>
      </c>
      <c r="GP406" s="154" t="s">
        <v>608</v>
      </c>
      <c r="GQ406" s="154" t="s">
        <v>608</v>
      </c>
      <c r="GR406" s="154" t="s">
        <v>608</v>
      </c>
      <c r="GS406" s="154" t="s">
        <v>608</v>
      </c>
      <c r="GT406" s="154" t="s">
        <v>608</v>
      </c>
      <c r="GU406" s="154" t="s">
        <v>608</v>
      </c>
      <c r="GV406" s="154" t="s">
        <v>608</v>
      </c>
      <c r="GW406" s="154" t="s">
        <v>608</v>
      </c>
      <c r="GX406" s="154" t="s">
        <v>608</v>
      </c>
      <c r="GY406" s="154" t="s">
        <v>608</v>
      </c>
    </row>
    <row r="407" spans="1:207" s="76" customFormat="1" ht="15" customHeight="1">
      <c r="A407" s="69" t="s">
        <v>1212</v>
      </c>
      <c r="B407" s="59">
        <v>2018</v>
      </c>
      <c r="C407" s="38" t="s">
        <v>865</v>
      </c>
      <c r="D407" s="38">
        <v>3391.2</v>
      </c>
      <c r="E407" s="38">
        <v>0</v>
      </c>
      <c r="F407" s="38">
        <v>3391.2</v>
      </c>
      <c r="G407" s="211">
        <v>14785.840973374396</v>
      </c>
      <c r="H407" s="139">
        <v>77.188100000000006</v>
      </c>
      <c r="I407" s="212">
        <v>0.22935455657251444</v>
      </c>
      <c r="J407" s="212">
        <v>8.6014721941768069E-2</v>
      </c>
      <c r="K407" s="212">
        <v>0.14333712933991632</v>
      </c>
      <c r="L407" s="125">
        <v>2119.4</v>
      </c>
      <c r="M407" s="125">
        <v>1271.8</v>
      </c>
      <c r="N407" s="125">
        <v>0</v>
      </c>
      <c r="O407" s="125">
        <v>1271.8</v>
      </c>
      <c r="P407" s="125">
        <v>1271.8</v>
      </c>
      <c r="Q407" s="125">
        <v>0</v>
      </c>
      <c r="R407" s="125">
        <v>0</v>
      </c>
      <c r="S407" s="125">
        <v>0</v>
      </c>
      <c r="T407" s="125">
        <v>0</v>
      </c>
      <c r="U407" s="125">
        <v>0</v>
      </c>
      <c r="V407" s="125">
        <v>0</v>
      </c>
      <c r="W407" s="125">
        <v>0</v>
      </c>
      <c r="X407" s="125">
        <v>0</v>
      </c>
      <c r="Y407" s="125">
        <v>0</v>
      </c>
      <c r="Z407" s="125">
        <v>0</v>
      </c>
      <c r="AA407" s="116">
        <v>0</v>
      </c>
      <c r="AB407" s="116">
        <v>1</v>
      </c>
      <c r="AC407" s="116">
        <v>0</v>
      </c>
      <c r="AD407" s="116">
        <v>0</v>
      </c>
      <c r="AE407" s="115">
        <v>1</v>
      </c>
      <c r="AF407" s="116">
        <v>1</v>
      </c>
      <c r="AG407" s="116">
        <v>0</v>
      </c>
      <c r="AH407" s="116">
        <v>0</v>
      </c>
      <c r="AI407" s="116">
        <v>0</v>
      </c>
      <c r="AJ407" s="116">
        <v>1</v>
      </c>
      <c r="AK407" s="125">
        <v>3391.2</v>
      </c>
      <c r="AL407" s="125">
        <v>2119.4</v>
      </c>
      <c r="AM407" s="125">
        <v>0</v>
      </c>
      <c r="AN407" s="125">
        <v>2119.4</v>
      </c>
      <c r="AO407" s="125">
        <v>1271.8</v>
      </c>
      <c r="AP407" s="125">
        <v>3391.2</v>
      </c>
      <c r="AQ407" s="116">
        <v>0.62497051191318709</v>
      </c>
      <c r="AR407" s="116">
        <v>0.37502948808681291</v>
      </c>
      <c r="AS407" s="50">
        <v>2119.36</v>
      </c>
      <c r="AT407" s="125">
        <v>0</v>
      </c>
      <c r="AU407" s="125">
        <v>0</v>
      </c>
      <c r="AV407" s="50">
        <v>1271.8</v>
      </c>
      <c r="AW407" s="125">
        <v>3391.16</v>
      </c>
      <c r="AX407" s="125">
        <v>0</v>
      </c>
      <c r="AY407" s="50">
        <v>59.6</v>
      </c>
      <c r="AZ407" s="125">
        <v>59.6</v>
      </c>
      <c r="BA407" s="50">
        <v>0</v>
      </c>
      <c r="BB407" s="50">
        <v>19.2</v>
      </c>
      <c r="BC407" s="127">
        <v>19.2</v>
      </c>
      <c r="BD407" s="50">
        <v>2119.4</v>
      </c>
      <c r="BE407" s="50">
        <v>1193</v>
      </c>
      <c r="BF407" s="125">
        <v>3312.4</v>
      </c>
      <c r="BG407" s="55">
        <v>19.670000000000002</v>
      </c>
      <c r="BH407" s="82">
        <v>1</v>
      </c>
      <c r="BI407" s="107">
        <v>12.668199457419204</v>
      </c>
      <c r="BJ407" s="49">
        <v>3391.2000000000003</v>
      </c>
      <c r="BK407" s="125">
        <v>0</v>
      </c>
      <c r="BL407" s="50">
        <v>59.6</v>
      </c>
      <c r="BM407" s="125">
        <v>59.6</v>
      </c>
      <c r="BN407" s="125">
        <v>0</v>
      </c>
      <c r="BO407" s="125">
        <v>19.2</v>
      </c>
      <c r="BP407" s="125">
        <v>19.2</v>
      </c>
      <c r="BQ407" s="133">
        <v>2119.4</v>
      </c>
      <c r="BR407" s="133">
        <v>1193</v>
      </c>
      <c r="BS407" s="125">
        <v>3312.4</v>
      </c>
      <c r="BT407" s="125">
        <v>3391.2000000000003</v>
      </c>
      <c r="BU407" s="94">
        <v>19.670000000000002</v>
      </c>
      <c r="BV407" s="94">
        <v>1</v>
      </c>
      <c r="BW407" s="107">
        <v>12.668199457419204</v>
      </c>
      <c r="BX407" s="50">
        <v>2119.4</v>
      </c>
      <c r="BY407" s="125">
        <v>0</v>
      </c>
      <c r="BZ407" s="125">
        <v>0</v>
      </c>
      <c r="CA407" s="125">
        <v>0</v>
      </c>
      <c r="CB407" s="125">
        <v>2119.4</v>
      </c>
      <c r="CC407" s="50">
        <v>1271.8</v>
      </c>
      <c r="CD407" s="125">
        <v>0</v>
      </c>
      <c r="CE407" s="125">
        <v>0</v>
      </c>
      <c r="CF407" s="125">
        <v>0</v>
      </c>
      <c r="CG407" s="125">
        <v>1271.8</v>
      </c>
      <c r="CH407" s="116">
        <v>0</v>
      </c>
      <c r="CI407" s="116">
        <v>1</v>
      </c>
      <c r="CJ407" s="125">
        <v>3391.2</v>
      </c>
      <c r="CK407" s="126">
        <v>1258.0999999999999</v>
      </c>
      <c r="CL407" s="126">
        <v>2133.1</v>
      </c>
      <c r="CM407" s="126">
        <v>3391.2</v>
      </c>
      <c r="CN407" s="125" t="s">
        <v>608</v>
      </c>
      <c r="CO407" s="125" t="s">
        <v>608</v>
      </c>
      <c r="CP407" s="125">
        <v>1258.0999999999999</v>
      </c>
      <c r="CQ407" s="126">
        <v>2133.1</v>
      </c>
      <c r="CR407" s="126">
        <v>758.8</v>
      </c>
      <c r="CS407" s="126">
        <v>1374.3</v>
      </c>
      <c r="CT407" s="126" t="s">
        <v>608</v>
      </c>
      <c r="CU407" s="126" t="s">
        <v>608</v>
      </c>
      <c r="CV407" s="50">
        <v>8.9</v>
      </c>
      <c r="CW407" s="50">
        <v>11.5</v>
      </c>
      <c r="CX407" s="125">
        <v>20.399999999999999</v>
      </c>
      <c r="CY407" s="50">
        <v>1.6800000000000002</v>
      </c>
      <c r="CZ407" s="50">
        <v>2.91</v>
      </c>
      <c r="DA407" s="125">
        <v>4.59</v>
      </c>
      <c r="DB407" s="125">
        <v>24.99</v>
      </c>
      <c r="DC407" s="125">
        <v>4</v>
      </c>
      <c r="DD407" s="125">
        <v>1.3</v>
      </c>
      <c r="DE407" s="125">
        <v>5.3</v>
      </c>
      <c r="DF407" s="125">
        <v>16.399999999999999</v>
      </c>
      <c r="DG407" s="125">
        <v>3.29</v>
      </c>
      <c r="DH407" s="125">
        <v>19.689999999999998</v>
      </c>
      <c r="DI407" s="50">
        <v>24.99</v>
      </c>
      <c r="DJ407" s="114">
        <v>0.62497051191318709</v>
      </c>
      <c r="DK407" s="116">
        <v>0.37502948808681291</v>
      </c>
      <c r="DL407" s="116">
        <v>0</v>
      </c>
      <c r="DM407" s="154" t="s">
        <v>608</v>
      </c>
      <c r="DN407" s="154" t="s">
        <v>608</v>
      </c>
      <c r="DO407" s="154" t="s">
        <v>608</v>
      </c>
      <c r="DP407" s="154" t="s">
        <v>608</v>
      </c>
      <c r="DQ407" s="154" t="s">
        <v>608</v>
      </c>
      <c r="DR407" s="154" t="s">
        <v>608</v>
      </c>
      <c r="DS407" s="154" t="s">
        <v>608</v>
      </c>
      <c r="DT407" s="154" t="s">
        <v>608</v>
      </c>
      <c r="DU407" s="154" t="s">
        <v>608</v>
      </c>
      <c r="DV407" s="154" t="s">
        <v>608</v>
      </c>
      <c r="DW407" s="154" t="s">
        <v>608</v>
      </c>
      <c r="DX407" s="154" t="s">
        <v>608</v>
      </c>
      <c r="DY407" s="154" t="s">
        <v>608</v>
      </c>
      <c r="DZ407" s="154" t="s">
        <v>608</v>
      </c>
      <c r="EA407" s="154" t="s">
        <v>608</v>
      </c>
      <c r="EB407" s="154" t="s">
        <v>608</v>
      </c>
      <c r="EC407" s="154" t="s">
        <v>608</v>
      </c>
      <c r="ED407" s="154" t="s">
        <v>608</v>
      </c>
      <c r="EE407" s="154" t="s">
        <v>608</v>
      </c>
      <c r="EF407" s="154" t="s">
        <v>608</v>
      </c>
      <c r="EG407" s="154" t="s">
        <v>608</v>
      </c>
      <c r="EH407" s="154" t="s">
        <v>608</v>
      </c>
      <c r="EI407" s="154" t="s">
        <v>608</v>
      </c>
      <c r="EJ407" s="154" t="s">
        <v>608</v>
      </c>
      <c r="EK407" s="154" t="s">
        <v>608</v>
      </c>
      <c r="EL407" s="154" t="s">
        <v>608</v>
      </c>
      <c r="EM407" s="154" t="s">
        <v>608</v>
      </c>
      <c r="EN407" s="154" t="s">
        <v>608</v>
      </c>
      <c r="EO407" s="154" t="s">
        <v>608</v>
      </c>
      <c r="EP407" s="154" t="s">
        <v>608</v>
      </c>
      <c r="EQ407" s="154" t="s">
        <v>608</v>
      </c>
      <c r="ER407" s="154" t="s">
        <v>608</v>
      </c>
      <c r="ES407" s="154" t="s">
        <v>608</v>
      </c>
      <c r="ET407" s="154" t="s">
        <v>608</v>
      </c>
      <c r="EU407" s="154" t="s">
        <v>608</v>
      </c>
      <c r="EV407" s="154" t="s">
        <v>608</v>
      </c>
      <c r="EW407" s="154" t="s">
        <v>608</v>
      </c>
      <c r="EX407" s="154" t="s">
        <v>608</v>
      </c>
      <c r="EY407" s="154" t="s">
        <v>608</v>
      </c>
      <c r="EZ407" s="154" t="s">
        <v>608</v>
      </c>
      <c r="FA407" s="154" t="s">
        <v>608</v>
      </c>
      <c r="FB407" s="154" t="s">
        <v>608</v>
      </c>
      <c r="FC407" s="154" t="s">
        <v>608</v>
      </c>
      <c r="FD407" s="154" t="s">
        <v>608</v>
      </c>
      <c r="FE407" s="154" t="s">
        <v>608</v>
      </c>
      <c r="FF407" s="154" t="s">
        <v>608</v>
      </c>
      <c r="FG407" s="154" t="s">
        <v>608</v>
      </c>
      <c r="FH407" s="154" t="s">
        <v>608</v>
      </c>
      <c r="FI407" s="154" t="s">
        <v>608</v>
      </c>
      <c r="FJ407" s="154" t="s">
        <v>608</v>
      </c>
      <c r="FK407" s="154" t="s">
        <v>608</v>
      </c>
      <c r="FL407" s="154" t="s">
        <v>608</v>
      </c>
      <c r="FM407" s="154" t="s">
        <v>608</v>
      </c>
      <c r="FN407" s="154" t="s">
        <v>608</v>
      </c>
      <c r="FO407" s="154" t="s">
        <v>608</v>
      </c>
      <c r="FP407" s="154" t="s">
        <v>608</v>
      </c>
      <c r="FQ407" s="154" t="s">
        <v>608</v>
      </c>
      <c r="FR407" s="154" t="s">
        <v>608</v>
      </c>
      <c r="FS407" s="154" t="s">
        <v>608</v>
      </c>
      <c r="FT407" s="154" t="s">
        <v>608</v>
      </c>
      <c r="FU407" s="154" t="s">
        <v>608</v>
      </c>
      <c r="FV407" s="154" t="s">
        <v>608</v>
      </c>
      <c r="FW407" s="154" t="s">
        <v>608</v>
      </c>
      <c r="FX407" s="154" t="s">
        <v>608</v>
      </c>
      <c r="FY407" s="154" t="s">
        <v>608</v>
      </c>
      <c r="FZ407" s="154" t="s">
        <v>608</v>
      </c>
      <c r="GA407" s="154" t="s">
        <v>608</v>
      </c>
      <c r="GB407" s="154" t="s">
        <v>608</v>
      </c>
      <c r="GC407" s="154" t="s">
        <v>608</v>
      </c>
      <c r="GD407" s="154" t="s">
        <v>608</v>
      </c>
      <c r="GE407" s="154" t="s">
        <v>608</v>
      </c>
      <c r="GF407" s="154" t="s">
        <v>608</v>
      </c>
      <c r="GG407" s="154" t="s">
        <v>608</v>
      </c>
      <c r="GH407" s="154" t="s">
        <v>608</v>
      </c>
      <c r="GI407" s="154" t="s">
        <v>608</v>
      </c>
      <c r="GJ407" s="154" t="s">
        <v>608</v>
      </c>
      <c r="GK407" s="154" t="s">
        <v>608</v>
      </c>
      <c r="GL407" s="154" t="s">
        <v>608</v>
      </c>
      <c r="GM407" s="154" t="s">
        <v>608</v>
      </c>
      <c r="GN407" s="154" t="s">
        <v>608</v>
      </c>
      <c r="GO407" s="154" t="s">
        <v>608</v>
      </c>
      <c r="GP407" s="154" t="s">
        <v>608</v>
      </c>
      <c r="GQ407" s="154" t="s">
        <v>608</v>
      </c>
      <c r="GR407" s="154" t="s">
        <v>608</v>
      </c>
      <c r="GS407" s="154" t="s">
        <v>608</v>
      </c>
      <c r="GT407" s="154" t="s">
        <v>608</v>
      </c>
      <c r="GU407" s="154" t="s">
        <v>608</v>
      </c>
      <c r="GV407" s="154" t="s">
        <v>608</v>
      </c>
      <c r="GW407" s="154" t="s">
        <v>608</v>
      </c>
      <c r="GX407" s="154" t="s">
        <v>608</v>
      </c>
      <c r="GY407" s="154" t="s">
        <v>608</v>
      </c>
    </row>
    <row r="408" spans="1:207" s="76" customFormat="1" ht="15" customHeight="1">
      <c r="A408" s="69" t="s">
        <v>1214</v>
      </c>
      <c r="B408" s="59" t="s">
        <v>1164</v>
      </c>
      <c r="C408" s="38" t="s">
        <v>865</v>
      </c>
      <c r="D408" s="38">
        <v>3204.6</v>
      </c>
      <c r="E408" s="38">
        <v>0</v>
      </c>
      <c r="F408" s="38">
        <v>3204.6</v>
      </c>
      <c r="G408" s="211">
        <v>8185.57</v>
      </c>
      <c r="H408" s="139">
        <v>93.025599999999997</v>
      </c>
      <c r="I408" s="212">
        <v>0.39149381167102598</v>
      </c>
      <c r="J408" s="212">
        <v>0.13375977482325607</v>
      </c>
      <c r="K408" s="212">
        <v>0.25772915019968062</v>
      </c>
      <c r="L408" s="125">
        <v>2109.6999999999998</v>
      </c>
      <c r="M408" s="125">
        <v>1094.9000000000001</v>
      </c>
      <c r="N408" s="125">
        <v>0</v>
      </c>
      <c r="O408" s="125">
        <v>1094.9000000000001</v>
      </c>
      <c r="P408" s="125">
        <v>1094.9000000000001</v>
      </c>
      <c r="Q408" s="125">
        <v>0</v>
      </c>
      <c r="R408" s="125">
        <v>0</v>
      </c>
      <c r="S408" s="125">
        <v>0</v>
      </c>
      <c r="T408" s="125">
        <v>0</v>
      </c>
      <c r="U408" s="125">
        <v>0</v>
      </c>
      <c r="V408" s="125">
        <v>0</v>
      </c>
      <c r="W408" s="125">
        <v>0</v>
      </c>
      <c r="X408" s="125">
        <v>0</v>
      </c>
      <c r="Y408" s="125">
        <v>0</v>
      </c>
      <c r="Z408" s="125">
        <v>0</v>
      </c>
      <c r="AA408" s="116">
        <v>0</v>
      </c>
      <c r="AB408" s="116">
        <v>1</v>
      </c>
      <c r="AC408" s="116">
        <v>0</v>
      </c>
      <c r="AD408" s="116">
        <v>0</v>
      </c>
      <c r="AE408" s="115">
        <v>1</v>
      </c>
      <c r="AF408" s="116">
        <v>1</v>
      </c>
      <c r="AG408" s="116">
        <v>0</v>
      </c>
      <c r="AH408" s="116">
        <v>0</v>
      </c>
      <c r="AI408" s="116">
        <v>0</v>
      </c>
      <c r="AJ408" s="116">
        <v>1</v>
      </c>
      <c r="AK408" s="125">
        <v>3204.6</v>
      </c>
      <c r="AL408" s="125">
        <v>2109.6999999999998</v>
      </c>
      <c r="AM408" s="125">
        <v>0</v>
      </c>
      <c r="AN408" s="125">
        <v>2109.6999999999998</v>
      </c>
      <c r="AO408" s="125">
        <v>1094.9000000000001</v>
      </c>
      <c r="AP408" s="125">
        <v>3204.6</v>
      </c>
      <c r="AQ408" s="116">
        <v>0.65833489359046371</v>
      </c>
      <c r="AR408" s="116">
        <v>0.34166510640953635</v>
      </c>
      <c r="AS408" s="50">
        <v>2109.66</v>
      </c>
      <c r="AT408" s="125">
        <v>0</v>
      </c>
      <c r="AU408" s="125">
        <v>0</v>
      </c>
      <c r="AV408" s="50">
        <v>1094.9000000000001</v>
      </c>
      <c r="AW408" s="125">
        <v>3204.56</v>
      </c>
      <c r="AX408" s="125">
        <v>0</v>
      </c>
      <c r="AY408" s="50">
        <v>89.1</v>
      </c>
      <c r="AZ408" s="125">
        <v>89.1</v>
      </c>
      <c r="BA408" s="50">
        <v>0</v>
      </c>
      <c r="BB408" s="50">
        <v>7.11</v>
      </c>
      <c r="BC408" s="127">
        <v>7.11</v>
      </c>
      <c r="BD408" s="50">
        <v>2109.6999999999998</v>
      </c>
      <c r="BE408" s="50">
        <v>998.7</v>
      </c>
      <c r="BF408" s="125">
        <v>3108.3999999999996</v>
      </c>
      <c r="BG408" s="55">
        <v>18.670000000000002</v>
      </c>
      <c r="BH408" s="82">
        <v>0.5</v>
      </c>
      <c r="BI408" s="107">
        <v>12.461945016538726</v>
      </c>
      <c r="BJ408" s="49">
        <v>3204.6099999999997</v>
      </c>
      <c r="BK408" s="125">
        <v>0</v>
      </c>
      <c r="BL408" s="50">
        <v>89.1</v>
      </c>
      <c r="BM408" s="125">
        <v>89.1</v>
      </c>
      <c r="BN408" s="125">
        <v>0</v>
      </c>
      <c r="BO408" s="125">
        <v>7.11</v>
      </c>
      <c r="BP408" s="125">
        <v>7.11</v>
      </c>
      <c r="BQ408" s="133">
        <v>2109.6999999999998</v>
      </c>
      <c r="BR408" s="133">
        <v>998.7</v>
      </c>
      <c r="BS408" s="125">
        <v>3108.3999999999996</v>
      </c>
      <c r="BT408" s="125">
        <v>3204.6099999999997</v>
      </c>
      <c r="BU408" s="94">
        <v>18.670000000000002</v>
      </c>
      <c r="BV408" s="94">
        <v>0.5</v>
      </c>
      <c r="BW408" s="107">
        <v>12.461945016538726</v>
      </c>
      <c r="BX408" s="50">
        <v>2109.6999999999998</v>
      </c>
      <c r="BY408" s="125">
        <v>0</v>
      </c>
      <c r="BZ408" s="125">
        <v>0</v>
      </c>
      <c r="CA408" s="125">
        <v>0</v>
      </c>
      <c r="CB408" s="125">
        <v>2109.6999999999998</v>
      </c>
      <c r="CC408" s="50">
        <v>1094.9000000000001</v>
      </c>
      <c r="CD408" s="125">
        <v>0</v>
      </c>
      <c r="CE408" s="125">
        <v>0</v>
      </c>
      <c r="CF408" s="125">
        <v>0</v>
      </c>
      <c r="CG408" s="125">
        <v>1094.9000000000001</v>
      </c>
      <c r="CH408" s="116">
        <v>0</v>
      </c>
      <c r="CI408" s="116">
        <v>1</v>
      </c>
      <c r="CJ408" s="125">
        <v>3204.6</v>
      </c>
      <c r="CK408" s="126">
        <v>1089.4000000000001</v>
      </c>
      <c r="CL408" s="126">
        <v>2115.1999999999998</v>
      </c>
      <c r="CM408" s="126">
        <v>3204.6</v>
      </c>
      <c r="CN408" s="125" t="s">
        <v>608</v>
      </c>
      <c r="CO408" s="125" t="s">
        <v>608</v>
      </c>
      <c r="CP408" s="125">
        <v>1089.4000000000001</v>
      </c>
      <c r="CQ408" s="126">
        <v>2115.1999999999998</v>
      </c>
      <c r="CR408" s="126">
        <v>759</v>
      </c>
      <c r="CS408" s="126">
        <v>1356.1999999999998</v>
      </c>
      <c r="CT408" s="126" t="s">
        <v>608</v>
      </c>
      <c r="CU408" s="126" t="s">
        <v>608</v>
      </c>
      <c r="CV408" s="50">
        <v>8.8000000000000007</v>
      </c>
      <c r="CW408" s="50">
        <v>9.58</v>
      </c>
      <c r="CX408" s="125">
        <v>18.380000000000003</v>
      </c>
      <c r="CY408" s="50">
        <v>1.63</v>
      </c>
      <c r="CZ408" s="50">
        <v>2.65</v>
      </c>
      <c r="DA408" s="125">
        <v>4.2799999999999994</v>
      </c>
      <c r="DB408" s="125">
        <v>22.660000000000004</v>
      </c>
      <c r="DC408" s="125">
        <v>3.34</v>
      </c>
      <c r="DD408" s="125">
        <v>1.24</v>
      </c>
      <c r="DE408" s="125">
        <v>4.58</v>
      </c>
      <c r="DF408" s="125">
        <v>15.040000000000001</v>
      </c>
      <c r="DG408" s="125">
        <v>3.04</v>
      </c>
      <c r="DH408" s="125">
        <v>18.080000000000002</v>
      </c>
      <c r="DI408" s="50">
        <v>22.660000000000004</v>
      </c>
      <c r="DJ408" s="114">
        <v>0.65833489359046371</v>
      </c>
      <c r="DK408" s="116">
        <v>0.34166510640953635</v>
      </c>
      <c r="DL408" s="116">
        <v>0</v>
      </c>
      <c r="DM408" s="154" t="s">
        <v>608</v>
      </c>
      <c r="DN408" s="154" t="s">
        <v>608</v>
      </c>
      <c r="DO408" s="154" t="s">
        <v>608</v>
      </c>
      <c r="DP408" s="154" t="s">
        <v>608</v>
      </c>
      <c r="DQ408" s="154" t="s">
        <v>608</v>
      </c>
      <c r="DR408" s="154" t="s">
        <v>608</v>
      </c>
      <c r="DS408" s="154" t="s">
        <v>608</v>
      </c>
      <c r="DT408" s="154" t="s">
        <v>608</v>
      </c>
      <c r="DU408" s="154" t="s">
        <v>608</v>
      </c>
      <c r="DV408" s="154" t="s">
        <v>608</v>
      </c>
      <c r="DW408" s="154" t="s">
        <v>608</v>
      </c>
      <c r="DX408" s="154" t="s">
        <v>608</v>
      </c>
      <c r="DY408" s="154" t="s">
        <v>608</v>
      </c>
      <c r="DZ408" s="154" t="s">
        <v>608</v>
      </c>
      <c r="EA408" s="154" t="s">
        <v>608</v>
      </c>
      <c r="EB408" s="154" t="s">
        <v>608</v>
      </c>
      <c r="EC408" s="154" t="s">
        <v>608</v>
      </c>
      <c r="ED408" s="154" t="s">
        <v>608</v>
      </c>
      <c r="EE408" s="154" t="s">
        <v>608</v>
      </c>
      <c r="EF408" s="154" t="s">
        <v>608</v>
      </c>
      <c r="EG408" s="154" t="s">
        <v>608</v>
      </c>
      <c r="EH408" s="154" t="s">
        <v>608</v>
      </c>
      <c r="EI408" s="154" t="s">
        <v>608</v>
      </c>
      <c r="EJ408" s="154" t="s">
        <v>608</v>
      </c>
      <c r="EK408" s="154" t="s">
        <v>608</v>
      </c>
      <c r="EL408" s="154" t="s">
        <v>608</v>
      </c>
      <c r="EM408" s="154" t="s">
        <v>608</v>
      </c>
      <c r="EN408" s="154" t="s">
        <v>608</v>
      </c>
      <c r="EO408" s="154" t="s">
        <v>608</v>
      </c>
      <c r="EP408" s="154" t="s">
        <v>608</v>
      </c>
      <c r="EQ408" s="154" t="s">
        <v>608</v>
      </c>
      <c r="ER408" s="154" t="s">
        <v>608</v>
      </c>
      <c r="ES408" s="154" t="s">
        <v>608</v>
      </c>
      <c r="ET408" s="154" t="s">
        <v>608</v>
      </c>
      <c r="EU408" s="154" t="s">
        <v>608</v>
      </c>
      <c r="EV408" s="154" t="s">
        <v>608</v>
      </c>
      <c r="EW408" s="154" t="s">
        <v>608</v>
      </c>
      <c r="EX408" s="154" t="s">
        <v>608</v>
      </c>
      <c r="EY408" s="154" t="s">
        <v>608</v>
      </c>
      <c r="EZ408" s="154" t="s">
        <v>608</v>
      </c>
      <c r="FA408" s="154" t="s">
        <v>608</v>
      </c>
      <c r="FB408" s="154" t="s">
        <v>608</v>
      </c>
      <c r="FC408" s="154" t="s">
        <v>608</v>
      </c>
      <c r="FD408" s="154" t="s">
        <v>608</v>
      </c>
      <c r="FE408" s="154" t="s">
        <v>608</v>
      </c>
      <c r="FF408" s="154" t="s">
        <v>608</v>
      </c>
      <c r="FG408" s="154" t="s">
        <v>608</v>
      </c>
      <c r="FH408" s="154" t="s">
        <v>608</v>
      </c>
      <c r="FI408" s="154" t="s">
        <v>608</v>
      </c>
      <c r="FJ408" s="154" t="s">
        <v>608</v>
      </c>
      <c r="FK408" s="154" t="s">
        <v>608</v>
      </c>
      <c r="FL408" s="154" t="s">
        <v>608</v>
      </c>
      <c r="FM408" s="154" t="s">
        <v>608</v>
      </c>
      <c r="FN408" s="154" t="s">
        <v>608</v>
      </c>
      <c r="FO408" s="154" t="s">
        <v>608</v>
      </c>
      <c r="FP408" s="154" t="s">
        <v>608</v>
      </c>
      <c r="FQ408" s="154" t="s">
        <v>608</v>
      </c>
      <c r="FR408" s="154" t="s">
        <v>608</v>
      </c>
      <c r="FS408" s="154" t="s">
        <v>608</v>
      </c>
      <c r="FT408" s="154" t="s">
        <v>608</v>
      </c>
      <c r="FU408" s="154" t="s">
        <v>608</v>
      </c>
      <c r="FV408" s="154" t="s">
        <v>608</v>
      </c>
      <c r="FW408" s="154" t="s">
        <v>608</v>
      </c>
      <c r="FX408" s="154" t="s">
        <v>608</v>
      </c>
      <c r="FY408" s="154" t="s">
        <v>608</v>
      </c>
      <c r="FZ408" s="154" t="s">
        <v>608</v>
      </c>
      <c r="GA408" s="154" t="s">
        <v>608</v>
      </c>
      <c r="GB408" s="154" t="s">
        <v>608</v>
      </c>
      <c r="GC408" s="154" t="s">
        <v>608</v>
      </c>
      <c r="GD408" s="154" t="s">
        <v>608</v>
      </c>
      <c r="GE408" s="154" t="s">
        <v>608</v>
      </c>
      <c r="GF408" s="154" t="s">
        <v>608</v>
      </c>
      <c r="GG408" s="154" t="s">
        <v>608</v>
      </c>
      <c r="GH408" s="154" t="s">
        <v>608</v>
      </c>
      <c r="GI408" s="154" t="s">
        <v>608</v>
      </c>
      <c r="GJ408" s="154" t="s">
        <v>608</v>
      </c>
      <c r="GK408" s="154" t="s">
        <v>608</v>
      </c>
      <c r="GL408" s="154" t="s">
        <v>608</v>
      </c>
      <c r="GM408" s="154" t="s">
        <v>608</v>
      </c>
      <c r="GN408" s="154" t="s">
        <v>608</v>
      </c>
      <c r="GO408" s="154" t="s">
        <v>608</v>
      </c>
      <c r="GP408" s="154" t="s">
        <v>608</v>
      </c>
      <c r="GQ408" s="154" t="s">
        <v>608</v>
      </c>
      <c r="GR408" s="154" t="s">
        <v>608</v>
      </c>
      <c r="GS408" s="154" t="s">
        <v>608</v>
      </c>
      <c r="GT408" s="154" t="s">
        <v>608</v>
      </c>
      <c r="GU408" s="154" t="s">
        <v>608</v>
      </c>
      <c r="GV408" s="154" t="s">
        <v>608</v>
      </c>
      <c r="GW408" s="154" t="s">
        <v>608</v>
      </c>
      <c r="GX408" s="154" t="s">
        <v>608</v>
      </c>
      <c r="GY408" s="154" t="s">
        <v>608</v>
      </c>
    </row>
    <row r="409" spans="1:207" s="76" customFormat="1" ht="15" customHeight="1">
      <c r="A409" s="69" t="s">
        <v>1273</v>
      </c>
      <c r="B409" s="59">
        <v>2019</v>
      </c>
      <c r="C409" s="38" t="s">
        <v>865</v>
      </c>
      <c r="D409" s="38">
        <v>3603.58</v>
      </c>
      <c r="E409" s="38">
        <v>0</v>
      </c>
      <c r="F409" s="38">
        <v>3603.58</v>
      </c>
      <c r="G409" s="211">
        <v>14785.840973374396</v>
      </c>
      <c r="H409" s="139">
        <v>91.984200000000001</v>
      </c>
      <c r="I409" s="212">
        <v>0.24371829823471974</v>
      </c>
      <c r="J409" s="212">
        <v>0.10179941761246256</v>
      </c>
      <c r="K409" s="212">
        <v>0.14191888062225719</v>
      </c>
      <c r="L409" s="125">
        <v>2098.39</v>
      </c>
      <c r="M409" s="125">
        <v>1505.19</v>
      </c>
      <c r="N409" s="125">
        <v>0</v>
      </c>
      <c r="O409" s="125">
        <v>1505.19</v>
      </c>
      <c r="P409" s="125">
        <v>1505.19</v>
      </c>
      <c r="Q409" s="125">
        <v>0</v>
      </c>
      <c r="R409" s="125">
        <v>0</v>
      </c>
      <c r="S409" s="125">
        <v>0</v>
      </c>
      <c r="T409" s="125">
        <v>0</v>
      </c>
      <c r="U409" s="125">
        <v>0</v>
      </c>
      <c r="V409" s="125">
        <v>0</v>
      </c>
      <c r="W409" s="125">
        <v>0</v>
      </c>
      <c r="X409" s="125">
        <v>0</v>
      </c>
      <c r="Y409" s="125">
        <v>0</v>
      </c>
      <c r="Z409" s="125">
        <v>0</v>
      </c>
      <c r="AA409" s="116">
        <v>0</v>
      </c>
      <c r="AB409" s="116">
        <v>1</v>
      </c>
      <c r="AC409" s="116">
        <v>0</v>
      </c>
      <c r="AD409" s="116">
        <v>0</v>
      </c>
      <c r="AE409" s="115">
        <v>1</v>
      </c>
      <c r="AF409" s="116">
        <v>1</v>
      </c>
      <c r="AG409" s="116">
        <v>0</v>
      </c>
      <c r="AH409" s="116">
        <v>0</v>
      </c>
      <c r="AI409" s="116">
        <v>0</v>
      </c>
      <c r="AJ409" s="116">
        <v>1</v>
      </c>
      <c r="AK409" s="125">
        <v>3603.58</v>
      </c>
      <c r="AL409" s="125">
        <v>2098.39</v>
      </c>
      <c r="AM409" s="125">
        <v>0</v>
      </c>
      <c r="AN409" s="125">
        <v>2098.39</v>
      </c>
      <c r="AO409" s="125">
        <v>1505.19</v>
      </c>
      <c r="AP409" s="125">
        <v>3603.58</v>
      </c>
      <c r="AQ409" s="116">
        <v>0.58230703911110615</v>
      </c>
      <c r="AR409" s="116">
        <v>0.41769296088889385</v>
      </c>
      <c r="AS409" s="50">
        <v>2098.39</v>
      </c>
      <c r="AT409" s="125">
        <v>0</v>
      </c>
      <c r="AU409" s="125">
        <v>0</v>
      </c>
      <c r="AV409" s="50">
        <v>1505.19</v>
      </c>
      <c r="AW409" s="125">
        <v>3603.58</v>
      </c>
      <c r="AX409" s="125">
        <v>0</v>
      </c>
      <c r="AY409" s="50">
        <v>89.5</v>
      </c>
      <c r="AZ409" s="125">
        <v>89.5</v>
      </c>
      <c r="BA409" s="50">
        <v>0</v>
      </c>
      <c r="BB409" s="50">
        <v>69.599999999999994</v>
      </c>
      <c r="BC409" s="127">
        <v>69.599999999999994</v>
      </c>
      <c r="BD409" s="50">
        <v>2098.39</v>
      </c>
      <c r="BE409" s="50">
        <v>1346.08</v>
      </c>
      <c r="BF409" s="125">
        <v>3444.47</v>
      </c>
      <c r="BG409" s="55">
        <v>18.670000000000002</v>
      </c>
      <c r="BH409" s="82">
        <v>0.5</v>
      </c>
      <c r="BI409" s="107">
        <v>11.0805189006488</v>
      </c>
      <c r="BJ409" s="49">
        <v>3603.5699999999997</v>
      </c>
      <c r="BK409" s="125">
        <v>0</v>
      </c>
      <c r="BL409" s="50">
        <v>89.5</v>
      </c>
      <c r="BM409" s="125">
        <v>89.5</v>
      </c>
      <c r="BN409" s="125">
        <v>0</v>
      </c>
      <c r="BO409" s="125">
        <v>69.599999999999994</v>
      </c>
      <c r="BP409" s="125">
        <v>69.599999999999994</v>
      </c>
      <c r="BQ409" s="133">
        <v>2098.39</v>
      </c>
      <c r="BR409" s="133">
        <v>1346.08</v>
      </c>
      <c r="BS409" s="125">
        <v>3444.47</v>
      </c>
      <c r="BT409" s="125">
        <v>3603.5699999999997</v>
      </c>
      <c r="BU409" s="94">
        <v>18.7</v>
      </c>
      <c r="BV409" s="94">
        <v>0.5</v>
      </c>
      <c r="BW409" s="107">
        <v>11.0805189006488</v>
      </c>
      <c r="BX409" s="50">
        <v>2098.39</v>
      </c>
      <c r="BY409" s="125">
        <v>0</v>
      </c>
      <c r="BZ409" s="125">
        <v>0</v>
      </c>
      <c r="CA409" s="125">
        <v>0</v>
      </c>
      <c r="CB409" s="125">
        <v>2098.39</v>
      </c>
      <c r="CC409" s="50">
        <v>1505.19</v>
      </c>
      <c r="CD409" s="125">
        <v>0</v>
      </c>
      <c r="CE409" s="125">
        <v>0</v>
      </c>
      <c r="CF409" s="125">
        <v>0</v>
      </c>
      <c r="CG409" s="125">
        <v>1505.19</v>
      </c>
      <c r="CH409" s="116">
        <v>0</v>
      </c>
      <c r="CI409" s="116">
        <v>1</v>
      </c>
      <c r="CJ409" s="125">
        <v>3603.58</v>
      </c>
      <c r="CK409" s="126">
        <v>1346.08</v>
      </c>
      <c r="CL409" s="126">
        <v>2257.5</v>
      </c>
      <c r="CM409" s="126">
        <v>3603.58</v>
      </c>
      <c r="CN409" s="125" t="s">
        <v>608</v>
      </c>
      <c r="CO409" s="125" t="s">
        <v>608</v>
      </c>
      <c r="CP409" s="125">
        <v>1346.08</v>
      </c>
      <c r="CQ409" s="126">
        <v>2257.5</v>
      </c>
      <c r="CR409" s="126">
        <v>774.1</v>
      </c>
      <c r="CS409" s="126">
        <v>1483.4</v>
      </c>
      <c r="CT409" s="126" t="s">
        <v>608</v>
      </c>
      <c r="CU409" s="126" t="s">
        <v>608</v>
      </c>
      <c r="CV409" s="50">
        <v>9.93</v>
      </c>
      <c r="CW409" s="50">
        <v>5.77</v>
      </c>
      <c r="CX409" s="125">
        <v>15.7</v>
      </c>
      <c r="CY409" s="50">
        <v>2.2599999999999998</v>
      </c>
      <c r="CZ409" s="50">
        <v>1.1200000000000001</v>
      </c>
      <c r="DA409" s="125">
        <v>3.38</v>
      </c>
      <c r="DB409" s="125">
        <v>19.079999999999998</v>
      </c>
      <c r="DC409" s="125">
        <v>1.54</v>
      </c>
      <c r="DD409" s="125">
        <v>0.42</v>
      </c>
      <c r="DE409" s="125">
        <v>1.96</v>
      </c>
      <c r="DF409" s="125">
        <v>14.16</v>
      </c>
      <c r="DG409" s="125">
        <v>2.96</v>
      </c>
      <c r="DH409" s="125">
        <v>17.12</v>
      </c>
      <c r="DI409" s="50">
        <v>19.080000000000002</v>
      </c>
      <c r="DJ409" s="114">
        <v>0.58230703911110615</v>
      </c>
      <c r="DK409" s="116">
        <v>0.41769296088889385</v>
      </c>
      <c r="DL409" s="116">
        <v>0</v>
      </c>
      <c r="DM409" s="154">
        <v>101.1</v>
      </c>
      <c r="DN409" s="154">
        <v>0</v>
      </c>
      <c r="DO409" s="154">
        <v>101.1</v>
      </c>
      <c r="DP409" s="154">
        <v>20</v>
      </c>
      <c r="DQ409" s="154">
        <v>0</v>
      </c>
      <c r="DR409" s="154">
        <v>20</v>
      </c>
      <c r="DS409" s="154">
        <v>121.1</v>
      </c>
      <c r="DT409" s="154">
        <v>103.5</v>
      </c>
      <c r="DU409" s="154">
        <v>0</v>
      </c>
      <c r="DV409" s="154">
        <v>103.5</v>
      </c>
      <c r="DW409" s="154">
        <v>19.3</v>
      </c>
      <c r="DX409" s="154">
        <v>0</v>
      </c>
      <c r="DY409" s="154">
        <v>19.3</v>
      </c>
      <c r="DZ409" s="154">
        <v>122.8</v>
      </c>
      <c r="EA409" s="154">
        <v>104.9</v>
      </c>
      <c r="EB409" s="154">
        <v>0</v>
      </c>
      <c r="EC409" s="154">
        <v>104.9</v>
      </c>
      <c r="ED409" s="154">
        <v>18.2</v>
      </c>
      <c r="EE409" s="154">
        <v>0</v>
      </c>
      <c r="EF409" s="154">
        <v>18.2</v>
      </c>
      <c r="EG409" s="154">
        <v>123.10000000000001</v>
      </c>
      <c r="EH409" s="154">
        <v>106.5</v>
      </c>
      <c r="EI409" s="154">
        <v>0</v>
      </c>
      <c r="EJ409" s="154">
        <v>106.5</v>
      </c>
      <c r="EK409" s="154">
        <v>17.2</v>
      </c>
      <c r="EL409" s="154">
        <v>0</v>
      </c>
      <c r="EM409" s="154">
        <v>17.2</v>
      </c>
      <c r="EN409" s="154">
        <v>123.7</v>
      </c>
      <c r="EO409" s="154">
        <v>106.2</v>
      </c>
      <c r="EP409" s="154">
        <v>0</v>
      </c>
      <c r="EQ409" s="154">
        <v>106.2</v>
      </c>
      <c r="ER409" s="154">
        <v>16.100000000000001</v>
      </c>
      <c r="ES409" s="154">
        <v>0</v>
      </c>
      <c r="ET409" s="154">
        <v>16.100000000000001</v>
      </c>
      <c r="EU409" s="154">
        <v>122.30000000000001</v>
      </c>
      <c r="EV409" s="154">
        <v>501.4</v>
      </c>
      <c r="EW409" s="154">
        <v>0</v>
      </c>
      <c r="EX409" s="154">
        <v>501.4</v>
      </c>
      <c r="EY409" s="154">
        <v>63.8</v>
      </c>
      <c r="EZ409" s="154">
        <v>0</v>
      </c>
      <c r="FA409" s="154">
        <v>63.8</v>
      </c>
      <c r="FB409" s="154">
        <v>565.19999999999993</v>
      </c>
      <c r="FC409" s="154">
        <v>865.3582947027819</v>
      </c>
      <c r="FD409" s="154">
        <v>0</v>
      </c>
      <c r="FE409" s="154">
        <v>865.3582947027819</v>
      </c>
      <c r="FF409" s="154">
        <v>47.8</v>
      </c>
      <c r="FG409" s="154">
        <v>0</v>
      </c>
      <c r="FH409" s="154">
        <v>47.8</v>
      </c>
      <c r="FI409" s="154">
        <v>913.15829470278186</v>
      </c>
      <c r="FJ409" s="154">
        <v>0</v>
      </c>
      <c r="FK409" s="154">
        <v>0</v>
      </c>
      <c r="FL409" s="154">
        <v>0</v>
      </c>
      <c r="FM409" s="154">
        <v>101.1</v>
      </c>
      <c r="FN409" s="154">
        <v>20</v>
      </c>
      <c r="FO409" s="154">
        <v>121.1</v>
      </c>
      <c r="FP409" s="154">
        <v>0</v>
      </c>
      <c r="FQ409" s="154">
        <v>0</v>
      </c>
      <c r="FR409" s="154">
        <v>0</v>
      </c>
      <c r="FS409" s="154">
        <v>103.5</v>
      </c>
      <c r="FT409" s="154">
        <v>19.3</v>
      </c>
      <c r="FU409" s="154">
        <v>122.8</v>
      </c>
      <c r="FV409" s="154">
        <v>0</v>
      </c>
      <c r="FW409" s="154">
        <v>0</v>
      </c>
      <c r="FX409" s="154">
        <v>0</v>
      </c>
      <c r="FY409" s="58">
        <v>104.9</v>
      </c>
      <c r="FZ409" s="58">
        <v>18.2</v>
      </c>
      <c r="GA409" s="58">
        <v>123.10000000000001</v>
      </c>
      <c r="GB409" s="58">
        <v>0</v>
      </c>
      <c r="GC409" s="58">
        <v>0</v>
      </c>
      <c r="GD409" s="58">
        <v>0</v>
      </c>
      <c r="GE409" s="58">
        <v>106.5</v>
      </c>
      <c r="GF409" s="58">
        <v>17.2</v>
      </c>
      <c r="GG409" s="58">
        <v>123.7</v>
      </c>
      <c r="GH409" s="58">
        <v>0</v>
      </c>
      <c r="GI409" s="58">
        <v>0</v>
      </c>
      <c r="GJ409" s="58">
        <v>0</v>
      </c>
      <c r="GK409" s="58">
        <v>106.2</v>
      </c>
      <c r="GL409" s="58">
        <v>16.100000000000001</v>
      </c>
      <c r="GM409" s="58">
        <v>122.30000000000001</v>
      </c>
      <c r="GN409" s="58">
        <v>0</v>
      </c>
      <c r="GO409" s="58">
        <v>0</v>
      </c>
      <c r="GP409" s="58">
        <v>0</v>
      </c>
      <c r="GQ409" s="58">
        <v>501.4</v>
      </c>
      <c r="GR409" s="58">
        <v>63.8</v>
      </c>
      <c r="GS409" s="58">
        <v>565.19999999999993</v>
      </c>
      <c r="GT409" s="58">
        <v>0</v>
      </c>
      <c r="GU409" s="58">
        <v>0</v>
      </c>
      <c r="GV409" s="58">
        <v>0</v>
      </c>
      <c r="GW409" s="58">
        <v>865.3582947027819</v>
      </c>
      <c r="GX409" s="58">
        <v>47.8</v>
      </c>
      <c r="GY409" s="58">
        <v>913.15829470278186</v>
      </c>
    </row>
    <row r="410" spans="1:207" s="76" customFormat="1" ht="15" customHeight="1">
      <c r="A410" s="69" t="s">
        <v>1301</v>
      </c>
      <c r="B410" s="59" t="s">
        <v>1287</v>
      </c>
      <c r="C410" s="38" t="s">
        <v>865</v>
      </c>
      <c r="D410" s="38">
        <v>3712.8900000000003</v>
      </c>
      <c r="E410" s="38">
        <v>0</v>
      </c>
      <c r="F410" s="38">
        <v>3712.8900000000003</v>
      </c>
      <c r="G410" s="211">
        <v>14508.20240119457</v>
      </c>
      <c r="H410" s="139">
        <v>113.3133</v>
      </c>
      <c r="I410" s="212">
        <v>0.25591661167439256</v>
      </c>
      <c r="J410" s="212">
        <v>0.10422586880063756</v>
      </c>
      <c r="K410" s="212">
        <v>0.15169074287375497</v>
      </c>
      <c r="L410" s="125">
        <v>2200.7600000000002</v>
      </c>
      <c r="M410" s="125">
        <v>1512.13</v>
      </c>
      <c r="N410" s="125">
        <v>0</v>
      </c>
      <c r="O410" s="125">
        <v>1512.13</v>
      </c>
      <c r="P410" s="125">
        <v>1512.13</v>
      </c>
      <c r="Q410" s="125">
        <v>0</v>
      </c>
      <c r="R410" s="125">
        <v>0</v>
      </c>
      <c r="S410" s="125">
        <v>0</v>
      </c>
      <c r="T410" s="125">
        <v>0</v>
      </c>
      <c r="U410" s="125">
        <v>0</v>
      </c>
      <c r="V410" s="125">
        <v>0</v>
      </c>
      <c r="W410" s="125">
        <v>0</v>
      </c>
      <c r="X410" s="125">
        <v>0</v>
      </c>
      <c r="Y410" s="125">
        <v>0</v>
      </c>
      <c r="Z410" s="125">
        <v>0</v>
      </c>
      <c r="AA410" s="116">
        <v>0</v>
      </c>
      <c r="AB410" s="116">
        <v>1</v>
      </c>
      <c r="AC410" s="116">
        <v>0</v>
      </c>
      <c r="AD410" s="116">
        <v>0</v>
      </c>
      <c r="AE410" s="115">
        <v>1</v>
      </c>
      <c r="AF410" s="116">
        <v>1</v>
      </c>
      <c r="AG410" s="116">
        <v>0</v>
      </c>
      <c r="AH410" s="116">
        <v>0</v>
      </c>
      <c r="AI410" s="116">
        <v>0</v>
      </c>
      <c r="AJ410" s="116">
        <v>1</v>
      </c>
      <c r="AK410" s="125">
        <v>3712.8900000000003</v>
      </c>
      <c r="AL410" s="125">
        <v>2200.7600000000002</v>
      </c>
      <c r="AM410" s="125">
        <v>0</v>
      </c>
      <c r="AN410" s="125">
        <v>2200.7600000000002</v>
      </c>
      <c r="AO410" s="125">
        <v>1512.13</v>
      </c>
      <c r="AP410" s="125">
        <v>3712.8900000000003</v>
      </c>
      <c r="AQ410" s="116">
        <v>0.59273503928206872</v>
      </c>
      <c r="AR410" s="116">
        <v>0.40726496071793133</v>
      </c>
      <c r="AS410" s="50">
        <v>2200.7600000000002</v>
      </c>
      <c r="AT410" s="125">
        <v>0</v>
      </c>
      <c r="AU410" s="125">
        <v>0</v>
      </c>
      <c r="AV410" s="50">
        <v>1512.13</v>
      </c>
      <c r="AW410" s="125">
        <v>3712.8900000000003</v>
      </c>
      <c r="AX410" s="125">
        <v>0</v>
      </c>
      <c r="AY410" s="50">
        <v>163.02000000000001</v>
      </c>
      <c r="AZ410" s="50">
        <v>163.02000000000001</v>
      </c>
      <c r="BA410" s="50">
        <v>0</v>
      </c>
      <c r="BB410" s="50">
        <v>58.29</v>
      </c>
      <c r="BC410" s="50">
        <v>58.29</v>
      </c>
      <c r="BD410" s="50">
        <v>2200.7600000000002</v>
      </c>
      <c r="BE410" s="50">
        <v>1290.82</v>
      </c>
      <c r="BF410" s="50">
        <v>3491.58</v>
      </c>
      <c r="BG410" s="50">
        <v>18.670000000000002</v>
      </c>
      <c r="BH410" s="50">
        <v>0.5</v>
      </c>
      <c r="BI410" s="107">
        <v>11.269995663755189</v>
      </c>
      <c r="BJ410" s="49">
        <v>3712.89</v>
      </c>
      <c r="BK410" s="125">
        <v>0</v>
      </c>
      <c r="BL410" s="50">
        <v>163.02000000000001</v>
      </c>
      <c r="BM410" s="50">
        <v>163.02000000000001</v>
      </c>
      <c r="BN410" s="125">
        <v>0</v>
      </c>
      <c r="BO410" s="125">
        <v>58.29</v>
      </c>
      <c r="BP410" s="125">
        <v>58.29</v>
      </c>
      <c r="BQ410" s="133">
        <v>2200.7600000000002</v>
      </c>
      <c r="BR410" s="125">
        <v>1290.82</v>
      </c>
      <c r="BS410" s="125">
        <v>3491.58</v>
      </c>
      <c r="BT410" s="125">
        <v>3712.89</v>
      </c>
      <c r="BU410" s="94">
        <v>18.7</v>
      </c>
      <c r="BV410" s="94">
        <v>0.5</v>
      </c>
      <c r="BW410" s="107">
        <v>11.269995663755189</v>
      </c>
      <c r="BX410" s="50">
        <v>2200.7600000000002</v>
      </c>
      <c r="BY410" s="125">
        <v>0</v>
      </c>
      <c r="BZ410" s="125">
        <v>0</v>
      </c>
      <c r="CA410" s="125">
        <v>0</v>
      </c>
      <c r="CB410" s="125">
        <v>2200.7600000000002</v>
      </c>
      <c r="CC410" s="50">
        <v>1512.13</v>
      </c>
      <c r="CD410" s="125">
        <v>0</v>
      </c>
      <c r="CE410" s="125">
        <v>0</v>
      </c>
      <c r="CF410" s="125">
        <v>0</v>
      </c>
      <c r="CG410" s="50">
        <v>1512.13</v>
      </c>
      <c r="CH410" s="116">
        <v>0</v>
      </c>
      <c r="CI410" s="116">
        <v>1</v>
      </c>
      <c r="CJ410" s="125">
        <v>3712.8900000000003</v>
      </c>
      <c r="CK410" s="126">
        <v>1290.8</v>
      </c>
      <c r="CL410" s="126">
        <v>2422.09</v>
      </c>
      <c r="CM410" s="126">
        <v>3712.8900000000003</v>
      </c>
      <c r="CN410" s="125" t="s">
        <v>608</v>
      </c>
      <c r="CO410" s="125" t="s">
        <v>608</v>
      </c>
      <c r="CP410" s="125">
        <v>1290.8</v>
      </c>
      <c r="CQ410" s="125">
        <v>2422.09</v>
      </c>
      <c r="CR410" s="125">
        <v>678.89</v>
      </c>
      <c r="CS410" s="125">
        <v>1743.2000000000003</v>
      </c>
      <c r="CT410" s="126" t="s">
        <v>608</v>
      </c>
      <c r="CU410" s="126" t="s">
        <v>608</v>
      </c>
      <c r="CV410" s="50">
        <v>7.04</v>
      </c>
      <c r="CW410" s="50">
        <v>226.2</v>
      </c>
      <c r="CX410" s="50">
        <v>233.23999999999998</v>
      </c>
      <c r="CY410" s="50">
        <v>0.89</v>
      </c>
      <c r="CZ410" s="50">
        <v>109.3</v>
      </c>
      <c r="DA410" s="50">
        <v>110.19</v>
      </c>
      <c r="DB410" s="50">
        <v>343.42999999999995</v>
      </c>
      <c r="DC410" s="125">
        <v>2.2999999999999998</v>
      </c>
      <c r="DD410" s="125">
        <v>99.1</v>
      </c>
      <c r="DE410" s="125">
        <v>101.39999999999999</v>
      </c>
      <c r="DF410" s="125">
        <v>230.93999999999997</v>
      </c>
      <c r="DG410" s="125">
        <v>11.090000000000003</v>
      </c>
      <c r="DH410" s="125">
        <v>242.02999999999997</v>
      </c>
      <c r="DI410" s="50">
        <v>343.42999999999995</v>
      </c>
      <c r="DJ410" s="114">
        <v>0.59273503928206872</v>
      </c>
      <c r="DK410" s="116">
        <v>0.40726496071793133</v>
      </c>
      <c r="DL410" s="116">
        <v>0</v>
      </c>
      <c r="DM410" s="58" t="s">
        <v>608</v>
      </c>
      <c r="DN410" s="58" t="s">
        <v>608</v>
      </c>
      <c r="DO410" s="58" t="s">
        <v>608</v>
      </c>
      <c r="DP410" s="58" t="s">
        <v>608</v>
      </c>
      <c r="DQ410" s="58" t="s">
        <v>608</v>
      </c>
      <c r="DR410" s="58" t="s">
        <v>608</v>
      </c>
      <c r="DS410" s="58" t="s">
        <v>608</v>
      </c>
      <c r="DT410" s="58" t="s">
        <v>608</v>
      </c>
      <c r="DU410" s="58" t="s">
        <v>608</v>
      </c>
      <c r="DV410" s="58" t="s">
        <v>608</v>
      </c>
      <c r="DW410" s="58" t="s">
        <v>608</v>
      </c>
      <c r="DX410" s="58" t="s">
        <v>608</v>
      </c>
      <c r="DY410" s="58" t="s">
        <v>608</v>
      </c>
      <c r="DZ410" s="58" t="s">
        <v>608</v>
      </c>
      <c r="EA410" s="58" t="s">
        <v>608</v>
      </c>
      <c r="EB410" s="58" t="s">
        <v>608</v>
      </c>
      <c r="EC410" s="58" t="s">
        <v>608</v>
      </c>
      <c r="ED410" s="58" t="s">
        <v>608</v>
      </c>
      <c r="EE410" s="58" t="s">
        <v>608</v>
      </c>
      <c r="EF410" s="58" t="s">
        <v>608</v>
      </c>
      <c r="EG410" s="58" t="s">
        <v>608</v>
      </c>
      <c r="EH410" s="58" t="s">
        <v>608</v>
      </c>
      <c r="EI410" s="58" t="s">
        <v>608</v>
      </c>
      <c r="EJ410" s="58" t="s">
        <v>608</v>
      </c>
      <c r="EK410" s="58" t="s">
        <v>608</v>
      </c>
      <c r="EL410" s="58" t="s">
        <v>608</v>
      </c>
      <c r="EM410" s="58" t="s">
        <v>608</v>
      </c>
      <c r="EN410" s="58" t="s">
        <v>608</v>
      </c>
      <c r="EO410" s="58" t="s">
        <v>608</v>
      </c>
      <c r="EP410" s="58" t="s">
        <v>608</v>
      </c>
      <c r="EQ410" s="58" t="s">
        <v>608</v>
      </c>
      <c r="ER410" s="58" t="s">
        <v>608</v>
      </c>
      <c r="ES410" s="58" t="s">
        <v>608</v>
      </c>
      <c r="ET410" s="58" t="s">
        <v>608</v>
      </c>
      <c r="EU410" s="58" t="s">
        <v>608</v>
      </c>
      <c r="EV410" s="58" t="s">
        <v>608</v>
      </c>
      <c r="EW410" s="58" t="s">
        <v>608</v>
      </c>
      <c r="EX410" s="58" t="s">
        <v>608</v>
      </c>
      <c r="EY410" s="58" t="s">
        <v>608</v>
      </c>
      <c r="EZ410" s="58" t="s">
        <v>608</v>
      </c>
      <c r="FA410" s="58" t="s">
        <v>608</v>
      </c>
      <c r="FB410" s="58" t="s">
        <v>608</v>
      </c>
      <c r="FC410" s="58" t="s">
        <v>608</v>
      </c>
      <c r="FD410" s="58" t="s">
        <v>608</v>
      </c>
      <c r="FE410" s="58" t="s">
        <v>608</v>
      </c>
      <c r="FF410" s="58" t="s">
        <v>608</v>
      </c>
      <c r="FG410" s="58" t="s">
        <v>608</v>
      </c>
      <c r="FH410" s="58" t="s">
        <v>608</v>
      </c>
      <c r="FI410" s="58" t="s">
        <v>608</v>
      </c>
      <c r="FJ410" s="58" t="s">
        <v>608</v>
      </c>
      <c r="FK410" s="58" t="s">
        <v>608</v>
      </c>
      <c r="FL410" s="58" t="s">
        <v>608</v>
      </c>
      <c r="FM410" s="58" t="s">
        <v>608</v>
      </c>
      <c r="FN410" s="58" t="s">
        <v>608</v>
      </c>
      <c r="FO410" s="58" t="s">
        <v>608</v>
      </c>
      <c r="FP410" s="58" t="s">
        <v>608</v>
      </c>
      <c r="FQ410" s="58" t="s">
        <v>608</v>
      </c>
      <c r="FR410" s="58" t="s">
        <v>608</v>
      </c>
      <c r="FS410" s="58" t="s">
        <v>608</v>
      </c>
      <c r="FT410" s="58" t="s">
        <v>608</v>
      </c>
      <c r="FU410" s="58" t="s">
        <v>608</v>
      </c>
      <c r="FV410" s="58" t="s">
        <v>608</v>
      </c>
      <c r="FW410" s="58" t="s">
        <v>608</v>
      </c>
      <c r="FX410" s="58" t="s">
        <v>608</v>
      </c>
      <c r="FY410" s="58" t="s">
        <v>608</v>
      </c>
      <c r="FZ410" s="58" t="s">
        <v>608</v>
      </c>
      <c r="GA410" s="58" t="s">
        <v>608</v>
      </c>
      <c r="GB410" s="58" t="s">
        <v>608</v>
      </c>
      <c r="GC410" s="58" t="s">
        <v>608</v>
      </c>
      <c r="GD410" s="58" t="s">
        <v>608</v>
      </c>
      <c r="GE410" s="58" t="s">
        <v>608</v>
      </c>
      <c r="GF410" s="58" t="s">
        <v>608</v>
      </c>
      <c r="GG410" s="58" t="s">
        <v>608</v>
      </c>
      <c r="GH410" s="58" t="s">
        <v>608</v>
      </c>
      <c r="GI410" s="58" t="s">
        <v>608</v>
      </c>
      <c r="GJ410" s="58" t="s">
        <v>608</v>
      </c>
      <c r="GK410" s="58" t="s">
        <v>608</v>
      </c>
      <c r="GL410" s="58" t="s">
        <v>608</v>
      </c>
      <c r="GM410" s="58" t="s">
        <v>608</v>
      </c>
      <c r="GN410" s="58" t="s">
        <v>608</v>
      </c>
      <c r="GO410" s="58" t="s">
        <v>608</v>
      </c>
      <c r="GP410" s="58" t="s">
        <v>608</v>
      </c>
      <c r="GQ410" s="58" t="s">
        <v>608</v>
      </c>
      <c r="GR410" s="58" t="s">
        <v>608</v>
      </c>
      <c r="GS410" s="58" t="s">
        <v>608</v>
      </c>
      <c r="GT410" s="58" t="s">
        <v>608</v>
      </c>
      <c r="GU410" s="58" t="s">
        <v>608</v>
      </c>
      <c r="GV410" s="58" t="s">
        <v>608</v>
      </c>
      <c r="GW410" s="58" t="s">
        <v>608</v>
      </c>
      <c r="GX410" s="58" t="s">
        <v>608</v>
      </c>
      <c r="GY410" s="58" t="s">
        <v>608</v>
      </c>
    </row>
    <row r="411" spans="1:207" s="76" customFormat="1" ht="15" customHeight="1">
      <c r="A411" s="69" t="s">
        <v>1371</v>
      </c>
      <c r="B411" s="59">
        <v>2020</v>
      </c>
      <c r="C411" s="38" t="s">
        <v>865</v>
      </c>
      <c r="D411" s="38">
        <v>5035.2173407779819</v>
      </c>
      <c r="E411" s="38">
        <v>0</v>
      </c>
      <c r="F411" s="38">
        <v>5035.2173407779819</v>
      </c>
      <c r="G411" s="211">
        <v>14508.20240119457</v>
      </c>
      <c r="H411" s="139">
        <v>72.160499999999999</v>
      </c>
      <c r="I411" s="212">
        <v>0.34706004241872129</v>
      </c>
      <c r="J411" s="212">
        <v>0.19417291833260106</v>
      </c>
      <c r="K411" s="212">
        <v>0.15288712408612024</v>
      </c>
      <c r="L411" s="125">
        <v>2218.117340777982</v>
      </c>
      <c r="M411" s="125">
        <v>2817.1</v>
      </c>
      <c r="N411" s="125">
        <v>0</v>
      </c>
      <c r="O411" s="125">
        <v>2817.1</v>
      </c>
      <c r="P411" s="125">
        <v>2817.1</v>
      </c>
      <c r="Q411" s="125">
        <v>0</v>
      </c>
      <c r="R411" s="125">
        <v>0</v>
      </c>
      <c r="S411" s="125">
        <v>0</v>
      </c>
      <c r="T411" s="125">
        <v>0</v>
      </c>
      <c r="U411" s="125">
        <v>0</v>
      </c>
      <c r="V411" s="125">
        <v>0</v>
      </c>
      <c r="W411" s="125">
        <v>0</v>
      </c>
      <c r="X411" s="125">
        <v>0</v>
      </c>
      <c r="Y411" s="125">
        <v>0</v>
      </c>
      <c r="Z411" s="125">
        <v>0</v>
      </c>
      <c r="AA411" s="116">
        <v>0</v>
      </c>
      <c r="AB411" s="116">
        <v>1</v>
      </c>
      <c r="AC411" s="116">
        <v>0</v>
      </c>
      <c r="AD411" s="116">
        <v>0</v>
      </c>
      <c r="AE411" s="115">
        <v>1</v>
      </c>
      <c r="AF411" s="116">
        <v>1</v>
      </c>
      <c r="AG411" s="116">
        <v>0</v>
      </c>
      <c r="AH411" s="116">
        <v>0</v>
      </c>
      <c r="AI411" s="116">
        <v>0</v>
      </c>
      <c r="AJ411" s="116">
        <v>1</v>
      </c>
      <c r="AK411" s="125">
        <v>5035.2173407779819</v>
      </c>
      <c r="AL411" s="125">
        <v>2218.117340777982</v>
      </c>
      <c r="AM411" s="125">
        <v>0</v>
      </c>
      <c r="AN411" s="125">
        <v>2218.117340777982</v>
      </c>
      <c r="AO411" s="125">
        <v>2817.1</v>
      </c>
      <c r="AP411" s="125">
        <v>5035.2173407779819</v>
      </c>
      <c r="AQ411" s="116">
        <v>0.44052067481068552</v>
      </c>
      <c r="AR411" s="116">
        <v>0.55947932518931454</v>
      </c>
      <c r="AS411" s="50">
        <v>2218.117340777982</v>
      </c>
      <c r="AT411" s="125">
        <v>0</v>
      </c>
      <c r="AU411" s="125">
        <v>0</v>
      </c>
      <c r="AV411" s="50">
        <v>2817.1</v>
      </c>
      <c r="AW411" s="125">
        <v>5035.2173407779819</v>
      </c>
      <c r="AX411" s="125">
        <v>0</v>
      </c>
      <c r="AY411" s="50">
        <v>429.8</v>
      </c>
      <c r="AZ411" s="50">
        <v>429.8</v>
      </c>
      <c r="BA411" s="50">
        <v>0</v>
      </c>
      <c r="BB411" s="50">
        <v>69.8</v>
      </c>
      <c r="BC411" s="50">
        <v>69.8</v>
      </c>
      <c r="BD411" s="50">
        <v>2218.117340777982</v>
      </c>
      <c r="BE411" s="50">
        <v>2317.5</v>
      </c>
      <c r="BF411" s="50">
        <v>4535.6173407779825</v>
      </c>
      <c r="BG411" s="50">
        <v>18.7</v>
      </c>
      <c r="BH411" s="50">
        <v>0.4</v>
      </c>
      <c r="BI411" s="107">
        <v>8.4615283490355448</v>
      </c>
      <c r="BJ411" s="49">
        <v>5035.2173407779828</v>
      </c>
      <c r="BK411" s="125">
        <v>0</v>
      </c>
      <c r="BL411" s="50">
        <v>429.8</v>
      </c>
      <c r="BM411" s="50">
        <v>429.8</v>
      </c>
      <c r="BN411" s="125">
        <v>0</v>
      </c>
      <c r="BO411" s="125">
        <v>69.8</v>
      </c>
      <c r="BP411" s="125">
        <v>69.8</v>
      </c>
      <c r="BQ411" s="133">
        <v>2218.117340777982</v>
      </c>
      <c r="BR411" s="125">
        <v>2317.5</v>
      </c>
      <c r="BS411" s="125">
        <v>4535.6173407779825</v>
      </c>
      <c r="BT411" s="125">
        <v>5035.2173407779828</v>
      </c>
      <c r="BU411" s="94">
        <v>18.7</v>
      </c>
      <c r="BV411" s="94">
        <v>0.4</v>
      </c>
      <c r="BW411" s="107">
        <v>8.4615283490355448</v>
      </c>
      <c r="BX411" s="50">
        <v>2218.117340777982</v>
      </c>
      <c r="BY411" s="125">
        <v>0</v>
      </c>
      <c r="BZ411" s="125">
        <v>0</v>
      </c>
      <c r="CA411" s="125">
        <v>0</v>
      </c>
      <c r="CB411" s="125">
        <v>2218.117340777982</v>
      </c>
      <c r="CC411" s="50">
        <v>2817.1</v>
      </c>
      <c r="CD411" s="125">
        <v>0</v>
      </c>
      <c r="CE411" s="125">
        <v>0</v>
      </c>
      <c r="CF411" s="125">
        <v>0</v>
      </c>
      <c r="CG411" s="50">
        <v>2817.1</v>
      </c>
      <c r="CH411" s="116">
        <v>0</v>
      </c>
      <c r="CI411" s="116">
        <v>1</v>
      </c>
      <c r="CJ411" s="125">
        <v>5035.2173407779819</v>
      </c>
      <c r="CK411" s="126">
        <v>2317.5</v>
      </c>
      <c r="CL411" s="126">
        <v>2717.7173407779819</v>
      </c>
      <c r="CM411" s="126">
        <v>5035.2173407779819</v>
      </c>
      <c r="CN411" s="125">
        <v>415</v>
      </c>
      <c r="CO411" s="125">
        <v>4620.2173407779819</v>
      </c>
      <c r="CP411" s="125">
        <v>2317.5</v>
      </c>
      <c r="CQ411" s="125">
        <v>2717.7173407779819</v>
      </c>
      <c r="CR411" s="125">
        <v>560.5</v>
      </c>
      <c r="CS411" s="125">
        <v>2157.2173407779819</v>
      </c>
      <c r="CT411" s="126" t="s">
        <v>608</v>
      </c>
      <c r="CU411" s="126" t="s">
        <v>608</v>
      </c>
      <c r="CV411" s="50">
        <v>4.5134939960224472</v>
      </c>
      <c r="CW411" s="50">
        <v>614.6</v>
      </c>
      <c r="CX411" s="50">
        <v>619.1134939960225</v>
      </c>
      <c r="CY411" s="50">
        <v>1.5253828685203943</v>
      </c>
      <c r="CZ411" s="50">
        <v>84.9</v>
      </c>
      <c r="DA411" s="50">
        <v>86.425382868520401</v>
      </c>
      <c r="DB411" s="50">
        <v>705.53887686454289</v>
      </c>
      <c r="DC411" s="125">
        <v>14.3</v>
      </c>
      <c r="DD411" s="125">
        <v>62.35</v>
      </c>
      <c r="DE411" s="125">
        <v>76.650000000000006</v>
      </c>
      <c r="DF411" s="125">
        <v>604.81349399602254</v>
      </c>
      <c r="DG411" s="125">
        <v>24.075382868520393</v>
      </c>
      <c r="DH411" s="125">
        <v>628.88887686454291</v>
      </c>
      <c r="DI411" s="50">
        <v>705.53887686454289</v>
      </c>
      <c r="DJ411" s="114">
        <v>0.44052067481068552</v>
      </c>
      <c r="DK411" s="116">
        <v>0.55947932518931454</v>
      </c>
      <c r="DL411" s="116">
        <v>0</v>
      </c>
      <c r="DM411" s="58">
        <v>388.61003806566293</v>
      </c>
      <c r="DN411" s="58">
        <v>501.4</v>
      </c>
      <c r="DO411" s="58">
        <v>890.01003806566291</v>
      </c>
      <c r="DP411" s="58">
        <v>82.346619364249278</v>
      </c>
      <c r="DQ411" s="58">
        <v>58.4</v>
      </c>
      <c r="DR411" s="58">
        <v>140.74661936424928</v>
      </c>
      <c r="DS411" s="58">
        <v>1030.7566574299121</v>
      </c>
      <c r="DT411" s="58">
        <v>105.03128114019057</v>
      </c>
      <c r="DU411" s="58">
        <v>0</v>
      </c>
      <c r="DV411" s="58">
        <v>105.03128114019057</v>
      </c>
      <c r="DW411" s="58">
        <v>18.639512834846563</v>
      </c>
      <c r="DX411" s="58">
        <v>0</v>
      </c>
      <c r="DY411" s="58">
        <v>18.639512834846563</v>
      </c>
      <c r="DZ411" s="58">
        <v>123.67079397503713</v>
      </c>
      <c r="EA411" s="58">
        <v>106.684540819079</v>
      </c>
      <c r="EB411" s="58">
        <v>0</v>
      </c>
      <c r="EC411" s="58">
        <v>106.684540819079</v>
      </c>
      <c r="ED411" s="58">
        <v>17.559680649126811</v>
      </c>
      <c r="EE411" s="58">
        <v>0</v>
      </c>
      <c r="EF411" s="58">
        <v>17.559680649126811</v>
      </c>
      <c r="EG411" s="58">
        <v>124.24422146820581</v>
      </c>
      <c r="EH411" s="58">
        <v>106.33874953617931</v>
      </c>
      <c r="EI411" s="58">
        <v>0</v>
      </c>
      <c r="EJ411" s="58">
        <v>106.33874953617931</v>
      </c>
      <c r="EK411" s="58">
        <v>16.471430605595092</v>
      </c>
      <c r="EL411" s="58">
        <v>0</v>
      </c>
      <c r="EM411" s="58">
        <v>16.471430605595092</v>
      </c>
      <c r="EN411" s="58">
        <v>122.8101801417744</v>
      </c>
      <c r="EO411" s="58">
        <v>106.85200264422585</v>
      </c>
      <c r="EP411" s="58">
        <v>0</v>
      </c>
      <c r="EQ411" s="58">
        <v>106.85200264422585</v>
      </c>
      <c r="ER411" s="58">
        <v>15.375113093425307</v>
      </c>
      <c r="ES411" s="58">
        <v>0</v>
      </c>
      <c r="ET411" s="58">
        <v>15.375113093425307</v>
      </c>
      <c r="EU411" s="58">
        <v>122.22711573765116</v>
      </c>
      <c r="EV411" s="58">
        <v>614.61336933182133</v>
      </c>
      <c r="EW411" s="58">
        <v>0</v>
      </c>
      <c r="EX411" s="58">
        <v>614.61336933182133</v>
      </c>
      <c r="EY411" s="58">
        <v>60.166399290377186</v>
      </c>
      <c r="EZ411" s="58">
        <v>0</v>
      </c>
      <c r="FA411" s="58">
        <v>60.166399290377186</v>
      </c>
      <c r="FB411" s="58">
        <v>674.7797686221985</v>
      </c>
      <c r="FC411" s="58">
        <v>792.95400884524508</v>
      </c>
      <c r="FD411" s="58">
        <v>0</v>
      </c>
      <c r="FE411" s="58">
        <v>792.95400884524508</v>
      </c>
      <c r="FF411" s="58">
        <v>40.833053391705171</v>
      </c>
      <c r="FG411" s="58">
        <v>0</v>
      </c>
      <c r="FH411" s="58">
        <v>40.833053391705171</v>
      </c>
      <c r="FI411" s="58">
        <v>833.78706223695031</v>
      </c>
      <c r="FJ411" s="125">
        <v>0</v>
      </c>
      <c r="FK411" s="125">
        <v>0</v>
      </c>
      <c r="FL411" s="125">
        <v>0</v>
      </c>
      <c r="FM411" s="59">
        <v>890.01003806566291</v>
      </c>
      <c r="FN411" s="59">
        <v>140.74661936424928</v>
      </c>
      <c r="FO411" s="59">
        <v>1030.7566574299121</v>
      </c>
      <c r="FP411" s="59">
        <v>0</v>
      </c>
      <c r="FQ411" s="59">
        <v>0</v>
      </c>
      <c r="FR411" s="59">
        <v>0</v>
      </c>
      <c r="FS411" s="59">
        <v>105.03128114019057</v>
      </c>
      <c r="FT411" s="59">
        <v>18.639512834846563</v>
      </c>
      <c r="FU411" s="59">
        <v>123.67079397503713</v>
      </c>
      <c r="FV411" s="59">
        <v>0</v>
      </c>
      <c r="FW411" s="59">
        <v>0</v>
      </c>
      <c r="FX411" s="59">
        <v>0</v>
      </c>
      <c r="FY411" s="59">
        <v>106.684540819079</v>
      </c>
      <c r="FZ411" s="59">
        <v>17.559680649126811</v>
      </c>
      <c r="GA411" s="59">
        <v>124.24422146820581</v>
      </c>
      <c r="GB411" s="59">
        <v>0</v>
      </c>
      <c r="GC411" s="59">
        <v>0</v>
      </c>
      <c r="GD411" s="59">
        <v>0</v>
      </c>
      <c r="GE411" s="59">
        <v>106.33874953617931</v>
      </c>
      <c r="GF411" s="59">
        <v>16.471430605595092</v>
      </c>
      <c r="GG411" s="59">
        <v>122.8101801417744</v>
      </c>
      <c r="GH411" s="59">
        <v>0</v>
      </c>
      <c r="GI411" s="59">
        <v>0</v>
      </c>
      <c r="GJ411" s="59">
        <v>0</v>
      </c>
      <c r="GK411" s="59">
        <v>106.85200264422585</v>
      </c>
      <c r="GL411" s="59">
        <v>15.375113093425307</v>
      </c>
      <c r="GM411" s="59">
        <v>122.22711573765116</v>
      </c>
      <c r="GN411" s="59">
        <v>0</v>
      </c>
      <c r="GO411" s="59">
        <v>0</v>
      </c>
      <c r="GP411" s="59">
        <v>0</v>
      </c>
      <c r="GQ411" s="59">
        <v>614.61336933182133</v>
      </c>
      <c r="GR411" s="59">
        <v>60.166399290377186</v>
      </c>
      <c r="GS411" s="59">
        <v>674.7797686221985</v>
      </c>
      <c r="GT411" s="59">
        <v>0</v>
      </c>
      <c r="GU411" s="59">
        <v>0</v>
      </c>
      <c r="GV411" s="59">
        <v>0</v>
      </c>
      <c r="GW411" s="59">
        <v>792.95400884524508</v>
      </c>
      <c r="GX411" s="59">
        <v>40.833053391705171</v>
      </c>
      <c r="GY411" s="59">
        <v>833.78706223695031</v>
      </c>
    </row>
    <row r="412" spans="1:207" s="38" customFormat="1" ht="15" customHeight="1">
      <c r="A412" s="61" t="s">
        <v>884</v>
      </c>
      <c r="B412" s="74">
        <v>2006</v>
      </c>
      <c r="C412" s="38" t="s">
        <v>885</v>
      </c>
      <c r="D412" s="35">
        <v>3115.5540000000001</v>
      </c>
      <c r="E412" s="35">
        <v>182.06100000000001</v>
      </c>
      <c r="F412" s="125">
        <v>3936</v>
      </c>
      <c r="G412" s="125">
        <v>10917.6</v>
      </c>
      <c r="H412" s="130">
        <v>18.895</v>
      </c>
      <c r="I412" s="115">
        <v>0.36051879533963505</v>
      </c>
      <c r="J412" s="124">
        <v>8.3640360518795337E-2</v>
      </c>
      <c r="K412" s="124">
        <v>0.27687843482083974</v>
      </c>
      <c r="L412" s="125">
        <v>3001.9872</v>
      </c>
      <c r="M412" s="125">
        <v>934.01280000000008</v>
      </c>
      <c r="N412" s="125">
        <v>20.860800000000001</v>
      </c>
      <c r="O412" s="125">
        <v>0</v>
      </c>
      <c r="P412" s="125">
        <v>20.860800000000001</v>
      </c>
      <c r="Q412" s="125"/>
      <c r="R412" s="125"/>
      <c r="S412" s="125">
        <v>0</v>
      </c>
      <c r="T412" s="125"/>
      <c r="U412" s="49"/>
      <c r="V412" s="125">
        <v>913.15200000000004</v>
      </c>
      <c r="W412" s="125">
        <v>913.15200000000004</v>
      </c>
      <c r="X412" s="125">
        <v>0</v>
      </c>
      <c r="Y412" s="125">
        <v>0</v>
      </c>
      <c r="Z412" s="125">
        <v>0</v>
      </c>
      <c r="AA412" s="115">
        <v>0</v>
      </c>
      <c r="AB412" s="115">
        <v>0</v>
      </c>
      <c r="AC412" s="115">
        <v>1</v>
      </c>
      <c r="AD412" s="115">
        <v>0</v>
      </c>
      <c r="AE412" s="115">
        <v>1</v>
      </c>
      <c r="AF412" s="115">
        <v>0.99309895833333339</v>
      </c>
      <c r="AG412" s="115">
        <v>6.9010416666666673E-3</v>
      </c>
      <c r="AH412" s="115">
        <v>0</v>
      </c>
      <c r="AI412" s="115">
        <v>0</v>
      </c>
      <c r="AJ412" s="115">
        <v>1</v>
      </c>
      <c r="AK412" s="125">
        <v>3936</v>
      </c>
      <c r="AL412" s="125">
        <v>3001.9872</v>
      </c>
      <c r="AM412" s="125">
        <v>20.860800000000001</v>
      </c>
      <c r="AN412" s="125">
        <v>3022.848</v>
      </c>
      <c r="AO412" s="125">
        <v>913.15200000000004</v>
      </c>
      <c r="AP412" s="125">
        <v>3936</v>
      </c>
      <c r="AQ412" s="115">
        <v>0.76800000000000002</v>
      </c>
      <c r="AR412" s="115">
        <v>0.23200000000000001</v>
      </c>
      <c r="AS412" s="132" t="s">
        <v>608</v>
      </c>
      <c r="AT412" s="132" t="s">
        <v>608</v>
      </c>
      <c r="AU412" s="132" t="s">
        <v>608</v>
      </c>
      <c r="AV412" s="132" t="s">
        <v>608</v>
      </c>
      <c r="AW412" s="132" t="s">
        <v>608</v>
      </c>
      <c r="AX412" s="132" t="s">
        <v>608</v>
      </c>
      <c r="AY412" s="132" t="s">
        <v>608</v>
      </c>
      <c r="AZ412" s="132" t="s">
        <v>608</v>
      </c>
      <c r="BA412" s="132" t="s">
        <v>608</v>
      </c>
      <c r="BB412" s="132" t="s">
        <v>608</v>
      </c>
      <c r="BC412" s="132" t="s">
        <v>608</v>
      </c>
      <c r="BD412" s="132" t="s">
        <v>608</v>
      </c>
      <c r="BE412" s="132" t="s">
        <v>608</v>
      </c>
      <c r="BF412" s="132" t="s">
        <v>608</v>
      </c>
      <c r="BG412" s="141" t="s">
        <v>608</v>
      </c>
      <c r="BH412" s="141" t="s">
        <v>608</v>
      </c>
      <c r="BI412" s="107" t="s">
        <v>608</v>
      </c>
      <c r="BJ412" s="132" t="s">
        <v>608</v>
      </c>
      <c r="BK412" s="132" t="s">
        <v>608</v>
      </c>
      <c r="BL412" s="132" t="s">
        <v>608</v>
      </c>
      <c r="BM412" s="132" t="s">
        <v>608</v>
      </c>
      <c r="BN412" s="132" t="s">
        <v>608</v>
      </c>
      <c r="BO412" s="132" t="s">
        <v>608</v>
      </c>
      <c r="BP412" s="132" t="s">
        <v>608</v>
      </c>
      <c r="BQ412" s="132" t="s">
        <v>608</v>
      </c>
      <c r="BR412" s="132" t="s">
        <v>608</v>
      </c>
      <c r="BS412" s="132" t="s">
        <v>608</v>
      </c>
      <c r="BT412" s="132" t="s">
        <v>608</v>
      </c>
      <c r="BU412" s="130" t="s">
        <v>608</v>
      </c>
      <c r="BV412" s="130" t="s">
        <v>608</v>
      </c>
      <c r="BW412" s="137" t="s">
        <v>608</v>
      </c>
      <c r="BX412" s="125">
        <v>3227.52</v>
      </c>
      <c r="BY412" s="125">
        <v>314.88</v>
      </c>
      <c r="BZ412" s="125">
        <v>0</v>
      </c>
      <c r="CA412" s="125">
        <v>0</v>
      </c>
      <c r="CB412" s="125">
        <v>3542.4</v>
      </c>
      <c r="CC412" s="125">
        <v>314.88</v>
      </c>
      <c r="CD412" s="125">
        <v>78.72</v>
      </c>
      <c r="CE412" s="125">
        <v>0</v>
      </c>
      <c r="CF412" s="125">
        <v>0</v>
      </c>
      <c r="CG412" s="125">
        <v>393.6</v>
      </c>
      <c r="CH412" s="115">
        <v>0</v>
      </c>
      <c r="CI412" s="115">
        <v>1</v>
      </c>
      <c r="CJ412" s="125">
        <v>3936</v>
      </c>
      <c r="CK412" s="126">
        <v>0</v>
      </c>
      <c r="CL412" s="82">
        <v>3936</v>
      </c>
      <c r="CM412" s="126">
        <v>3936</v>
      </c>
      <c r="CN412" s="125" t="s">
        <v>608</v>
      </c>
      <c r="CO412" s="125" t="s">
        <v>608</v>
      </c>
      <c r="CP412" s="126">
        <v>0</v>
      </c>
      <c r="CQ412" s="126">
        <v>3936</v>
      </c>
      <c r="CR412" s="126">
        <v>2613.6999999999998</v>
      </c>
      <c r="CS412" s="126">
        <v>1322.3000000000002</v>
      </c>
      <c r="CT412" s="126" t="s">
        <v>608</v>
      </c>
      <c r="CU412" s="126" t="s">
        <v>608</v>
      </c>
      <c r="CV412" s="125">
        <v>98.61</v>
      </c>
      <c r="CW412" s="125">
        <v>123</v>
      </c>
      <c r="CX412" s="125">
        <v>221.61</v>
      </c>
      <c r="CY412" s="125">
        <v>62.17</v>
      </c>
      <c r="CZ412" s="125">
        <v>35</v>
      </c>
      <c r="DA412" s="125">
        <v>97.17</v>
      </c>
      <c r="DB412" s="125">
        <v>318.78000000000003</v>
      </c>
      <c r="DC412" s="126" t="s">
        <v>608</v>
      </c>
      <c r="DD412" s="126" t="s">
        <v>608</v>
      </c>
      <c r="DE412" s="125">
        <v>40.32</v>
      </c>
      <c r="DF412" s="126" t="s">
        <v>608</v>
      </c>
      <c r="DG412" s="126" t="s">
        <v>608</v>
      </c>
      <c r="DH412" s="125">
        <v>278.68</v>
      </c>
      <c r="DI412" s="50">
        <v>319</v>
      </c>
      <c r="DJ412" s="113">
        <v>0.9</v>
      </c>
      <c r="DK412" s="115">
        <v>0.1</v>
      </c>
      <c r="DL412" s="115">
        <v>0</v>
      </c>
      <c r="DM412" s="126" t="s">
        <v>608</v>
      </c>
      <c r="DN412" s="126" t="s">
        <v>608</v>
      </c>
      <c r="DO412" s="126" t="s">
        <v>608</v>
      </c>
      <c r="DP412" s="126" t="s">
        <v>608</v>
      </c>
      <c r="DQ412" s="126" t="s">
        <v>608</v>
      </c>
      <c r="DR412" s="126" t="s">
        <v>608</v>
      </c>
      <c r="DS412" s="126" t="s">
        <v>608</v>
      </c>
      <c r="DT412" s="126" t="s">
        <v>608</v>
      </c>
      <c r="DU412" s="126" t="s">
        <v>608</v>
      </c>
      <c r="DV412" s="126" t="s">
        <v>608</v>
      </c>
      <c r="DW412" s="126" t="s">
        <v>608</v>
      </c>
      <c r="DX412" s="126" t="s">
        <v>608</v>
      </c>
      <c r="DY412" s="126" t="s">
        <v>608</v>
      </c>
      <c r="DZ412" s="126" t="s">
        <v>608</v>
      </c>
      <c r="EA412" s="126" t="s">
        <v>608</v>
      </c>
      <c r="EB412" s="126" t="s">
        <v>608</v>
      </c>
      <c r="EC412" s="126" t="s">
        <v>608</v>
      </c>
      <c r="ED412" s="126" t="s">
        <v>608</v>
      </c>
      <c r="EE412" s="126" t="s">
        <v>608</v>
      </c>
      <c r="EF412" s="126" t="s">
        <v>608</v>
      </c>
      <c r="EG412" s="126" t="s">
        <v>608</v>
      </c>
      <c r="EH412" s="126" t="s">
        <v>608</v>
      </c>
      <c r="EI412" s="126" t="s">
        <v>608</v>
      </c>
      <c r="EJ412" s="126" t="s">
        <v>608</v>
      </c>
      <c r="EK412" s="126" t="s">
        <v>608</v>
      </c>
      <c r="EL412" s="126" t="s">
        <v>608</v>
      </c>
      <c r="EM412" s="126" t="s">
        <v>608</v>
      </c>
      <c r="EN412" s="126" t="s">
        <v>608</v>
      </c>
      <c r="EO412" s="126" t="s">
        <v>608</v>
      </c>
      <c r="EP412" s="126" t="s">
        <v>608</v>
      </c>
      <c r="EQ412" s="126" t="s">
        <v>608</v>
      </c>
      <c r="ER412" s="126" t="s">
        <v>608</v>
      </c>
      <c r="ES412" s="126" t="s">
        <v>608</v>
      </c>
      <c r="ET412" s="126" t="s">
        <v>608</v>
      </c>
      <c r="EU412" s="126" t="s">
        <v>608</v>
      </c>
      <c r="EV412" s="126" t="s">
        <v>608</v>
      </c>
      <c r="EW412" s="126" t="s">
        <v>608</v>
      </c>
      <c r="EX412" s="126" t="s">
        <v>608</v>
      </c>
      <c r="EY412" s="126" t="s">
        <v>608</v>
      </c>
      <c r="EZ412" s="126" t="s">
        <v>608</v>
      </c>
      <c r="FA412" s="126" t="s">
        <v>608</v>
      </c>
      <c r="FB412" s="126" t="s">
        <v>608</v>
      </c>
      <c r="FC412" s="126" t="s">
        <v>608</v>
      </c>
      <c r="FD412" s="126" t="s">
        <v>608</v>
      </c>
      <c r="FE412" s="126" t="s">
        <v>608</v>
      </c>
      <c r="FF412" s="126" t="s">
        <v>608</v>
      </c>
      <c r="FG412" s="126" t="s">
        <v>608</v>
      </c>
      <c r="FH412" s="126" t="s">
        <v>608</v>
      </c>
      <c r="FI412" s="126" t="s">
        <v>608</v>
      </c>
      <c r="FJ412" s="126" t="s">
        <v>608</v>
      </c>
      <c r="FK412" s="126" t="s">
        <v>608</v>
      </c>
      <c r="FL412" s="126" t="s">
        <v>608</v>
      </c>
      <c r="FM412" s="126" t="s">
        <v>608</v>
      </c>
      <c r="FN412" s="126" t="s">
        <v>608</v>
      </c>
      <c r="FO412" s="126" t="s">
        <v>608</v>
      </c>
      <c r="FP412" s="126" t="s">
        <v>608</v>
      </c>
      <c r="FQ412" s="126" t="s">
        <v>608</v>
      </c>
      <c r="FR412" s="126" t="s">
        <v>608</v>
      </c>
      <c r="FS412" s="126" t="s">
        <v>608</v>
      </c>
      <c r="FT412" s="126" t="s">
        <v>608</v>
      </c>
      <c r="FU412" s="126" t="s">
        <v>608</v>
      </c>
      <c r="FV412" s="126" t="s">
        <v>608</v>
      </c>
      <c r="FW412" s="126" t="s">
        <v>608</v>
      </c>
      <c r="FX412" s="126" t="s">
        <v>608</v>
      </c>
      <c r="FY412" s="126" t="s">
        <v>608</v>
      </c>
      <c r="FZ412" s="126" t="s">
        <v>608</v>
      </c>
      <c r="GA412" s="126" t="s">
        <v>608</v>
      </c>
      <c r="GB412" s="126" t="s">
        <v>608</v>
      </c>
      <c r="GC412" s="126" t="s">
        <v>608</v>
      </c>
      <c r="GD412" s="126" t="s">
        <v>608</v>
      </c>
      <c r="GE412" s="126" t="s">
        <v>608</v>
      </c>
      <c r="GF412" s="126" t="s">
        <v>608</v>
      </c>
      <c r="GG412" s="126" t="s">
        <v>608</v>
      </c>
      <c r="GH412" s="126" t="s">
        <v>608</v>
      </c>
      <c r="GI412" s="126" t="s">
        <v>608</v>
      </c>
      <c r="GJ412" s="126" t="s">
        <v>608</v>
      </c>
      <c r="GK412" s="126" t="s">
        <v>608</v>
      </c>
      <c r="GL412" s="126" t="s">
        <v>608</v>
      </c>
      <c r="GM412" s="126" t="s">
        <v>608</v>
      </c>
      <c r="GN412" s="126" t="s">
        <v>608</v>
      </c>
      <c r="GO412" s="126" t="s">
        <v>608</v>
      </c>
      <c r="GP412" s="126" t="s">
        <v>608</v>
      </c>
      <c r="GQ412" s="126" t="s">
        <v>608</v>
      </c>
      <c r="GR412" s="126" t="s">
        <v>608</v>
      </c>
      <c r="GS412" s="126" t="s">
        <v>608</v>
      </c>
      <c r="GT412" s="126" t="s">
        <v>608</v>
      </c>
      <c r="GU412" s="126" t="s">
        <v>608</v>
      </c>
      <c r="GV412" s="126" t="s">
        <v>608</v>
      </c>
      <c r="GW412" s="126" t="s">
        <v>608</v>
      </c>
      <c r="GX412" s="126" t="s">
        <v>608</v>
      </c>
      <c r="GY412" s="126" t="s">
        <v>608</v>
      </c>
    </row>
    <row r="413" spans="1:207" s="41" customFormat="1" ht="15" customHeight="1">
      <c r="A413" s="61" t="s">
        <v>886</v>
      </c>
      <c r="B413" s="76">
        <v>2007</v>
      </c>
      <c r="C413" s="41" t="s">
        <v>885</v>
      </c>
      <c r="D413" s="42">
        <v>2144.3200000000002</v>
      </c>
      <c r="E413" s="42">
        <v>172.542</v>
      </c>
      <c r="F413" s="125">
        <v>2960</v>
      </c>
      <c r="G413" s="125">
        <v>10917.6</v>
      </c>
      <c r="H413" s="130">
        <v>19.475000000000001</v>
      </c>
      <c r="I413" s="115">
        <v>0.27112185828387192</v>
      </c>
      <c r="J413" s="124">
        <v>8.5647395031875143E-2</v>
      </c>
      <c r="K413" s="124">
        <v>0.18547446325199676</v>
      </c>
      <c r="L413" s="125">
        <v>2005.992</v>
      </c>
      <c r="M413" s="125">
        <v>954.00800000000004</v>
      </c>
      <c r="N413" s="125">
        <v>18.944000000000003</v>
      </c>
      <c r="O413" s="125">
        <v>0</v>
      </c>
      <c r="P413" s="125">
        <v>18.944000000000003</v>
      </c>
      <c r="Q413" s="125"/>
      <c r="R413" s="125"/>
      <c r="S413" s="125">
        <v>0</v>
      </c>
      <c r="T413" s="125"/>
      <c r="U413" s="49"/>
      <c r="V413" s="125">
        <v>935.06400000000008</v>
      </c>
      <c r="W413" s="125">
        <v>935.06400000000008</v>
      </c>
      <c r="X413" s="125">
        <v>0</v>
      </c>
      <c r="Y413" s="125">
        <v>0</v>
      </c>
      <c r="Z413" s="125">
        <v>0</v>
      </c>
      <c r="AA413" s="115">
        <v>0</v>
      </c>
      <c r="AB413" s="115">
        <v>0</v>
      </c>
      <c r="AC413" s="115">
        <v>1</v>
      </c>
      <c r="AD413" s="115">
        <v>0</v>
      </c>
      <c r="AE413" s="115">
        <v>1</v>
      </c>
      <c r="AF413" s="115">
        <v>0.99064464259611174</v>
      </c>
      <c r="AG413" s="115">
        <v>9.355357403888322E-3</v>
      </c>
      <c r="AH413" s="115">
        <v>0</v>
      </c>
      <c r="AI413" s="115">
        <v>0</v>
      </c>
      <c r="AJ413" s="115">
        <v>1</v>
      </c>
      <c r="AK413" s="125">
        <v>2960</v>
      </c>
      <c r="AL413" s="125">
        <v>2005.992</v>
      </c>
      <c r="AM413" s="125">
        <v>18.944000000000003</v>
      </c>
      <c r="AN413" s="125">
        <v>2024.9359999999999</v>
      </c>
      <c r="AO413" s="125">
        <v>935.06400000000008</v>
      </c>
      <c r="AP413" s="125">
        <v>2960</v>
      </c>
      <c r="AQ413" s="115">
        <v>0.68409999999999993</v>
      </c>
      <c r="AR413" s="115">
        <v>0.31590000000000001</v>
      </c>
      <c r="AS413" s="132" t="s">
        <v>608</v>
      </c>
      <c r="AT413" s="132" t="s">
        <v>608</v>
      </c>
      <c r="AU413" s="132" t="s">
        <v>608</v>
      </c>
      <c r="AV413" s="132" t="s">
        <v>608</v>
      </c>
      <c r="AW413" s="132" t="s">
        <v>608</v>
      </c>
      <c r="AX413" s="132" t="s">
        <v>608</v>
      </c>
      <c r="AY413" s="132" t="s">
        <v>608</v>
      </c>
      <c r="AZ413" s="132" t="s">
        <v>608</v>
      </c>
      <c r="BA413" s="132" t="s">
        <v>608</v>
      </c>
      <c r="BB413" s="132" t="s">
        <v>608</v>
      </c>
      <c r="BC413" s="132" t="s">
        <v>608</v>
      </c>
      <c r="BD413" s="132" t="s">
        <v>608</v>
      </c>
      <c r="BE413" s="132" t="s">
        <v>608</v>
      </c>
      <c r="BF413" s="132" t="s">
        <v>608</v>
      </c>
      <c r="BG413" s="141" t="s">
        <v>608</v>
      </c>
      <c r="BH413" s="141" t="s">
        <v>608</v>
      </c>
      <c r="BI413" s="107" t="s">
        <v>608</v>
      </c>
      <c r="BJ413" s="132" t="s">
        <v>608</v>
      </c>
      <c r="BK413" s="132" t="s">
        <v>608</v>
      </c>
      <c r="BL413" s="132" t="s">
        <v>608</v>
      </c>
      <c r="BM413" s="132" t="s">
        <v>608</v>
      </c>
      <c r="BN413" s="132" t="s">
        <v>608</v>
      </c>
      <c r="BO413" s="132" t="s">
        <v>608</v>
      </c>
      <c r="BP413" s="132" t="s">
        <v>608</v>
      </c>
      <c r="BQ413" s="132" t="s">
        <v>608</v>
      </c>
      <c r="BR413" s="132" t="s">
        <v>608</v>
      </c>
      <c r="BS413" s="132" t="s">
        <v>608</v>
      </c>
      <c r="BT413" s="132" t="s">
        <v>608</v>
      </c>
      <c r="BU413" s="130" t="s">
        <v>608</v>
      </c>
      <c r="BV413" s="130" t="s">
        <v>608</v>
      </c>
      <c r="BW413" s="137" t="s">
        <v>608</v>
      </c>
      <c r="BX413" s="125">
        <v>2279.1999999999998</v>
      </c>
      <c r="BY413" s="125">
        <v>236.8</v>
      </c>
      <c r="BZ413" s="125">
        <v>0</v>
      </c>
      <c r="CA413" s="125">
        <v>0</v>
      </c>
      <c r="CB413" s="125">
        <v>2516</v>
      </c>
      <c r="CC413" s="125">
        <v>384.8</v>
      </c>
      <c r="CD413" s="125">
        <v>59.2</v>
      </c>
      <c r="CE413" s="125">
        <v>0</v>
      </c>
      <c r="CF413" s="125">
        <v>0</v>
      </c>
      <c r="CG413" s="125">
        <v>444</v>
      </c>
      <c r="CH413" s="115">
        <v>0</v>
      </c>
      <c r="CI413" s="115">
        <v>1</v>
      </c>
      <c r="CJ413" s="125">
        <v>2960</v>
      </c>
      <c r="CK413" s="126">
        <v>0</v>
      </c>
      <c r="CL413" s="82">
        <v>2960</v>
      </c>
      <c r="CM413" s="126">
        <v>2960</v>
      </c>
      <c r="CN413" s="125" t="s">
        <v>608</v>
      </c>
      <c r="CO413" s="125" t="s">
        <v>608</v>
      </c>
      <c r="CP413" s="126">
        <v>0</v>
      </c>
      <c r="CQ413" s="126">
        <v>2960</v>
      </c>
      <c r="CR413" s="126">
        <v>2514.3000000000002</v>
      </c>
      <c r="CS413" s="126">
        <v>445.69999999999982</v>
      </c>
      <c r="CT413" s="126" t="s">
        <v>608</v>
      </c>
      <c r="CU413" s="126" t="s">
        <v>608</v>
      </c>
      <c r="CV413" s="125">
        <v>55.36</v>
      </c>
      <c r="CW413" s="125">
        <v>115</v>
      </c>
      <c r="CX413" s="125">
        <v>170.36</v>
      </c>
      <c r="CY413" s="125">
        <v>47.67</v>
      </c>
      <c r="CZ413" s="125">
        <v>36</v>
      </c>
      <c r="DA413" s="125">
        <v>83.67</v>
      </c>
      <c r="DB413" s="125">
        <v>254.03000000000003</v>
      </c>
      <c r="DC413" s="126" t="s">
        <v>608</v>
      </c>
      <c r="DD413" s="126" t="s">
        <v>608</v>
      </c>
      <c r="DE413" s="125">
        <v>27.21</v>
      </c>
      <c r="DF413" s="126" t="s">
        <v>608</v>
      </c>
      <c r="DG413" s="126" t="s">
        <v>608</v>
      </c>
      <c r="DH413" s="125">
        <v>225.79</v>
      </c>
      <c r="DI413" s="50">
        <v>253</v>
      </c>
      <c r="DJ413" s="113">
        <v>0.85</v>
      </c>
      <c r="DK413" s="115">
        <v>0.15</v>
      </c>
      <c r="DL413" s="115">
        <v>0</v>
      </c>
      <c r="DM413" s="126" t="s">
        <v>608</v>
      </c>
      <c r="DN413" s="126" t="s">
        <v>608</v>
      </c>
      <c r="DO413" s="126" t="s">
        <v>608</v>
      </c>
      <c r="DP413" s="126" t="s">
        <v>608</v>
      </c>
      <c r="DQ413" s="126" t="s">
        <v>608</v>
      </c>
      <c r="DR413" s="126" t="s">
        <v>608</v>
      </c>
      <c r="DS413" s="126" t="s">
        <v>608</v>
      </c>
      <c r="DT413" s="126" t="s">
        <v>608</v>
      </c>
      <c r="DU413" s="126" t="s">
        <v>608</v>
      </c>
      <c r="DV413" s="126" t="s">
        <v>608</v>
      </c>
      <c r="DW413" s="126" t="s">
        <v>608</v>
      </c>
      <c r="DX413" s="126" t="s">
        <v>608</v>
      </c>
      <c r="DY413" s="126" t="s">
        <v>608</v>
      </c>
      <c r="DZ413" s="126" t="s">
        <v>608</v>
      </c>
      <c r="EA413" s="126" t="s">
        <v>608</v>
      </c>
      <c r="EB413" s="126" t="s">
        <v>608</v>
      </c>
      <c r="EC413" s="126" t="s">
        <v>608</v>
      </c>
      <c r="ED413" s="126" t="s">
        <v>608</v>
      </c>
      <c r="EE413" s="126" t="s">
        <v>608</v>
      </c>
      <c r="EF413" s="126" t="s">
        <v>608</v>
      </c>
      <c r="EG413" s="126" t="s">
        <v>608</v>
      </c>
      <c r="EH413" s="126" t="s">
        <v>608</v>
      </c>
      <c r="EI413" s="126" t="s">
        <v>608</v>
      </c>
      <c r="EJ413" s="126" t="s">
        <v>608</v>
      </c>
      <c r="EK413" s="126" t="s">
        <v>608</v>
      </c>
      <c r="EL413" s="126" t="s">
        <v>608</v>
      </c>
      <c r="EM413" s="126" t="s">
        <v>608</v>
      </c>
      <c r="EN413" s="126" t="s">
        <v>608</v>
      </c>
      <c r="EO413" s="126" t="s">
        <v>608</v>
      </c>
      <c r="EP413" s="126" t="s">
        <v>608</v>
      </c>
      <c r="EQ413" s="126" t="s">
        <v>608</v>
      </c>
      <c r="ER413" s="126" t="s">
        <v>608</v>
      </c>
      <c r="ES413" s="126" t="s">
        <v>608</v>
      </c>
      <c r="ET413" s="126" t="s">
        <v>608</v>
      </c>
      <c r="EU413" s="126" t="s">
        <v>608</v>
      </c>
      <c r="EV413" s="126" t="s">
        <v>608</v>
      </c>
      <c r="EW413" s="126" t="s">
        <v>608</v>
      </c>
      <c r="EX413" s="126" t="s">
        <v>608</v>
      </c>
      <c r="EY413" s="126" t="s">
        <v>608</v>
      </c>
      <c r="EZ413" s="126" t="s">
        <v>608</v>
      </c>
      <c r="FA413" s="126" t="s">
        <v>608</v>
      </c>
      <c r="FB413" s="126" t="s">
        <v>608</v>
      </c>
      <c r="FC413" s="126" t="s">
        <v>608</v>
      </c>
      <c r="FD413" s="126" t="s">
        <v>608</v>
      </c>
      <c r="FE413" s="126" t="s">
        <v>608</v>
      </c>
      <c r="FF413" s="126" t="s">
        <v>608</v>
      </c>
      <c r="FG413" s="126" t="s">
        <v>608</v>
      </c>
      <c r="FH413" s="126" t="s">
        <v>608</v>
      </c>
      <c r="FI413" s="126" t="s">
        <v>608</v>
      </c>
      <c r="FJ413" s="126" t="s">
        <v>608</v>
      </c>
      <c r="FK413" s="126" t="s">
        <v>608</v>
      </c>
      <c r="FL413" s="126" t="s">
        <v>608</v>
      </c>
      <c r="FM413" s="126" t="s">
        <v>608</v>
      </c>
      <c r="FN413" s="126" t="s">
        <v>608</v>
      </c>
      <c r="FO413" s="126" t="s">
        <v>608</v>
      </c>
      <c r="FP413" s="126" t="s">
        <v>608</v>
      </c>
      <c r="FQ413" s="126" t="s">
        <v>608</v>
      </c>
      <c r="FR413" s="126" t="s">
        <v>608</v>
      </c>
      <c r="FS413" s="126" t="s">
        <v>608</v>
      </c>
      <c r="FT413" s="126" t="s">
        <v>608</v>
      </c>
      <c r="FU413" s="126" t="s">
        <v>608</v>
      </c>
      <c r="FV413" s="126" t="s">
        <v>608</v>
      </c>
      <c r="FW413" s="126" t="s">
        <v>608</v>
      </c>
      <c r="FX413" s="126" t="s">
        <v>608</v>
      </c>
      <c r="FY413" s="126" t="s">
        <v>608</v>
      </c>
      <c r="FZ413" s="126" t="s">
        <v>608</v>
      </c>
      <c r="GA413" s="126" t="s">
        <v>608</v>
      </c>
      <c r="GB413" s="126" t="s">
        <v>608</v>
      </c>
      <c r="GC413" s="126" t="s">
        <v>608</v>
      </c>
      <c r="GD413" s="126" t="s">
        <v>608</v>
      </c>
      <c r="GE413" s="126" t="s">
        <v>608</v>
      </c>
      <c r="GF413" s="126" t="s">
        <v>608</v>
      </c>
      <c r="GG413" s="126" t="s">
        <v>608</v>
      </c>
      <c r="GH413" s="126" t="s">
        <v>608</v>
      </c>
      <c r="GI413" s="126" t="s">
        <v>608</v>
      </c>
      <c r="GJ413" s="126" t="s">
        <v>608</v>
      </c>
      <c r="GK413" s="126" t="s">
        <v>608</v>
      </c>
      <c r="GL413" s="126" t="s">
        <v>608</v>
      </c>
      <c r="GM413" s="126" t="s">
        <v>608</v>
      </c>
      <c r="GN413" s="126" t="s">
        <v>608</v>
      </c>
      <c r="GO413" s="126" t="s">
        <v>608</v>
      </c>
      <c r="GP413" s="126" t="s">
        <v>608</v>
      </c>
      <c r="GQ413" s="126" t="s">
        <v>608</v>
      </c>
      <c r="GR413" s="126" t="s">
        <v>608</v>
      </c>
      <c r="GS413" s="126" t="s">
        <v>608</v>
      </c>
      <c r="GT413" s="126" t="s">
        <v>608</v>
      </c>
      <c r="GU413" s="126" t="s">
        <v>608</v>
      </c>
      <c r="GV413" s="126" t="s">
        <v>608</v>
      </c>
      <c r="GW413" s="126" t="s">
        <v>608</v>
      </c>
      <c r="GX413" s="126" t="s">
        <v>608</v>
      </c>
      <c r="GY413" s="126" t="s">
        <v>608</v>
      </c>
    </row>
    <row r="414" spans="1:207" s="41" customFormat="1" ht="15" customHeight="1">
      <c r="A414" s="61" t="s">
        <v>887</v>
      </c>
      <c r="B414" s="76">
        <v>2008</v>
      </c>
      <c r="C414" s="41" t="s">
        <v>885</v>
      </c>
      <c r="D414" s="42">
        <v>2788.2378438813766</v>
      </c>
      <c r="E414" s="42">
        <v>163.988</v>
      </c>
      <c r="F414" s="125">
        <v>3407.3539999999998</v>
      </c>
      <c r="G414" s="125">
        <v>13888</v>
      </c>
      <c r="H414" s="130">
        <v>19.363099999999999</v>
      </c>
      <c r="I414" s="115">
        <v>0.24534519009216588</v>
      </c>
      <c r="J414" s="124">
        <v>9.1523560144405811E-2</v>
      </c>
      <c r="K414" s="124">
        <v>0.15382157258064516</v>
      </c>
      <c r="L414" s="125">
        <v>2034.2469999999998</v>
      </c>
      <c r="M414" s="125">
        <v>1373.1062032855079</v>
      </c>
      <c r="N414" s="125">
        <v>102.027</v>
      </c>
      <c r="O414" s="125">
        <v>803.54</v>
      </c>
      <c r="P414" s="125">
        <v>905.56700000000001</v>
      </c>
      <c r="Q414" s="125"/>
      <c r="R414" s="125"/>
      <c r="S414" s="125">
        <v>0</v>
      </c>
      <c r="T414" s="125"/>
      <c r="U414" s="49"/>
      <c r="V414" s="125">
        <v>467.53920328550782</v>
      </c>
      <c r="W414" s="125">
        <v>467.53920328550782</v>
      </c>
      <c r="X414" s="125">
        <v>0</v>
      </c>
      <c r="Y414" s="125">
        <v>0</v>
      </c>
      <c r="Z414" s="125">
        <v>0</v>
      </c>
      <c r="AA414" s="115">
        <v>0</v>
      </c>
      <c r="AB414" s="115">
        <v>0.63217146336986363</v>
      </c>
      <c r="AC414" s="115">
        <v>0.36782853663013626</v>
      </c>
      <c r="AD414" s="115">
        <v>0</v>
      </c>
      <c r="AE414" s="115">
        <v>0.99999999999999989</v>
      </c>
      <c r="AF414" s="115">
        <v>0.95224067699180903</v>
      </c>
      <c r="AG414" s="115">
        <v>4.7759323008190899E-2</v>
      </c>
      <c r="AH414" s="115">
        <v>0</v>
      </c>
      <c r="AI414" s="115">
        <v>0</v>
      </c>
      <c r="AJ414" s="115">
        <v>0.99999999999999989</v>
      </c>
      <c r="AK414" s="125">
        <v>3407.3532032855078</v>
      </c>
      <c r="AL414" s="125">
        <v>2034.2469999999998</v>
      </c>
      <c r="AM414" s="125">
        <v>102.027</v>
      </c>
      <c r="AN414" s="125">
        <v>2136.2739999999999</v>
      </c>
      <c r="AO414" s="125">
        <v>1271.0792032855079</v>
      </c>
      <c r="AP414" s="125">
        <v>3407.3532032855078</v>
      </c>
      <c r="AQ414" s="115">
        <v>0.62695995177139785</v>
      </c>
      <c r="AR414" s="115">
        <v>0.37304004822860215</v>
      </c>
      <c r="AS414" s="125">
        <v>2136.252</v>
      </c>
      <c r="AT414" s="125">
        <v>21.730501558605141</v>
      </c>
      <c r="AU414" s="125">
        <v>2.1999999999999999E-2</v>
      </c>
      <c r="AV414" s="125">
        <v>1249.3837746294014</v>
      </c>
      <c r="AW414" s="125">
        <v>3407.3882761880068</v>
      </c>
      <c r="AX414" s="125">
        <v>64.638000000000005</v>
      </c>
      <c r="AY414" s="125">
        <v>0</v>
      </c>
      <c r="AZ414" s="125">
        <v>64.638000000000005</v>
      </c>
      <c r="BA414" s="125">
        <v>1.1240000000000001</v>
      </c>
      <c r="BB414" s="125">
        <v>570.29999999999995</v>
      </c>
      <c r="BC414" s="127">
        <v>571.42399999999998</v>
      </c>
      <c r="BD414" s="125">
        <v>2070.5119999999997</v>
      </c>
      <c r="BE414" s="125">
        <v>700.77956718937708</v>
      </c>
      <c r="BF414" s="125">
        <v>2771.291567189377</v>
      </c>
      <c r="BG414" s="107">
        <v>9.7237376853343704</v>
      </c>
      <c r="BH414" s="107">
        <v>6.6349470871773244</v>
      </c>
      <c r="BI414" s="107">
        <v>8.5714950916298136</v>
      </c>
      <c r="BJ414" s="49">
        <v>3407.3535671893769</v>
      </c>
      <c r="BK414" s="132" t="s">
        <v>608</v>
      </c>
      <c r="BL414" s="132" t="s">
        <v>608</v>
      </c>
      <c r="BM414" s="132" t="s">
        <v>608</v>
      </c>
      <c r="BN414" s="132" t="s">
        <v>608</v>
      </c>
      <c r="BO414" s="132" t="s">
        <v>608</v>
      </c>
      <c r="BP414" s="132" t="s">
        <v>608</v>
      </c>
      <c r="BQ414" s="132" t="s">
        <v>608</v>
      </c>
      <c r="BR414" s="132" t="s">
        <v>608</v>
      </c>
      <c r="BS414" s="132" t="s">
        <v>608</v>
      </c>
      <c r="BT414" s="132" t="s">
        <v>608</v>
      </c>
      <c r="BU414" s="130" t="s">
        <v>608</v>
      </c>
      <c r="BV414" s="130" t="s">
        <v>608</v>
      </c>
      <c r="BW414" s="137">
        <v>8.5714950916298136</v>
      </c>
      <c r="BX414" s="125">
        <v>1978.3879999999999</v>
      </c>
      <c r="BY414" s="125">
        <v>157.886</v>
      </c>
      <c r="BZ414" s="125">
        <v>21.000153478944277</v>
      </c>
      <c r="CA414" s="125">
        <v>0.73034807966086457</v>
      </c>
      <c r="CB414" s="125">
        <v>2158.0045015586052</v>
      </c>
      <c r="CC414" s="125">
        <v>1193.72</v>
      </c>
      <c r="CD414" s="125">
        <v>55.63</v>
      </c>
      <c r="CE414" s="125">
        <v>0</v>
      </c>
      <c r="CF414" s="125">
        <v>0</v>
      </c>
      <c r="CG414" s="125">
        <v>1249.3500000000001</v>
      </c>
      <c r="CH414" s="115">
        <v>6.3775297660897991E-3</v>
      </c>
      <c r="CI414" s="115">
        <v>0.99362261743276459</v>
      </c>
      <c r="CJ414" s="125">
        <v>3407.3545015586051</v>
      </c>
      <c r="CK414" s="126">
        <v>627.41</v>
      </c>
      <c r="CL414" s="82">
        <v>2779.944</v>
      </c>
      <c r="CM414" s="126">
        <v>3407.3539999999998</v>
      </c>
      <c r="CN414" s="125" t="s">
        <v>608</v>
      </c>
      <c r="CO414" s="125" t="s">
        <v>608</v>
      </c>
      <c r="CP414" s="126">
        <v>627.41</v>
      </c>
      <c r="CQ414" s="126">
        <v>2779.944</v>
      </c>
      <c r="CR414" s="126">
        <v>4596.2410632597866</v>
      </c>
      <c r="CS414" s="126">
        <v>-1816.2970632597867</v>
      </c>
      <c r="CT414" s="126" t="s">
        <v>608</v>
      </c>
      <c r="CU414" s="126" t="s">
        <v>608</v>
      </c>
      <c r="CV414" s="125">
        <v>88.472900000000038</v>
      </c>
      <c r="CW414" s="125">
        <v>17.306074061529181</v>
      </c>
      <c r="CX414" s="125">
        <v>105.77897406152923</v>
      </c>
      <c r="CY414" s="125">
        <v>49.720999999999997</v>
      </c>
      <c r="CZ414" s="125">
        <v>46.826955136516879</v>
      </c>
      <c r="DA414" s="125">
        <v>96.547955136516876</v>
      </c>
      <c r="DB414" s="125">
        <v>202.32692919804612</v>
      </c>
      <c r="DC414" s="126" t="s">
        <v>608</v>
      </c>
      <c r="DD414" s="126" t="s">
        <v>608</v>
      </c>
      <c r="DE414" s="125">
        <v>4.9000000000000004</v>
      </c>
      <c r="DF414" s="126" t="s">
        <v>608</v>
      </c>
      <c r="DG414" s="126" t="s">
        <v>608</v>
      </c>
      <c r="DH414" s="125">
        <v>197.44390000000004</v>
      </c>
      <c r="DI414" s="50">
        <v>202.34390000000005</v>
      </c>
      <c r="DJ414" s="113">
        <v>0.62695971288658614</v>
      </c>
      <c r="DK414" s="115">
        <v>0.36666275828608902</v>
      </c>
      <c r="DL414" s="115">
        <v>6.3775288273248626E-3</v>
      </c>
      <c r="DM414" s="125">
        <v>79</v>
      </c>
      <c r="DN414" s="125">
        <v>199</v>
      </c>
      <c r="DO414" s="125">
        <v>278</v>
      </c>
      <c r="DP414" s="125">
        <v>45</v>
      </c>
      <c r="DQ414" s="125">
        <v>40</v>
      </c>
      <c r="DR414" s="125">
        <v>85</v>
      </c>
      <c r="DS414" s="125">
        <v>363</v>
      </c>
      <c r="DT414" s="125">
        <v>78</v>
      </c>
      <c r="DU414" s="125">
        <v>153</v>
      </c>
      <c r="DV414" s="125">
        <v>231</v>
      </c>
      <c r="DW414" s="125">
        <v>42</v>
      </c>
      <c r="DX414" s="125">
        <v>20</v>
      </c>
      <c r="DY414" s="125">
        <v>62</v>
      </c>
      <c r="DZ414" s="125">
        <v>293</v>
      </c>
      <c r="EA414" s="125">
        <v>73</v>
      </c>
      <c r="EB414" s="125">
        <v>104</v>
      </c>
      <c r="EC414" s="125">
        <v>177</v>
      </c>
      <c r="ED414" s="125">
        <v>39</v>
      </c>
      <c r="EE414" s="125">
        <v>8</v>
      </c>
      <c r="EF414" s="125">
        <v>47</v>
      </c>
      <c r="EG414" s="125">
        <v>224</v>
      </c>
      <c r="EH414" s="125">
        <v>71</v>
      </c>
      <c r="EI414" s="125">
        <v>14</v>
      </c>
      <c r="EJ414" s="125">
        <v>85</v>
      </c>
      <c r="EK414" s="125">
        <v>37</v>
      </c>
      <c r="EL414" s="125">
        <v>3</v>
      </c>
      <c r="EM414" s="125">
        <v>40</v>
      </c>
      <c r="EN414" s="125">
        <v>125</v>
      </c>
      <c r="EO414" s="126" t="s">
        <v>608</v>
      </c>
      <c r="EP414" s="126" t="s">
        <v>608</v>
      </c>
      <c r="EQ414" s="126" t="s">
        <v>608</v>
      </c>
      <c r="ER414" s="126" t="s">
        <v>608</v>
      </c>
      <c r="ES414" s="126" t="s">
        <v>608</v>
      </c>
      <c r="ET414" s="126" t="s">
        <v>608</v>
      </c>
      <c r="EU414" s="126" t="s">
        <v>608</v>
      </c>
      <c r="EV414" s="125">
        <v>409</v>
      </c>
      <c r="EW414" s="125">
        <v>21</v>
      </c>
      <c r="EX414" s="125">
        <v>430</v>
      </c>
      <c r="EY414" s="125">
        <v>168</v>
      </c>
      <c r="EZ414" s="125">
        <v>6</v>
      </c>
      <c r="FA414" s="125">
        <v>174</v>
      </c>
      <c r="FB414" s="125">
        <v>604</v>
      </c>
      <c r="FC414" s="125">
        <v>1485</v>
      </c>
      <c r="FD414" s="125">
        <v>3</v>
      </c>
      <c r="FE414" s="125">
        <v>1488</v>
      </c>
      <c r="FF414" s="125">
        <v>180</v>
      </c>
      <c r="FG414" s="125">
        <v>1</v>
      </c>
      <c r="FH414" s="125">
        <v>181</v>
      </c>
      <c r="FI414" s="125">
        <v>1669</v>
      </c>
      <c r="FJ414" s="126" t="s">
        <v>608</v>
      </c>
      <c r="FK414" s="126" t="s">
        <v>608</v>
      </c>
      <c r="FL414" s="126" t="s">
        <v>608</v>
      </c>
      <c r="FM414" s="126" t="s">
        <v>608</v>
      </c>
      <c r="FN414" s="126" t="s">
        <v>608</v>
      </c>
      <c r="FO414" s="126" t="s">
        <v>608</v>
      </c>
      <c r="FP414" s="126" t="s">
        <v>608</v>
      </c>
      <c r="FQ414" s="126" t="s">
        <v>608</v>
      </c>
      <c r="FR414" s="126" t="s">
        <v>608</v>
      </c>
      <c r="FS414" s="126" t="s">
        <v>608</v>
      </c>
      <c r="FT414" s="126" t="s">
        <v>608</v>
      </c>
      <c r="FU414" s="126" t="s">
        <v>608</v>
      </c>
      <c r="FV414" s="126" t="s">
        <v>608</v>
      </c>
      <c r="FW414" s="126" t="s">
        <v>608</v>
      </c>
      <c r="FX414" s="126" t="s">
        <v>608</v>
      </c>
      <c r="FY414" s="126" t="s">
        <v>608</v>
      </c>
      <c r="FZ414" s="126" t="s">
        <v>608</v>
      </c>
      <c r="GA414" s="126" t="s">
        <v>608</v>
      </c>
      <c r="GB414" s="126" t="s">
        <v>608</v>
      </c>
      <c r="GC414" s="126" t="s">
        <v>608</v>
      </c>
      <c r="GD414" s="126" t="s">
        <v>608</v>
      </c>
      <c r="GE414" s="126" t="s">
        <v>608</v>
      </c>
      <c r="GF414" s="126" t="s">
        <v>608</v>
      </c>
      <c r="GG414" s="126" t="s">
        <v>608</v>
      </c>
      <c r="GH414" s="126" t="s">
        <v>608</v>
      </c>
      <c r="GI414" s="126" t="s">
        <v>608</v>
      </c>
      <c r="GJ414" s="126" t="s">
        <v>608</v>
      </c>
      <c r="GK414" s="126" t="s">
        <v>608</v>
      </c>
      <c r="GL414" s="126" t="s">
        <v>608</v>
      </c>
      <c r="GM414" s="126" t="s">
        <v>608</v>
      </c>
      <c r="GN414" s="126" t="s">
        <v>608</v>
      </c>
      <c r="GO414" s="126" t="s">
        <v>608</v>
      </c>
      <c r="GP414" s="126" t="s">
        <v>608</v>
      </c>
      <c r="GQ414" s="126" t="s">
        <v>608</v>
      </c>
      <c r="GR414" s="126" t="s">
        <v>608</v>
      </c>
      <c r="GS414" s="126" t="s">
        <v>608</v>
      </c>
      <c r="GT414" s="126" t="s">
        <v>608</v>
      </c>
      <c r="GU414" s="126" t="s">
        <v>608</v>
      </c>
      <c r="GV414" s="126" t="s">
        <v>608</v>
      </c>
      <c r="GW414" s="126" t="s">
        <v>608</v>
      </c>
      <c r="GX414" s="126" t="s">
        <v>608</v>
      </c>
      <c r="GY414" s="126" t="s">
        <v>608</v>
      </c>
    </row>
    <row r="415" spans="1:207" s="41" customFormat="1" ht="15" customHeight="1">
      <c r="A415" s="61" t="s">
        <v>888</v>
      </c>
      <c r="B415" s="70" t="s">
        <v>580</v>
      </c>
      <c r="C415" s="41" t="s">
        <v>885</v>
      </c>
      <c r="D415" s="42">
        <v>3142.9269999999997</v>
      </c>
      <c r="E415" s="42">
        <v>139.47999999999999</v>
      </c>
      <c r="F415" s="125">
        <v>3868.2717260030381</v>
      </c>
      <c r="G415" s="125">
        <v>14408.497441135532</v>
      </c>
      <c r="H415" s="155" t="s">
        <v>608</v>
      </c>
      <c r="I415" s="115">
        <v>0.26847155588613408</v>
      </c>
      <c r="J415" s="124">
        <v>0.1010471992653811</v>
      </c>
      <c r="K415" s="124">
        <v>0.16742203757575758</v>
      </c>
      <c r="L415" s="125">
        <v>2340.3000000000002</v>
      </c>
      <c r="M415" s="125">
        <v>1528.0383120491556</v>
      </c>
      <c r="N415" s="125">
        <v>72.099999999999994</v>
      </c>
      <c r="O415" s="125">
        <v>895.3696990224978</v>
      </c>
      <c r="P415" s="125">
        <v>967.46969902249782</v>
      </c>
      <c r="Q415" s="125"/>
      <c r="R415" s="125"/>
      <c r="S415" s="125">
        <v>0</v>
      </c>
      <c r="T415" s="125"/>
      <c r="U415" s="49"/>
      <c r="V415" s="125">
        <v>560.56861302665789</v>
      </c>
      <c r="W415" s="125">
        <v>560.56861302665789</v>
      </c>
      <c r="X415" s="125">
        <v>0</v>
      </c>
      <c r="Y415" s="125">
        <v>0</v>
      </c>
      <c r="Z415" s="125">
        <v>0</v>
      </c>
      <c r="AA415" s="115">
        <v>0</v>
      </c>
      <c r="AB415" s="115">
        <v>0.6149777718001751</v>
      </c>
      <c r="AC415" s="115">
        <v>0.3850222281998249</v>
      </c>
      <c r="AD415" s="115">
        <v>0</v>
      </c>
      <c r="AE415" s="115">
        <v>1</v>
      </c>
      <c r="AF415" s="115">
        <v>0.9701127507875974</v>
      </c>
      <c r="AG415" s="115">
        <v>2.9887249212402583E-2</v>
      </c>
      <c r="AH415" s="115">
        <v>0</v>
      </c>
      <c r="AI415" s="115">
        <v>0</v>
      </c>
      <c r="AJ415" s="115">
        <v>1</v>
      </c>
      <c r="AK415" s="125">
        <v>3868.3383120491558</v>
      </c>
      <c r="AL415" s="125">
        <v>2340.3000000000002</v>
      </c>
      <c r="AM415" s="125">
        <v>72.099999999999994</v>
      </c>
      <c r="AN415" s="125">
        <v>2412.4</v>
      </c>
      <c r="AO415" s="125">
        <v>1455.9383120491557</v>
      </c>
      <c r="AP415" s="125">
        <v>3868.3383120491558</v>
      </c>
      <c r="AQ415" s="115">
        <v>0.62362694402550622</v>
      </c>
      <c r="AR415" s="115">
        <v>0.37637305597449378</v>
      </c>
      <c r="AS415" s="125">
        <v>2412.3000000000002</v>
      </c>
      <c r="AT415" s="125">
        <v>20.365068192282653</v>
      </c>
      <c r="AU415" s="125">
        <v>0</v>
      </c>
      <c r="AV415" s="125">
        <v>1435.5749318077173</v>
      </c>
      <c r="AW415" s="125">
        <v>3868.2400000000002</v>
      </c>
      <c r="AX415" s="125">
        <v>28.5</v>
      </c>
      <c r="AY415" s="125">
        <v>223.55531328227957</v>
      </c>
      <c r="AZ415" s="125">
        <v>252.05531328227957</v>
      </c>
      <c r="BA415" s="125">
        <v>0</v>
      </c>
      <c r="BB415" s="125">
        <v>561.53711808881678</v>
      </c>
      <c r="BC415" s="127">
        <v>561.53711808881678</v>
      </c>
      <c r="BD415" s="125">
        <v>2383.8000000000002</v>
      </c>
      <c r="BE415" s="125">
        <v>670.87929463194155</v>
      </c>
      <c r="BF415" s="125">
        <v>3054.679294631942</v>
      </c>
      <c r="BG415" s="107">
        <v>9.8936699415495575</v>
      </c>
      <c r="BH415" s="107">
        <v>5.7255171278005594</v>
      </c>
      <c r="BI415" s="107">
        <v>8.3248895292701626</v>
      </c>
      <c r="BJ415" s="49">
        <v>3868.2717260030386</v>
      </c>
      <c r="BK415" s="132" t="s">
        <v>608</v>
      </c>
      <c r="BL415" s="132" t="s">
        <v>608</v>
      </c>
      <c r="BM415" s="132" t="s">
        <v>608</v>
      </c>
      <c r="BN415" s="132" t="s">
        <v>608</v>
      </c>
      <c r="BO415" s="132" t="s">
        <v>608</v>
      </c>
      <c r="BP415" s="132" t="s">
        <v>608</v>
      </c>
      <c r="BQ415" s="132" t="s">
        <v>608</v>
      </c>
      <c r="BR415" s="132" t="s">
        <v>608</v>
      </c>
      <c r="BS415" s="132" t="s">
        <v>608</v>
      </c>
      <c r="BT415" s="132" t="s">
        <v>608</v>
      </c>
      <c r="BU415" s="130" t="s">
        <v>608</v>
      </c>
      <c r="BV415" s="130" t="s">
        <v>608</v>
      </c>
      <c r="BW415" s="137">
        <v>8.3248895292701626</v>
      </c>
      <c r="BX415" s="125">
        <v>2186.8000000000002</v>
      </c>
      <c r="BY415" s="125">
        <v>225.5</v>
      </c>
      <c r="BZ415" s="125">
        <v>19.999894152452221</v>
      </c>
      <c r="CA415" s="125">
        <v>0.36517403983043228</v>
      </c>
      <c r="CB415" s="125">
        <v>2432.6650681922829</v>
      </c>
      <c r="CC415" s="125">
        <v>1417.06748807892</v>
      </c>
      <c r="CD415" s="125">
        <v>18.507443728797416</v>
      </c>
      <c r="CE415" s="125">
        <v>0</v>
      </c>
      <c r="CF415" s="125">
        <v>0</v>
      </c>
      <c r="CG415" s="125">
        <v>1435.5749318077173</v>
      </c>
      <c r="CH415" s="115">
        <v>5.2646426194380164E-3</v>
      </c>
      <c r="CI415" s="115">
        <v>0.99472715578427173</v>
      </c>
      <c r="CJ415" s="125">
        <v>3868.2400000000002</v>
      </c>
      <c r="CK415" s="126">
        <v>683.64980127122908</v>
      </c>
      <c r="CL415" s="82">
        <v>3184.621924731809</v>
      </c>
      <c r="CM415" s="126">
        <v>3868.2717260030381</v>
      </c>
      <c r="CN415" s="125" t="s">
        <v>608</v>
      </c>
      <c r="CO415" s="125" t="s">
        <v>608</v>
      </c>
      <c r="CP415" s="126">
        <v>683.64980127122908</v>
      </c>
      <c r="CQ415" s="126">
        <v>3184.621924731809</v>
      </c>
      <c r="CR415" s="126">
        <v>4857.1000000000004</v>
      </c>
      <c r="CS415" s="126">
        <v>-1672.4780752681913</v>
      </c>
      <c r="CT415" s="126" t="s">
        <v>608</v>
      </c>
      <c r="CU415" s="126" t="s">
        <v>608</v>
      </c>
      <c r="CV415" s="125">
        <v>145.4</v>
      </c>
      <c r="CW415" s="125">
        <v>16.559848849701773</v>
      </c>
      <c r="CX415" s="125">
        <v>161.95984884970179</v>
      </c>
      <c r="CY415" s="125">
        <v>24.2</v>
      </c>
      <c r="CZ415" s="125">
        <v>28.647638805827963</v>
      </c>
      <c r="DA415" s="125">
        <v>52.847638805827962</v>
      </c>
      <c r="DB415" s="125">
        <v>214.80748765552974</v>
      </c>
      <c r="DC415" s="126" t="s">
        <v>608</v>
      </c>
      <c r="DD415" s="126" t="s">
        <v>608</v>
      </c>
      <c r="DE415" s="125">
        <v>3.1</v>
      </c>
      <c r="DF415" s="126" t="s">
        <v>608</v>
      </c>
      <c r="DG415" s="126" t="s">
        <v>608</v>
      </c>
      <c r="DH415" s="125">
        <v>211.7</v>
      </c>
      <c r="DI415" s="50">
        <v>214.79999999999998</v>
      </c>
      <c r="DJ415" s="113">
        <v>0.62361694207184659</v>
      </c>
      <c r="DK415" s="115">
        <v>0.3711183721298878</v>
      </c>
      <c r="DL415" s="115">
        <v>5.2646857982655291E-3</v>
      </c>
      <c r="DM415" s="125">
        <v>70.646963940476198</v>
      </c>
      <c r="DN415" s="125">
        <v>292.74785526406316</v>
      </c>
      <c r="DO415" s="125">
        <v>363.39481920453937</v>
      </c>
      <c r="DP415" s="125">
        <v>45.377666871874993</v>
      </c>
      <c r="DQ415" s="125">
        <v>51.055564670205506</v>
      </c>
      <c r="DR415" s="125">
        <v>96.433231542080506</v>
      </c>
      <c r="DS415" s="125">
        <v>459.82805074661985</v>
      </c>
      <c r="DT415" s="125">
        <v>73.297289940476205</v>
      </c>
      <c r="DU415" s="125">
        <v>152.5421934787326</v>
      </c>
      <c r="DV415" s="125">
        <v>225.83948341920882</v>
      </c>
      <c r="DW415" s="125">
        <v>42.36939576875001</v>
      </c>
      <c r="DX415" s="125">
        <v>27.588634090319712</v>
      </c>
      <c r="DY415" s="125">
        <v>69.958029859069725</v>
      </c>
      <c r="DZ415" s="125">
        <v>295.79751327827853</v>
      </c>
      <c r="EA415" s="125">
        <v>70.002623773809532</v>
      </c>
      <c r="EB415" s="125">
        <v>103.72001206662044</v>
      </c>
      <c r="EC415" s="125">
        <v>173.72263584042997</v>
      </c>
      <c r="ED415" s="125">
        <v>39.533500993749982</v>
      </c>
      <c r="EE415" s="125">
        <v>12.352408825568533</v>
      </c>
      <c r="EF415" s="125">
        <v>51.885909819318513</v>
      </c>
      <c r="EG415" s="125">
        <v>225.60854565974847</v>
      </c>
      <c r="EH415" s="125">
        <v>69.062438607142894</v>
      </c>
      <c r="EI415" s="125">
        <v>13.839566871834498</v>
      </c>
      <c r="EJ415" s="125">
        <v>82.902005478977387</v>
      </c>
      <c r="EK415" s="125">
        <v>37.606959218750013</v>
      </c>
      <c r="EL415" s="125">
        <v>7.0917857010547714</v>
      </c>
      <c r="EM415" s="125">
        <v>44.698744919804781</v>
      </c>
      <c r="EN415" s="125">
        <v>127.60075039878217</v>
      </c>
      <c r="EO415" s="126" t="s">
        <v>608</v>
      </c>
      <c r="EP415" s="126" t="s">
        <v>608</v>
      </c>
      <c r="EQ415" s="126" t="s">
        <v>608</v>
      </c>
      <c r="ER415" s="126" t="s">
        <v>608</v>
      </c>
      <c r="ES415" s="126" t="s">
        <v>608</v>
      </c>
      <c r="ET415" s="126" t="s">
        <v>608</v>
      </c>
      <c r="EU415" s="126" t="s">
        <v>608</v>
      </c>
      <c r="EV415" s="125">
        <v>415.07320303571441</v>
      </c>
      <c r="EW415" s="125">
        <v>35.617699826939258</v>
      </c>
      <c r="EX415" s="125">
        <v>450.69090286265367</v>
      </c>
      <c r="EY415" s="125">
        <v>160.09191424374998</v>
      </c>
      <c r="EZ415" s="125">
        <v>26.858815248397732</v>
      </c>
      <c r="FA415" s="125">
        <v>186.95072949214773</v>
      </c>
      <c r="FB415" s="125">
        <v>637.64163235480146</v>
      </c>
      <c r="FC415" s="125">
        <v>1624.7246628988098</v>
      </c>
      <c r="FD415" s="125">
        <v>652.7937396997105</v>
      </c>
      <c r="FE415" s="125">
        <v>2277.5184025985204</v>
      </c>
      <c r="FF415" s="125">
        <v>181.64548099999999</v>
      </c>
      <c r="FG415" s="125">
        <v>8.1926001979349135</v>
      </c>
      <c r="FH415" s="125">
        <v>189.83808119793491</v>
      </c>
      <c r="FI415" s="125">
        <v>2467.3564837964554</v>
      </c>
      <c r="FJ415" s="126" t="s">
        <v>608</v>
      </c>
      <c r="FK415" s="126" t="s">
        <v>608</v>
      </c>
      <c r="FL415" s="125">
        <v>3.4188757931950611</v>
      </c>
      <c r="FM415" s="126" t="s">
        <v>608</v>
      </c>
      <c r="FN415" s="126" t="s">
        <v>608</v>
      </c>
      <c r="FO415" s="125">
        <v>456.40917495342478</v>
      </c>
      <c r="FP415" s="126" t="s">
        <v>608</v>
      </c>
      <c r="FQ415" s="126" t="s">
        <v>608</v>
      </c>
      <c r="FR415" s="125">
        <v>3.4188757931950611</v>
      </c>
      <c r="FS415" s="126" t="s">
        <v>608</v>
      </c>
      <c r="FT415" s="126" t="s">
        <v>608</v>
      </c>
      <c r="FU415" s="125">
        <v>292.37863748508346</v>
      </c>
      <c r="FV415" s="126" t="s">
        <v>608</v>
      </c>
      <c r="FW415" s="126" t="s">
        <v>608</v>
      </c>
      <c r="FX415" s="125">
        <v>2.4186164667030079</v>
      </c>
      <c r="FY415" s="126" t="s">
        <v>608</v>
      </c>
      <c r="FZ415" s="126" t="s">
        <v>608</v>
      </c>
      <c r="GA415" s="125">
        <v>223.18992919304546</v>
      </c>
      <c r="GB415" s="126" t="s">
        <v>608</v>
      </c>
      <c r="GC415" s="126" t="s">
        <v>608</v>
      </c>
      <c r="GD415" s="125">
        <v>2.4186164667030079</v>
      </c>
      <c r="GE415" s="126" t="s">
        <v>608</v>
      </c>
      <c r="GF415" s="126" t="s">
        <v>608</v>
      </c>
      <c r="GG415" s="125">
        <v>125.18213393207915</v>
      </c>
      <c r="GH415" s="126" t="s">
        <v>608</v>
      </c>
      <c r="GI415" s="126" t="s">
        <v>608</v>
      </c>
      <c r="GJ415" s="125">
        <v>42.302889108816572</v>
      </c>
      <c r="GK415" s="126" t="s">
        <v>608</v>
      </c>
      <c r="GL415" s="126" t="s">
        <v>608</v>
      </c>
      <c r="GM415" s="125">
        <v>595.33874324598492</v>
      </c>
      <c r="GN415" s="126" t="s">
        <v>608</v>
      </c>
      <c r="GO415" s="126" t="s">
        <v>608</v>
      </c>
      <c r="GP415" s="126" t="s">
        <v>608</v>
      </c>
      <c r="GQ415" s="126" t="s">
        <v>608</v>
      </c>
      <c r="GR415" s="126" t="s">
        <v>608</v>
      </c>
      <c r="GS415" s="126" t="s">
        <v>608</v>
      </c>
      <c r="GT415" s="126" t="s">
        <v>608</v>
      </c>
      <c r="GU415" s="126" t="s">
        <v>608</v>
      </c>
      <c r="GV415" s="125">
        <v>628.2159391059057</v>
      </c>
      <c r="GW415" s="126" t="s">
        <v>608</v>
      </c>
      <c r="GX415" s="126" t="s">
        <v>608</v>
      </c>
      <c r="GY415" s="125">
        <v>1839.1405446905496</v>
      </c>
    </row>
    <row r="416" spans="1:207" s="41" customFormat="1" ht="15" customHeight="1">
      <c r="A416" s="61" t="s">
        <v>889</v>
      </c>
      <c r="B416" s="73">
        <v>2009</v>
      </c>
      <c r="C416" s="41" t="s">
        <v>885</v>
      </c>
      <c r="D416" s="42">
        <v>3481.4885938947668</v>
      </c>
      <c r="E416" s="42">
        <v>139.47999999999999</v>
      </c>
      <c r="F416" s="125">
        <v>4073.3</v>
      </c>
      <c r="G416" s="125">
        <v>14175.6</v>
      </c>
      <c r="H416" s="130">
        <v>19.281199999999998</v>
      </c>
      <c r="I416" s="115">
        <v>0.2873458619035526</v>
      </c>
      <c r="J416" s="124">
        <v>0.12769829848472022</v>
      </c>
      <c r="K416" s="124">
        <v>0.15964756341883235</v>
      </c>
      <c r="L416" s="125">
        <v>2190.1</v>
      </c>
      <c r="M416" s="125">
        <v>1883.2</v>
      </c>
      <c r="N416" s="50">
        <v>73</v>
      </c>
      <c r="O416" s="125">
        <v>1223.9000000000001</v>
      </c>
      <c r="P416" s="125">
        <v>1296.9000000000001</v>
      </c>
      <c r="Q416" s="125"/>
      <c r="R416" s="125"/>
      <c r="S416" s="125">
        <v>0</v>
      </c>
      <c r="T416" s="125"/>
      <c r="U416" s="49"/>
      <c r="V416" s="125">
        <v>586.29999999999995</v>
      </c>
      <c r="W416" s="125">
        <v>586.29999999999995</v>
      </c>
      <c r="X416" s="125">
        <v>0</v>
      </c>
      <c r="Y416" s="125">
        <v>0</v>
      </c>
      <c r="Z416" s="125">
        <v>0</v>
      </c>
      <c r="AA416" s="115">
        <v>0</v>
      </c>
      <c r="AB416" s="115">
        <v>0.6761131366699813</v>
      </c>
      <c r="AC416" s="115">
        <v>0.32388686333001876</v>
      </c>
      <c r="AD416" s="115">
        <v>0</v>
      </c>
      <c r="AE416" s="115">
        <v>1</v>
      </c>
      <c r="AF416" s="115">
        <v>0.96774336087667356</v>
      </c>
      <c r="AG416" s="115">
        <v>3.2256639123326415E-2</v>
      </c>
      <c r="AH416" s="115">
        <v>0</v>
      </c>
      <c r="AI416" s="115">
        <v>0</v>
      </c>
      <c r="AJ416" s="115">
        <v>1</v>
      </c>
      <c r="AK416" s="125">
        <v>4073.3</v>
      </c>
      <c r="AL416" s="125">
        <v>2190.1</v>
      </c>
      <c r="AM416" s="125">
        <v>73</v>
      </c>
      <c r="AN416" s="125">
        <v>2263.1</v>
      </c>
      <c r="AO416" s="125">
        <v>1810.2</v>
      </c>
      <c r="AP416" s="125">
        <v>4073.3</v>
      </c>
      <c r="AQ416" s="115">
        <v>0.55559374462966138</v>
      </c>
      <c r="AR416" s="115">
        <v>0.44440625537033851</v>
      </c>
      <c r="AS416" s="50">
        <v>2263.1000000000008</v>
      </c>
      <c r="AT416" s="50">
        <v>19.399999999999999</v>
      </c>
      <c r="AU416" s="125">
        <v>0</v>
      </c>
      <c r="AV416" s="50">
        <v>1790.8</v>
      </c>
      <c r="AW416" s="125">
        <v>4073.3000000000011</v>
      </c>
      <c r="AX416" s="125">
        <v>0</v>
      </c>
      <c r="AY416" s="125">
        <v>0</v>
      </c>
      <c r="AZ416" s="125">
        <v>0</v>
      </c>
      <c r="BA416" s="125">
        <v>0.6</v>
      </c>
      <c r="BB416" s="125">
        <v>1118</v>
      </c>
      <c r="BC416" s="127">
        <v>1118.5999999999999</v>
      </c>
      <c r="BD416" s="125">
        <v>2262.5</v>
      </c>
      <c r="BE416" s="125">
        <v>692.2</v>
      </c>
      <c r="BF416" s="125">
        <v>2954.7</v>
      </c>
      <c r="BG416" s="107">
        <v>9.9980115770403426</v>
      </c>
      <c r="BH416" s="107">
        <v>5.3679151474975138</v>
      </c>
      <c r="BI416" s="107">
        <v>7.9403677607836389</v>
      </c>
      <c r="BJ416" s="49">
        <v>4073.2999999999997</v>
      </c>
      <c r="BK416" s="125">
        <v>0</v>
      </c>
      <c r="BL416" s="125">
        <v>0</v>
      </c>
      <c r="BM416" s="125">
        <v>0</v>
      </c>
      <c r="BN416" s="125">
        <v>0.6</v>
      </c>
      <c r="BO416" s="125">
        <v>1118</v>
      </c>
      <c r="BP416" s="125">
        <v>1118.5999999999999</v>
      </c>
      <c r="BQ416" s="125">
        <v>2281.9</v>
      </c>
      <c r="BR416" s="125">
        <v>672.2</v>
      </c>
      <c r="BS416" s="125">
        <v>2954.1000000000004</v>
      </c>
      <c r="BT416" s="125">
        <v>4072.7000000000003</v>
      </c>
      <c r="BU416" s="130" t="s">
        <v>608</v>
      </c>
      <c r="BV416" s="130" t="s">
        <v>608</v>
      </c>
      <c r="BW416" s="137">
        <v>7.9403677607836389</v>
      </c>
      <c r="BX416" s="125">
        <v>2169.6999999999998</v>
      </c>
      <c r="BY416" s="125">
        <v>93.4</v>
      </c>
      <c r="BZ416" s="125">
        <v>19</v>
      </c>
      <c r="CA416" s="125">
        <v>0</v>
      </c>
      <c r="CB416" s="125">
        <v>2282.1</v>
      </c>
      <c r="CC416" s="125">
        <v>1543.96</v>
      </c>
      <c r="CD416" s="125">
        <v>246.87</v>
      </c>
      <c r="CE416" s="125">
        <v>0</v>
      </c>
      <c r="CF416" s="125">
        <v>0</v>
      </c>
      <c r="CG416" s="125">
        <v>1790.83</v>
      </c>
      <c r="CH416" s="115">
        <v>4.6645226229347211E-3</v>
      </c>
      <c r="CI416" s="115">
        <v>0.9952446419365133</v>
      </c>
      <c r="CJ416" s="125">
        <v>4072.93</v>
      </c>
      <c r="CK416" s="126">
        <v>876.33</v>
      </c>
      <c r="CL416" s="82">
        <v>3196.9700000000003</v>
      </c>
      <c r="CM416" s="126">
        <v>4073.3</v>
      </c>
      <c r="CN416" s="125" t="s">
        <v>608</v>
      </c>
      <c r="CO416" s="125" t="s">
        <v>608</v>
      </c>
      <c r="CP416" s="126">
        <v>876.33</v>
      </c>
      <c r="CQ416" s="126">
        <v>3196.9700000000003</v>
      </c>
      <c r="CR416" s="126">
        <v>4379.3754262745369</v>
      </c>
      <c r="CS416" s="126">
        <v>-1182.4054262745367</v>
      </c>
      <c r="CT416" s="126" t="s">
        <v>608</v>
      </c>
      <c r="CU416" s="126" t="s">
        <v>608</v>
      </c>
      <c r="CV416" s="125">
        <v>35.869100000000032</v>
      </c>
      <c r="CW416" s="125">
        <v>182.68228270821535</v>
      </c>
      <c r="CX416" s="125">
        <v>218.55138270821539</v>
      </c>
      <c r="CY416" s="125">
        <v>13.809200000000008</v>
      </c>
      <c r="CZ416" s="125">
        <v>32.320548713687685</v>
      </c>
      <c r="DA416" s="125">
        <v>46.12974871368769</v>
      </c>
      <c r="DB416" s="125">
        <v>264.68113142190305</v>
      </c>
      <c r="DC416" s="126" t="s">
        <v>608</v>
      </c>
      <c r="DD416" s="126" t="s">
        <v>608</v>
      </c>
      <c r="DE416" s="125">
        <v>6.3363088843139241</v>
      </c>
      <c r="DF416" s="126" t="s">
        <v>608</v>
      </c>
      <c r="DG416" s="126" t="s">
        <v>608</v>
      </c>
      <c r="DH416" s="125">
        <v>275.37830000000008</v>
      </c>
      <c r="DI416" s="50">
        <v>281.71460888431403</v>
      </c>
      <c r="DJ416" s="113">
        <v>0.55559374462966138</v>
      </c>
      <c r="DK416" s="115">
        <v>0.43969083681772092</v>
      </c>
      <c r="DL416" s="115">
        <v>4.6649463653929725E-3</v>
      </c>
      <c r="DM416" s="125">
        <v>59.4</v>
      </c>
      <c r="DN416" s="125">
        <v>204.02644071743467</v>
      </c>
      <c r="DO416" s="125">
        <v>263.42644071743467</v>
      </c>
      <c r="DP416" s="125">
        <v>37</v>
      </c>
      <c r="DQ416" s="125">
        <v>74.220300501188149</v>
      </c>
      <c r="DR416" s="125">
        <v>111.22030050118815</v>
      </c>
      <c r="DS416" s="125">
        <v>374.64674121862282</v>
      </c>
      <c r="DT416" s="125">
        <v>64.2</v>
      </c>
      <c r="DU416" s="125">
        <v>267.33385904282062</v>
      </c>
      <c r="DV416" s="125">
        <v>331.53385904282061</v>
      </c>
      <c r="DW416" s="125">
        <v>36.4</v>
      </c>
      <c r="DX416" s="125">
        <v>56.676069457160857</v>
      </c>
      <c r="DY416" s="125">
        <v>93.076069457160855</v>
      </c>
      <c r="DZ416" s="125">
        <v>424.60992849998149</v>
      </c>
      <c r="EA416" s="125">
        <v>63.400000000000006</v>
      </c>
      <c r="EB416" s="125">
        <v>95.119898809744328</v>
      </c>
      <c r="EC416" s="125">
        <v>158.51989880974435</v>
      </c>
      <c r="ED416" s="125">
        <v>34.300000000000004</v>
      </c>
      <c r="EE416" s="125">
        <v>37.824621198088394</v>
      </c>
      <c r="EF416" s="125">
        <v>72.124621198088391</v>
      </c>
      <c r="EG416" s="125">
        <v>230.64452000783274</v>
      </c>
      <c r="EH416" s="125">
        <v>68.2</v>
      </c>
      <c r="EI416" s="125">
        <v>113.89725378537292</v>
      </c>
      <c r="EJ416" s="125">
        <v>182.09725378537291</v>
      </c>
      <c r="EK416" s="125">
        <v>38.1</v>
      </c>
      <c r="EL416" s="125">
        <v>23.185905340538024</v>
      </c>
      <c r="EM416" s="125">
        <v>61.285905340538022</v>
      </c>
      <c r="EN416" s="125">
        <v>243.38315912591094</v>
      </c>
      <c r="EO416" s="126" t="s">
        <v>608</v>
      </c>
      <c r="EP416" s="126" t="s">
        <v>608</v>
      </c>
      <c r="EQ416" s="126" t="s">
        <v>608</v>
      </c>
      <c r="ER416" s="126" t="s">
        <v>608</v>
      </c>
      <c r="ES416" s="126" t="s">
        <v>608</v>
      </c>
      <c r="ET416" s="126" t="s">
        <v>608</v>
      </c>
      <c r="EU416" s="126" t="s">
        <v>608</v>
      </c>
      <c r="EV416" s="125">
        <v>435.60000000000008</v>
      </c>
      <c r="EW416" s="125">
        <v>156.7337563706993</v>
      </c>
      <c r="EX416" s="125">
        <v>592.33375637069935</v>
      </c>
      <c r="EY416" s="125">
        <v>143.5</v>
      </c>
      <c r="EZ416" s="125">
        <v>35.379542844441154</v>
      </c>
      <c r="FA416" s="125">
        <v>178.87954284444115</v>
      </c>
      <c r="FB416" s="125">
        <v>771.21329921514052</v>
      </c>
      <c r="FC416" s="125">
        <v>1549.7</v>
      </c>
      <c r="FD416" s="125">
        <v>679.641811898323</v>
      </c>
      <c r="FE416" s="125">
        <v>2229.3418118983232</v>
      </c>
      <c r="FF416" s="125">
        <v>166.9</v>
      </c>
      <c r="FG416" s="125">
        <v>3.1489645463638722</v>
      </c>
      <c r="FH416" s="125">
        <v>170.04896454636389</v>
      </c>
      <c r="FI416" s="125">
        <v>2399.3907764446872</v>
      </c>
      <c r="FJ416" s="126" t="s">
        <v>608</v>
      </c>
      <c r="FK416" s="126" t="s">
        <v>608</v>
      </c>
      <c r="FL416" s="125">
        <v>3.9004821355801242</v>
      </c>
      <c r="FM416" s="126" t="s">
        <v>608</v>
      </c>
      <c r="FN416" s="126" t="s">
        <v>608</v>
      </c>
      <c r="FO416" s="125">
        <v>274.34951786441985</v>
      </c>
      <c r="FP416" s="126" t="s">
        <v>608</v>
      </c>
      <c r="FQ416" s="126" t="s">
        <v>608</v>
      </c>
      <c r="FR416" s="125">
        <v>2.789082883922287</v>
      </c>
      <c r="FS416" s="126" t="s">
        <v>608</v>
      </c>
      <c r="FT416" s="126" t="s">
        <v>608</v>
      </c>
      <c r="FU416" s="125">
        <v>321.22091711607771</v>
      </c>
      <c r="FV416" s="126" t="s">
        <v>608</v>
      </c>
      <c r="FW416" s="126" t="s">
        <v>608</v>
      </c>
      <c r="FX416" s="125">
        <v>2.7149896004784311</v>
      </c>
      <c r="FY416" s="126" t="s">
        <v>608</v>
      </c>
      <c r="FZ416" s="126" t="s">
        <v>608</v>
      </c>
      <c r="GA416" s="125">
        <v>130.22501039952158</v>
      </c>
      <c r="GB416" s="126" t="s">
        <v>608</v>
      </c>
      <c r="GC416" s="126" t="s">
        <v>608</v>
      </c>
      <c r="GD416" s="125">
        <v>2.6408963170345752</v>
      </c>
      <c r="GE416" s="126" t="s">
        <v>608</v>
      </c>
      <c r="GF416" s="126" t="s">
        <v>608</v>
      </c>
      <c r="GG416" s="125">
        <v>134.43910368296542</v>
      </c>
      <c r="GH416" s="126" t="s">
        <v>608</v>
      </c>
      <c r="GI416" s="126" t="s">
        <v>608</v>
      </c>
      <c r="GJ416" s="125">
        <v>135.81298855258771</v>
      </c>
      <c r="GK416" s="126" t="s">
        <v>608</v>
      </c>
      <c r="GL416" s="126" t="s">
        <v>608</v>
      </c>
      <c r="GM416" s="125">
        <v>56.297011447412302</v>
      </c>
      <c r="GN416" s="126" t="s">
        <v>608</v>
      </c>
      <c r="GO416" s="126" t="s">
        <v>608</v>
      </c>
      <c r="GP416" s="126" t="s">
        <v>608</v>
      </c>
      <c r="GQ416" s="126" t="s">
        <v>608</v>
      </c>
      <c r="GR416" s="126" t="s">
        <v>608</v>
      </c>
      <c r="GS416" s="126" t="s">
        <v>608</v>
      </c>
      <c r="GT416" s="126" t="s">
        <v>608</v>
      </c>
      <c r="GU416" s="126" t="s">
        <v>608</v>
      </c>
      <c r="GV416" s="125">
        <v>2.206921371149134</v>
      </c>
      <c r="GW416" s="126" t="s">
        <v>608</v>
      </c>
      <c r="GX416" s="126" t="s">
        <v>608</v>
      </c>
      <c r="GY416" s="125">
        <v>680.58307862885079</v>
      </c>
    </row>
    <row r="417" spans="1:207" s="41" customFormat="1" ht="15" customHeight="1">
      <c r="A417" s="61" t="s">
        <v>890</v>
      </c>
      <c r="B417" s="181" t="s">
        <v>583</v>
      </c>
      <c r="C417" s="41" t="s">
        <v>885</v>
      </c>
      <c r="D417" s="42">
        <v>3902.6719999999996</v>
      </c>
      <c r="E417" s="42">
        <v>133.499</v>
      </c>
      <c r="F417" s="125">
        <v>4407.723</v>
      </c>
      <c r="G417" s="125">
        <v>15400.2</v>
      </c>
      <c r="H417" s="155" t="s">
        <v>608</v>
      </c>
      <c r="I417" s="115">
        <v>0.28621206218101064</v>
      </c>
      <c r="J417" s="124">
        <v>0.13916377709380398</v>
      </c>
      <c r="K417" s="124">
        <v>0.14704860975831482</v>
      </c>
      <c r="L417" s="125">
        <v>2163.44</v>
      </c>
      <c r="M417" s="125">
        <v>2244.288</v>
      </c>
      <c r="N417" s="125">
        <v>101.13800000000001</v>
      </c>
      <c r="O417" s="125">
        <v>1446.49</v>
      </c>
      <c r="P417" s="125">
        <v>1547.6279999999999</v>
      </c>
      <c r="Q417" s="125"/>
      <c r="R417" s="125"/>
      <c r="S417" s="125">
        <v>0</v>
      </c>
      <c r="T417" s="125"/>
      <c r="U417" s="49"/>
      <c r="V417" s="125">
        <v>696.66</v>
      </c>
      <c r="W417" s="125">
        <v>696.66</v>
      </c>
      <c r="X417" s="125">
        <v>0</v>
      </c>
      <c r="Y417" s="125">
        <v>0</v>
      </c>
      <c r="Z417" s="125">
        <v>0</v>
      </c>
      <c r="AA417" s="115">
        <v>0</v>
      </c>
      <c r="AB417" s="115">
        <v>0.67493642535520149</v>
      </c>
      <c r="AC417" s="115">
        <v>0.32506357464479851</v>
      </c>
      <c r="AD417" s="115">
        <v>0</v>
      </c>
      <c r="AE417" s="115">
        <v>1</v>
      </c>
      <c r="AF417" s="115">
        <v>0.9553391404491256</v>
      </c>
      <c r="AG417" s="115">
        <v>4.4660859550874385E-2</v>
      </c>
      <c r="AH417" s="115">
        <v>0</v>
      </c>
      <c r="AI417" s="115">
        <v>0</v>
      </c>
      <c r="AJ417" s="115">
        <v>1</v>
      </c>
      <c r="AK417" s="125">
        <v>4407.7280000000001</v>
      </c>
      <c r="AL417" s="125">
        <v>2163.44</v>
      </c>
      <c r="AM417" s="125">
        <v>101.13800000000001</v>
      </c>
      <c r="AN417" s="125">
        <v>2264.578</v>
      </c>
      <c r="AO417" s="125">
        <v>2143.15</v>
      </c>
      <c r="AP417" s="125">
        <v>4407.7280000000001</v>
      </c>
      <c r="AQ417" s="115">
        <v>0.51377444343208112</v>
      </c>
      <c r="AR417" s="115">
        <v>0.48622555656791888</v>
      </c>
      <c r="AS417" s="50">
        <v>2264.5540000000001</v>
      </c>
      <c r="AT417" s="50">
        <v>18</v>
      </c>
      <c r="AU417" s="50">
        <v>1.9E-2</v>
      </c>
      <c r="AV417" s="50">
        <v>2125.15</v>
      </c>
      <c r="AW417" s="125">
        <v>4407.723</v>
      </c>
      <c r="AX417" s="132" t="s">
        <v>608</v>
      </c>
      <c r="AY417" s="132" t="s">
        <v>608</v>
      </c>
      <c r="AZ417" s="132" t="s">
        <v>608</v>
      </c>
      <c r="BA417" s="132" t="s">
        <v>608</v>
      </c>
      <c r="BB417" s="132" t="s">
        <v>608</v>
      </c>
      <c r="BC417" s="132" t="s">
        <v>608</v>
      </c>
      <c r="BD417" s="132" t="s">
        <v>608</v>
      </c>
      <c r="BE417" s="132" t="s">
        <v>608</v>
      </c>
      <c r="BF417" s="132" t="s">
        <v>608</v>
      </c>
      <c r="BG417" s="141" t="s">
        <v>608</v>
      </c>
      <c r="BH417" s="141" t="s">
        <v>608</v>
      </c>
      <c r="BI417" s="107" t="s">
        <v>608</v>
      </c>
      <c r="BJ417" s="132" t="s">
        <v>608</v>
      </c>
      <c r="BK417" s="132" t="s">
        <v>608</v>
      </c>
      <c r="BL417" s="132" t="s">
        <v>608</v>
      </c>
      <c r="BM417" s="132" t="s">
        <v>608</v>
      </c>
      <c r="BN417" s="132" t="s">
        <v>608</v>
      </c>
      <c r="BO417" s="132" t="s">
        <v>608</v>
      </c>
      <c r="BP417" s="132" t="s">
        <v>608</v>
      </c>
      <c r="BQ417" s="132" t="s">
        <v>608</v>
      </c>
      <c r="BR417" s="132" t="s">
        <v>608</v>
      </c>
      <c r="BS417" s="132" t="s">
        <v>608</v>
      </c>
      <c r="BT417" s="132" t="s">
        <v>608</v>
      </c>
      <c r="BU417" s="130" t="s">
        <v>608</v>
      </c>
      <c r="BV417" s="130" t="s">
        <v>608</v>
      </c>
      <c r="BW417" s="137" t="s">
        <v>608</v>
      </c>
      <c r="BX417" s="50">
        <v>2166.6190000000001</v>
      </c>
      <c r="BY417" s="50">
        <v>97.953999999999994</v>
      </c>
      <c r="BZ417" s="50">
        <v>18</v>
      </c>
      <c r="CA417" s="125">
        <v>0</v>
      </c>
      <c r="CB417" s="125">
        <v>2282.5730000000003</v>
      </c>
      <c r="CC417" s="50">
        <v>1677.01</v>
      </c>
      <c r="CD417" s="50">
        <v>448.14</v>
      </c>
      <c r="CE417" s="125">
        <v>0</v>
      </c>
      <c r="CF417" s="125">
        <v>0</v>
      </c>
      <c r="CG417" s="125">
        <v>2125.15</v>
      </c>
      <c r="CH417" s="115">
        <v>4.0837411969853821E-3</v>
      </c>
      <c r="CI417" s="115">
        <v>0.99591625880301482</v>
      </c>
      <c r="CJ417" s="125">
        <v>4407.723</v>
      </c>
      <c r="CK417" s="126">
        <v>1028.1500000000001</v>
      </c>
      <c r="CL417" s="82">
        <v>3379.5729999999999</v>
      </c>
      <c r="CM417" s="126">
        <v>4407.723</v>
      </c>
      <c r="CN417" s="125" t="s">
        <v>608</v>
      </c>
      <c r="CO417" s="125" t="s">
        <v>608</v>
      </c>
      <c r="CP417" s="126">
        <v>1028.1500000000001</v>
      </c>
      <c r="CQ417" s="126">
        <v>3379.5729999999999</v>
      </c>
      <c r="CR417" s="132" t="s">
        <v>608</v>
      </c>
      <c r="CS417" s="132" t="s">
        <v>608</v>
      </c>
      <c r="CT417" s="126" t="s">
        <v>608</v>
      </c>
      <c r="CU417" s="126" t="s">
        <v>608</v>
      </c>
      <c r="CV417" s="125">
        <v>27.505500000000001</v>
      </c>
      <c r="CW417" s="125">
        <v>423.27</v>
      </c>
      <c r="CX417" s="125">
        <v>450.77549999999997</v>
      </c>
      <c r="CY417" s="125">
        <v>21.977400000000003</v>
      </c>
      <c r="CZ417" s="125">
        <v>51.51</v>
      </c>
      <c r="DA417" s="125">
        <v>73.487400000000008</v>
      </c>
      <c r="DB417" s="125">
        <v>524.26289999999995</v>
      </c>
      <c r="DC417" s="126" t="s">
        <v>608</v>
      </c>
      <c r="DD417" s="126" t="s">
        <v>608</v>
      </c>
      <c r="DE417" s="125">
        <v>207.61</v>
      </c>
      <c r="DF417" s="126" t="s">
        <v>608</v>
      </c>
      <c r="DG417" s="126" t="s">
        <v>608</v>
      </c>
      <c r="DH417" s="125">
        <v>316.64290000000005</v>
      </c>
      <c r="DI417" s="50">
        <v>524.25290000000007</v>
      </c>
      <c r="DJ417" s="113">
        <v>0.51377389187115441</v>
      </c>
      <c r="DK417" s="115">
        <v>0.4821423669318603</v>
      </c>
      <c r="DL417" s="115">
        <v>4.0837411969853821E-3</v>
      </c>
      <c r="DM417" s="126" t="s">
        <v>608</v>
      </c>
      <c r="DN417" s="126" t="s">
        <v>608</v>
      </c>
      <c r="DO417" s="126" t="s">
        <v>608</v>
      </c>
      <c r="DP417" s="126" t="s">
        <v>608</v>
      </c>
      <c r="DQ417" s="126" t="s">
        <v>608</v>
      </c>
      <c r="DR417" s="126" t="s">
        <v>608</v>
      </c>
      <c r="DS417" s="126" t="s">
        <v>608</v>
      </c>
      <c r="DT417" s="126" t="s">
        <v>608</v>
      </c>
      <c r="DU417" s="126" t="s">
        <v>608</v>
      </c>
      <c r="DV417" s="126" t="s">
        <v>608</v>
      </c>
      <c r="DW417" s="126" t="s">
        <v>608</v>
      </c>
      <c r="DX417" s="126" t="s">
        <v>608</v>
      </c>
      <c r="DY417" s="126" t="s">
        <v>608</v>
      </c>
      <c r="DZ417" s="126" t="s">
        <v>608</v>
      </c>
      <c r="EA417" s="126" t="s">
        <v>608</v>
      </c>
      <c r="EB417" s="126" t="s">
        <v>608</v>
      </c>
      <c r="EC417" s="126" t="s">
        <v>608</v>
      </c>
      <c r="ED417" s="126" t="s">
        <v>608</v>
      </c>
      <c r="EE417" s="126" t="s">
        <v>608</v>
      </c>
      <c r="EF417" s="126" t="s">
        <v>608</v>
      </c>
      <c r="EG417" s="126" t="s">
        <v>608</v>
      </c>
      <c r="EH417" s="126" t="s">
        <v>608</v>
      </c>
      <c r="EI417" s="126" t="s">
        <v>608</v>
      </c>
      <c r="EJ417" s="126" t="s">
        <v>608</v>
      </c>
      <c r="EK417" s="126" t="s">
        <v>608</v>
      </c>
      <c r="EL417" s="126" t="s">
        <v>608</v>
      </c>
      <c r="EM417" s="126" t="s">
        <v>608</v>
      </c>
      <c r="EN417" s="126" t="s">
        <v>608</v>
      </c>
      <c r="EO417" s="126" t="s">
        <v>608</v>
      </c>
      <c r="EP417" s="126" t="s">
        <v>608</v>
      </c>
      <c r="EQ417" s="126" t="s">
        <v>608</v>
      </c>
      <c r="ER417" s="126" t="s">
        <v>608</v>
      </c>
      <c r="ES417" s="126" t="s">
        <v>608</v>
      </c>
      <c r="ET417" s="126" t="s">
        <v>608</v>
      </c>
      <c r="EU417" s="126" t="s">
        <v>608</v>
      </c>
      <c r="EV417" s="126" t="s">
        <v>608</v>
      </c>
      <c r="EW417" s="126" t="s">
        <v>608</v>
      </c>
      <c r="EX417" s="126" t="s">
        <v>608</v>
      </c>
      <c r="EY417" s="126" t="s">
        <v>608</v>
      </c>
      <c r="EZ417" s="126" t="s">
        <v>608</v>
      </c>
      <c r="FA417" s="126" t="s">
        <v>608</v>
      </c>
      <c r="FB417" s="126" t="s">
        <v>608</v>
      </c>
      <c r="FC417" s="126" t="s">
        <v>608</v>
      </c>
      <c r="FD417" s="126" t="s">
        <v>608</v>
      </c>
      <c r="FE417" s="126" t="s">
        <v>608</v>
      </c>
      <c r="FF417" s="126" t="s">
        <v>608</v>
      </c>
      <c r="FG417" s="126" t="s">
        <v>608</v>
      </c>
      <c r="FH417" s="126" t="s">
        <v>608</v>
      </c>
      <c r="FI417" s="126" t="s">
        <v>608</v>
      </c>
      <c r="FJ417" s="126" t="s">
        <v>608</v>
      </c>
      <c r="FK417" s="126" t="s">
        <v>608</v>
      </c>
      <c r="FL417" s="126" t="s">
        <v>608</v>
      </c>
      <c r="FM417" s="126" t="s">
        <v>608</v>
      </c>
      <c r="FN417" s="126" t="s">
        <v>608</v>
      </c>
      <c r="FO417" s="126" t="s">
        <v>608</v>
      </c>
      <c r="FP417" s="126" t="s">
        <v>608</v>
      </c>
      <c r="FQ417" s="126" t="s">
        <v>608</v>
      </c>
      <c r="FR417" s="126" t="s">
        <v>608</v>
      </c>
      <c r="FS417" s="126" t="s">
        <v>608</v>
      </c>
      <c r="FT417" s="126" t="s">
        <v>608</v>
      </c>
      <c r="FU417" s="126" t="s">
        <v>608</v>
      </c>
      <c r="FV417" s="126" t="s">
        <v>608</v>
      </c>
      <c r="FW417" s="126" t="s">
        <v>608</v>
      </c>
      <c r="FX417" s="126" t="s">
        <v>608</v>
      </c>
      <c r="FY417" s="126" t="s">
        <v>608</v>
      </c>
      <c r="FZ417" s="126" t="s">
        <v>608</v>
      </c>
      <c r="GA417" s="126" t="s">
        <v>608</v>
      </c>
      <c r="GB417" s="126" t="s">
        <v>608</v>
      </c>
      <c r="GC417" s="126" t="s">
        <v>608</v>
      </c>
      <c r="GD417" s="126" t="s">
        <v>608</v>
      </c>
      <c r="GE417" s="126" t="s">
        <v>608</v>
      </c>
      <c r="GF417" s="126" t="s">
        <v>608</v>
      </c>
      <c r="GG417" s="126" t="s">
        <v>608</v>
      </c>
      <c r="GH417" s="126" t="s">
        <v>608</v>
      </c>
      <c r="GI417" s="126" t="s">
        <v>608</v>
      </c>
      <c r="GJ417" s="126" t="s">
        <v>608</v>
      </c>
      <c r="GK417" s="126" t="s">
        <v>608</v>
      </c>
      <c r="GL417" s="126" t="s">
        <v>608</v>
      </c>
      <c r="GM417" s="126" t="s">
        <v>608</v>
      </c>
      <c r="GN417" s="126" t="s">
        <v>608</v>
      </c>
      <c r="GO417" s="126" t="s">
        <v>608</v>
      </c>
      <c r="GP417" s="126" t="s">
        <v>608</v>
      </c>
      <c r="GQ417" s="126" t="s">
        <v>608</v>
      </c>
      <c r="GR417" s="126" t="s">
        <v>608</v>
      </c>
      <c r="GS417" s="126" t="s">
        <v>608</v>
      </c>
      <c r="GT417" s="126" t="s">
        <v>608</v>
      </c>
      <c r="GU417" s="126" t="s">
        <v>608</v>
      </c>
      <c r="GV417" s="126" t="s">
        <v>608</v>
      </c>
      <c r="GW417" s="126" t="s">
        <v>608</v>
      </c>
      <c r="GX417" s="126" t="s">
        <v>608</v>
      </c>
      <c r="GY417" s="126" t="s">
        <v>608</v>
      </c>
    </row>
    <row r="418" spans="1:207" s="41" customFormat="1" ht="15" customHeight="1">
      <c r="A418" s="61" t="s">
        <v>891</v>
      </c>
      <c r="B418" s="73">
        <v>2010</v>
      </c>
      <c r="C418" s="41" t="s">
        <v>885</v>
      </c>
      <c r="D418" s="42">
        <v>4621.9087844310434</v>
      </c>
      <c r="E418" s="42">
        <v>131.32599999999999</v>
      </c>
      <c r="F418" s="125">
        <v>5225.84</v>
      </c>
      <c r="G418" s="125">
        <v>15400.2</v>
      </c>
      <c r="H418" s="130">
        <v>19.263999999999999</v>
      </c>
      <c r="I418" s="115">
        <v>0.33933585278113271</v>
      </c>
      <c r="J418" s="124">
        <v>0.16714198516902379</v>
      </c>
      <c r="K418" s="124">
        <v>0.17219691952052568</v>
      </c>
      <c r="L418" s="49">
        <v>2551.1729999999998</v>
      </c>
      <c r="M418" s="125">
        <v>2674.7139999999999</v>
      </c>
      <c r="N418" s="49">
        <v>100.694</v>
      </c>
      <c r="O418" s="50">
        <v>1463.7</v>
      </c>
      <c r="P418" s="125">
        <v>1564.394</v>
      </c>
      <c r="Q418" s="125"/>
      <c r="R418" s="125"/>
      <c r="S418" s="125">
        <v>0</v>
      </c>
      <c r="T418" s="125"/>
      <c r="U418" s="49"/>
      <c r="V418" s="125">
        <v>1110.3200000000002</v>
      </c>
      <c r="W418" s="125">
        <v>1110.3200000000002</v>
      </c>
      <c r="X418" s="125">
        <v>0</v>
      </c>
      <c r="Y418" s="125">
        <v>0</v>
      </c>
      <c r="Z418" s="125">
        <v>0</v>
      </c>
      <c r="AA418" s="115">
        <v>0</v>
      </c>
      <c r="AB418" s="115">
        <v>0.56864360028282601</v>
      </c>
      <c r="AC418" s="115">
        <v>0.43135639971717393</v>
      </c>
      <c r="AD418" s="115">
        <v>0</v>
      </c>
      <c r="AE418" s="115">
        <v>1</v>
      </c>
      <c r="AF418" s="115">
        <v>0.96202901578397404</v>
      </c>
      <c r="AG418" s="115">
        <v>3.7970984216025919E-2</v>
      </c>
      <c r="AH418" s="115">
        <v>0</v>
      </c>
      <c r="AI418" s="115">
        <v>0</v>
      </c>
      <c r="AJ418" s="115">
        <v>1</v>
      </c>
      <c r="AK418" s="125">
        <v>5225.8869999999997</v>
      </c>
      <c r="AL418" s="125">
        <v>2551.1729999999998</v>
      </c>
      <c r="AM418" s="125">
        <v>100.694</v>
      </c>
      <c r="AN418" s="125">
        <v>2651.8669999999997</v>
      </c>
      <c r="AO418" s="125">
        <v>2574.0200000000004</v>
      </c>
      <c r="AP418" s="125">
        <v>5225.8870000000006</v>
      </c>
      <c r="AQ418" s="115">
        <v>0.50744820927050271</v>
      </c>
      <c r="AR418" s="115">
        <v>0.49255179072949723</v>
      </c>
      <c r="AS418" s="125">
        <v>2651.8</v>
      </c>
      <c r="AT418" s="125">
        <v>17</v>
      </c>
      <c r="AU418" s="50">
        <v>1.9E-2</v>
      </c>
      <c r="AV418" s="49">
        <v>2557</v>
      </c>
      <c r="AW418" s="125">
        <v>5225.8189999999995</v>
      </c>
      <c r="AX418" s="125">
        <v>0</v>
      </c>
      <c r="AY418" s="125">
        <v>21.256</v>
      </c>
      <c r="AZ418" s="125">
        <v>21.256</v>
      </c>
      <c r="BA418" s="50">
        <v>0.56399999999999995</v>
      </c>
      <c r="BB418" s="50">
        <v>751.41899999999998</v>
      </c>
      <c r="BC418" s="127">
        <v>751.98299999999995</v>
      </c>
      <c r="BD418" s="49">
        <v>2651.2710000000002</v>
      </c>
      <c r="BE418" s="49">
        <v>1801.329</v>
      </c>
      <c r="BF418" s="125">
        <v>4452.6000000000004</v>
      </c>
      <c r="BG418" s="107">
        <v>9.9984048781315593</v>
      </c>
      <c r="BH418" s="107">
        <v>7.7362325388771751</v>
      </c>
      <c r="BI418" s="107">
        <v>8.8841678414930758</v>
      </c>
      <c r="BJ418" s="49">
        <v>5225.8389999999999</v>
      </c>
      <c r="BK418" s="125">
        <v>0</v>
      </c>
      <c r="BL418" s="50">
        <v>21.256</v>
      </c>
      <c r="BM418" s="125">
        <v>21.256</v>
      </c>
      <c r="BN418" s="50">
        <v>0.56399999999999995</v>
      </c>
      <c r="BO418" s="133">
        <v>751.41899999999998</v>
      </c>
      <c r="BP418" s="125">
        <v>751.98299999999995</v>
      </c>
      <c r="BQ418" s="133">
        <v>2668.5520000000001</v>
      </c>
      <c r="BR418" s="133">
        <v>1784.028</v>
      </c>
      <c r="BS418" s="125">
        <v>4452.58</v>
      </c>
      <c r="BT418" s="125">
        <v>5225.8189999999995</v>
      </c>
      <c r="BU418" s="130" t="s">
        <v>608</v>
      </c>
      <c r="BV418" s="130" t="s">
        <v>608</v>
      </c>
      <c r="BW418" s="137">
        <v>8.8841678414930758</v>
      </c>
      <c r="BX418" s="49">
        <v>2360.873</v>
      </c>
      <c r="BY418" s="50">
        <v>308.26700000000028</v>
      </c>
      <c r="BZ418" s="125">
        <v>0</v>
      </c>
      <c r="CA418" s="125">
        <v>0</v>
      </c>
      <c r="CB418" s="125">
        <v>2669.1400000000003</v>
      </c>
      <c r="CC418" s="49">
        <v>2077.2279999999996</v>
      </c>
      <c r="CD418" s="49">
        <v>479.476</v>
      </c>
      <c r="CE418" s="125">
        <v>0</v>
      </c>
      <c r="CF418" s="125">
        <v>0</v>
      </c>
      <c r="CG418" s="125">
        <v>2556.7039999999997</v>
      </c>
      <c r="CH418" s="115">
        <v>0</v>
      </c>
      <c r="CI418" s="115">
        <v>1.000000765427185</v>
      </c>
      <c r="CJ418" s="125">
        <v>5225.8440000000001</v>
      </c>
      <c r="CK418" s="126">
        <v>1026.74</v>
      </c>
      <c r="CL418" s="82">
        <v>4199.1000000000004</v>
      </c>
      <c r="CM418" s="126">
        <v>5225.84</v>
      </c>
      <c r="CN418" s="125" t="s">
        <v>608</v>
      </c>
      <c r="CO418" s="125" t="s">
        <v>608</v>
      </c>
      <c r="CP418" s="126">
        <v>1026.74</v>
      </c>
      <c r="CQ418" s="126">
        <v>4199.1000000000004</v>
      </c>
      <c r="CR418" s="132" t="s">
        <v>608</v>
      </c>
      <c r="CS418" s="132" t="s">
        <v>608</v>
      </c>
      <c r="CT418" s="126" t="s">
        <v>608</v>
      </c>
      <c r="CU418" s="126" t="s">
        <v>608</v>
      </c>
      <c r="CV418" s="125">
        <v>23.830299999999998</v>
      </c>
      <c r="CW418" s="125">
        <v>299.69000000000005</v>
      </c>
      <c r="CX418" s="125">
        <v>323.52030000000008</v>
      </c>
      <c r="CY418" s="125">
        <v>21.163299999999992</v>
      </c>
      <c r="CZ418" s="125">
        <v>63.73</v>
      </c>
      <c r="DA418" s="125">
        <v>84.893299999999982</v>
      </c>
      <c r="DB418" s="125">
        <v>408.41360000000009</v>
      </c>
      <c r="DC418" s="126" t="s">
        <v>608</v>
      </c>
      <c r="DD418" s="126" t="s">
        <v>608</v>
      </c>
      <c r="DE418" s="50">
        <v>216.19</v>
      </c>
      <c r="DF418" s="126" t="s">
        <v>608</v>
      </c>
      <c r="DG418" s="126" t="s">
        <v>608</v>
      </c>
      <c r="DH418" s="50">
        <v>192.23359999999991</v>
      </c>
      <c r="DI418" s="50">
        <v>408.42359999999991</v>
      </c>
      <c r="DJ418" s="113">
        <v>0.51075768813611744</v>
      </c>
      <c r="DK418" s="115">
        <v>0.48924231186388262</v>
      </c>
      <c r="DL418" s="115">
        <v>0</v>
      </c>
      <c r="DM418" s="125">
        <v>66.079000000000008</v>
      </c>
      <c r="DN418" s="125">
        <v>368.01</v>
      </c>
      <c r="DO418" s="125">
        <v>434.089</v>
      </c>
      <c r="DP418" s="125">
        <v>54.363</v>
      </c>
      <c r="DQ418" s="125">
        <v>171.1</v>
      </c>
      <c r="DR418" s="125">
        <v>225.46299999999999</v>
      </c>
      <c r="DS418" s="125">
        <v>659.55200000000002</v>
      </c>
      <c r="DT418" s="125">
        <v>64.237000000000009</v>
      </c>
      <c r="DU418" s="125">
        <v>233.82</v>
      </c>
      <c r="DV418" s="125">
        <v>298.05700000000002</v>
      </c>
      <c r="DW418" s="125">
        <v>51.448</v>
      </c>
      <c r="DX418" s="125">
        <v>173.9</v>
      </c>
      <c r="DY418" s="125">
        <v>225.34800000000001</v>
      </c>
      <c r="DZ418" s="125">
        <v>523.40499999999997</v>
      </c>
      <c r="EA418" s="125">
        <v>64.680999999999997</v>
      </c>
      <c r="EB418" s="125">
        <v>375.04</v>
      </c>
      <c r="EC418" s="125">
        <v>439.721</v>
      </c>
      <c r="ED418" s="125">
        <v>48.813000000000002</v>
      </c>
      <c r="EE418" s="125">
        <v>152.34</v>
      </c>
      <c r="EF418" s="125">
        <v>201.15300000000002</v>
      </c>
      <c r="EG418" s="125">
        <v>640.87400000000002</v>
      </c>
      <c r="EH418" s="125">
        <v>80.614000000000004</v>
      </c>
      <c r="EI418" s="125">
        <v>212.67</v>
      </c>
      <c r="EJ418" s="125">
        <v>293.28399999999999</v>
      </c>
      <c r="EK418" s="125">
        <v>51.811</v>
      </c>
      <c r="EL418" s="125">
        <v>116.1</v>
      </c>
      <c r="EM418" s="125">
        <v>167.911</v>
      </c>
      <c r="EN418" s="125">
        <v>461.19499999999999</v>
      </c>
      <c r="EO418" s="125">
        <v>93.307000000000002</v>
      </c>
      <c r="EP418" s="125">
        <v>649.27</v>
      </c>
      <c r="EQ418" s="125">
        <v>742.577</v>
      </c>
      <c r="ER418" s="125">
        <v>45.521999999999998</v>
      </c>
      <c r="ES418" s="125">
        <v>80.430000000000007</v>
      </c>
      <c r="ET418" s="125">
        <v>125.952</v>
      </c>
      <c r="EU418" s="125">
        <v>868.529</v>
      </c>
      <c r="EV418" s="125">
        <v>534.351</v>
      </c>
      <c r="EW418" s="125">
        <v>162.58000000000001</v>
      </c>
      <c r="EX418" s="125">
        <v>696.93100000000004</v>
      </c>
      <c r="EY418" s="125">
        <v>186.93600000000001</v>
      </c>
      <c r="EZ418" s="125">
        <v>47.01</v>
      </c>
      <c r="FA418" s="125">
        <v>233.946</v>
      </c>
      <c r="FB418" s="125">
        <v>930.87700000000007</v>
      </c>
      <c r="FC418" s="125">
        <v>1742.4989999999998</v>
      </c>
      <c r="FD418" s="125">
        <v>572.55999999999995</v>
      </c>
      <c r="FE418" s="125">
        <v>2315.0589999999997</v>
      </c>
      <c r="FF418" s="125">
        <v>206.34200000000001</v>
      </c>
      <c r="FG418" s="125">
        <v>16.68</v>
      </c>
      <c r="FH418" s="125">
        <v>223.02200000000002</v>
      </c>
      <c r="FI418" s="125">
        <v>2538.0809999999997</v>
      </c>
      <c r="FJ418" s="126" t="s">
        <v>608</v>
      </c>
      <c r="FK418" s="126" t="s">
        <v>608</v>
      </c>
      <c r="FL418" s="125">
        <v>43.67</v>
      </c>
      <c r="FM418" s="126" t="s">
        <v>608</v>
      </c>
      <c r="FN418" s="126" t="s">
        <v>608</v>
      </c>
      <c r="FO418" s="125">
        <v>495.43</v>
      </c>
      <c r="FP418" s="126" t="s">
        <v>608</v>
      </c>
      <c r="FQ418" s="126" t="s">
        <v>608</v>
      </c>
      <c r="FR418" s="125">
        <v>22.01</v>
      </c>
      <c r="FS418" s="126" t="s">
        <v>608</v>
      </c>
      <c r="FT418" s="126" t="s">
        <v>608</v>
      </c>
      <c r="FU418" s="125">
        <v>385.7</v>
      </c>
      <c r="FV418" s="126" t="s">
        <v>608</v>
      </c>
      <c r="FW418" s="126" t="s">
        <v>608</v>
      </c>
      <c r="FX418" s="125">
        <v>48.38</v>
      </c>
      <c r="FY418" s="126" t="s">
        <v>608</v>
      </c>
      <c r="FZ418" s="126" t="s">
        <v>608</v>
      </c>
      <c r="GA418" s="125">
        <v>479</v>
      </c>
      <c r="GB418" s="126" t="s">
        <v>608</v>
      </c>
      <c r="GC418" s="126" t="s">
        <v>608</v>
      </c>
      <c r="GD418" s="125">
        <v>45.43</v>
      </c>
      <c r="GE418" s="126" t="s">
        <v>608</v>
      </c>
      <c r="GF418" s="126" t="s">
        <v>608</v>
      </c>
      <c r="GG418" s="125">
        <v>283.33999999999997</v>
      </c>
      <c r="GH418" s="126" t="s">
        <v>608</v>
      </c>
      <c r="GI418" s="126" t="s">
        <v>608</v>
      </c>
      <c r="GJ418" s="125">
        <v>250.29</v>
      </c>
      <c r="GK418" s="126" t="s">
        <v>608</v>
      </c>
      <c r="GL418" s="126" t="s">
        <v>608</v>
      </c>
      <c r="GM418" s="125">
        <v>479.42</v>
      </c>
      <c r="GN418" s="126" t="s">
        <v>608</v>
      </c>
      <c r="GO418" s="126" t="s">
        <v>608</v>
      </c>
      <c r="GP418" s="125">
        <v>192.61</v>
      </c>
      <c r="GQ418" s="126" t="s">
        <v>608</v>
      </c>
      <c r="GR418" s="126" t="s">
        <v>608</v>
      </c>
      <c r="GS418" s="125">
        <v>16.98</v>
      </c>
      <c r="GT418" s="126" t="s">
        <v>608</v>
      </c>
      <c r="GU418" s="126" t="s">
        <v>608</v>
      </c>
      <c r="GV418" s="125">
        <v>582.92999999999995</v>
      </c>
      <c r="GW418" s="126" t="s">
        <v>608</v>
      </c>
      <c r="GX418" s="126" t="s">
        <v>608</v>
      </c>
      <c r="GY418" s="125">
        <v>6.31</v>
      </c>
    </row>
    <row r="419" spans="1:207" s="41" customFormat="1" ht="15" customHeight="1">
      <c r="A419" s="61" t="s">
        <v>892</v>
      </c>
      <c r="B419" s="70" t="s">
        <v>586</v>
      </c>
      <c r="C419" s="41" t="s">
        <v>885</v>
      </c>
      <c r="D419" s="42">
        <v>5024.3990000000003</v>
      </c>
      <c r="E419" s="42">
        <v>128.989</v>
      </c>
      <c r="F419" s="125">
        <v>5615.34</v>
      </c>
      <c r="G419" s="125">
        <v>17203.507787733328</v>
      </c>
      <c r="H419" s="155" t="s">
        <v>608</v>
      </c>
      <c r="I419" s="115">
        <v>0.32640668805950868</v>
      </c>
      <c r="J419" s="124">
        <v>0.16528297804634193</v>
      </c>
      <c r="K419" s="124">
        <v>0.16112644201413881</v>
      </c>
      <c r="L419" s="125">
        <v>2671.6909999999998</v>
      </c>
      <c r="M419" s="125">
        <v>2943.6959999999999</v>
      </c>
      <c r="N419" s="125">
        <v>100.249</v>
      </c>
      <c r="O419" s="125">
        <v>0</v>
      </c>
      <c r="P419" s="125">
        <v>100.249</v>
      </c>
      <c r="Q419" s="125"/>
      <c r="R419" s="125"/>
      <c r="S419" s="125">
        <v>0</v>
      </c>
      <c r="T419" s="125"/>
      <c r="U419" s="49"/>
      <c r="V419" s="125">
        <v>2843.4470000000001</v>
      </c>
      <c r="W419" s="125">
        <v>2843.4470000000001</v>
      </c>
      <c r="X419" s="125">
        <v>0</v>
      </c>
      <c r="Y419" s="125">
        <v>0</v>
      </c>
      <c r="Z419" s="125">
        <v>0</v>
      </c>
      <c r="AA419" s="115">
        <v>0</v>
      </c>
      <c r="AB419" s="115">
        <v>0</v>
      </c>
      <c r="AC419" s="115">
        <v>1</v>
      </c>
      <c r="AD419" s="115">
        <v>0</v>
      </c>
      <c r="AE419" s="115">
        <v>1</v>
      </c>
      <c r="AF419" s="115">
        <v>0.9638343542789527</v>
      </c>
      <c r="AG419" s="115">
        <v>3.6165645721047357E-2</v>
      </c>
      <c r="AH419" s="115">
        <v>0</v>
      </c>
      <c r="AI419" s="115">
        <v>0</v>
      </c>
      <c r="AJ419" s="115">
        <v>1</v>
      </c>
      <c r="AK419" s="125">
        <v>5615.3869999999997</v>
      </c>
      <c r="AL419" s="125">
        <v>2671.6909999999998</v>
      </c>
      <c r="AM419" s="125">
        <v>100.249</v>
      </c>
      <c r="AN419" s="125">
        <v>2771.9399999999996</v>
      </c>
      <c r="AO419" s="125">
        <v>2843.4470000000001</v>
      </c>
      <c r="AP419" s="125">
        <v>5615.3869999999997</v>
      </c>
      <c r="AQ419" s="115">
        <v>0.4936329410599839</v>
      </c>
      <c r="AR419" s="115">
        <v>0.5063670589400161</v>
      </c>
      <c r="AS419" s="125">
        <v>2771.94</v>
      </c>
      <c r="AT419" s="125">
        <v>1.9E-2</v>
      </c>
      <c r="AU419" s="125">
        <v>1.9E-2</v>
      </c>
      <c r="AV419" s="125">
        <v>2843.4</v>
      </c>
      <c r="AW419" s="125">
        <v>5615.3779999999997</v>
      </c>
      <c r="AX419" s="125">
        <v>3</v>
      </c>
      <c r="AY419" s="125">
        <v>21.3</v>
      </c>
      <c r="AZ419" s="125">
        <v>24.3</v>
      </c>
      <c r="BA419" s="125">
        <v>3.6880000000000002</v>
      </c>
      <c r="BB419" s="125">
        <v>598.702</v>
      </c>
      <c r="BC419" s="127">
        <v>602.39</v>
      </c>
      <c r="BD419" s="125">
        <v>2765.2820000000002</v>
      </c>
      <c r="BE419" s="125">
        <v>2223.489</v>
      </c>
      <c r="BF419" s="125">
        <v>4988.7710000000006</v>
      </c>
      <c r="BG419" s="107">
        <v>9.9802811718741538</v>
      </c>
      <c r="BH419" s="107">
        <v>8.3534447620899801</v>
      </c>
      <c r="BI419" s="107">
        <v>9.1565048036752081</v>
      </c>
      <c r="BJ419" s="49">
        <v>5615.4610000000002</v>
      </c>
      <c r="BK419" s="125">
        <v>2.97</v>
      </c>
      <c r="BL419" s="125">
        <v>21.3</v>
      </c>
      <c r="BM419" s="125">
        <v>24.27</v>
      </c>
      <c r="BN419" s="125">
        <v>3.6880000000000002</v>
      </c>
      <c r="BO419" s="125">
        <v>598.702</v>
      </c>
      <c r="BP419" s="125">
        <v>602.39</v>
      </c>
      <c r="BQ419" s="125">
        <v>2765.2820000000002</v>
      </c>
      <c r="BR419" s="125">
        <v>2223.489</v>
      </c>
      <c r="BS419" s="125">
        <v>4988.7710000000006</v>
      </c>
      <c r="BT419" s="125">
        <v>5615.4310000000005</v>
      </c>
      <c r="BU419" s="130" t="s">
        <v>608</v>
      </c>
      <c r="BV419" s="130" t="s">
        <v>608</v>
      </c>
      <c r="BW419" s="137">
        <v>9.1565048036752081</v>
      </c>
      <c r="BX419" s="125">
        <v>2333.8319999999999</v>
      </c>
      <c r="BY419" s="125">
        <v>438.108</v>
      </c>
      <c r="BZ419" s="125">
        <v>0</v>
      </c>
      <c r="CA419" s="125">
        <v>0</v>
      </c>
      <c r="CB419" s="125">
        <v>2771.94</v>
      </c>
      <c r="CC419" s="125">
        <v>2237.6280000000002</v>
      </c>
      <c r="CD419" s="125">
        <v>605.81899999999996</v>
      </c>
      <c r="CE419" s="125">
        <v>0</v>
      </c>
      <c r="CF419" s="125">
        <v>0</v>
      </c>
      <c r="CG419" s="125">
        <v>2843.4470000000001</v>
      </c>
      <c r="CH419" s="115">
        <v>0</v>
      </c>
      <c r="CI419" s="115">
        <v>1.0000083699295146</v>
      </c>
      <c r="CJ419" s="125">
        <v>5615.3870000000006</v>
      </c>
      <c r="CK419" s="132" t="s">
        <v>608</v>
      </c>
      <c r="CL419" s="132" t="s">
        <v>608</v>
      </c>
      <c r="CM419" s="132" t="s">
        <v>608</v>
      </c>
      <c r="CN419" s="125" t="s">
        <v>608</v>
      </c>
      <c r="CO419" s="125" t="s">
        <v>608</v>
      </c>
      <c r="CP419" s="132" t="s">
        <v>608</v>
      </c>
      <c r="CQ419" s="132" t="s">
        <v>608</v>
      </c>
      <c r="CR419" s="132" t="s">
        <v>608</v>
      </c>
      <c r="CS419" s="132" t="s">
        <v>608</v>
      </c>
      <c r="CT419" s="132" t="s">
        <v>608</v>
      </c>
      <c r="CU419" s="132" t="s">
        <v>608</v>
      </c>
      <c r="CV419" s="125">
        <v>28.7</v>
      </c>
      <c r="CW419" s="125">
        <v>299.82376383295139</v>
      </c>
      <c r="CX419" s="125">
        <v>328.52376383295137</v>
      </c>
      <c r="CY419" s="125">
        <v>25.61</v>
      </c>
      <c r="CZ419" s="125">
        <v>80.666416160803607</v>
      </c>
      <c r="DA419" s="125">
        <v>106.27641616080361</v>
      </c>
      <c r="DB419" s="125">
        <v>434.80017999375497</v>
      </c>
      <c r="DC419" s="126" t="s">
        <v>608</v>
      </c>
      <c r="DD419" s="126" t="s">
        <v>608</v>
      </c>
      <c r="DE419" s="125">
        <v>9.1</v>
      </c>
      <c r="DF419" s="126" t="s">
        <v>608</v>
      </c>
      <c r="DG419" s="126" t="s">
        <v>608</v>
      </c>
      <c r="DH419" s="125">
        <v>425.51</v>
      </c>
      <c r="DI419" s="50">
        <v>434.61</v>
      </c>
      <c r="DJ419" s="113">
        <v>0.4936329410599839</v>
      </c>
      <c r="DK419" s="115">
        <v>0.50636705894001599</v>
      </c>
      <c r="DL419" s="115">
        <v>0</v>
      </c>
      <c r="DM419" s="125">
        <v>65.123999999999995</v>
      </c>
      <c r="DN419" s="125">
        <v>387.49665786367899</v>
      </c>
      <c r="DO419" s="125">
        <v>452.62065786367896</v>
      </c>
      <c r="DP419" s="125">
        <v>53.241</v>
      </c>
      <c r="DQ419" s="125">
        <v>184.77852961878961</v>
      </c>
      <c r="DR419" s="125">
        <v>238.01952961878959</v>
      </c>
      <c r="DS419" s="125">
        <v>690.64018748246849</v>
      </c>
      <c r="DT419" s="125">
        <v>65.194999999999993</v>
      </c>
      <c r="DU419" s="125">
        <v>270.37306497451715</v>
      </c>
      <c r="DV419" s="125">
        <v>335.56806497451714</v>
      </c>
      <c r="DW419" s="125">
        <v>53.805</v>
      </c>
      <c r="DX419" s="125">
        <v>204.56284737842086</v>
      </c>
      <c r="DY419" s="125">
        <v>258.36784737842083</v>
      </c>
      <c r="DZ419" s="125">
        <v>593.93591235293798</v>
      </c>
      <c r="EA419" s="125">
        <v>64.343999999999994</v>
      </c>
      <c r="EB419" s="125">
        <v>362.19988780159935</v>
      </c>
      <c r="EC419" s="125">
        <v>426.54388780159934</v>
      </c>
      <c r="ED419" s="125">
        <v>51.600999999999999</v>
      </c>
      <c r="EE419" s="125">
        <v>183.54385749215405</v>
      </c>
      <c r="EF419" s="125">
        <v>235.14485749215405</v>
      </c>
      <c r="EG419" s="125">
        <v>661.68874529375341</v>
      </c>
      <c r="EH419" s="125">
        <v>81.751000000000005</v>
      </c>
      <c r="EI419" s="125">
        <v>469.73120544479787</v>
      </c>
      <c r="EJ419" s="125">
        <v>551.48220544479784</v>
      </c>
      <c r="EK419" s="125">
        <v>54.949000000000005</v>
      </c>
      <c r="EL419" s="125">
        <v>140.76413546898402</v>
      </c>
      <c r="EM419" s="125">
        <v>195.71313546898404</v>
      </c>
      <c r="EN419" s="125">
        <v>747.19534091378182</v>
      </c>
      <c r="EO419" s="125">
        <v>96.010999999999996</v>
      </c>
      <c r="EP419" s="125">
        <v>649.26346513117153</v>
      </c>
      <c r="EQ419" s="125">
        <v>745.2744651311715</v>
      </c>
      <c r="ER419" s="125">
        <v>48.864999999999995</v>
      </c>
      <c r="ES419" s="125">
        <v>97.379177167625471</v>
      </c>
      <c r="ET419" s="125">
        <v>146.24417716762548</v>
      </c>
      <c r="EU419" s="125">
        <v>891.51864229879698</v>
      </c>
      <c r="EV419" s="125">
        <v>620.56600000000003</v>
      </c>
      <c r="EW419" s="125">
        <v>381.39</v>
      </c>
      <c r="EX419" s="125">
        <v>1001.956</v>
      </c>
      <c r="EY419" s="125">
        <v>202.11800000000002</v>
      </c>
      <c r="EZ419" s="125">
        <v>42.789391651803911</v>
      </c>
      <c r="FA419" s="125">
        <v>244.90739165180395</v>
      </c>
      <c r="FB419" s="125">
        <v>1246.863391651804</v>
      </c>
      <c r="FC419" s="125">
        <v>1984.11</v>
      </c>
      <c r="FD419" s="125">
        <v>7.2302660478113401</v>
      </c>
      <c r="FE419" s="125">
        <v>1991.3402660478112</v>
      </c>
      <c r="FF419" s="125">
        <v>225.08600000000001</v>
      </c>
      <c r="FG419" s="125">
        <v>1.2324289789416303</v>
      </c>
      <c r="FH419" s="125">
        <v>226.31842897894165</v>
      </c>
      <c r="FI419" s="125">
        <v>2217.6586950267529</v>
      </c>
      <c r="FJ419" s="126" t="s">
        <v>608</v>
      </c>
      <c r="FK419" s="126" t="s">
        <v>608</v>
      </c>
      <c r="FL419" s="125"/>
      <c r="FM419" s="126" t="s">
        <v>608</v>
      </c>
      <c r="FN419" s="126" t="s">
        <v>608</v>
      </c>
      <c r="FO419" s="126" t="s">
        <v>608</v>
      </c>
      <c r="FP419" s="126" t="s">
        <v>608</v>
      </c>
      <c r="FQ419" s="126" t="s">
        <v>608</v>
      </c>
      <c r="FR419" s="126" t="s">
        <v>608</v>
      </c>
      <c r="FS419" s="126" t="s">
        <v>608</v>
      </c>
      <c r="FT419" s="126" t="s">
        <v>608</v>
      </c>
      <c r="FU419" s="126" t="s">
        <v>608</v>
      </c>
      <c r="FV419" s="126" t="s">
        <v>608</v>
      </c>
      <c r="FW419" s="126" t="s">
        <v>608</v>
      </c>
      <c r="FX419" s="126" t="s">
        <v>608</v>
      </c>
      <c r="FY419" s="126" t="s">
        <v>608</v>
      </c>
      <c r="FZ419" s="126" t="s">
        <v>608</v>
      </c>
      <c r="GA419" s="150" t="s">
        <v>608</v>
      </c>
      <c r="GB419" s="126" t="s">
        <v>608</v>
      </c>
      <c r="GC419" s="126" t="s">
        <v>608</v>
      </c>
      <c r="GD419" s="126" t="s">
        <v>608</v>
      </c>
      <c r="GE419" s="126" t="s">
        <v>608</v>
      </c>
      <c r="GF419" s="126" t="s">
        <v>608</v>
      </c>
      <c r="GG419" s="126" t="s">
        <v>608</v>
      </c>
      <c r="GH419" s="126" t="s">
        <v>608</v>
      </c>
      <c r="GI419" s="126" t="s">
        <v>608</v>
      </c>
      <c r="GJ419" s="126" t="s">
        <v>608</v>
      </c>
      <c r="GK419" s="126" t="s">
        <v>608</v>
      </c>
      <c r="GL419" s="126" t="s">
        <v>608</v>
      </c>
      <c r="GM419" s="126" t="s">
        <v>608</v>
      </c>
      <c r="GN419" s="126" t="s">
        <v>608</v>
      </c>
      <c r="GO419" s="126" t="s">
        <v>608</v>
      </c>
      <c r="GP419" s="126" t="s">
        <v>608</v>
      </c>
      <c r="GQ419" s="126" t="s">
        <v>608</v>
      </c>
      <c r="GR419" s="126" t="s">
        <v>608</v>
      </c>
      <c r="GS419" s="126" t="s">
        <v>608</v>
      </c>
      <c r="GT419" s="126" t="s">
        <v>608</v>
      </c>
      <c r="GU419" s="126" t="s">
        <v>608</v>
      </c>
      <c r="GV419" s="126" t="s">
        <v>608</v>
      </c>
      <c r="GW419" s="126" t="s">
        <v>608</v>
      </c>
      <c r="GX419" s="126" t="s">
        <v>608</v>
      </c>
      <c r="GY419" s="126" t="s">
        <v>608</v>
      </c>
    </row>
    <row r="420" spans="1:207" s="41" customFormat="1" ht="15" customHeight="1">
      <c r="A420" s="61" t="s">
        <v>893</v>
      </c>
      <c r="B420" s="59">
        <v>2011</v>
      </c>
      <c r="C420" s="41" t="s">
        <v>885</v>
      </c>
      <c r="D420" s="42">
        <v>5555.6663316601407</v>
      </c>
      <c r="E420" s="42">
        <v>122.77</v>
      </c>
      <c r="F420" s="49">
        <v>6153</v>
      </c>
      <c r="G420" s="49">
        <v>17669.400000000001</v>
      </c>
      <c r="H420" s="130">
        <v>18.948899999999998</v>
      </c>
      <c r="I420" s="115">
        <v>0.34822914190634652</v>
      </c>
      <c r="J420" s="124">
        <v>0.17617293173509005</v>
      </c>
      <c r="K420" s="124">
        <v>0.17208699786070833</v>
      </c>
      <c r="L420" s="49">
        <v>2941.98</v>
      </c>
      <c r="M420" s="125">
        <v>3211.5640000000003</v>
      </c>
      <c r="N420" s="49">
        <v>98.694000000000003</v>
      </c>
      <c r="O420" s="50">
        <v>1737.8</v>
      </c>
      <c r="P420" s="125">
        <v>1836.4939999999999</v>
      </c>
      <c r="Q420" s="125"/>
      <c r="R420" s="125"/>
      <c r="S420" s="133">
        <v>0</v>
      </c>
      <c r="T420" s="133"/>
      <c r="U420" s="49"/>
      <c r="V420" s="133">
        <v>1375.0700000000004</v>
      </c>
      <c r="W420" s="125">
        <v>1375.0700000000004</v>
      </c>
      <c r="X420" s="125">
        <v>0</v>
      </c>
      <c r="Y420" s="125">
        <v>0</v>
      </c>
      <c r="Z420" s="125">
        <v>0</v>
      </c>
      <c r="AA420" s="115">
        <v>0</v>
      </c>
      <c r="AB420" s="115">
        <v>0.55826295348022881</v>
      </c>
      <c r="AC420" s="115">
        <v>0.44173704651977119</v>
      </c>
      <c r="AD420" s="115">
        <v>0</v>
      </c>
      <c r="AE420" s="115">
        <v>1</v>
      </c>
      <c r="AF420" s="115">
        <v>0.96754206468697401</v>
      </c>
      <c r="AG420" s="115">
        <v>3.2457935313025994E-2</v>
      </c>
      <c r="AH420" s="115">
        <v>0</v>
      </c>
      <c r="AI420" s="115">
        <v>0</v>
      </c>
      <c r="AJ420" s="115">
        <v>1</v>
      </c>
      <c r="AK420" s="125">
        <v>6153.5439999999999</v>
      </c>
      <c r="AL420" s="125">
        <v>2941.98</v>
      </c>
      <c r="AM420" s="125">
        <v>98.694000000000003</v>
      </c>
      <c r="AN420" s="125">
        <v>3040.674</v>
      </c>
      <c r="AO420" s="125">
        <v>3112.8700000000003</v>
      </c>
      <c r="AP420" s="125">
        <v>6153.5439999999999</v>
      </c>
      <c r="AQ420" s="115">
        <v>0.49413378696894017</v>
      </c>
      <c r="AR420" s="115">
        <v>0.50586621303105994</v>
      </c>
      <c r="AS420" s="50">
        <v>3040.68</v>
      </c>
      <c r="AT420" s="50">
        <v>15</v>
      </c>
      <c r="AU420" s="50">
        <v>1.7000000000000001E-2</v>
      </c>
      <c r="AV420" s="49">
        <v>3097.3</v>
      </c>
      <c r="AW420" s="125">
        <v>6152.9969999999994</v>
      </c>
      <c r="AX420" s="125">
        <v>0</v>
      </c>
      <c r="AY420" s="50">
        <v>21.08</v>
      </c>
      <c r="AZ420" s="125">
        <v>21.08</v>
      </c>
      <c r="BA420" s="50">
        <v>3.43</v>
      </c>
      <c r="BB420" s="50">
        <v>598.15800000000002</v>
      </c>
      <c r="BC420" s="127">
        <v>601.58799999999997</v>
      </c>
      <c r="BD420" s="49">
        <v>3037.27</v>
      </c>
      <c r="BE420" s="49">
        <v>2493.0640000000003</v>
      </c>
      <c r="BF420" s="125">
        <v>5530.3340000000007</v>
      </c>
      <c r="BG420" s="107">
        <v>9.9915397770250287</v>
      </c>
      <c r="BH420" s="107">
        <v>8.4976056308160324</v>
      </c>
      <c r="BI420" s="107">
        <v>9.2358089679644948</v>
      </c>
      <c r="BJ420" s="49">
        <v>6153.0020000000004</v>
      </c>
      <c r="BK420" s="133">
        <v>0</v>
      </c>
      <c r="BL420" s="50">
        <v>21.08</v>
      </c>
      <c r="BM420" s="125">
        <v>21.08</v>
      </c>
      <c r="BN420" s="50">
        <v>3.43</v>
      </c>
      <c r="BO420" s="133">
        <v>598.15800000000002</v>
      </c>
      <c r="BP420" s="125">
        <v>601.58799999999997</v>
      </c>
      <c r="BQ420" s="133">
        <v>3052.2530000000002</v>
      </c>
      <c r="BR420" s="133">
        <v>2477.511</v>
      </c>
      <c r="BS420" s="125">
        <v>5529.7640000000001</v>
      </c>
      <c r="BT420" s="125">
        <v>6152.4319999999998</v>
      </c>
      <c r="BU420" s="130" t="s">
        <v>608</v>
      </c>
      <c r="BV420" s="130" t="s">
        <v>608</v>
      </c>
      <c r="BW420" s="137">
        <v>9.2358089679644948</v>
      </c>
      <c r="BX420" s="49">
        <v>2520.3670000000002</v>
      </c>
      <c r="BY420" s="50">
        <v>535.33299999999963</v>
      </c>
      <c r="BZ420" s="125">
        <v>0</v>
      </c>
      <c r="CA420" s="125">
        <v>0</v>
      </c>
      <c r="CB420" s="125">
        <v>3055.7</v>
      </c>
      <c r="CC420" s="49">
        <v>2391.7330000000002</v>
      </c>
      <c r="CD420" s="49">
        <v>705.56899999999996</v>
      </c>
      <c r="CE420" s="125">
        <v>0</v>
      </c>
      <c r="CF420" s="125">
        <v>0</v>
      </c>
      <c r="CG420" s="125">
        <v>3097.3020000000001</v>
      </c>
      <c r="CH420" s="115">
        <v>0</v>
      </c>
      <c r="CI420" s="115">
        <v>1.0000003250446936</v>
      </c>
      <c r="CJ420" s="125">
        <v>6153.0020000000004</v>
      </c>
      <c r="CK420" s="82">
        <v>1015</v>
      </c>
      <c r="CL420" s="82">
        <v>5138</v>
      </c>
      <c r="CM420" s="126">
        <v>6153</v>
      </c>
      <c r="CN420" s="125" t="s">
        <v>608</v>
      </c>
      <c r="CO420" s="125" t="s">
        <v>608</v>
      </c>
      <c r="CP420" s="126">
        <v>1015</v>
      </c>
      <c r="CQ420" s="126">
        <v>5138</v>
      </c>
      <c r="CR420" s="132" t="s">
        <v>608</v>
      </c>
      <c r="CS420" s="132" t="s">
        <v>608</v>
      </c>
      <c r="CT420" s="126" t="s">
        <v>608</v>
      </c>
      <c r="CU420" s="126" t="s">
        <v>608</v>
      </c>
      <c r="CV420" s="125">
        <v>114.8</v>
      </c>
      <c r="CW420" s="125">
        <v>89.576236167048592</v>
      </c>
      <c r="CX420" s="125">
        <v>204.3762361670486</v>
      </c>
      <c r="CY420" s="125">
        <v>36.99</v>
      </c>
      <c r="CZ420" s="125">
        <v>105.91766949949454</v>
      </c>
      <c r="DA420" s="125">
        <v>142.90766949949455</v>
      </c>
      <c r="DB420" s="125">
        <v>347.28390566654315</v>
      </c>
      <c r="DC420" s="126" t="s">
        <v>608</v>
      </c>
      <c r="DD420" s="126" t="s">
        <v>608</v>
      </c>
      <c r="DE420" s="50">
        <v>11.799999999999999</v>
      </c>
      <c r="DF420" s="126" t="s">
        <v>608</v>
      </c>
      <c r="DG420" s="126" t="s">
        <v>608</v>
      </c>
      <c r="DH420" s="50">
        <v>335.67408566029803</v>
      </c>
      <c r="DI420" s="50">
        <v>347.47408566029804</v>
      </c>
      <c r="DJ420" s="113">
        <v>0.49661937376259579</v>
      </c>
      <c r="DK420" s="115">
        <v>0.50338062623740409</v>
      </c>
      <c r="DL420" s="115">
        <v>0</v>
      </c>
      <c r="DM420" s="125">
        <v>62.064</v>
      </c>
      <c r="DN420" s="125">
        <v>274.70499999999998</v>
      </c>
      <c r="DO420" s="125">
        <v>336.76900000000001</v>
      </c>
      <c r="DP420" s="125">
        <v>36.067999999999998</v>
      </c>
      <c r="DQ420" s="125">
        <v>171.68</v>
      </c>
      <c r="DR420" s="125">
        <v>207.74799999999999</v>
      </c>
      <c r="DS420" s="125">
        <v>544.51700000000005</v>
      </c>
      <c r="DT420" s="125">
        <v>56.343000000000004</v>
      </c>
      <c r="DU420" s="125">
        <v>393.75200000000001</v>
      </c>
      <c r="DV420" s="125">
        <v>450.09500000000003</v>
      </c>
      <c r="DW420" s="125">
        <v>35.307000000000002</v>
      </c>
      <c r="DX420" s="125">
        <v>228.06</v>
      </c>
      <c r="DY420" s="125">
        <v>263.36700000000002</v>
      </c>
      <c r="DZ420" s="125">
        <v>713.46199999999999</v>
      </c>
      <c r="EA420" s="125">
        <v>57.924999999999997</v>
      </c>
      <c r="EB420" s="125">
        <v>540.51400000000001</v>
      </c>
      <c r="EC420" s="125">
        <v>598.43899999999996</v>
      </c>
      <c r="ED420" s="125">
        <v>33.692999999999998</v>
      </c>
      <c r="EE420" s="125">
        <v>182.48</v>
      </c>
      <c r="EF420" s="125">
        <v>216.173</v>
      </c>
      <c r="EG420" s="125">
        <v>814.61199999999997</v>
      </c>
      <c r="EH420" s="125">
        <v>68.045000000000002</v>
      </c>
      <c r="EI420" s="125">
        <v>687.28200000000004</v>
      </c>
      <c r="EJ420" s="125">
        <v>755.327</v>
      </c>
      <c r="EK420" s="125">
        <v>33.691000000000003</v>
      </c>
      <c r="EL420" s="125">
        <v>126.79</v>
      </c>
      <c r="EM420" s="125">
        <v>160.48099999999999</v>
      </c>
      <c r="EN420" s="125">
        <v>915.80799999999999</v>
      </c>
      <c r="EO420" s="125">
        <v>69.594999999999999</v>
      </c>
      <c r="EP420" s="125">
        <v>469.416</v>
      </c>
      <c r="EQ420" s="125">
        <v>539.01099999999997</v>
      </c>
      <c r="ER420" s="125">
        <v>32.590000000000003</v>
      </c>
      <c r="ES420" s="125">
        <v>48.67</v>
      </c>
      <c r="ET420" s="125">
        <v>81.260000000000005</v>
      </c>
      <c r="EU420" s="125">
        <v>620.27099999999996</v>
      </c>
      <c r="EV420" s="125">
        <v>443.50399999999996</v>
      </c>
      <c r="EW420" s="125">
        <v>183.54</v>
      </c>
      <c r="EX420" s="125">
        <v>627.04399999999998</v>
      </c>
      <c r="EY420" s="125">
        <v>137.149</v>
      </c>
      <c r="EZ420" s="125">
        <v>37.21</v>
      </c>
      <c r="FA420" s="125">
        <v>174.35900000000001</v>
      </c>
      <c r="FB420" s="125">
        <v>801.40300000000002</v>
      </c>
      <c r="FC420" s="125">
        <v>1413.9169999999999</v>
      </c>
      <c r="FD420" s="125">
        <v>57.1</v>
      </c>
      <c r="FE420" s="125">
        <v>1471.0169999999998</v>
      </c>
      <c r="FF420" s="125">
        <v>176.541</v>
      </c>
      <c r="FG420" s="125">
        <v>11.03</v>
      </c>
      <c r="FH420" s="125">
        <v>187.571</v>
      </c>
      <c r="FI420" s="125">
        <v>1658.5879999999997</v>
      </c>
      <c r="FJ420" s="126" t="s">
        <v>608</v>
      </c>
      <c r="FK420" s="126" t="s">
        <v>608</v>
      </c>
      <c r="FL420" s="125">
        <v>17.2</v>
      </c>
      <c r="FM420" s="126" t="s">
        <v>608</v>
      </c>
      <c r="FN420" s="126" t="s">
        <v>608</v>
      </c>
      <c r="FO420" s="125">
        <v>647.6</v>
      </c>
      <c r="FP420" s="126" t="s">
        <v>608</v>
      </c>
      <c r="FQ420" s="126" t="s">
        <v>608</v>
      </c>
      <c r="FR420" s="125">
        <v>44.4</v>
      </c>
      <c r="FS420" s="126" t="s">
        <v>608</v>
      </c>
      <c r="FT420" s="126" t="s">
        <v>608</v>
      </c>
      <c r="FU420" s="125">
        <v>574.70000000000005</v>
      </c>
      <c r="FV420" s="126" t="s">
        <v>608</v>
      </c>
      <c r="FW420" s="126" t="s">
        <v>608</v>
      </c>
      <c r="FX420" s="125">
        <v>42.8</v>
      </c>
      <c r="FY420" s="126" t="s">
        <v>608</v>
      </c>
      <c r="FZ420" s="126" t="s">
        <v>608</v>
      </c>
      <c r="GA420" s="125">
        <v>679.6</v>
      </c>
      <c r="GB420" s="126" t="s">
        <v>608</v>
      </c>
      <c r="GC420" s="126" t="s">
        <v>608</v>
      </c>
      <c r="GD420" s="125">
        <v>41.3</v>
      </c>
      <c r="GE420" s="126" t="s">
        <v>608</v>
      </c>
      <c r="GF420" s="126" t="s">
        <v>608</v>
      </c>
      <c r="GG420" s="125">
        <v>772.2</v>
      </c>
      <c r="GH420" s="126" t="s">
        <v>608</v>
      </c>
      <c r="GI420" s="126" t="s">
        <v>608</v>
      </c>
      <c r="GJ420" s="125">
        <v>42.9</v>
      </c>
      <c r="GK420" s="126" t="s">
        <v>608</v>
      </c>
      <c r="GL420" s="126" t="s">
        <v>608</v>
      </c>
      <c r="GM420" s="125">
        <v>475.5</v>
      </c>
      <c r="GN420" s="126" t="s">
        <v>608</v>
      </c>
      <c r="GO420" s="126" t="s">
        <v>608</v>
      </c>
      <c r="GP420" s="125">
        <v>155.6</v>
      </c>
      <c r="GQ420" s="126" t="s">
        <v>608</v>
      </c>
      <c r="GR420" s="126" t="s">
        <v>608</v>
      </c>
      <c r="GS420" s="125">
        <v>63.4</v>
      </c>
      <c r="GT420" s="126" t="s">
        <v>608</v>
      </c>
      <c r="GU420" s="126" t="s">
        <v>608</v>
      </c>
      <c r="GV420" s="125">
        <v>448.8</v>
      </c>
      <c r="GW420" s="126" t="s">
        <v>608</v>
      </c>
      <c r="GX420" s="126" t="s">
        <v>608</v>
      </c>
      <c r="GY420" s="126" t="s">
        <v>608</v>
      </c>
    </row>
    <row r="421" spans="1:207" s="41" customFormat="1" ht="15" customHeight="1">
      <c r="A421" s="61" t="s">
        <v>894</v>
      </c>
      <c r="B421" s="62" t="s">
        <v>589</v>
      </c>
      <c r="C421" s="41" t="s">
        <v>885</v>
      </c>
      <c r="D421" s="42">
        <v>5779.1370000000006</v>
      </c>
      <c r="E421" s="42">
        <v>117.964</v>
      </c>
      <c r="F421" s="49">
        <v>6340.54</v>
      </c>
      <c r="G421" s="49">
        <v>18379.2</v>
      </c>
      <c r="H421" s="155" t="s">
        <v>608</v>
      </c>
      <c r="I421" s="115">
        <v>0.34498454774963</v>
      </c>
      <c r="J421" s="124">
        <v>0.1694682031862105</v>
      </c>
      <c r="K421" s="124">
        <v>0.17556313658918776</v>
      </c>
      <c r="L421" s="49">
        <v>3122.105</v>
      </c>
      <c r="M421" s="125">
        <v>3219.2950000000001</v>
      </c>
      <c r="N421" s="49">
        <v>104.605</v>
      </c>
      <c r="O421" s="50">
        <v>1753.9</v>
      </c>
      <c r="P421" s="125">
        <v>1858.5050000000001</v>
      </c>
      <c r="Q421" s="125"/>
      <c r="R421" s="125"/>
      <c r="S421" s="133">
        <v>0</v>
      </c>
      <c r="T421" s="133"/>
      <c r="U421" s="49"/>
      <c r="V421" s="133">
        <v>1360.79</v>
      </c>
      <c r="W421" s="125">
        <v>1360.79</v>
      </c>
      <c r="X421" s="125">
        <v>0</v>
      </c>
      <c r="Y421" s="125">
        <v>0</v>
      </c>
      <c r="Z421" s="125">
        <v>0</v>
      </c>
      <c r="AA421" s="115">
        <v>0</v>
      </c>
      <c r="AB421" s="115">
        <v>0.56310579865090915</v>
      </c>
      <c r="AC421" s="115">
        <v>0.4368942013490909</v>
      </c>
      <c r="AD421" s="115">
        <v>0</v>
      </c>
      <c r="AE421" s="115">
        <v>1</v>
      </c>
      <c r="AF421" s="115">
        <v>0.96758153041333117</v>
      </c>
      <c r="AG421" s="115">
        <v>3.2418469586668774E-2</v>
      </c>
      <c r="AH421" s="115">
        <v>0</v>
      </c>
      <c r="AI421" s="115">
        <v>0</v>
      </c>
      <c r="AJ421" s="115">
        <v>1</v>
      </c>
      <c r="AK421" s="125">
        <v>6341.4</v>
      </c>
      <c r="AL421" s="125">
        <v>3122.105</v>
      </c>
      <c r="AM421" s="125">
        <v>104.605</v>
      </c>
      <c r="AN421" s="125">
        <v>3226.71</v>
      </c>
      <c r="AO421" s="125">
        <v>3114.69</v>
      </c>
      <c r="AP421" s="125">
        <v>6341.4</v>
      </c>
      <c r="AQ421" s="115">
        <v>0.50883243447819093</v>
      </c>
      <c r="AR421" s="115">
        <v>0.49116756552180912</v>
      </c>
      <c r="AS421" s="133">
        <v>3226.721</v>
      </c>
      <c r="AT421" s="133">
        <v>14.5</v>
      </c>
      <c r="AU421" s="133">
        <v>1.4999999999999999E-2</v>
      </c>
      <c r="AV421" s="133">
        <v>3099.29</v>
      </c>
      <c r="AW421" s="125">
        <v>6340.5259999999998</v>
      </c>
      <c r="AX421" s="50">
        <v>0</v>
      </c>
      <c r="AY421" s="50">
        <v>20.600999999999999</v>
      </c>
      <c r="AZ421" s="125">
        <v>20.600999999999999</v>
      </c>
      <c r="BA421" s="50">
        <v>3.43</v>
      </c>
      <c r="BB421" s="50">
        <v>496.16</v>
      </c>
      <c r="BC421" s="127">
        <v>499.59000000000003</v>
      </c>
      <c r="BD421" s="49">
        <v>3223.306</v>
      </c>
      <c r="BE421" s="49">
        <v>2597.0429999999997</v>
      </c>
      <c r="BF421" s="125">
        <v>5820.3490000000002</v>
      </c>
      <c r="BG421" s="107">
        <v>9.9920275473419586</v>
      </c>
      <c r="BH421" s="107">
        <v>8.7453902043930825</v>
      </c>
      <c r="BI421" s="107">
        <v>9.3797197185171832</v>
      </c>
      <c r="BJ421" s="49">
        <v>6340.54</v>
      </c>
      <c r="BK421" s="133">
        <v>0</v>
      </c>
      <c r="BL421" s="50">
        <v>20.600999999999999</v>
      </c>
      <c r="BM421" s="125">
        <v>20.600999999999999</v>
      </c>
      <c r="BN421" s="50">
        <v>3.43</v>
      </c>
      <c r="BO421" s="133">
        <v>496.16</v>
      </c>
      <c r="BP421" s="125">
        <v>499.59000000000003</v>
      </c>
      <c r="BQ421" s="133">
        <v>3237.7910000000002</v>
      </c>
      <c r="BR421" s="133">
        <v>2582.5680000000002</v>
      </c>
      <c r="BS421" s="125">
        <v>5820.3590000000004</v>
      </c>
      <c r="BT421" s="125">
        <v>6340.55</v>
      </c>
      <c r="BU421" s="130" t="s">
        <v>608</v>
      </c>
      <c r="BV421" s="130" t="s">
        <v>608</v>
      </c>
      <c r="BW421" s="137">
        <v>9.3797197185171832</v>
      </c>
      <c r="BX421" s="49">
        <v>2556.7109999999998</v>
      </c>
      <c r="BY421" s="50">
        <v>684.52500000000009</v>
      </c>
      <c r="BZ421" s="125">
        <v>0</v>
      </c>
      <c r="CA421" s="125">
        <v>0</v>
      </c>
      <c r="CB421" s="125">
        <v>3241.2359999999999</v>
      </c>
      <c r="CC421" s="49">
        <v>2399.3850000000002</v>
      </c>
      <c r="CD421" s="49">
        <v>699.91899999999998</v>
      </c>
      <c r="CE421" s="125">
        <v>0</v>
      </c>
      <c r="CF421" s="125">
        <v>0</v>
      </c>
      <c r="CG421" s="125">
        <v>3099.3040000000001</v>
      </c>
      <c r="CH421" s="115">
        <v>0</v>
      </c>
      <c r="CI421" s="115">
        <v>1</v>
      </c>
      <c r="CJ421" s="125">
        <v>6340.54</v>
      </c>
      <c r="CK421" s="82">
        <v>991.3</v>
      </c>
      <c r="CL421" s="82">
        <v>5349.24</v>
      </c>
      <c r="CM421" s="126">
        <v>6340.54</v>
      </c>
      <c r="CN421" s="125" t="s">
        <v>608</v>
      </c>
      <c r="CO421" s="125" t="s">
        <v>608</v>
      </c>
      <c r="CP421" s="126">
        <v>991.3</v>
      </c>
      <c r="CQ421" s="126">
        <v>5349.24</v>
      </c>
      <c r="CR421" s="132" t="s">
        <v>608</v>
      </c>
      <c r="CS421" s="132" t="s">
        <v>608</v>
      </c>
      <c r="CT421" s="126" t="s">
        <v>608</v>
      </c>
      <c r="CU421" s="126" t="s">
        <v>608</v>
      </c>
      <c r="CV421" s="50">
        <v>43.63709999999999</v>
      </c>
      <c r="CW421" s="50">
        <v>144.89294966833737</v>
      </c>
      <c r="CX421" s="125">
        <v>188.53004966833737</v>
      </c>
      <c r="CY421" s="50">
        <v>34.842600000000012</v>
      </c>
      <c r="CZ421" s="50">
        <v>112.83723291283405</v>
      </c>
      <c r="DA421" s="125">
        <v>147.67983291283406</v>
      </c>
      <c r="DB421" s="125">
        <v>336.20988258117143</v>
      </c>
      <c r="DC421" s="126" t="s">
        <v>608</v>
      </c>
      <c r="DD421" s="126" t="s">
        <v>608</v>
      </c>
      <c r="DE421" s="50">
        <v>9.1999999999999993</v>
      </c>
      <c r="DF421" s="126" t="s">
        <v>608</v>
      </c>
      <c r="DG421" s="126" t="s">
        <v>608</v>
      </c>
      <c r="DH421" s="50">
        <v>327.00988258117104</v>
      </c>
      <c r="DI421" s="50">
        <v>336.20988258117103</v>
      </c>
      <c r="DJ421" s="113">
        <v>0.5111924220965407</v>
      </c>
      <c r="DK421" s="115">
        <v>0.48880757790345936</v>
      </c>
      <c r="DL421" s="115">
        <v>0</v>
      </c>
      <c r="DM421" s="126" t="s">
        <v>608</v>
      </c>
      <c r="DN421" s="126" t="s">
        <v>608</v>
      </c>
      <c r="DO421" s="126" t="s">
        <v>608</v>
      </c>
      <c r="DP421" s="126" t="s">
        <v>608</v>
      </c>
      <c r="DQ421" s="126" t="s">
        <v>608</v>
      </c>
      <c r="DR421" s="126" t="s">
        <v>608</v>
      </c>
      <c r="DS421" s="126" t="s">
        <v>608</v>
      </c>
      <c r="DT421" s="126" t="s">
        <v>608</v>
      </c>
      <c r="DU421" s="126" t="s">
        <v>608</v>
      </c>
      <c r="DV421" s="126" t="s">
        <v>608</v>
      </c>
      <c r="DW421" s="126" t="s">
        <v>608</v>
      </c>
      <c r="DX421" s="126" t="s">
        <v>608</v>
      </c>
      <c r="DY421" s="126" t="s">
        <v>608</v>
      </c>
      <c r="DZ421" s="126" t="s">
        <v>608</v>
      </c>
      <c r="EA421" s="126" t="s">
        <v>608</v>
      </c>
      <c r="EB421" s="126" t="s">
        <v>608</v>
      </c>
      <c r="EC421" s="126" t="s">
        <v>608</v>
      </c>
      <c r="ED421" s="126" t="s">
        <v>608</v>
      </c>
      <c r="EE421" s="126" t="s">
        <v>608</v>
      </c>
      <c r="EF421" s="126" t="s">
        <v>608</v>
      </c>
      <c r="EG421" s="126" t="s">
        <v>608</v>
      </c>
      <c r="EH421" s="126" t="s">
        <v>608</v>
      </c>
      <c r="EI421" s="126" t="s">
        <v>608</v>
      </c>
      <c r="EJ421" s="126" t="s">
        <v>608</v>
      </c>
      <c r="EK421" s="126" t="s">
        <v>608</v>
      </c>
      <c r="EL421" s="126" t="s">
        <v>608</v>
      </c>
      <c r="EM421" s="126" t="s">
        <v>608</v>
      </c>
      <c r="EN421" s="126" t="s">
        <v>608</v>
      </c>
      <c r="EO421" s="126" t="s">
        <v>608</v>
      </c>
      <c r="EP421" s="126" t="s">
        <v>608</v>
      </c>
      <c r="EQ421" s="126" t="s">
        <v>608</v>
      </c>
      <c r="ER421" s="126" t="s">
        <v>608</v>
      </c>
      <c r="ES421" s="126" t="s">
        <v>608</v>
      </c>
      <c r="ET421" s="126" t="s">
        <v>608</v>
      </c>
      <c r="EU421" s="126" t="s">
        <v>608</v>
      </c>
      <c r="EV421" s="126" t="s">
        <v>608</v>
      </c>
      <c r="EW421" s="126" t="s">
        <v>608</v>
      </c>
      <c r="EX421" s="126" t="s">
        <v>608</v>
      </c>
      <c r="EY421" s="126" t="s">
        <v>608</v>
      </c>
      <c r="EZ421" s="126" t="s">
        <v>608</v>
      </c>
      <c r="FA421" s="126" t="s">
        <v>608</v>
      </c>
      <c r="FB421" s="126" t="s">
        <v>608</v>
      </c>
      <c r="FC421" s="126" t="s">
        <v>608</v>
      </c>
      <c r="FD421" s="126" t="s">
        <v>608</v>
      </c>
      <c r="FE421" s="126" t="s">
        <v>608</v>
      </c>
      <c r="FF421" s="126" t="s">
        <v>608</v>
      </c>
      <c r="FG421" s="126" t="s">
        <v>608</v>
      </c>
      <c r="FH421" s="126" t="s">
        <v>608</v>
      </c>
      <c r="FI421" s="126" t="s">
        <v>608</v>
      </c>
      <c r="FJ421" s="126" t="s">
        <v>608</v>
      </c>
      <c r="FK421" s="126" t="s">
        <v>608</v>
      </c>
      <c r="FL421" s="126" t="s">
        <v>608</v>
      </c>
      <c r="FM421" s="126" t="s">
        <v>608</v>
      </c>
      <c r="FN421" s="126" t="s">
        <v>608</v>
      </c>
      <c r="FO421" s="126" t="s">
        <v>608</v>
      </c>
      <c r="FP421" s="126" t="s">
        <v>608</v>
      </c>
      <c r="FQ421" s="126" t="s">
        <v>608</v>
      </c>
      <c r="FR421" s="126" t="s">
        <v>608</v>
      </c>
      <c r="FS421" s="126" t="s">
        <v>608</v>
      </c>
      <c r="FT421" s="126" t="s">
        <v>608</v>
      </c>
      <c r="FU421" s="126" t="s">
        <v>608</v>
      </c>
      <c r="FV421" s="126" t="s">
        <v>608</v>
      </c>
      <c r="FW421" s="126" t="s">
        <v>608</v>
      </c>
      <c r="FX421" s="126" t="s">
        <v>608</v>
      </c>
      <c r="FY421" s="126" t="s">
        <v>608</v>
      </c>
      <c r="FZ421" s="126" t="s">
        <v>608</v>
      </c>
      <c r="GA421" s="126" t="s">
        <v>608</v>
      </c>
      <c r="GB421" s="126" t="s">
        <v>608</v>
      </c>
      <c r="GC421" s="126" t="s">
        <v>608</v>
      </c>
      <c r="GD421" s="126" t="s">
        <v>608</v>
      </c>
      <c r="GE421" s="126" t="s">
        <v>608</v>
      </c>
      <c r="GF421" s="126" t="s">
        <v>608</v>
      </c>
      <c r="GG421" s="126" t="s">
        <v>608</v>
      </c>
      <c r="GH421" s="126" t="s">
        <v>608</v>
      </c>
      <c r="GI421" s="126" t="s">
        <v>608</v>
      </c>
      <c r="GJ421" s="126" t="s">
        <v>608</v>
      </c>
      <c r="GK421" s="126" t="s">
        <v>608</v>
      </c>
      <c r="GL421" s="126" t="s">
        <v>608</v>
      </c>
      <c r="GM421" s="126" t="s">
        <v>608</v>
      </c>
      <c r="GN421" s="126" t="s">
        <v>608</v>
      </c>
      <c r="GO421" s="126" t="s">
        <v>608</v>
      </c>
      <c r="GP421" s="126" t="s">
        <v>608</v>
      </c>
      <c r="GQ421" s="126" t="s">
        <v>608</v>
      </c>
      <c r="GR421" s="126" t="s">
        <v>608</v>
      </c>
      <c r="GS421" s="126" t="s">
        <v>608</v>
      </c>
      <c r="GT421" s="126" t="s">
        <v>608</v>
      </c>
      <c r="GU421" s="126" t="s">
        <v>608</v>
      </c>
      <c r="GV421" s="126" t="s">
        <v>608</v>
      </c>
      <c r="GW421" s="126" t="s">
        <v>608</v>
      </c>
      <c r="GX421" s="126" t="s">
        <v>608</v>
      </c>
      <c r="GY421" s="126" t="s">
        <v>608</v>
      </c>
    </row>
    <row r="422" spans="1:207" s="41" customFormat="1" ht="15" customHeight="1">
      <c r="A422" s="61" t="s">
        <v>895</v>
      </c>
      <c r="B422" s="62">
        <v>2012</v>
      </c>
      <c r="C422" s="41" t="s">
        <v>885</v>
      </c>
      <c r="D422" s="42">
        <v>6396.9770071584935</v>
      </c>
      <c r="E422" s="42">
        <v>113.65300000000001</v>
      </c>
      <c r="F422" s="49">
        <v>6223.9979999999996</v>
      </c>
      <c r="G422" s="49">
        <v>18513.7</v>
      </c>
      <c r="H422" s="130">
        <v>19.962299999999999</v>
      </c>
      <c r="I422" s="115">
        <v>0.33618336691207046</v>
      </c>
      <c r="J422" s="124">
        <v>0.14722632428958016</v>
      </c>
      <c r="K422" s="124">
        <v>0.18895779881925276</v>
      </c>
      <c r="L422" s="49">
        <v>3332.652</v>
      </c>
      <c r="M422" s="125">
        <v>2891.3600000000006</v>
      </c>
      <c r="N422" s="49">
        <v>115.65600000000001</v>
      </c>
      <c r="O422" s="50">
        <v>220.285</v>
      </c>
      <c r="P422" s="125">
        <v>335.94100000000003</v>
      </c>
      <c r="Q422" s="125"/>
      <c r="R422" s="125"/>
      <c r="S422" s="133">
        <v>50</v>
      </c>
      <c r="T422" s="133"/>
      <c r="U422" s="49"/>
      <c r="V422" s="133">
        <v>2505.4190000000003</v>
      </c>
      <c r="W422" s="125">
        <v>2555.4190000000003</v>
      </c>
      <c r="X422" s="125">
        <v>0</v>
      </c>
      <c r="Y422" s="125">
        <v>0</v>
      </c>
      <c r="Z422" s="125">
        <v>0</v>
      </c>
      <c r="AA422" s="115">
        <v>0</v>
      </c>
      <c r="AB422" s="115">
        <v>8.0817652980661139E-2</v>
      </c>
      <c r="AC422" s="115">
        <v>0.91918234701933887</v>
      </c>
      <c r="AD422" s="115">
        <v>0</v>
      </c>
      <c r="AE422" s="115">
        <v>1</v>
      </c>
      <c r="AF422" s="115">
        <v>0.95264682240671783</v>
      </c>
      <c r="AG422" s="115">
        <v>3.3060553844887298E-2</v>
      </c>
      <c r="AH422" s="115">
        <v>1.4292623748394939E-2</v>
      </c>
      <c r="AI422" s="115">
        <v>0</v>
      </c>
      <c r="AJ422" s="115">
        <v>1</v>
      </c>
      <c r="AK422" s="125">
        <v>6224.0120000000006</v>
      </c>
      <c r="AL422" s="125">
        <v>3332.652</v>
      </c>
      <c r="AM422" s="125">
        <v>165.65600000000001</v>
      </c>
      <c r="AN422" s="125">
        <v>3498.308</v>
      </c>
      <c r="AO422" s="125">
        <v>2725.7040000000002</v>
      </c>
      <c r="AP422" s="125">
        <v>6224.0120000000006</v>
      </c>
      <c r="AQ422" s="115">
        <v>0.56206639704422157</v>
      </c>
      <c r="AR422" s="115">
        <v>0.43793360295577832</v>
      </c>
      <c r="AS422" s="133">
        <v>3498.2939999999999</v>
      </c>
      <c r="AT422" s="133">
        <v>0</v>
      </c>
      <c r="AU422" s="50">
        <v>0</v>
      </c>
      <c r="AV422" s="49">
        <v>2725.6850000000004</v>
      </c>
      <c r="AW422" s="125">
        <v>6223.9790000000003</v>
      </c>
      <c r="AX422" s="50">
        <v>0</v>
      </c>
      <c r="AY422" s="50">
        <v>15.329000000000001</v>
      </c>
      <c r="AZ422" s="125">
        <v>15.329000000000001</v>
      </c>
      <c r="BA422" s="50">
        <v>2.7440000000000002</v>
      </c>
      <c r="BB422" s="50">
        <v>320.96300000000002</v>
      </c>
      <c r="BC422" s="127">
        <v>323.70700000000005</v>
      </c>
      <c r="BD422" s="49">
        <v>3495.5640000000003</v>
      </c>
      <c r="BE422" s="49">
        <v>2389.4120000000003</v>
      </c>
      <c r="BF422" s="125">
        <v>5884.9760000000006</v>
      </c>
      <c r="BG422" s="107">
        <v>9.99411715606516</v>
      </c>
      <c r="BH422" s="107">
        <v>9.0662289448891009</v>
      </c>
      <c r="BI422" s="107">
        <v>9.5877637286046351</v>
      </c>
      <c r="BJ422" s="49">
        <v>6224.0120000000006</v>
      </c>
      <c r="BK422" s="133">
        <v>0</v>
      </c>
      <c r="BL422" s="50">
        <v>15.329000000000001</v>
      </c>
      <c r="BM422" s="125">
        <v>15.329000000000001</v>
      </c>
      <c r="BN422" s="50">
        <v>2.7440000000000002</v>
      </c>
      <c r="BO422" s="133">
        <v>320.96300000000002</v>
      </c>
      <c r="BP422" s="125">
        <v>323.70700000000005</v>
      </c>
      <c r="BQ422" s="133">
        <v>3495.55</v>
      </c>
      <c r="BR422" s="133">
        <v>2389.4120000000003</v>
      </c>
      <c r="BS422" s="125">
        <v>5884.9620000000004</v>
      </c>
      <c r="BT422" s="125">
        <v>6223.9980000000005</v>
      </c>
      <c r="BU422" s="130" t="s">
        <v>608</v>
      </c>
      <c r="BV422" s="130" t="s">
        <v>608</v>
      </c>
      <c r="BW422" s="137">
        <v>9.5877637286046351</v>
      </c>
      <c r="BX422" s="49">
        <v>2672.4290000000001</v>
      </c>
      <c r="BY422" s="50">
        <v>825.86499999999978</v>
      </c>
      <c r="BZ422" s="125">
        <v>0</v>
      </c>
      <c r="CA422" s="125">
        <v>0</v>
      </c>
      <c r="CB422" s="125">
        <v>3498.2939999999999</v>
      </c>
      <c r="CC422" s="49">
        <v>2054.4430000000002</v>
      </c>
      <c r="CD422" s="49">
        <v>671.26099999999997</v>
      </c>
      <c r="CE422" s="125">
        <v>0</v>
      </c>
      <c r="CF422" s="125">
        <v>0</v>
      </c>
      <c r="CG422" s="125">
        <v>2725.7040000000002</v>
      </c>
      <c r="CH422" s="115">
        <v>0</v>
      </c>
      <c r="CI422" s="115">
        <v>1</v>
      </c>
      <c r="CJ422" s="125">
        <v>6223.9979999999996</v>
      </c>
      <c r="CK422" s="82">
        <v>491.58588940152197</v>
      </c>
      <c r="CL422" s="82">
        <v>5732.4121105984786</v>
      </c>
      <c r="CM422" s="126">
        <v>6223.9980000000005</v>
      </c>
      <c r="CN422" s="125" t="s">
        <v>608</v>
      </c>
      <c r="CO422" s="125" t="s">
        <v>608</v>
      </c>
      <c r="CP422" s="126">
        <v>491.58588940152197</v>
      </c>
      <c r="CQ422" s="126">
        <v>5732.4121105984777</v>
      </c>
      <c r="CR422" s="132" t="s">
        <v>608</v>
      </c>
      <c r="CS422" s="132" t="s">
        <v>608</v>
      </c>
      <c r="CT422" s="126" t="s">
        <v>608</v>
      </c>
      <c r="CU422" s="126" t="s">
        <v>608</v>
      </c>
      <c r="CV422" s="50">
        <v>28.094000000000001</v>
      </c>
      <c r="CW422" s="50">
        <v>381.20705033166269</v>
      </c>
      <c r="CX422" s="125">
        <v>409.30105033166268</v>
      </c>
      <c r="CY422" s="50">
        <v>0.28639999999998622</v>
      </c>
      <c r="CZ422" s="50">
        <v>136.06276708716595</v>
      </c>
      <c r="DA422" s="125">
        <v>136.34916708716594</v>
      </c>
      <c r="DB422" s="125">
        <v>545.65021741882856</v>
      </c>
      <c r="DC422" s="126" t="s">
        <v>608</v>
      </c>
      <c r="DD422" s="126" t="s">
        <v>608</v>
      </c>
      <c r="DE422" s="50">
        <v>108.2</v>
      </c>
      <c r="DF422" s="126" t="s">
        <v>608</v>
      </c>
      <c r="DG422" s="126" t="s">
        <v>608</v>
      </c>
      <c r="DH422" s="50">
        <v>54.413117418828961</v>
      </c>
      <c r="DI422" s="50">
        <v>162.61311741882895</v>
      </c>
      <c r="DJ422" s="113">
        <v>0.5620654119747468</v>
      </c>
      <c r="DK422" s="115">
        <v>0.43793458802525326</v>
      </c>
      <c r="DL422" s="115">
        <v>0</v>
      </c>
      <c r="DM422" s="50">
        <v>67.663656721999999</v>
      </c>
      <c r="DN422" s="50">
        <v>391.7</v>
      </c>
      <c r="DO422" s="50">
        <v>459.36365672199997</v>
      </c>
      <c r="DP422" s="50">
        <v>69.170329738000007</v>
      </c>
      <c r="DQ422" s="50">
        <v>312.2</v>
      </c>
      <c r="DR422" s="50">
        <v>381.37032973800001</v>
      </c>
      <c r="DS422" s="50">
        <v>840.73398645999998</v>
      </c>
      <c r="DT422" s="50">
        <v>88.413964020999998</v>
      </c>
      <c r="DU422" s="50">
        <v>564.78720745455178</v>
      </c>
      <c r="DV422" s="50">
        <v>653.20117147555175</v>
      </c>
      <c r="DW422" s="50">
        <v>70.484178936000006</v>
      </c>
      <c r="DX422" s="50">
        <v>264</v>
      </c>
      <c r="DY422" s="50">
        <v>334.48417893600003</v>
      </c>
      <c r="DZ422" s="50">
        <v>987.68535041155178</v>
      </c>
      <c r="EA422" s="50">
        <v>105.90775952599999</v>
      </c>
      <c r="EB422" s="50">
        <v>665.53400857215854</v>
      </c>
      <c r="EC422" s="50">
        <v>771.44176809815849</v>
      </c>
      <c r="ED422" s="50">
        <v>62.481228205999997</v>
      </c>
      <c r="EE422" s="50">
        <v>200.5</v>
      </c>
      <c r="EF422" s="50">
        <v>262.98122820599997</v>
      </c>
      <c r="EG422" s="50">
        <v>1034.4229963041585</v>
      </c>
      <c r="EH422" s="50">
        <v>113.69626208400001</v>
      </c>
      <c r="EI422" s="50">
        <v>537.35681257820988</v>
      </c>
      <c r="EJ422" s="50">
        <v>651.05307466220984</v>
      </c>
      <c r="EK422" s="50">
        <v>59.763936931000003</v>
      </c>
      <c r="EL422" s="50">
        <v>120.6</v>
      </c>
      <c r="EM422" s="50">
        <v>180.36393693100001</v>
      </c>
      <c r="EN422" s="50">
        <v>831.41701159320985</v>
      </c>
      <c r="EO422" s="50">
        <v>125.71568082899999</v>
      </c>
      <c r="EP422" s="50">
        <v>437.13172645186177</v>
      </c>
      <c r="EQ422" s="50">
        <v>562.84740728086172</v>
      </c>
      <c r="ER422" s="50">
        <v>58.288447507000001</v>
      </c>
      <c r="ES422" s="50">
        <v>69.900000000000006</v>
      </c>
      <c r="ET422" s="50">
        <v>128.18844750700001</v>
      </c>
      <c r="EU422" s="50">
        <v>691.03585478786169</v>
      </c>
      <c r="EV422" s="50">
        <v>767.47260600599998</v>
      </c>
      <c r="EW422" s="50">
        <v>211.0256439618681</v>
      </c>
      <c r="EX422" s="50">
        <v>978.49824996786811</v>
      </c>
      <c r="EY422" s="50">
        <v>232.019017878</v>
      </c>
      <c r="EZ422" s="50">
        <v>44.5</v>
      </c>
      <c r="FA422" s="50">
        <v>276.519017878</v>
      </c>
      <c r="FB422" s="50">
        <v>1255.017267845868</v>
      </c>
      <c r="FC422" s="49">
        <v>2228.109736506</v>
      </c>
      <c r="FD422" s="50">
        <v>485.5</v>
      </c>
      <c r="FE422" s="49">
        <v>2713.609736506</v>
      </c>
      <c r="FF422" s="50">
        <v>236.62306947599996</v>
      </c>
      <c r="FG422" s="50">
        <v>12.279905228205166</v>
      </c>
      <c r="FH422" s="50">
        <v>248.90297470420512</v>
      </c>
      <c r="FI422" s="50">
        <v>2962.512711210205</v>
      </c>
      <c r="FJ422" s="126" t="s">
        <v>608</v>
      </c>
      <c r="FK422" s="126" t="s">
        <v>608</v>
      </c>
      <c r="FL422" s="125">
        <v>44.1</v>
      </c>
      <c r="FM422" s="126" t="s">
        <v>608</v>
      </c>
      <c r="FN422" s="126" t="s">
        <v>608</v>
      </c>
      <c r="FO422" s="125">
        <v>659.8</v>
      </c>
      <c r="FP422" s="126" t="s">
        <v>608</v>
      </c>
      <c r="FQ422" s="126" t="s">
        <v>608</v>
      </c>
      <c r="FR422" s="125">
        <v>42.5</v>
      </c>
      <c r="FS422" s="125"/>
      <c r="FT422" s="125"/>
      <c r="FU422" s="125">
        <v>786.28720745455178</v>
      </c>
      <c r="FV422" s="126" t="s">
        <v>608</v>
      </c>
      <c r="FW422" s="126" t="s">
        <v>608</v>
      </c>
      <c r="FX422" s="125">
        <v>40.9</v>
      </c>
      <c r="FY422" s="126" t="s">
        <v>608</v>
      </c>
      <c r="FZ422" s="126" t="s">
        <v>608</v>
      </c>
      <c r="GA422" s="125">
        <v>825.13400857215856</v>
      </c>
      <c r="GB422" s="126" t="s">
        <v>608</v>
      </c>
      <c r="GC422" s="126" t="s">
        <v>608</v>
      </c>
      <c r="GD422" s="125">
        <v>42.4</v>
      </c>
      <c r="GE422" s="126" t="s">
        <v>608</v>
      </c>
      <c r="GF422" s="126" t="s">
        <v>608</v>
      </c>
      <c r="GG422" s="125">
        <v>615.55681257820993</v>
      </c>
      <c r="GH422" s="126" t="s">
        <v>608</v>
      </c>
      <c r="GI422" s="126" t="s">
        <v>608</v>
      </c>
      <c r="GJ422" s="125">
        <v>141.6</v>
      </c>
      <c r="GK422" s="126" t="s">
        <v>608</v>
      </c>
      <c r="GL422" s="126" t="s">
        <v>608</v>
      </c>
      <c r="GM422" s="125">
        <v>365.43172645186178</v>
      </c>
      <c r="GN422" s="126" t="s">
        <v>608</v>
      </c>
      <c r="GO422" s="126" t="s">
        <v>608</v>
      </c>
      <c r="GP422" s="125">
        <v>136.9</v>
      </c>
      <c r="GQ422" s="126" t="s">
        <v>608</v>
      </c>
      <c r="GR422" s="126" t="s">
        <v>608</v>
      </c>
      <c r="GS422" s="125">
        <v>118.62564396186809</v>
      </c>
      <c r="GT422" s="126" t="s">
        <v>608</v>
      </c>
      <c r="GU422" s="126" t="s">
        <v>608</v>
      </c>
      <c r="GV422" s="125">
        <v>497</v>
      </c>
      <c r="GW422" s="126" t="s">
        <v>608</v>
      </c>
      <c r="GX422" s="126" t="s">
        <v>608</v>
      </c>
      <c r="GY422" s="125">
        <v>0.77990522820516617</v>
      </c>
    </row>
    <row r="423" spans="1:207" s="41" customFormat="1" ht="15" customHeight="1">
      <c r="A423" s="61" t="s">
        <v>896</v>
      </c>
      <c r="B423" s="62" t="s">
        <v>592</v>
      </c>
      <c r="C423" s="41" t="s">
        <v>885</v>
      </c>
      <c r="D423" s="49">
        <v>7056.1589999999997</v>
      </c>
      <c r="E423" s="42">
        <v>108.76</v>
      </c>
      <c r="F423" s="49">
        <v>7056.1589999999997</v>
      </c>
      <c r="G423" s="49">
        <v>18486.599999999999</v>
      </c>
      <c r="H423" s="139">
        <v>20.420200000000001</v>
      </c>
      <c r="I423" s="115">
        <v>0.38169046769011067</v>
      </c>
      <c r="J423" s="124">
        <v>0.15439815866627724</v>
      </c>
      <c r="K423" s="124">
        <v>0.2272930122358898</v>
      </c>
      <c r="L423" s="49">
        <v>3511.1150000000002</v>
      </c>
      <c r="M423" s="125">
        <v>3545.0570000000002</v>
      </c>
      <c r="N423" s="49">
        <v>140.76</v>
      </c>
      <c r="O423" s="50">
        <v>207.51</v>
      </c>
      <c r="P423" s="125">
        <v>348.27</v>
      </c>
      <c r="Q423" s="125"/>
      <c r="R423" s="125"/>
      <c r="S423" s="133">
        <v>550</v>
      </c>
      <c r="T423" s="133"/>
      <c r="U423" s="49"/>
      <c r="V423" s="133">
        <v>2646.7870000000003</v>
      </c>
      <c r="W423" s="125">
        <v>3196.7870000000003</v>
      </c>
      <c r="X423" s="125">
        <v>0</v>
      </c>
      <c r="Y423" s="125">
        <v>0</v>
      </c>
      <c r="Z423" s="125">
        <v>0</v>
      </c>
      <c r="AA423" s="115">
        <v>0</v>
      </c>
      <c r="AB423" s="115">
        <v>7.2700913745135834E-2</v>
      </c>
      <c r="AC423" s="115">
        <v>0.92729908625486412</v>
      </c>
      <c r="AD423" s="115">
        <v>0</v>
      </c>
      <c r="AE423" s="115">
        <v>1</v>
      </c>
      <c r="AF423" s="115">
        <v>0.8356067231890526</v>
      </c>
      <c r="AG423" s="115">
        <v>3.3499330655957157E-2</v>
      </c>
      <c r="AH423" s="115">
        <v>0.13089394615499034</v>
      </c>
      <c r="AI423" s="115">
        <v>0</v>
      </c>
      <c r="AJ423" s="115">
        <v>1</v>
      </c>
      <c r="AK423" s="125">
        <v>7056.1720000000005</v>
      </c>
      <c r="AL423" s="125">
        <v>3511.1150000000002</v>
      </c>
      <c r="AM423" s="125">
        <v>690.76</v>
      </c>
      <c r="AN423" s="125">
        <v>4201.875</v>
      </c>
      <c r="AO423" s="125">
        <v>2854.2970000000005</v>
      </c>
      <c r="AP423" s="125">
        <v>7056.1720000000005</v>
      </c>
      <c r="AQ423" s="115">
        <v>0.59548931063471799</v>
      </c>
      <c r="AR423" s="115">
        <v>0.40451068936528195</v>
      </c>
      <c r="AS423" s="133">
        <v>4201.8620000000001</v>
      </c>
      <c r="AT423" s="133">
        <v>0</v>
      </c>
      <c r="AU423" s="50">
        <v>0</v>
      </c>
      <c r="AV423" s="49">
        <v>2854.297</v>
      </c>
      <c r="AW423" s="125">
        <v>7056.1589999999997</v>
      </c>
      <c r="AX423" s="50">
        <v>0</v>
      </c>
      <c r="AY423" s="50">
        <v>14.986000000000001</v>
      </c>
      <c r="AZ423" s="125">
        <v>14.986000000000001</v>
      </c>
      <c r="BA423" s="50">
        <v>2.0579999999999998</v>
      </c>
      <c r="BB423" s="50">
        <v>385.45699999999999</v>
      </c>
      <c r="BC423" s="127">
        <v>387.51499999999999</v>
      </c>
      <c r="BD423" s="49">
        <v>4199.817</v>
      </c>
      <c r="BE423" s="49">
        <v>2453.8539999999998</v>
      </c>
      <c r="BF423" s="125">
        <v>6653.6710000000003</v>
      </c>
      <c r="BG423" s="107">
        <v>9.9963266398929029</v>
      </c>
      <c r="BH423" s="107">
        <v>8.9399135759172932</v>
      </c>
      <c r="BI423" s="107">
        <v>9.5689962631296392</v>
      </c>
      <c r="BJ423" s="49">
        <v>7056.1720000000005</v>
      </c>
      <c r="BK423" s="133">
        <v>0</v>
      </c>
      <c r="BL423" s="50">
        <v>14.986000000000001</v>
      </c>
      <c r="BM423" s="125">
        <v>14.986000000000001</v>
      </c>
      <c r="BN423" s="50">
        <v>2.0579999999999998</v>
      </c>
      <c r="BO423" s="133">
        <v>385.45699999999999</v>
      </c>
      <c r="BP423" s="125">
        <v>387.51499999999999</v>
      </c>
      <c r="BQ423" s="133">
        <v>4199.8040000000001</v>
      </c>
      <c r="BR423" s="133">
        <v>2453.8539999999998</v>
      </c>
      <c r="BS423" s="125">
        <v>6653.6579999999994</v>
      </c>
      <c r="BT423" s="125">
        <v>7056.1589999999997</v>
      </c>
      <c r="BU423" s="130" t="s">
        <v>608</v>
      </c>
      <c r="BV423" s="130" t="s">
        <v>608</v>
      </c>
      <c r="BW423" s="137">
        <v>9.5689962631296392</v>
      </c>
      <c r="BX423" s="49">
        <v>3231.6610000000001</v>
      </c>
      <c r="BY423" s="50">
        <v>970.20100000000002</v>
      </c>
      <c r="BZ423" s="125">
        <v>0</v>
      </c>
      <c r="CA423" s="125">
        <v>0</v>
      </c>
      <c r="CB423" s="125">
        <v>4201.8620000000001</v>
      </c>
      <c r="CC423" s="49">
        <v>2176.6509999999998</v>
      </c>
      <c r="CD423" s="49">
        <v>677.64600000000019</v>
      </c>
      <c r="CE423" s="125">
        <v>0</v>
      </c>
      <c r="CF423" s="125">
        <v>0</v>
      </c>
      <c r="CG423" s="125">
        <v>2854.297</v>
      </c>
      <c r="CH423" s="115">
        <v>0</v>
      </c>
      <c r="CI423" s="115">
        <v>1</v>
      </c>
      <c r="CJ423" s="125">
        <v>7056.1589999999997</v>
      </c>
      <c r="CK423" s="82">
        <v>480.56262916132067</v>
      </c>
      <c r="CL423" s="82">
        <v>6575.5963708386789</v>
      </c>
      <c r="CM423" s="126">
        <v>7056.1589999999997</v>
      </c>
      <c r="CN423" s="125" t="s">
        <v>608</v>
      </c>
      <c r="CO423" s="125" t="s">
        <v>608</v>
      </c>
      <c r="CP423" s="126">
        <v>480.56262916132067</v>
      </c>
      <c r="CQ423" s="126">
        <v>6575.5963708386789</v>
      </c>
      <c r="CR423" s="132" t="s">
        <v>608</v>
      </c>
      <c r="CS423" s="132" t="s">
        <v>608</v>
      </c>
      <c r="CT423" s="126" t="s">
        <v>608</v>
      </c>
      <c r="CU423" s="126" t="s">
        <v>608</v>
      </c>
      <c r="CV423" s="50">
        <v>32.533000000000001</v>
      </c>
      <c r="CW423" s="50">
        <v>130.5</v>
      </c>
      <c r="CX423" s="125">
        <v>163.03300000000002</v>
      </c>
      <c r="CY423" s="50">
        <v>43.145000000000003</v>
      </c>
      <c r="CZ423" s="50">
        <v>152.69999999999999</v>
      </c>
      <c r="DA423" s="125">
        <v>195.845</v>
      </c>
      <c r="DB423" s="125">
        <v>358.87800000000004</v>
      </c>
      <c r="DC423" s="126" t="s">
        <v>608</v>
      </c>
      <c r="DD423" s="126" t="s">
        <v>608</v>
      </c>
      <c r="DE423" s="126" t="s">
        <v>608</v>
      </c>
      <c r="DF423" s="126" t="s">
        <v>608</v>
      </c>
      <c r="DG423" s="126" t="s">
        <v>608</v>
      </c>
      <c r="DH423" s="126" t="s">
        <v>608</v>
      </c>
      <c r="DI423" s="126" t="s">
        <v>608</v>
      </c>
      <c r="DJ423" s="113">
        <v>0.59548856537954997</v>
      </c>
      <c r="DK423" s="115">
        <v>0.40451143462045003</v>
      </c>
      <c r="DL423" s="115">
        <v>0</v>
      </c>
      <c r="DM423" s="126" t="s">
        <v>608</v>
      </c>
      <c r="DN423" s="126" t="s">
        <v>608</v>
      </c>
      <c r="DO423" s="126" t="s">
        <v>608</v>
      </c>
      <c r="DP423" s="126" t="s">
        <v>608</v>
      </c>
      <c r="DQ423" s="126" t="s">
        <v>608</v>
      </c>
      <c r="DR423" s="126" t="s">
        <v>608</v>
      </c>
      <c r="DS423" s="126" t="s">
        <v>608</v>
      </c>
      <c r="DT423" s="126" t="s">
        <v>608</v>
      </c>
      <c r="DU423" s="126" t="s">
        <v>608</v>
      </c>
      <c r="DV423" s="126" t="s">
        <v>608</v>
      </c>
      <c r="DW423" s="126" t="s">
        <v>608</v>
      </c>
      <c r="DX423" s="126" t="s">
        <v>608</v>
      </c>
      <c r="DY423" s="126" t="s">
        <v>608</v>
      </c>
      <c r="DZ423" s="126" t="s">
        <v>608</v>
      </c>
      <c r="EA423" s="126" t="s">
        <v>608</v>
      </c>
      <c r="EB423" s="126" t="s">
        <v>608</v>
      </c>
      <c r="EC423" s="126" t="s">
        <v>608</v>
      </c>
      <c r="ED423" s="126" t="s">
        <v>608</v>
      </c>
      <c r="EE423" s="126" t="s">
        <v>608</v>
      </c>
      <c r="EF423" s="126" t="s">
        <v>608</v>
      </c>
      <c r="EG423" s="126" t="s">
        <v>608</v>
      </c>
      <c r="EH423" s="126" t="s">
        <v>608</v>
      </c>
      <c r="EI423" s="126" t="s">
        <v>608</v>
      </c>
      <c r="EJ423" s="126" t="s">
        <v>608</v>
      </c>
      <c r="EK423" s="126" t="s">
        <v>608</v>
      </c>
      <c r="EL423" s="126" t="s">
        <v>608</v>
      </c>
      <c r="EM423" s="126" t="s">
        <v>608</v>
      </c>
      <c r="EN423" s="126" t="s">
        <v>608</v>
      </c>
      <c r="EO423" s="126" t="s">
        <v>608</v>
      </c>
      <c r="EP423" s="126" t="s">
        <v>608</v>
      </c>
      <c r="EQ423" s="126" t="s">
        <v>608</v>
      </c>
      <c r="ER423" s="126" t="s">
        <v>608</v>
      </c>
      <c r="ES423" s="126" t="s">
        <v>608</v>
      </c>
      <c r="ET423" s="126" t="s">
        <v>608</v>
      </c>
      <c r="EU423" s="126" t="s">
        <v>608</v>
      </c>
      <c r="EV423" s="126" t="s">
        <v>608</v>
      </c>
      <c r="EW423" s="126" t="s">
        <v>608</v>
      </c>
      <c r="EX423" s="126" t="s">
        <v>608</v>
      </c>
      <c r="EY423" s="126" t="s">
        <v>608</v>
      </c>
      <c r="EZ423" s="126" t="s">
        <v>608</v>
      </c>
      <c r="FA423" s="126" t="s">
        <v>608</v>
      </c>
      <c r="FB423" s="126" t="s">
        <v>608</v>
      </c>
      <c r="FC423" s="126" t="s">
        <v>608</v>
      </c>
      <c r="FD423" s="126" t="s">
        <v>608</v>
      </c>
      <c r="FE423" s="126" t="s">
        <v>608</v>
      </c>
      <c r="FF423" s="126" t="s">
        <v>608</v>
      </c>
      <c r="FG423" s="126" t="s">
        <v>608</v>
      </c>
      <c r="FH423" s="126" t="s">
        <v>608</v>
      </c>
      <c r="FI423" s="126" t="s">
        <v>608</v>
      </c>
      <c r="FJ423" s="126" t="s">
        <v>608</v>
      </c>
      <c r="FK423" s="126" t="s">
        <v>608</v>
      </c>
      <c r="FL423" s="126" t="s">
        <v>608</v>
      </c>
      <c r="FM423" s="126" t="s">
        <v>608</v>
      </c>
      <c r="FN423" s="126" t="s">
        <v>608</v>
      </c>
      <c r="FO423" s="126" t="s">
        <v>608</v>
      </c>
      <c r="FP423" s="126" t="s">
        <v>608</v>
      </c>
      <c r="FQ423" s="126" t="s">
        <v>608</v>
      </c>
      <c r="FR423" s="126" t="s">
        <v>608</v>
      </c>
      <c r="FS423" s="126" t="s">
        <v>608</v>
      </c>
      <c r="FT423" s="126" t="s">
        <v>608</v>
      </c>
      <c r="FU423" s="126" t="s">
        <v>608</v>
      </c>
      <c r="FV423" s="126" t="s">
        <v>608</v>
      </c>
      <c r="FW423" s="126" t="s">
        <v>608</v>
      </c>
      <c r="FX423" s="126" t="s">
        <v>608</v>
      </c>
      <c r="FY423" s="126" t="s">
        <v>608</v>
      </c>
      <c r="FZ423" s="126" t="s">
        <v>608</v>
      </c>
      <c r="GA423" s="126" t="s">
        <v>608</v>
      </c>
      <c r="GB423" s="126" t="s">
        <v>608</v>
      </c>
      <c r="GC423" s="126" t="s">
        <v>608</v>
      </c>
      <c r="GD423" s="126" t="s">
        <v>608</v>
      </c>
      <c r="GE423" s="126" t="s">
        <v>608</v>
      </c>
      <c r="GF423" s="126" t="s">
        <v>608</v>
      </c>
      <c r="GG423" s="126" t="s">
        <v>608</v>
      </c>
      <c r="GH423" s="126" t="s">
        <v>608</v>
      </c>
      <c r="GI423" s="126" t="s">
        <v>608</v>
      </c>
      <c r="GJ423" s="126" t="s">
        <v>608</v>
      </c>
      <c r="GK423" s="126" t="s">
        <v>608</v>
      </c>
      <c r="GL423" s="126" t="s">
        <v>608</v>
      </c>
      <c r="GM423" s="126" t="s">
        <v>608</v>
      </c>
      <c r="GN423" s="126" t="s">
        <v>608</v>
      </c>
      <c r="GO423" s="126" t="s">
        <v>608</v>
      </c>
      <c r="GP423" s="126" t="s">
        <v>608</v>
      </c>
      <c r="GQ423" s="126" t="s">
        <v>608</v>
      </c>
      <c r="GR423" s="126" t="s">
        <v>608</v>
      </c>
      <c r="GS423" s="126" t="s">
        <v>608</v>
      </c>
      <c r="GT423" s="126" t="s">
        <v>608</v>
      </c>
      <c r="GU423" s="126" t="s">
        <v>608</v>
      </c>
      <c r="GV423" s="126" t="s">
        <v>608</v>
      </c>
      <c r="GW423" s="126" t="s">
        <v>608</v>
      </c>
      <c r="GX423" s="126" t="s">
        <v>608</v>
      </c>
      <c r="GY423" s="126" t="s">
        <v>608</v>
      </c>
    </row>
    <row r="424" spans="1:207" s="41" customFormat="1" ht="15" customHeight="1">
      <c r="A424" s="61" t="s">
        <v>897</v>
      </c>
      <c r="B424" s="62">
        <v>2013</v>
      </c>
      <c r="C424" s="41" t="s">
        <v>885</v>
      </c>
      <c r="D424" s="49">
        <v>7870.0910000000003</v>
      </c>
      <c r="E424" s="42">
        <v>105.494</v>
      </c>
      <c r="F424" s="49">
        <v>7870.0910000000003</v>
      </c>
      <c r="G424" s="49">
        <v>18486.599999999999</v>
      </c>
      <c r="H424" s="130">
        <v>20.5975</v>
      </c>
      <c r="I424" s="115">
        <v>0.4257186827215389</v>
      </c>
      <c r="J424" s="124">
        <v>0.15259079549511539</v>
      </c>
      <c r="K424" s="124">
        <v>0.2731285363452447</v>
      </c>
      <c r="L424" s="49">
        <v>3802.6</v>
      </c>
      <c r="M424" s="125">
        <v>4067.5030000000002</v>
      </c>
      <c r="N424" s="49">
        <v>196.61799999999999</v>
      </c>
      <c r="O424" s="50">
        <v>171.619</v>
      </c>
      <c r="P424" s="125">
        <v>368.23699999999997</v>
      </c>
      <c r="Q424" s="125"/>
      <c r="R424" s="125"/>
      <c r="S424" s="133">
        <v>1050</v>
      </c>
      <c r="T424" s="133"/>
      <c r="U424" s="49"/>
      <c r="V424" s="133">
        <v>2649.2660000000001</v>
      </c>
      <c r="W424" s="125">
        <v>3699.2660000000001</v>
      </c>
      <c r="X424" s="125">
        <v>0</v>
      </c>
      <c r="Y424" s="125">
        <v>0</v>
      </c>
      <c r="Z424" s="125">
        <v>0</v>
      </c>
      <c r="AA424" s="115">
        <v>0</v>
      </c>
      <c r="AB424" s="115">
        <v>6.0838708419520819E-2</v>
      </c>
      <c r="AC424" s="115">
        <v>0.93916129158047912</v>
      </c>
      <c r="AD424" s="115">
        <v>0</v>
      </c>
      <c r="AE424" s="115">
        <v>0.99999999999999989</v>
      </c>
      <c r="AF424" s="115">
        <v>0.75310671870376755</v>
      </c>
      <c r="AG424" s="115">
        <v>3.8940287387076576E-2</v>
      </c>
      <c r="AH424" s="115">
        <v>0.20795299390915584</v>
      </c>
      <c r="AI424" s="115">
        <v>0</v>
      </c>
      <c r="AJ424" s="115">
        <v>1</v>
      </c>
      <c r="AK424" s="125">
        <v>7870.1030000000001</v>
      </c>
      <c r="AL424" s="125">
        <v>3802.6</v>
      </c>
      <c r="AM424" s="125">
        <v>1246.6179999999999</v>
      </c>
      <c r="AN424" s="125">
        <v>5049.2179999999998</v>
      </c>
      <c r="AO424" s="125">
        <v>2820.8850000000002</v>
      </c>
      <c r="AP424" s="125">
        <v>7870.1030000000001</v>
      </c>
      <c r="AQ424" s="115">
        <v>0.6415694940714245</v>
      </c>
      <c r="AR424" s="115">
        <v>0.35843050592857556</v>
      </c>
      <c r="AS424" s="133">
        <v>5049.2060000000001</v>
      </c>
      <c r="AT424" s="133">
        <v>0</v>
      </c>
      <c r="AU424" s="50">
        <v>0</v>
      </c>
      <c r="AV424" s="49">
        <v>2820.8850000000002</v>
      </c>
      <c r="AW424" s="125">
        <v>7870.0910000000003</v>
      </c>
      <c r="AX424" s="50">
        <v>0</v>
      </c>
      <c r="AY424" s="50">
        <v>0</v>
      </c>
      <c r="AZ424" s="125">
        <v>0</v>
      </c>
      <c r="BA424" s="50">
        <v>2.0579999999999998</v>
      </c>
      <c r="BB424" s="50">
        <v>219.101</v>
      </c>
      <c r="BC424" s="127">
        <v>221.15899999999999</v>
      </c>
      <c r="BD424" s="49">
        <v>5047.16</v>
      </c>
      <c r="BE424" s="49">
        <v>2601.7840000000001</v>
      </c>
      <c r="BF424" s="125">
        <v>7648.9439999999995</v>
      </c>
      <c r="BG424" s="107">
        <v>9.996943090989534</v>
      </c>
      <c r="BH424" s="107">
        <v>9.4174673905529644</v>
      </c>
      <c r="BI424" s="107">
        <v>9.7892413225087402</v>
      </c>
      <c r="BJ424" s="49">
        <v>7870.1029999999992</v>
      </c>
      <c r="BK424" s="133">
        <v>0</v>
      </c>
      <c r="BL424" s="50">
        <v>0</v>
      </c>
      <c r="BM424" s="125">
        <v>0</v>
      </c>
      <c r="BN424" s="50">
        <v>2.0579999999999998</v>
      </c>
      <c r="BO424" s="133">
        <v>219.101</v>
      </c>
      <c r="BP424" s="125">
        <v>221.15899999999999</v>
      </c>
      <c r="BQ424" s="133">
        <v>5047.1480000000001</v>
      </c>
      <c r="BR424" s="133">
        <v>2601.7840000000001</v>
      </c>
      <c r="BS424" s="125">
        <v>7648.9320000000007</v>
      </c>
      <c r="BT424" s="125">
        <v>7870.0910000000003</v>
      </c>
      <c r="BU424" s="130" t="s">
        <v>608</v>
      </c>
      <c r="BV424" s="130" t="s">
        <v>608</v>
      </c>
      <c r="BW424" s="137">
        <v>9.7892413225087402</v>
      </c>
      <c r="BX424" s="49">
        <v>3877.587</v>
      </c>
      <c r="BY424" s="50">
        <v>1171.6190000000006</v>
      </c>
      <c r="BZ424" s="125">
        <v>0</v>
      </c>
      <c r="CA424" s="125">
        <v>0</v>
      </c>
      <c r="CB424" s="125">
        <v>5049.2060000000001</v>
      </c>
      <c r="CC424" s="49">
        <v>2260.317</v>
      </c>
      <c r="CD424" s="49">
        <v>560.56800000000021</v>
      </c>
      <c r="CE424" s="125">
        <v>0</v>
      </c>
      <c r="CF424" s="125">
        <v>0</v>
      </c>
      <c r="CG424" s="125">
        <v>2820.8850000000002</v>
      </c>
      <c r="CH424" s="115">
        <v>0</v>
      </c>
      <c r="CI424" s="115">
        <v>1</v>
      </c>
      <c r="CJ424" s="125">
        <v>7870.0910000000003</v>
      </c>
      <c r="CK424" s="82">
        <v>449.54115790751302</v>
      </c>
      <c r="CL424" s="82">
        <v>7420.5498420924869</v>
      </c>
      <c r="CM424" s="126">
        <v>7870.0910000000003</v>
      </c>
      <c r="CN424" s="125" t="s">
        <v>608</v>
      </c>
      <c r="CO424" s="125" t="s">
        <v>608</v>
      </c>
      <c r="CP424" s="126">
        <v>449.54115790751302</v>
      </c>
      <c r="CQ424" s="126">
        <v>7420.5498420924869</v>
      </c>
      <c r="CR424" s="132" t="s">
        <v>608</v>
      </c>
      <c r="CS424" s="132" t="s">
        <v>608</v>
      </c>
      <c r="CT424" s="126" t="s">
        <v>608</v>
      </c>
      <c r="CU424" s="126" t="s">
        <v>608</v>
      </c>
      <c r="CV424" s="50">
        <v>34.883000000000003</v>
      </c>
      <c r="CW424" s="50">
        <v>477.9</v>
      </c>
      <c r="CX424" s="125">
        <v>512.78300000000002</v>
      </c>
      <c r="CY424" s="50">
        <v>21.823</v>
      </c>
      <c r="CZ424" s="50">
        <v>163</v>
      </c>
      <c r="DA424" s="125">
        <v>184.82300000000001</v>
      </c>
      <c r="DB424" s="125">
        <v>697.60599999999999</v>
      </c>
      <c r="DC424" s="126" t="s">
        <v>608</v>
      </c>
      <c r="DD424" s="126" t="s">
        <v>608</v>
      </c>
      <c r="DE424" s="126" t="s">
        <v>608</v>
      </c>
      <c r="DF424" s="126" t="s">
        <v>608</v>
      </c>
      <c r="DG424" s="126" t="s">
        <v>608</v>
      </c>
      <c r="DH424" s="126" t="s">
        <v>608</v>
      </c>
      <c r="DI424" s="126" t="s">
        <v>608</v>
      </c>
      <c r="DJ424" s="113">
        <v>0.64156894755092408</v>
      </c>
      <c r="DK424" s="115">
        <v>0.35843105244907586</v>
      </c>
      <c r="DL424" s="115">
        <v>0</v>
      </c>
      <c r="DM424" s="126" t="s">
        <v>608</v>
      </c>
      <c r="DN424" s="126" t="s">
        <v>608</v>
      </c>
      <c r="DO424" s="126" t="s">
        <v>608</v>
      </c>
      <c r="DP424" s="126" t="s">
        <v>608</v>
      </c>
      <c r="DQ424" s="126" t="s">
        <v>608</v>
      </c>
      <c r="DR424" s="126" t="s">
        <v>608</v>
      </c>
      <c r="DS424" s="126" t="s">
        <v>608</v>
      </c>
      <c r="DT424" s="126" t="s">
        <v>608</v>
      </c>
      <c r="DU424" s="126" t="s">
        <v>608</v>
      </c>
      <c r="DV424" s="126" t="s">
        <v>608</v>
      </c>
      <c r="DW424" s="126" t="s">
        <v>608</v>
      </c>
      <c r="DX424" s="126" t="s">
        <v>608</v>
      </c>
      <c r="DY424" s="126" t="s">
        <v>608</v>
      </c>
      <c r="DZ424" s="126" t="s">
        <v>608</v>
      </c>
      <c r="EA424" s="126" t="s">
        <v>608</v>
      </c>
      <c r="EB424" s="126" t="s">
        <v>608</v>
      </c>
      <c r="EC424" s="126" t="s">
        <v>608</v>
      </c>
      <c r="ED424" s="126" t="s">
        <v>608</v>
      </c>
      <c r="EE424" s="126" t="s">
        <v>608</v>
      </c>
      <c r="EF424" s="126" t="s">
        <v>608</v>
      </c>
      <c r="EG424" s="126" t="s">
        <v>608</v>
      </c>
      <c r="EH424" s="126" t="s">
        <v>608</v>
      </c>
      <c r="EI424" s="126" t="s">
        <v>608</v>
      </c>
      <c r="EJ424" s="126" t="s">
        <v>608</v>
      </c>
      <c r="EK424" s="126" t="s">
        <v>608</v>
      </c>
      <c r="EL424" s="126" t="s">
        <v>608</v>
      </c>
      <c r="EM424" s="126" t="s">
        <v>608</v>
      </c>
      <c r="EN424" s="126" t="s">
        <v>608</v>
      </c>
      <c r="EO424" s="126" t="s">
        <v>608</v>
      </c>
      <c r="EP424" s="126" t="s">
        <v>608</v>
      </c>
      <c r="EQ424" s="126" t="s">
        <v>608</v>
      </c>
      <c r="ER424" s="126" t="s">
        <v>608</v>
      </c>
      <c r="ES424" s="126" t="s">
        <v>608</v>
      </c>
      <c r="ET424" s="126" t="s">
        <v>608</v>
      </c>
      <c r="EU424" s="126" t="s">
        <v>608</v>
      </c>
      <c r="EV424" s="126" t="s">
        <v>608</v>
      </c>
      <c r="EW424" s="126" t="s">
        <v>608</v>
      </c>
      <c r="EX424" s="126" t="s">
        <v>608</v>
      </c>
      <c r="EY424" s="126" t="s">
        <v>608</v>
      </c>
      <c r="EZ424" s="126" t="s">
        <v>608</v>
      </c>
      <c r="FA424" s="126" t="s">
        <v>608</v>
      </c>
      <c r="FB424" s="126" t="s">
        <v>608</v>
      </c>
      <c r="FC424" s="126" t="s">
        <v>608</v>
      </c>
      <c r="FD424" s="126" t="s">
        <v>608</v>
      </c>
      <c r="FE424" s="126" t="s">
        <v>608</v>
      </c>
      <c r="FF424" s="126" t="s">
        <v>608</v>
      </c>
      <c r="FG424" s="126" t="s">
        <v>608</v>
      </c>
      <c r="FH424" s="126" t="s">
        <v>608</v>
      </c>
      <c r="FI424" s="126" t="s">
        <v>608</v>
      </c>
      <c r="FJ424" s="126" t="s">
        <v>608</v>
      </c>
      <c r="FK424" s="126" t="s">
        <v>608</v>
      </c>
      <c r="FL424" s="126" t="s">
        <v>608</v>
      </c>
      <c r="FM424" s="126" t="s">
        <v>608</v>
      </c>
      <c r="FN424" s="126" t="s">
        <v>608</v>
      </c>
      <c r="FO424" s="126" t="s">
        <v>608</v>
      </c>
      <c r="FP424" s="126" t="s">
        <v>608</v>
      </c>
      <c r="FQ424" s="126" t="s">
        <v>608</v>
      </c>
      <c r="FR424" s="126" t="s">
        <v>608</v>
      </c>
      <c r="FS424" s="126" t="s">
        <v>608</v>
      </c>
      <c r="FT424" s="126" t="s">
        <v>608</v>
      </c>
      <c r="FU424" s="126" t="s">
        <v>608</v>
      </c>
      <c r="FV424" s="126" t="s">
        <v>608</v>
      </c>
      <c r="FW424" s="126" t="s">
        <v>608</v>
      </c>
      <c r="FX424" s="126" t="s">
        <v>608</v>
      </c>
      <c r="FY424" s="126" t="s">
        <v>608</v>
      </c>
      <c r="FZ424" s="126" t="s">
        <v>608</v>
      </c>
      <c r="GA424" s="126" t="s">
        <v>608</v>
      </c>
      <c r="GB424" s="126" t="s">
        <v>608</v>
      </c>
      <c r="GC424" s="126" t="s">
        <v>608</v>
      </c>
      <c r="GD424" s="126" t="s">
        <v>608</v>
      </c>
      <c r="GE424" s="126" t="s">
        <v>608</v>
      </c>
      <c r="GF424" s="126" t="s">
        <v>608</v>
      </c>
      <c r="GG424" s="126" t="s">
        <v>608</v>
      </c>
      <c r="GH424" s="126" t="s">
        <v>608</v>
      </c>
      <c r="GI424" s="126" t="s">
        <v>608</v>
      </c>
      <c r="GJ424" s="126" t="s">
        <v>608</v>
      </c>
      <c r="GK424" s="126" t="s">
        <v>608</v>
      </c>
      <c r="GL424" s="126" t="s">
        <v>608</v>
      </c>
      <c r="GM424" s="126" t="s">
        <v>608</v>
      </c>
      <c r="GN424" s="126" t="s">
        <v>608</v>
      </c>
      <c r="GO424" s="126" t="s">
        <v>608</v>
      </c>
      <c r="GP424" s="126" t="s">
        <v>608</v>
      </c>
      <c r="GQ424" s="126" t="s">
        <v>608</v>
      </c>
      <c r="GR424" s="126" t="s">
        <v>608</v>
      </c>
      <c r="GS424" s="126" t="s">
        <v>608</v>
      </c>
      <c r="GT424" s="126" t="s">
        <v>608</v>
      </c>
      <c r="GU424" s="126" t="s">
        <v>608</v>
      </c>
      <c r="GV424" s="126" t="s">
        <v>608</v>
      </c>
      <c r="GW424" s="126" t="s">
        <v>608</v>
      </c>
      <c r="GX424" s="126" t="s">
        <v>608</v>
      </c>
      <c r="GY424" s="126" t="s">
        <v>608</v>
      </c>
    </row>
    <row r="425" spans="1:207" s="41" customFormat="1" ht="15" customHeight="1">
      <c r="A425" s="61" t="s">
        <v>898</v>
      </c>
      <c r="B425" s="62" t="s">
        <v>595</v>
      </c>
      <c r="C425" s="41" t="s">
        <v>885</v>
      </c>
      <c r="D425" s="49">
        <v>7869.7640000000001</v>
      </c>
      <c r="E425" s="42">
        <v>101.89700000000001</v>
      </c>
      <c r="F425" s="49">
        <v>7869.7640000000001</v>
      </c>
      <c r="G425" s="49">
        <v>19452.3</v>
      </c>
      <c r="H425" s="139">
        <v>20.9725</v>
      </c>
      <c r="I425" s="115">
        <v>0.40456727482097232</v>
      </c>
      <c r="J425" s="124">
        <v>0.14140230204140383</v>
      </c>
      <c r="K425" s="124">
        <v>0.26316008903831423</v>
      </c>
      <c r="L425" s="49">
        <v>3863.0099999999998</v>
      </c>
      <c r="M425" s="125">
        <v>4006.6590000000001</v>
      </c>
      <c r="N425" s="49">
        <v>206.059</v>
      </c>
      <c r="O425" s="50">
        <v>12.5</v>
      </c>
      <c r="P425" s="125">
        <v>218.559</v>
      </c>
      <c r="Q425" s="125"/>
      <c r="R425" s="125"/>
      <c r="S425" s="133">
        <v>1050</v>
      </c>
      <c r="T425" s="133"/>
      <c r="U425" s="49"/>
      <c r="V425" s="133">
        <v>2738.1</v>
      </c>
      <c r="W425" s="125">
        <v>3788.1</v>
      </c>
      <c r="X425" s="125">
        <v>0</v>
      </c>
      <c r="Y425" s="125">
        <v>0</v>
      </c>
      <c r="Z425" s="125">
        <v>0</v>
      </c>
      <c r="AA425" s="115">
        <v>0</v>
      </c>
      <c r="AB425" s="115">
        <v>4.5444630262488185E-3</v>
      </c>
      <c r="AC425" s="115">
        <v>0.99545553697375122</v>
      </c>
      <c r="AD425" s="115">
        <v>0</v>
      </c>
      <c r="AE425" s="115">
        <v>1</v>
      </c>
      <c r="AF425" s="115">
        <v>0.75463135972576267</v>
      </c>
      <c r="AG425" s="115">
        <v>4.025321791911772E-2</v>
      </c>
      <c r="AH425" s="115">
        <v>0.20511542235511968</v>
      </c>
      <c r="AI425" s="115">
        <v>0</v>
      </c>
      <c r="AJ425" s="115">
        <v>1</v>
      </c>
      <c r="AK425" s="125">
        <v>7869.6689999999999</v>
      </c>
      <c r="AL425" s="125">
        <v>3863.0099999999998</v>
      </c>
      <c r="AM425" s="125">
        <v>1256.059</v>
      </c>
      <c r="AN425" s="125">
        <v>5119.0689999999995</v>
      </c>
      <c r="AO425" s="125">
        <v>2750.6</v>
      </c>
      <c r="AP425" s="125">
        <v>7869.6689999999999</v>
      </c>
      <c r="AQ425" s="115">
        <v>0.65048085249837062</v>
      </c>
      <c r="AR425" s="115">
        <v>0.34951914750162932</v>
      </c>
      <c r="AS425" s="133">
        <v>5119.1220000000003</v>
      </c>
      <c r="AT425" s="133">
        <v>0</v>
      </c>
      <c r="AU425" s="50">
        <v>0</v>
      </c>
      <c r="AV425" s="49">
        <v>2750.645</v>
      </c>
      <c r="AW425" s="125">
        <v>7869.7669999999998</v>
      </c>
      <c r="AX425" s="50">
        <v>58.076000000000001</v>
      </c>
      <c r="AY425" s="50">
        <v>377.98002145666942</v>
      </c>
      <c r="AZ425" s="125">
        <v>436.05602145666944</v>
      </c>
      <c r="BA425" s="50">
        <v>829.81400000000008</v>
      </c>
      <c r="BB425" s="50">
        <v>2364.9640938484899</v>
      </c>
      <c r="BC425" s="127">
        <v>3194.7780938484902</v>
      </c>
      <c r="BD425" s="49">
        <v>4231.1780000000008</v>
      </c>
      <c r="BE425" s="49">
        <v>7.6778846948349981</v>
      </c>
      <c r="BF425" s="125">
        <v>4238.8558846948354</v>
      </c>
      <c r="BG425" s="107">
        <v>8.6821255353513553</v>
      </c>
      <c r="BH425" s="107">
        <v>2.3148106512004403</v>
      </c>
      <c r="BI425" s="107">
        <v>6.4566270651684912</v>
      </c>
      <c r="BJ425" s="49">
        <v>7869.6899999999951</v>
      </c>
      <c r="BK425" s="133">
        <v>58.076000000000001</v>
      </c>
      <c r="BL425" s="50">
        <v>377.98002145666942</v>
      </c>
      <c r="BM425" s="125">
        <v>436.05602145666944</v>
      </c>
      <c r="BN425" s="50">
        <v>829.81400000000008</v>
      </c>
      <c r="BO425" s="133">
        <v>2364.9640938484899</v>
      </c>
      <c r="BP425" s="125">
        <v>3194.7780938484902</v>
      </c>
      <c r="BQ425" s="133">
        <v>4231.1780000000008</v>
      </c>
      <c r="BR425" s="133">
        <v>7.6778846948349981</v>
      </c>
      <c r="BS425" s="125">
        <v>4238.8558846948354</v>
      </c>
      <c r="BT425" s="125">
        <v>7869.6899999999951</v>
      </c>
      <c r="BU425" s="130" t="s">
        <v>608</v>
      </c>
      <c r="BV425" s="130" t="s">
        <v>608</v>
      </c>
      <c r="BW425" s="137">
        <v>6.4566270651684912</v>
      </c>
      <c r="BX425" s="49">
        <v>3906.462</v>
      </c>
      <c r="BY425" s="50">
        <v>1212.7050000000004</v>
      </c>
      <c r="BZ425" s="125">
        <v>0</v>
      </c>
      <c r="CA425" s="125">
        <v>0</v>
      </c>
      <c r="CB425" s="125">
        <v>5119.1670000000004</v>
      </c>
      <c r="CC425" s="49">
        <v>2316.4929999999999</v>
      </c>
      <c r="CD425" s="49">
        <v>434.10399999999981</v>
      </c>
      <c r="CE425" s="125">
        <v>0</v>
      </c>
      <c r="CF425" s="125">
        <v>0</v>
      </c>
      <c r="CG425" s="125">
        <v>2750.5969999999998</v>
      </c>
      <c r="CH425" s="115">
        <v>0</v>
      </c>
      <c r="CI425" s="115">
        <v>0.99999999999999989</v>
      </c>
      <c r="CJ425" s="125">
        <v>7869.7640000000001</v>
      </c>
      <c r="CK425" s="82">
        <v>441.13415186553829</v>
      </c>
      <c r="CL425" s="82">
        <v>7428.5558481344569</v>
      </c>
      <c r="CM425" s="126">
        <v>7869.6899999999951</v>
      </c>
      <c r="CN425" s="125" t="s">
        <v>608</v>
      </c>
      <c r="CO425" s="125" t="s">
        <v>608</v>
      </c>
      <c r="CP425" s="126">
        <v>441.13415186553829</v>
      </c>
      <c r="CQ425" s="126">
        <v>7428.629848134462</v>
      </c>
      <c r="CR425" s="132" t="s">
        <v>608</v>
      </c>
      <c r="CS425" s="132" t="s">
        <v>608</v>
      </c>
      <c r="CT425" s="126" t="s">
        <v>608</v>
      </c>
      <c r="CU425" s="126" t="s">
        <v>608</v>
      </c>
      <c r="CV425" s="50">
        <v>55.45</v>
      </c>
      <c r="CW425" s="50">
        <v>244</v>
      </c>
      <c r="CX425" s="125">
        <v>299.45</v>
      </c>
      <c r="CY425" s="50">
        <v>85.242999999999995</v>
      </c>
      <c r="CZ425" s="50">
        <v>153</v>
      </c>
      <c r="DA425" s="125">
        <v>238.24299999999999</v>
      </c>
      <c r="DB425" s="125">
        <v>537.69299999999998</v>
      </c>
      <c r="DC425" s="126" t="s">
        <v>608</v>
      </c>
      <c r="DD425" s="126" t="s">
        <v>608</v>
      </c>
      <c r="DE425" s="126" t="s">
        <v>608</v>
      </c>
      <c r="DF425" s="126" t="s">
        <v>608</v>
      </c>
      <c r="DG425" s="126" t="s">
        <v>608</v>
      </c>
      <c r="DH425" s="126" t="s">
        <v>608</v>
      </c>
      <c r="DI425" s="126" t="s">
        <v>608</v>
      </c>
      <c r="DJ425" s="113">
        <v>0.65048545293099014</v>
      </c>
      <c r="DK425" s="115">
        <v>0.34951454706900992</v>
      </c>
      <c r="DL425" s="115">
        <v>0</v>
      </c>
      <c r="DM425" s="126" t="s">
        <v>608</v>
      </c>
      <c r="DN425" s="126" t="s">
        <v>608</v>
      </c>
      <c r="DO425" s="126" t="s">
        <v>608</v>
      </c>
      <c r="DP425" s="126" t="s">
        <v>608</v>
      </c>
      <c r="DQ425" s="126" t="s">
        <v>608</v>
      </c>
      <c r="DR425" s="126" t="s">
        <v>608</v>
      </c>
      <c r="DS425" s="126" t="s">
        <v>608</v>
      </c>
      <c r="DT425" s="126" t="s">
        <v>608</v>
      </c>
      <c r="DU425" s="126" t="s">
        <v>608</v>
      </c>
      <c r="DV425" s="126" t="s">
        <v>608</v>
      </c>
      <c r="DW425" s="126" t="s">
        <v>608</v>
      </c>
      <c r="DX425" s="126" t="s">
        <v>608</v>
      </c>
      <c r="DY425" s="126" t="s">
        <v>608</v>
      </c>
      <c r="DZ425" s="126" t="s">
        <v>608</v>
      </c>
      <c r="EA425" s="126" t="s">
        <v>608</v>
      </c>
      <c r="EB425" s="126" t="s">
        <v>608</v>
      </c>
      <c r="EC425" s="126" t="s">
        <v>608</v>
      </c>
      <c r="ED425" s="126" t="s">
        <v>608</v>
      </c>
      <c r="EE425" s="126" t="s">
        <v>608</v>
      </c>
      <c r="EF425" s="126" t="s">
        <v>608</v>
      </c>
      <c r="EG425" s="126" t="s">
        <v>608</v>
      </c>
      <c r="EH425" s="126" t="s">
        <v>608</v>
      </c>
      <c r="EI425" s="126" t="s">
        <v>608</v>
      </c>
      <c r="EJ425" s="126" t="s">
        <v>608</v>
      </c>
      <c r="EK425" s="126" t="s">
        <v>608</v>
      </c>
      <c r="EL425" s="126" t="s">
        <v>608</v>
      </c>
      <c r="EM425" s="126" t="s">
        <v>608</v>
      </c>
      <c r="EN425" s="126" t="s">
        <v>608</v>
      </c>
      <c r="EO425" s="126" t="s">
        <v>608</v>
      </c>
      <c r="EP425" s="126" t="s">
        <v>608</v>
      </c>
      <c r="EQ425" s="126" t="s">
        <v>608</v>
      </c>
      <c r="ER425" s="126" t="s">
        <v>608</v>
      </c>
      <c r="ES425" s="126" t="s">
        <v>608</v>
      </c>
      <c r="ET425" s="126" t="s">
        <v>608</v>
      </c>
      <c r="EU425" s="126" t="s">
        <v>608</v>
      </c>
      <c r="EV425" s="126" t="s">
        <v>608</v>
      </c>
      <c r="EW425" s="126" t="s">
        <v>608</v>
      </c>
      <c r="EX425" s="126" t="s">
        <v>608</v>
      </c>
      <c r="EY425" s="126" t="s">
        <v>608</v>
      </c>
      <c r="EZ425" s="126" t="s">
        <v>608</v>
      </c>
      <c r="FA425" s="126" t="s">
        <v>608</v>
      </c>
      <c r="FB425" s="126" t="s">
        <v>608</v>
      </c>
      <c r="FC425" s="126" t="s">
        <v>608</v>
      </c>
      <c r="FD425" s="126" t="s">
        <v>608</v>
      </c>
      <c r="FE425" s="126" t="s">
        <v>608</v>
      </c>
      <c r="FF425" s="126" t="s">
        <v>608</v>
      </c>
      <c r="FG425" s="126" t="s">
        <v>608</v>
      </c>
      <c r="FH425" s="126" t="s">
        <v>608</v>
      </c>
      <c r="FI425" s="126" t="s">
        <v>608</v>
      </c>
      <c r="FJ425" s="126" t="s">
        <v>608</v>
      </c>
      <c r="FK425" s="126" t="s">
        <v>608</v>
      </c>
      <c r="FL425" s="126" t="s">
        <v>608</v>
      </c>
      <c r="FM425" s="126" t="s">
        <v>608</v>
      </c>
      <c r="FN425" s="126" t="s">
        <v>608</v>
      </c>
      <c r="FO425" s="126" t="s">
        <v>608</v>
      </c>
      <c r="FP425" s="126" t="s">
        <v>608</v>
      </c>
      <c r="FQ425" s="126" t="s">
        <v>608</v>
      </c>
      <c r="FR425" s="126" t="s">
        <v>608</v>
      </c>
      <c r="FS425" s="126" t="s">
        <v>608</v>
      </c>
      <c r="FT425" s="126" t="s">
        <v>608</v>
      </c>
      <c r="FU425" s="126" t="s">
        <v>608</v>
      </c>
      <c r="FV425" s="126" t="s">
        <v>608</v>
      </c>
      <c r="FW425" s="126" t="s">
        <v>608</v>
      </c>
      <c r="FX425" s="126" t="s">
        <v>608</v>
      </c>
      <c r="FY425" s="126" t="s">
        <v>608</v>
      </c>
      <c r="FZ425" s="126" t="s">
        <v>608</v>
      </c>
      <c r="GA425" s="126" t="s">
        <v>608</v>
      </c>
      <c r="GB425" s="126" t="s">
        <v>608</v>
      </c>
      <c r="GC425" s="126" t="s">
        <v>608</v>
      </c>
      <c r="GD425" s="126" t="s">
        <v>608</v>
      </c>
      <c r="GE425" s="126" t="s">
        <v>608</v>
      </c>
      <c r="GF425" s="126" t="s">
        <v>608</v>
      </c>
      <c r="GG425" s="126" t="s">
        <v>608</v>
      </c>
      <c r="GH425" s="126" t="s">
        <v>608</v>
      </c>
      <c r="GI425" s="126" t="s">
        <v>608</v>
      </c>
      <c r="GJ425" s="126" t="s">
        <v>608</v>
      </c>
      <c r="GK425" s="126" t="s">
        <v>608</v>
      </c>
      <c r="GL425" s="126" t="s">
        <v>608</v>
      </c>
      <c r="GM425" s="126" t="s">
        <v>608</v>
      </c>
      <c r="GN425" s="126" t="s">
        <v>608</v>
      </c>
      <c r="GO425" s="126" t="s">
        <v>608</v>
      </c>
      <c r="GP425" s="126" t="s">
        <v>608</v>
      </c>
      <c r="GQ425" s="126" t="s">
        <v>608</v>
      </c>
      <c r="GR425" s="126" t="s">
        <v>608</v>
      </c>
      <c r="GS425" s="126" t="s">
        <v>608</v>
      </c>
      <c r="GT425" s="126" t="s">
        <v>608</v>
      </c>
      <c r="GU425" s="126" t="s">
        <v>608</v>
      </c>
      <c r="GV425" s="126" t="s">
        <v>608</v>
      </c>
      <c r="GW425" s="126" t="s">
        <v>608</v>
      </c>
      <c r="GX425" s="126" t="s">
        <v>608</v>
      </c>
      <c r="GY425" s="126" t="s">
        <v>608</v>
      </c>
    </row>
    <row r="426" spans="1:207" s="41" customFormat="1" ht="15" customHeight="1">
      <c r="A426" s="66" t="s">
        <v>899</v>
      </c>
      <c r="B426" s="62">
        <v>2014</v>
      </c>
      <c r="C426" s="41" t="s">
        <v>885</v>
      </c>
      <c r="D426" s="49">
        <v>8565.8500000000058</v>
      </c>
      <c r="E426" s="42">
        <v>97.858000000000004</v>
      </c>
      <c r="F426" s="49">
        <v>8565.8500000000058</v>
      </c>
      <c r="G426" s="49">
        <v>19040.72</v>
      </c>
      <c r="H426" s="139">
        <v>21.5124</v>
      </c>
      <c r="I426" s="115">
        <v>0.44987006793860762</v>
      </c>
      <c r="J426" s="124">
        <v>0.16504066898372255</v>
      </c>
      <c r="K426" s="124">
        <v>0.28483458009740648</v>
      </c>
      <c r="L426" s="49">
        <v>4065.24</v>
      </c>
      <c r="M426" s="125">
        <v>4500.6131667317468</v>
      </c>
      <c r="N426" s="49">
        <v>308.12</v>
      </c>
      <c r="O426" s="50">
        <v>12.000055781781668</v>
      </c>
      <c r="P426" s="125">
        <v>320.12005578178167</v>
      </c>
      <c r="Q426" s="125"/>
      <c r="R426" s="125"/>
      <c r="S426" s="133">
        <v>1050</v>
      </c>
      <c r="T426" s="133"/>
      <c r="U426" s="49"/>
      <c r="V426" s="133">
        <v>3130.4931109499644</v>
      </c>
      <c r="W426" s="125">
        <v>4180.4931109499648</v>
      </c>
      <c r="X426" s="125">
        <v>0</v>
      </c>
      <c r="Y426" s="125">
        <v>0</v>
      </c>
      <c r="Z426" s="125">
        <v>0</v>
      </c>
      <c r="AA426" s="115">
        <v>0</v>
      </c>
      <c r="AB426" s="115">
        <v>3.8186418060733476E-3</v>
      </c>
      <c r="AC426" s="115">
        <v>0.99618135819392672</v>
      </c>
      <c r="AD426" s="115">
        <v>0</v>
      </c>
      <c r="AE426" s="115">
        <v>1</v>
      </c>
      <c r="AF426" s="115">
        <v>0.749579596412556</v>
      </c>
      <c r="AG426" s="115">
        <v>5.6813488317205577E-2</v>
      </c>
      <c r="AH426" s="115">
        <v>0.19360691527023838</v>
      </c>
      <c r="AI426" s="115">
        <v>0</v>
      </c>
      <c r="AJ426" s="115">
        <v>1</v>
      </c>
      <c r="AK426" s="125">
        <v>8565.8531667317475</v>
      </c>
      <c r="AL426" s="125">
        <v>4065.24</v>
      </c>
      <c r="AM426" s="125">
        <v>1358.12</v>
      </c>
      <c r="AN426" s="125">
        <v>5423.36</v>
      </c>
      <c r="AO426" s="125">
        <v>3142.493166731746</v>
      </c>
      <c r="AP426" s="125">
        <v>8565.8531667317457</v>
      </c>
      <c r="AQ426" s="115">
        <v>0.63313716619184746</v>
      </c>
      <c r="AR426" s="115">
        <v>0.3668628338081526</v>
      </c>
      <c r="AS426" s="133">
        <v>5423.4554859522896</v>
      </c>
      <c r="AT426" s="133">
        <v>0</v>
      </c>
      <c r="AU426" s="50">
        <v>0</v>
      </c>
      <c r="AV426" s="49">
        <v>3142.4900000000002</v>
      </c>
      <c r="AW426" s="125">
        <v>8565.9454859522903</v>
      </c>
      <c r="AX426" s="50">
        <v>134.85900000000001</v>
      </c>
      <c r="AY426" s="50">
        <v>622.57337133002966</v>
      </c>
      <c r="AZ426" s="125">
        <v>757.4323713300297</v>
      </c>
      <c r="BA426" s="50">
        <v>804.51574959417917</v>
      </c>
      <c r="BB426" s="50">
        <v>1811.8613366636055</v>
      </c>
      <c r="BC426" s="127">
        <v>2616.3770862577849</v>
      </c>
      <c r="BD426" s="49">
        <v>4483.9802504058198</v>
      </c>
      <c r="BE426" s="49">
        <v>708.06029200636726</v>
      </c>
      <c r="BF426" s="125">
        <v>5192.0405424121873</v>
      </c>
      <c r="BG426" s="107">
        <v>8.6636318068877394</v>
      </c>
      <c r="BH426" s="107">
        <v>3.8927125208004165</v>
      </c>
      <c r="BI426" s="107">
        <v>6.9133588377237762</v>
      </c>
      <c r="BJ426" s="49">
        <v>8565.8500000000022</v>
      </c>
      <c r="BK426" s="133">
        <v>134.85900000000001</v>
      </c>
      <c r="BL426" s="50">
        <v>622.57337133002966</v>
      </c>
      <c r="BM426" s="125">
        <v>757.4323713300297</v>
      </c>
      <c r="BN426" s="50">
        <v>804.51574959417917</v>
      </c>
      <c r="BO426" s="133">
        <v>1811.8613366636055</v>
      </c>
      <c r="BP426" s="125">
        <v>2616.3770862577849</v>
      </c>
      <c r="BQ426" s="133">
        <v>4483.9802504058198</v>
      </c>
      <c r="BR426" s="133">
        <v>708.06029200636726</v>
      </c>
      <c r="BS426" s="125">
        <v>5192.0405424121873</v>
      </c>
      <c r="BT426" s="125">
        <v>8565.8500000000022</v>
      </c>
      <c r="BU426" s="130" t="s">
        <v>608</v>
      </c>
      <c r="BV426" s="130" t="s">
        <v>608</v>
      </c>
      <c r="BW426" s="137">
        <v>6.9133588377237762</v>
      </c>
      <c r="BX426" s="49">
        <v>3773.5307632435301</v>
      </c>
      <c r="BY426" s="50">
        <v>1649.8697227087644</v>
      </c>
      <c r="BZ426" s="125">
        <v>0</v>
      </c>
      <c r="CA426" s="125">
        <v>0</v>
      </c>
      <c r="CB426" s="125">
        <v>5423.4004859522947</v>
      </c>
      <c r="CC426" s="49">
        <v>2319.9070655250002</v>
      </c>
      <c r="CD426" s="49">
        <v>611.23844852271202</v>
      </c>
      <c r="CE426" s="125">
        <v>0</v>
      </c>
      <c r="CF426" s="125">
        <v>211.304</v>
      </c>
      <c r="CG426" s="125">
        <v>3142.4495140477125</v>
      </c>
      <c r="CH426" s="115">
        <v>2.4668188212494949E-2</v>
      </c>
      <c r="CI426" s="115">
        <v>0.97533181178750528</v>
      </c>
      <c r="CJ426" s="125">
        <v>8565.8500000000076</v>
      </c>
      <c r="CK426" s="82">
        <v>547.31406072776633</v>
      </c>
      <c r="CL426" s="82">
        <v>8018.5359392722357</v>
      </c>
      <c r="CM426" s="126">
        <v>8565.8500000000022</v>
      </c>
      <c r="CN426" s="125" t="s">
        <v>608</v>
      </c>
      <c r="CO426" s="125" t="s">
        <v>608</v>
      </c>
      <c r="CP426" s="126">
        <v>547.31406072776633</v>
      </c>
      <c r="CQ426" s="126">
        <v>8018.5359392722394</v>
      </c>
      <c r="CR426" s="132" t="s">
        <v>608</v>
      </c>
      <c r="CS426" s="132" t="s">
        <v>608</v>
      </c>
      <c r="CT426" s="126" t="s">
        <v>608</v>
      </c>
      <c r="CU426" s="126" t="s">
        <v>608</v>
      </c>
      <c r="CV426" s="50">
        <v>39.734184542229045</v>
      </c>
      <c r="CW426" s="50">
        <v>394.26214380171427</v>
      </c>
      <c r="CX426" s="125">
        <v>433.99632834394333</v>
      </c>
      <c r="CY426" s="50">
        <v>74.475233554761701</v>
      </c>
      <c r="CZ426" s="50">
        <v>123.66124349816852</v>
      </c>
      <c r="DA426" s="125">
        <v>198.13647705293022</v>
      </c>
      <c r="DB426" s="125">
        <v>632.13280539687355</v>
      </c>
      <c r="DC426" s="126" t="s">
        <v>608</v>
      </c>
      <c r="DD426" s="126" t="s">
        <v>608</v>
      </c>
      <c r="DE426" s="126" t="s">
        <v>608</v>
      </c>
      <c r="DF426" s="126" t="s">
        <v>608</v>
      </c>
      <c r="DG426" s="126" t="s">
        <v>608</v>
      </c>
      <c r="DH426" s="126" t="s">
        <v>608</v>
      </c>
      <c r="DI426" s="126" t="s">
        <v>608</v>
      </c>
      <c r="DJ426" s="113">
        <v>0.63314212669522463</v>
      </c>
      <c r="DK426" s="115">
        <v>0.34218968509228037</v>
      </c>
      <c r="DL426" s="115">
        <v>2.4668188212494942E-2</v>
      </c>
      <c r="DM426" s="126" t="s">
        <v>608</v>
      </c>
      <c r="DN426" s="126" t="s">
        <v>608</v>
      </c>
      <c r="DO426" s="126" t="s">
        <v>608</v>
      </c>
      <c r="DP426" s="126" t="s">
        <v>608</v>
      </c>
      <c r="DQ426" s="126" t="s">
        <v>608</v>
      </c>
      <c r="DR426" s="126" t="s">
        <v>608</v>
      </c>
      <c r="DS426" s="126" t="s">
        <v>608</v>
      </c>
      <c r="DT426" s="126" t="s">
        <v>608</v>
      </c>
      <c r="DU426" s="126" t="s">
        <v>608</v>
      </c>
      <c r="DV426" s="126" t="s">
        <v>608</v>
      </c>
      <c r="DW426" s="126" t="s">
        <v>608</v>
      </c>
      <c r="DX426" s="126" t="s">
        <v>608</v>
      </c>
      <c r="DY426" s="126" t="s">
        <v>608</v>
      </c>
      <c r="DZ426" s="126" t="s">
        <v>608</v>
      </c>
      <c r="EA426" s="126" t="s">
        <v>608</v>
      </c>
      <c r="EB426" s="126" t="s">
        <v>608</v>
      </c>
      <c r="EC426" s="126" t="s">
        <v>608</v>
      </c>
      <c r="ED426" s="126" t="s">
        <v>608</v>
      </c>
      <c r="EE426" s="126" t="s">
        <v>608</v>
      </c>
      <c r="EF426" s="126" t="s">
        <v>608</v>
      </c>
      <c r="EG426" s="126" t="s">
        <v>608</v>
      </c>
      <c r="EH426" s="126" t="s">
        <v>608</v>
      </c>
      <c r="EI426" s="126" t="s">
        <v>608</v>
      </c>
      <c r="EJ426" s="126" t="s">
        <v>608</v>
      </c>
      <c r="EK426" s="126" t="s">
        <v>608</v>
      </c>
      <c r="EL426" s="126" t="s">
        <v>608</v>
      </c>
      <c r="EM426" s="126" t="s">
        <v>608</v>
      </c>
      <c r="EN426" s="126" t="s">
        <v>608</v>
      </c>
      <c r="EO426" s="126" t="s">
        <v>608</v>
      </c>
      <c r="EP426" s="126" t="s">
        <v>608</v>
      </c>
      <c r="EQ426" s="126" t="s">
        <v>608</v>
      </c>
      <c r="ER426" s="126" t="s">
        <v>608</v>
      </c>
      <c r="ES426" s="126" t="s">
        <v>608</v>
      </c>
      <c r="ET426" s="126" t="s">
        <v>608</v>
      </c>
      <c r="EU426" s="126" t="s">
        <v>608</v>
      </c>
      <c r="EV426" s="126" t="s">
        <v>608</v>
      </c>
      <c r="EW426" s="126" t="s">
        <v>608</v>
      </c>
      <c r="EX426" s="126" t="s">
        <v>608</v>
      </c>
      <c r="EY426" s="126" t="s">
        <v>608</v>
      </c>
      <c r="EZ426" s="126" t="s">
        <v>608</v>
      </c>
      <c r="FA426" s="126" t="s">
        <v>608</v>
      </c>
      <c r="FB426" s="126" t="s">
        <v>608</v>
      </c>
      <c r="FC426" s="126" t="s">
        <v>608</v>
      </c>
      <c r="FD426" s="126" t="s">
        <v>608</v>
      </c>
      <c r="FE426" s="126" t="s">
        <v>608</v>
      </c>
      <c r="FF426" s="126" t="s">
        <v>608</v>
      </c>
      <c r="FG426" s="126" t="s">
        <v>608</v>
      </c>
      <c r="FH426" s="126" t="s">
        <v>608</v>
      </c>
      <c r="FI426" s="126" t="s">
        <v>608</v>
      </c>
      <c r="FJ426" s="126" t="s">
        <v>608</v>
      </c>
      <c r="FK426" s="126" t="s">
        <v>608</v>
      </c>
      <c r="FL426" s="126" t="s">
        <v>608</v>
      </c>
      <c r="FM426" s="126" t="s">
        <v>608</v>
      </c>
      <c r="FN426" s="126" t="s">
        <v>608</v>
      </c>
      <c r="FO426" s="126" t="s">
        <v>608</v>
      </c>
      <c r="FP426" s="126" t="s">
        <v>608</v>
      </c>
      <c r="FQ426" s="126" t="s">
        <v>608</v>
      </c>
      <c r="FR426" s="126" t="s">
        <v>608</v>
      </c>
      <c r="FS426" s="126" t="s">
        <v>608</v>
      </c>
      <c r="FT426" s="126" t="s">
        <v>608</v>
      </c>
      <c r="FU426" s="126" t="s">
        <v>608</v>
      </c>
      <c r="FV426" s="126" t="s">
        <v>608</v>
      </c>
      <c r="FW426" s="126" t="s">
        <v>608</v>
      </c>
      <c r="FX426" s="126" t="s">
        <v>608</v>
      </c>
      <c r="FY426" s="126" t="s">
        <v>608</v>
      </c>
      <c r="FZ426" s="126" t="s">
        <v>608</v>
      </c>
      <c r="GA426" s="126" t="s">
        <v>608</v>
      </c>
      <c r="GB426" s="126" t="s">
        <v>608</v>
      </c>
      <c r="GC426" s="126" t="s">
        <v>608</v>
      </c>
      <c r="GD426" s="126" t="s">
        <v>608</v>
      </c>
      <c r="GE426" s="126" t="s">
        <v>608</v>
      </c>
      <c r="GF426" s="126" t="s">
        <v>608</v>
      </c>
      <c r="GG426" s="126" t="s">
        <v>608</v>
      </c>
      <c r="GH426" s="126" t="s">
        <v>608</v>
      </c>
      <c r="GI426" s="126" t="s">
        <v>608</v>
      </c>
      <c r="GJ426" s="126" t="s">
        <v>608</v>
      </c>
      <c r="GK426" s="126" t="s">
        <v>608</v>
      </c>
      <c r="GL426" s="126" t="s">
        <v>608</v>
      </c>
      <c r="GM426" s="126" t="s">
        <v>608</v>
      </c>
      <c r="GN426" s="126" t="s">
        <v>608</v>
      </c>
      <c r="GO426" s="126" t="s">
        <v>608</v>
      </c>
      <c r="GP426" s="126" t="s">
        <v>608</v>
      </c>
      <c r="GQ426" s="126" t="s">
        <v>608</v>
      </c>
      <c r="GR426" s="126" t="s">
        <v>608</v>
      </c>
      <c r="GS426" s="126" t="s">
        <v>608</v>
      </c>
      <c r="GT426" s="126" t="s">
        <v>608</v>
      </c>
      <c r="GU426" s="126" t="s">
        <v>608</v>
      </c>
      <c r="GV426" s="126" t="s">
        <v>608</v>
      </c>
      <c r="GW426" s="126" t="s">
        <v>608</v>
      </c>
      <c r="GX426" s="126" t="s">
        <v>608</v>
      </c>
      <c r="GY426" s="126" t="s">
        <v>608</v>
      </c>
    </row>
    <row r="427" spans="1:207" s="41" customFormat="1" ht="15" customHeight="1">
      <c r="A427" s="61" t="s">
        <v>900</v>
      </c>
      <c r="B427" s="57" t="s">
        <v>598</v>
      </c>
      <c r="C427" s="38" t="s">
        <v>885</v>
      </c>
      <c r="D427" s="49">
        <v>8663.4900000000052</v>
      </c>
      <c r="E427" s="35">
        <v>94.323999999999998</v>
      </c>
      <c r="F427" s="49">
        <v>8663.4900000000052</v>
      </c>
      <c r="G427" s="49">
        <v>19532.12</v>
      </c>
      <c r="H427" s="139">
        <v>21.905200000000001</v>
      </c>
      <c r="I427" s="115">
        <v>0.44355093046735355</v>
      </c>
      <c r="J427" s="124">
        <v>0.1620673377813677</v>
      </c>
      <c r="K427" s="124">
        <v>0.28148444715678583</v>
      </c>
      <c r="L427" s="49">
        <v>4143.99</v>
      </c>
      <c r="M427" s="125">
        <v>4519.5166896262081</v>
      </c>
      <c r="N427" s="49">
        <v>303.99799999999999</v>
      </c>
      <c r="O427" s="50">
        <v>11.500009130252177</v>
      </c>
      <c r="P427" s="125">
        <v>315.49800913025217</v>
      </c>
      <c r="Q427" s="125"/>
      <c r="R427" s="125"/>
      <c r="S427" s="133">
        <v>1050</v>
      </c>
      <c r="T427" s="133"/>
      <c r="U427" s="49"/>
      <c r="V427" s="133">
        <v>3154.0186804959553</v>
      </c>
      <c r="W427" s="125">
        <v>4204.0186804959558</v>
      </c>
      <c r="X427" s="125">
        <v>0</v>
      </c>
      <c r="Y427" s="125">
        <v>0</v>
      </c>
      <c r="Z427" s="125">
        <v>0</v>
      </c>
      <c r="AA427" s="115">
        <v>0</v>
      </c>
      <c r="AB427" s="115">
        <v>3.6328988256929635E-3</v>
      </c>
      <c r="AC427" s="115">
        <v>0.99636710117430705</v>
      </c>
      <c r="AD427" s="115">
        <v>0</v>
      </c>
      <c r="AE427" s="115">
        <v>1</v>
      </c>
      <c r="AF427" s="115">
        <v>0.75372845484566364</v>
      </c>
      <c r="AG427" s="115">
        <v>5.5292590671351054E-2</v>
      </c>
      <c r="AH427" s="115">
        <v>0.19097895448298544</v>
      </c>
      <c r="AI427" s="115">
        <v>0</v>
      </c>
      <c r="AJ427" s="115">
        <v>1.0000000000000002</v>
      </c>
      <c r="AK427" s="125">
        <v>8663.5066896262069</v>
      </c>
      <c r="AL427" s="125">
        <v>4143.99</v>
      </c>
      <c r="AM427" s="125">
        <v>1353.998</v>
      </c>
      <c r="AN427" s="125">
        <v>5497.9879999999994</v>
      </c>
      <c r="AO427" s="125">
        <v>3165.5186896262076</v>
      </c>
      <c r="AP427" s="125">
        <v>8663.5066896262069</v>
      </c>
      <c r="AQ427" s="115">
        <v>0.63461461934153751</v>
      </c>
      <c r="AR427" s="115">
        <v>0.36538538065846243</v>
      </c>
      <c r="AS427" s="133">
        <v>5497.9538277669235</v>
      </c>
      <c r="AT427" s="133">
        <v>468.94499999999999</v>
      </c>
      <c r="AU427" s="50">
        <v>0</v>
      </c>
      <c r="AV427" s="49">
        <v>2696.5790000000011</v>
      </c>
      <c r="AW427" s="125">
        <v>8663.4778277669247</v>
      </c>
      <c r="AX427" s="50">
        <v>76.040909082141894</v>
      </c>
      <c r="AY427" s="50">
        <v>535.50944774075765</v>
      </c>
      <c r="AZ427" s="125">
        <v>611.55035682289952</v>
      </c>
      <c r="BA427" s="50">
        <v>793.17869885100538</v>
      </c>
      <c r="BB427" s="50">
        <v>1981.513007759014</v>
      </c>
      <c r="BC427" s="127">
        <v>2774.6917066100195</v>
      </c>
      <c r="BD427" s="49">
        <v>4628.763625970967</v>
      </c>
      <c r="BE427" s="49">
        <v>648.48431059611426</v>
      </c>
      <c r="BF427" s="125">
        <v>5277.2479365670815</v>
      </c>
      <c r="BG427" s="107">
        <v>8.7935197069687003</v>
      </c>
      <c r="BH427" s="107">
        <v>3.7826913533555619</v>
      </c>
      <c r="BI427" s="107">
        <v>6.9626362815695471</v>
      </c>
      <c r="BJ427" s="49">
        <v>8663.4900000000016</v>
      </c>
      <c r="BK427" s="133">
        <v>76.040909082141894</v>
      </c>
      <c r="BL427" s="50">
        <v>535.50944774075765</v>
      </c>
      <c r="BM427" s="125">
        <v>611.55035682289952</v>
      </c>
      <c r="BN427" s="50">
        <v>793.17869885100538</v>
      </c>
      <c r="BO427" s="133">
        <v>1981.513007759014</v>
      </c>
      <c r="BP427" s="125">
        <v>2774.6917066100195</v>
      </c>
      <c r="BQ427" s="133">
        <v>4628.763625970967</v>
      </c>
      <c r="BR427" s="133">
        <v>648.48431059611426</v>
      </c>
      <c r="BS427" s="125">
        <v>5277.2479365670815</v>
      </c>
      <c r="BT427" s="125">
        <v>8663.4900000000016</v>
      </c>
      <c r="BU427" s="130" t="s">
        <v>608</v>
      </c>
      <c r="BV427" s="130" t="s">
        <v>608</v>
      </c>
      <c r="BW427" s="137">
        <v>6.9626362815695471</v>
      </c>
      <c r="BX427" s="49">
        <v>4388.3969999999999</v>
      </c>
      <c r="BY427" s="50">
        <v>1578.5018277669233</v>
      </c>
      <c r="BZ427" s="125">
        <v>0</v>
      </c>
      <c r="CA427" s="125">
        <v>0</v>
      </c>
      <c r="CB427" s="125">
        <v>5966.8988277669232</v>
      </c>
      <c r="CC427" s="49">
        <v>1778.0654763069999</v>
      </c>
      <c r="CD427" s="49">
        <v>670.50369592608104</v>
      </c>
      <c r="CE427" s="125">
        <v>0</v>
      </c>
      <c r="CF427" s="125">
        <v>248.02199999999999</v>
      </c>
      <c r="CG427" s="125">
        <v>2696.5911722330811</v>
      </c>
      <c r="CH427" s="115">
        <v>2.8628416492660562E-2</v>
      </c>
      <c r="CI427" s="115">
        <v>0.97137158350733932</v>
      </c>
      <c r="CJ427" s="125">
        <v>8663.4900000000052</v>
      </c>
      <c r="CK427" s="82">
        <v>537.14647663568462</v>
      </c>
      <c r="CL427" s="82">
        <v>8126.3435233643204</v>
      </c>
      <c r="CM427" s="126">
        <v>8663.4900000000052</v>
      </c>
      <c r="CN427" s="125" t="s">
        <v>608</v>
      </c>
      <c r="CO427" s="125" t="s">
        <v>608</v>
      </c>
      <c r="CP427" s="126">
        <v>537.14647663568462</v>
      </c>
      <c r="CQ427" s="126">
        <v>8126.3435233643204</v>
      </c>
      <c r="CR427" s="126">
        <v>3872.492136512335</v>
      </c>
      <c r="CS427" s="126">
        <v>4253.8513868519858</v>
      </c>
      <c r="CT427" s="126" t="s">
        <v>608</v>
      </c>
      <c r="CU427" s="126" t="s">
        <v>608</v>
      </c>
      <c r="CV427" s="50">
        <v>53.79398750033247</v>
      </c>
      <c r="CW427" s="50">
        <v>178.59176106438358</v>
      </c>
      <c r="CX427" s="125">
        <v>232.38574856471604</v>
      </c>
      <c r="CY427" s="50">
        <v>87.122933631885076</v>
      </c>
      <c r="CZ427" s="50">
        <v>157.99</v>
      </c>
      <c r="DA427" s="125">
        <v>245.11293363188508</v>
      </c>
      <c r="DB427" s="125">
        <v>477.49868219660112</v>
      </c>
      <c r="DC427" s="125">
        <v>0.35399999999999998</v>
      </c>
      <c r="DD427" s="125">
        <v>24.556999999999999</v>
      </c>
      <c r="DE427" s="50">
        <v>24.910999999999998</v>
      </c>
      <c r="DF427" s="50">
        <v>232.03174856471603</v>
      </c>
      <c r="DG427" s="50">
        <v>220.5559336318851</v>
      </c>
      <c r="DH427" s="50">
        <v>452.58768219660112</v>
      </c>
      <c r="DI427" s="50">
        <v>477.49868219660112</v>
      </c>
      <c r="DJ427" s="113">
        <v>0.68874077626532948</v>
      </c>
      <c r="DK427" s="115">
        <v>0.28263080724200984</v>
      </c>
      <c r="DL427" s="115">
        <v>2.8628416492660562E-2</v>
      </c>
      <c r="DM427" s="126" t="s">
        <v>608</v>
      </c>
      <c r="DN427" s="126" t="s">
        <v>608</v>
      </c>
      <c r="DO427" s="126" t="s">
        <v>608</v>
      </c>
      <c r="DP427" s="126" t="s">
        <v>608</v>
      </c>
      <c r="DQ427" s="126" t="s">
        <v>608</v>
      </c>
      <c r="DR427" s="126" t="s">
        <v>608</v>
      </c>
      <c r="DS427" s="126" t="s">
        <v>608</v>
      </c>
      <c r="DT427" s="126" t="s">
        <v>608</v>
      </c>
      <c r="DU427" s="126" t="s">
        <v>608</v>
      </c>
      <c r="DV427" s="126" t="s">
        <v>608</v>
      </c>
      <c r="DW427" s="126" t="s">
        <v>608</v>
      </c>
      <c r="DX427" s="126" t="s">
        <v>608</v>
      </c>
      <c r="DY427" s="126" t="s">
        <v>608</v>
      </c>
      <c r="DZ427" s="126" t="s">
        <v>608</v>
      </c>
      <c r="EA427" s="126" t="s">
        <v>608</v>
      </c>
      <c r="EB427" s="126" t="s">
        <v>608</v>
      </c>
      <c r="EC427" s="126" t="s">
        <v>608</v>
      </c>
      <c r="ED427" s="126" t="s">
        <v>608</v>
      </c>
      <c r="EE427" s="126" t="s">
        <v>608</v>
      </c>
      <c r="EF427" s="126" t="s">
        <v>608</v>
      </c>
      <c r="EG427" s="126" t="s">
        <v>608</v>
      </c>
      <c r="EH427" s="126" t="s">
        <v>608</v>
      </c>
      <c r="EI427" s="126" t="s">
        <v>608</v>
      </c>
      <c r="EJ427" s="126" t="s">
        <v>608</v>
      </c>
      <c r="EK427" s="126" t="s">
        <v>608</v>
      </c>
      <c r="EL427" s="126" t="s">
        <v>608</v>
      </c>
      <c r="EM427" s="126" t="s">
        <v>608</v>
      </c>
      <c r="EN427" s="126" t="s">
        <v>608</v>
      </c>
      <c r="EO427" s="126" t="s">
        <v>608</v>
      </c>
      <c r="EP427" s="126" t="s">
        <v>608</v>
      </c>
      <c r="EQ427" s="126" t="s">
        <v>608</v>
      </c>
      <c r="ER427" s="126" t="s">
        <v>608</v>
      </c>
      <c r="ES427" s="126" t="s">
        <v>608</v>
      </c>
      <c r="ET427" s="126" t="s">
        <v>608</v>
      </c>
      <c r="EU427" s="126" t="s">
        <v>608</v>
      </c>
      <c r="EV427" s="126" t="s">
        <v>608</v>
      </c>
      <c r="EW427" s="126" t="s">
        <v>608</v>
      </c>
      <c r="EX427" s="126" t="s">
        <v>608</v>
      </c>
      <c r="EY427" s="126" t="s">
        <v>608</v>
      </c>
      <c r="EZ427" s="126" t="s">
        <v>608</v>
      </c>
      <c r="FA427" s="126" t="s">
        <v>608</v>
      </c>
      <c r="FB427" s="126" t="s">
        <v>608</v>
      </c>
      <c r="FC427" s="126" t="s">
        <v>608</v>
      </c>
      <c r="FD427" s="126" t="s">
        <v>608</v>
      </c>
      <c r="FE427" s="126" t="s">
        <v>608</v>
      </c>
      <c r="FF427" s="126" t="s">
        <v>608</v>
      </c>
      <c r="FG427" s="126" t="s">
        <v>608</v>
      </c>
      <c r="FH427" s="126" t="s">
        <v>608</v>
      </c>
      <c r="FI427" s="126" t="s">
        <v>608</v>
      </c>
      <c r="FJ427" s="126" t="s">
        <v>608</v>
      </c>
      <c r="FK427" s="126" t="s">
        <v>608</v>
      </c>
      <c r="FL427" s="126" t="s">
        <v>608</v>
      </c>
      <c r="FM427" s="126" t="s">
        <v>608</v>
      </c>
      <c r="FN427" s="126" t="s">
        <v>608</v>
      </c>
      <c r="FO427" s="126" t="s">
        <v>608</v>
      </c>
      <c r="FP427" s="126" t="s">
        <v>608</v>
      </c>
      <c r="FQ427" s="126" t="s">
        <v>608</v>
      </c>
      <c r="FR427" s="126" t="s">
        <v>608</v>
      </c>
      <c r="FS427" s="126" t="s">
        <v>608</v>
      </c>
      <c r="FT427" s="126" t="s">
        <v>608</v>
      </c>
      <c r="FU427" s="126" t="s">
        <v>608</v>
      </c>
      <c r="FV427" s="126" t="s">
        <v>608</v>
      </c>
      <c r="FW427" s="126" t="s">
        <v>608</v>
      </c>
      <c r="FX427" s="126" t="s">
        <v>608</v>
      </c>
      <c r="FY427" s="126" t="s">
        <v>608</v>
      </c>
      <c r="FZ427" s="126" t="s">
        <v>608</v>
      </c>
      <c r="GA427" s="126" t="s">
        <v>608</v>
      </c>
      <c r="GB427" s="126" t="s">
        <v>608</v>
      </c>
      <c r="GC427" s="126" t="s">
        <v>608</v>
      </c>
      <c r="GD427" s="126" t="s">
        <v>608</v>
      </c>
      <c r="GE427" s="126" t="s">
        <v>608</v>
      </c>
      <c r="GF427" s="126" t="s">
        <v>608</v>
      </c>
      <c r="GG427" s="126" t="s">
        <v>608</v>
      </c>
      <c r="GH427" s="126" t="s">
        <v>608</v>
      </c>
      <c r="GI427" s="126" t="s">
        <v>608</v>
      </c>
      <c r="GJ427" s="126" t="s">
        <v>608</v>
      </c>
      <c r="GK427" s="126" t="s">
        <v>608</v>
      </c>
      <c r="GL427" s="126" t="s">
        <v>608</v>
      </c>
      <c r="GM427" s="126" t="s">
        <v>608</v>
      </c>
      <c r="GN427" s="126" t="s">
        <v>608</v>
      </c>
      <c r="GO427" s="126" t="s">
        <v>608</v>
      </c>
      <c r="GP427" s="126" t="s">
        <v>608</v>
      </c>
      <c r="GQ427" s="126" t="s">
        <v>608</v>
      </c>
      <c r="GR427" s="126" t="s">
        <v>608</v>
      </c>
      <c r="GS427" s="126" t="s">
        <v>608</v>
      </c>
      <c r="GT427" s="126" t="s">
        <v>608</v>
      </c>
      <c r="GU427" s="126" t="s">
        <v>608</v>
      </c>
      <c r="GV427" s="126" t="s">
        <v>608</v>
      </c>
      <c r="GW427" s="126" t="s">
        <v>608</v>
      </c>
      <c r="GX427" s="126" t="s">
        <v>608</v>
      </c>
      <c r="GY427" s="126" t="s">
        <v>608</v>
      </c>
    </row>
    <row r="428" spans="1:207" s="41" customFormat="1" ht="15" customHeight="1">
      <c r="A428" s="61" t="s">
        <v>901</v>
      </c>
      <c r="B428" s="62">
        <v>2015</v>
      </c>
      <c r="C428" s="41" t="s">
        <v>885</v>
      </c>
      <c r="D428" s="49">
        <v>9123.32</v>
      </c>
      <c r="E428" s="42">
        <v>92.372</v>
      </c>
      <c r="F428" s="49">
        <v>9123.32</v>
      </c>
      <c r="G428" s="49">
        <v>20583.599999999999</v>
      </c>
      <c r="H428" s="139">
        <v>22.367599999999999</v>
      </c>
      <c r="I428" s="115">
        <v>0.44323247634038754</v>
      </c>
      <c r="J428" s="124">
        <v>0.16473242367327595</v>
      </c>
      <c r="K428" s="124">
        <v>0.27850035950951246</v>
      </c>
      <c r="L428" s="49">
        <v>4370.6000000000004</v>
      </c>
      <c r="M428" s="125">
        <v>4752.7263159212425</v>
      </c>
      <c r="N428" s="49">
        <v>311.94</v>
      </c>
      <c r="O428" s="50">
        <v>11.000017883009354</v>
      </c>
      <c r="P428" s="125">
        <v>322.94001788300938</v>
      </c>
      <c r="Q428" s="125"/>
      <c r="R428" s="125"/>
      <c r="S428" s="133">
        <v>1050</v>
      </c>
      <c r="T428" s="133"/>
      <c r="U428" s="49"/>
      <c r="V428" s="133">
        <v>3379.7862980382333</v>
      </c>
      <c r="W428" s="125">
        <v>4429.7862980382333</v>
      </c>
      <c r="X428" s="125">
        <v>0</v>
      </c>
      <c r="Y428" s="125">
        <v>0</v>
      </c>
      <c r="Z428" s="125">
        <v>0</v>
      </c>
      <c r="AA428" s="115">
        <v>0</v>
      </c>
      <c r="AB428" s="115">
        <v>3.2440905613424832E-3</v>
      </c>
      <c r="AC428" s="115">
        <v>0.99675590943865755</v>
      </c>
      <c r="AD428" s="115">
        <v>0</v>
      </c>
      <c r="AE428" s="115">
        <v>1</v>
      </c>
      <c r="AF428" s="115">
        <v>0.76241945106357734</v>
      </c>
      <c r="AG428" s="115">
        <v>5.4415669144916558E-2</v>
      </c>
      <c r="AH428" s="115">
        <v>0.183164879791506</v>
      </c>
      <c r="AI428" s="115">
        <v>0</v>
      </c>
      <c r="AJ428" s="115">
        <v>0.99999999999999989</v>
      </c>
      <c r="AK428" s="125">
        <v>9123.3263159212438</v>
      </c>
      <c r="AL428" s="125">
        <v>4370.6000000000004</v>
      </c>
      <c r="AM428" s="125">
        <v>1361.94</v>
      </c>
      <c r="AN428" s="125">
        <v>5732.5400000000009</v>
      </c>
      <c r="AO428" s="125">
        <v>3390.7863159212425</v>
      </c>
      <c r="AP428" s="125">
        <v>9123.3263159212438</v>
      </c>
      <c r="AQ428" s="115">
        <v>0.62833880993558955</v>
      </c>
      <c r="AR428" s="115">
        <v>0.3716611900644104</v>
      </c>
      <c r="AS428" s="133">
        <v>5732.4690602478595</v>
      </c>
      <c r="AT428" s="133">
        <v>468.45</v>
      </c>
      <c r="AU428" s="50">
        <v>0</v>
      </c>
      <c r="AV428" s="49">
        <v>2922.3382129719221</v>
      </c>
      <c r="AW428" s="125">
        <v>9123.2572732197805</v>
      </c>
      <c r="AX428" s="50">
        <v>172.99641223449001</v>
      </c>
      <c r="AY428" s="50">
        <v>324.39971208354939</v>
      </c>
      <c r="AZ428" s="125">
        <v>497.39612431803937</v>
      </c>
      <c r="BA428" s="50">
        <v>1355.8716131618401</v>
      </c>
      <c r="BB428" s="50">
        <v>2008.9172284912104</v>
      </c>
      <c r="BC428" s="127">
        <v>3364.7888416530504</v>
      </c>
      <c r="BD428" s="49">
        <v>4203.6719746036697</v>
      </c>
      <c r="BE428" s="49">
        <v>1057.4630594252405</v>
      </c>
      <c r="BF428" s="125">
        <v>5261.13503402891</v>
      </c>
      <c r="BG428" s="107">
        <v>7.9544835607210391</v>
      </c>
      <c r="BH428" s="107">
        <v>4.695475193779596</v>
      </c>
      <c r="BI428" s="107">
        <v>6.7432366326337112</v>
      </c>
      <c r="BJ428" s="49">
        <v>9123.32</v>
      </c>
      <c r="BK428" s="133">
        <v>172.99641223449001</v>
      </c>
      <c r="BL428" s="50">
        <v>324.39971208354939</v>
      </c>
      <c r="BM428" s="125">
        <v>497.39612431803937</v>
      </c>
      <c r="BN428" s="50">
        <v>1355.8716131618401</v>
      </c>
      <c r="BO428" s="133">
        <v>2008.9172284912104</v>
      </c>
      <c r="BP428" s="125">
        <v>3364.7888416530504</v>
      </c>
      <c r="BQ428" s="133">
        <v>4203.7719746036701</v>
      </c>
      <c r="BR428" s="133">
        <v>1057.4630594252405</v>
      </c>
      <c r="BS428" s="125">
        <v>5261.2350340289104</v>
      </c>
      <c r="BT428" s="125">
        <v>9123.42</v>
      </c>
      <c r="BU428" s="130" t="s">
        <v>608</v>
      </c>
      <c r="BV428" s="130" t="s">
        <v>608</v>
      </c>
      <c r="BW428" s="137">
        <v>6.7432366326337112</v>
      </c>
      <c r="BX428" s="49">
        <v>4473.1809999999996</v>
      </c>
      <c r="BY428" s="50">
        <v>1727.8380602478599</v>
      </c>
      <c r="BZ428" s="125">
        <v>0</v>
      </c>
      <c r="CA428" s="125">
        <v>0</v>
      </c>
      <c r="CB428" s="125">
        <v>6201.0190602478597</v>
      </c>
      <c r="CC428" s="49">
        <v>1988.135</v>
      </c>
      <c r="CD428" s="49">
        <v>691.27193975214072</v>
      </c>
      <c r="CE428" s="125">
        <v>0</v>
      </c>
      <c r="CF428" s="125">
        <v>242.89400000000001</v>
      </c>
      <c r="CG428" s="125">
        <v>2922.3009397521409</v>
      </c>
      <c r="CH428" s="115">
        <v>2.6623422175260762E-2</v>
      </c>
      <c r="CI428" s="115">
        <v>0.97337657782473941</v>
      </c>
      <c r="CJ428" s="125">
        <v>9123.32</v>
      </c>
      <c r="CK428" s="82">
        <v>461.10123571594625</v>
      </c>
      <c r="CL428" s="82">
        <v>8662.2187642840527</v>
      </c>
      <c r="CM428" s="126">
        <v>9123.32</v>
      </c>
      <c r="CN428" s="125" t="s">
        <v>608</v>
      </c>
      <c r="CO428" s="125" t="s">
        <v>608</v>
      </c>
      <c r="CP428" s="126">
        <v>461.10123571594625</v>
      </c>
      <c r="CQ428" s="126">
        <v>8662.2187642840527</v>
      </c>
      <c r="CR428" s="126">
        <v>3822.3</v>
      </c>
      <c r="CS428" s="126">
        <v>4839.9187642840525</v>
      </c>
      <c r="CT428" s="126" t="s">
        <v>608</v>
      </c>
      <c r="CU428" s="126" t="s">
        <v>608</v>
      </c>
      <c r="CV428" s="50">
        <v>65.06376800748194</v>
      </c>
      <c r="CW428" s="50">
        <v>238.29798889001481</v>
      </c>
      <c r="CX428" s="125">
        <v>303.36175689749678</v>
      </c>
      <c r="CY428" s="50">
        <v>101.5638276202672</v>
      </c>
      <c r="CZ428" s="50">
        <v>188.31767013237896</v>
      </c>
      <c r="DA428" s="125">
        <v>289.88149775264617</v>
      </c>
      <c r="DB428" s="125">
        <v>593.24325465014294</v>
      </c>
      <c r="DC428" s="125">
        <v>26.457999999999998</v>
      </c>
      <c r="DD428" s="125">
        <v>4.6090000000000018</v>
      </c>
      <c r="DE428" s="50">
        <v>31.067</v>
      </c>
      <c r="DF428" s="50">
        <v>277.25775689749673</v>
      </c>
      <c r="DG428" s="50">
        <v>285.27249775264613</v>
      </c>
      <c r="DH428" s="50">
        <v>562.53025465014287</v>
      </c>
      <c r="DI428" s="50">
        <v>593.59725465014287</v>
      </c>
      <c r="DJ428" s="113">
        <v>0.67968886986840971</v>
      </c>
      <c r="DK428" s="115">
        <v>0.29368770795632959</v>
      </c>
      <c r="DL428" s="115">
        <v>2.6623422175260762E-2</v>
      </c>
      <c r="DM428" s="50">
        <v>172.99641223448981</v>
      </c>
      <c r="DN428" s="50">
        <v>267.04399999999998</v>
      </c>
      <c r="DO428" s="50">
        <v>440.04041223448979</v>
      </c>
      <c r="DP428" s="50">
        <v>186.2818029770792</v>
      </c>
      <c r="DQ428" s="50">
        <v>354.0603372735564</v>
      </c>
      <c r="DR428" s="50">
        <v>540.34214025063557</v>
      </c>
      <c r="DS428" s="50">
        <v>980.38255248512542</v>
      </c>
      <c r="DT428" s="50">
        <v>200.80498297709869</v>
      </c>
      <c r="DU428" s="50">
        <v>491.85</v>
      </c>
      <c r="DV428" s="50">
        <v>692.65498297709871</v>
      </c>
      <c r="DW428" s="50">
        <v>181.08076609189547</v>
      </c>
      <c r="DX428" s="50">
        <v>323.96435022085518</v>
      </c>
      <c r="DY428" s="50">
        <v>505.04511631275068</v>
      </c>
      <c r="DZ428" s="50">
        <v>1197.7000992898493</v>
      </c>
      <c r="EA428" s="50">
        <v>215.94160062866806</v>
      </c>
      <c r="EB428" s="50">
        <v>391.08800000000002</v>
      </c>
      <c r="EC428" s="50">
        <v>607.02960062866805</v>
      </c>
      <c r="ED428" s="50">
        <v>173.85066226902063</v>
      </c>
      <c r="EE428" s="50">
        <v>263.44551941200666</v>
      </c>
      <c r="EF428" s="50">
        <v>437.29618168102729</v>
      </c>
      <c r="EG428" s="50">
        <v>1044.3257823096953</v>
      </c>
      <c r="EH428" s="50">
        <v>223.83883455262927</v>
      </c>
      <c r="EI428" s="50">
        <v>605.41800000000001</v>
      </c>
      <c r="EJ428" s="50">
        <v>829.25683455262924</v>
      </c>
      <c r="EK428" s="50">
        <v>165.82653072103909</v>
      </c>
      <c r="EL428" s="50">
        <v>239.58252114665854</v>
      </c>
      <c r="EM428" s="50">
        <v>405.4090518676976</v>
      </c>
      <c r="EN428" s="50">
        <v>1234.6658864203268</v>
      </c>
      <c r="EO428" s="50">
        <v>715.08619500344264</v>
      </c>
      <c r="EP428" s="50">
        <v>530.83900000000006</v>
      </c>
      <c r="EQ428" s="50">
        <v>1245.9251950034427</v>
      </c>
      <c r="ER428" s="50">
        <v>158.41215449259846</v>
      </c>
      <c r="ES428" s="50">
        <v>167.01313507036963</v>
      </c>
      <c r="ET428" s="50">
        <v>325.42528956296809</v>
      </c>
      <c r="EU428" s="50">
        <v>1571.3504845664108</v>
      </c>
      <c r="EV428" s="50">
        <v>1866.3260596663533</v>
      </c>
      <c r="EW428" s="50">
        <v>1647.1219999999998</v>
      </c>
      <c r="EX428" s="50">
        <v>3513.4480596663534</v>
      </c>
      <c r="EY428" s="50">
        <v>373.23858128241073</v>
      </c>
      <c r="EZ428" s="50">
        <v>318.38610311343194</v>
      </c>
      <c r="FA428" s="50">
        <v>691.62468439584268</v>
      </c>
      <c r="FB428" s="50">
        <v>4205.0727440621959</v>
      </c>
      <c r="FC428" s="49">
        <v>2337.645914937319</v>
      </c>
      <c r="FD428" s="50">
        <v>52.191000000000003</v>
      </c>
      <c r="FE428" s="49">
        <v>2389.8369149373189</v>
      </c>
      <c r="FF428" s="50">
        <v>301.55661551730498</v>
      </c>
      <c r="FG428" s="50">
        <v>8.0562957134426516E-2</v>
      </c>
      <c r="FH428" s="50">
        <v>301.63717847443939</v>
      </c>
      <c r="FI428" s="50">
        <v>2691.4740934117581</v>
      </c>
      <c r="FJ428" s="126" t="s">
        <v>608</v>
      </c>
      <c r="FK428" s="126" t="s">
        <v>608</v>
      </c>
      <c r="FL428" s="126" t="s">
        <v>608</v>
      </c>
      <c r="FM428" s="126" t="s">
        <v>608</v>
      </c>
      <c r="FN428" s="126" t="s">
        <v>608</v>
      </c>
      <c r="FO428" s="126" t="s">
        <v>608</v>
      </c>
      <c r="FP428" s="126" t="s">
        <v>608</v>
      </c>
      <c r="FQ428" s="126" t="s">
        <v>608</v>
      </c>
      <c r="FR428" s="126" t="s">
        <v>608</v>
      </c>
      <c r="FS428" s="126" t="s">
        <v>608</v>
      </c>
      <c r="FT428" s="126" t="s">
        <v>608</v>
      </c>
      <c r="FU428" s="126" t="s">
        <v>608</v>
      </c>
      <c r="FV428" s="126" t="s">
        <v>608</v>
      </c>
      <c r="FW428" s="126" t="s">
        <v>608</v>
      </c>
      <c r="FX428" s="126" t="s">
        <v>608</v>
      </c>
      <c r="FY428" s="126" t="s">
        <v>608</v>
      </c>
      <c r="FZ428" s="126" t="s">
        <v>608</v>
      </c>
      <c r="GA428" s="126" t="s">
        <v>608</v>
      </c>
      <c r="GB428" s="126" t="s">
        <v>608</v>
      </c>
      <c r="GC428" s="126" t="s">
        <v>608</v>
      </c>
      <c r="GD428" s="126" t="s">
        <v>608</v>
      </c>
      <c r="GE428" s="126" t="s">
        <v>608</v>
      </c>
      <c r="GF428" s="126" t="s">
        <v>608</v>
      </c>
      <c r="GG428" s="126" t="s">
        <v>608</v>
      </c>
      <c r="GH428" s="126" t="s">
        <v>608</v>
      </c>
      <c r="GI428" s="126" t="s">
        <v>608</v>
      </c>
      <c r="GJ428" s="126" t="s">
        <v>608</v>
      </c>
      <c r="GK428" s="126" t="s">
        <v>608</v>
      </c>
      <c r="GL428" s="126" t="s">
        <v>608</v>
      </c>
      <c r="GM428" s="126" t="s">
        <v>608</v>
      </c>
      <c r="GN428" s="126" t="s">
        <v>608</v>
      </c>
      <c r="GO428" s="126" t="s">
        <v>608</v>
      </c>
      <c r="GP428" s="126" t="s">
        <v>608</v>
      </c>
      <c r="GQ428" s="126" t="s">
        <v>608</v>
      </c>
      <c r="GR428" s="126" t="s">
        <v>608</v>
      </c>
      <c r="GS428" s="126" t="s">
        <v>608</v>
      </c>
      <c r="GT428" s="126" t="s">
        <v>608</v>
      </c>
      <c r="GU428" s="126" t="s">
        <v>608</v>
      </c>
      <c r="GV428" s="126" t="s">
        <v>608</v>
      </c>
      <c r="GW428" s="126" t="s">
        <v>608</v>
      </c>
      <c r="GX428" s="126" t="s">
        <v>608</v>
      </c>
      <c r="GY428" s="126" t="s">
        <v>608</v>
      </c>
    </row>
    <row r="429" spans="1:207" s="41" customFormat="1" ht="15" customHeight="1">
      <c r="A429" s="61" t="s">
        <v>902</v>
      </c>
      <c r="B429" s="70" t="s">
        <v>601</v>
      </c>
      <c r="C429" s="41" t="s">
        <v>885</v>
      </c>
      <c r="D429" s="49">
        <v>9257.08</v>
      </c>
      <c r="E429" s="42">
        <v>90.462999999999994</v>
      </c>
      <c r="F429" s="49">
        <v>9257.08</v>
      </c>
      <c r="G429" s="49">
        <v>20806.225879359568</v>
      </c>
      <c r="H429" s="130" t="s">
        <v>608</v>
      </c>
      <c r="I429" s="115">
        <v>0.44491874949715482</v>
      </c>
      <c r="J429" s="124">
        <v>0.16853887967633358</v>
      </c>
      <c r="K429" s="124">
        <v>0.27638054269633849</v>
      </c>
      <c r="L429" s="49">
        <v>4393.3069999999998</v>
      </c>
      <c r="M429" s="125">
        <v>4863.7869999999994</v>
      </c>
      <c r="N429" s="49">
        <v>307.12900000000002</v>
      </c>
      <c r="O429" s="50">
        <v>10.5</v>
      </c>
      <c r="P429" s="125">
        <v>317.62900000000002</v>
      </c>
      <c r="Q429" s="125"/>
      <c r="R429" s="125"/>
      <c r="S429" s="133">
        <v>1050</v>
      </c>
      <c r="T429" s="133"/>
      <c r="U429" s="49"/>
      <c r="V429" s="133">
        <v>3496.1579999999999</v>
      </c>
      <c r="W429" s="125">
        <v>4546.1579999999994</v>
      </c>
      <c r="X429" s="125">
        <v>0</v>
      </c>
      <c r="Y429" s="125">
        <v>0</v>
      </c>
      <c r="Z429" s="125">
        <v>0</v>
      </c>
      <c r="AA429" s="115">
        <v>0</v>
      </c>
      <c r="AB429" s="115">
        <v>2.9943039783178172E-3</v>
      </c>
      <c r="AC429" s="115">
        <v>0.99700569602168221</v>
      </c>
      <c r="AD429" s="115">
        <v>0</v>
      </c>
      <c r="AE429" s="115">
        <v>1</v>
      </c>
      <c r="AF429" s="115">
        <v>0.76399546051812417</v>
      </c>
      <c r="AG429" s="115">
        <v>5.3409689282690916E-2</v>
      </c>
      <c r="AH429" s="115">
        <v>0.18259485019918489</v>
      </c>
      <c r="AI429" s="115">
        <v>0</v>
      </c>
      <c r="AJ429" s="115">
        <v>1</v>
      </c>
      <c r="AK429" s="125">
        <v>9257.0939999999991</v>
      </c>
      <c r="AL429" s="125">
        <v>4393.3069999999998</v>
      </c>
      <c r="AM429" s="125">
        <v>1357.1289999999999</v>
      </c>
      <c r="AN429" s="125">
        <v>5750.4359999999997</v>
      </c>
      <c r="AO429" s="125">
        <v>3506.6579999999999</v>
      </c>
      <c r="AP429" s="125">
        <v>9257.0939999999991</v>
      </c>
      <c r="AQ429" s="115">
        <v>0.6211923525892683</v>
      </c>
      <c r="AR429" s="115">
        <v>0.37880764741073175</v>
      </c>
      <c r="AS429" s="133">
        <v>5750.4130000000005</v>
      </c>
      <c r="AT429" s="133">
        <v>424.14499999999998</v>
      </c>
      <c r="AU429" s="50">
        <v>0</v>
      </c>
      <c r="AV429" s="49">
        <v>3082.52</v>
      </c>
      <c r="AW429" s="125">
        <v>9257.0780000000013</v>
      </c>
      <c r="AX429" s="50">
        <v>90.061882234658214</v>
      </c>
      <c r="AY429" s="50">
        <v>226.93329271833565</v>
      </c>
      <c r="AZ429" s="125">
        <v>316.99517495299386</v>
      </c>
      <c r="BA429" s="50">
        <v>1593.9203013976673</v>
      </c>
      <c r="BB429" s="50">
        <v>2213.6520443564737</v>
      </c>
      <c r="BC429" s="127">
        <v>3807.5723457541408</v>
      </c>
      <c r="BD429" s="49">
        <v>4066.4327872252666</v>
      </c>
      <c r="BE429" s="49">
        <v>1066.0726629251888</v>
      </c>
      <c r="BF429" s="125">
        <v>5132.5054501504555</v>
      </c>
      <c r="BG429" s="107">
        <v>7.7801672983105217</v>
      </c>
      <c r="BH429" s="107">
        <v>4.6830315453806488</v>
      </c>
      <c r="BI429" s="107">
        <v>6.6069485900314913</v>
      </c>
      <c r="BJ429" s="49">
        <v>9257.0729708575891</v>
      </c>
      <c r="BK429" s="133">
        <v>90.061882234658214</v>
      </c>
      <c r="BL429" s="50">
        <v>226.93329271833565</v>
      </c>
      <c r="BM429" s="125">
        <v>316.99517495299386</v>
      </c>
      <c r="BN429" s="50">
        <v>1593.9203013976673</v>
      </c>
      <c r="BO429" s="133">
        <v>2213.6520443564737</v>
      </c>
      <c r="BP429" s="125">
        <v>3807.5723457541408</v>
      </c>
      <c r="BQ429" s="133">
        <v>4066.4327872252666</v>
      </c>
      <c r="BR429" s="133">
        <v>1066.0726629251888</v>
      </c>
      <c r="BS429" s="125">
        <v>5132.5054501504555</v>
      </c>
      <c r="BT429" s="125">
        <v>9257.0729708575891</v>
      </c>
      <c r="BU429" s="130" t="s">
        <v>608</v>
      </c>
      <c r="BV429" s="130" t="s">
        <v>608</v>
      </c>
      <c r="BW429" s="137">
        <v>6.6069485900314913</v>
      </c>
      <c r="BX429" s="49">
        <v>4432.3680000000004</v>
      </c>
      <c r="BY429" s="50">
        <v>1742.19</v>
      </c>
      <c r="BZ429" s="132">
        <v>0</v>
      </c>
      <c r="CA429" s="125">
        <v>0</v>
      </c>
      <c r="CB429" s="125">
        <v>6174.5580000000009</v>
      </c>
      <c r="CC429" s="49">
        <v>2408.061999999999</v>
      </c>
      <c r="CD429" s="49">
        <v>370.78900000000004</v>
      </c>
      <c r="CE429" s="125">
        <v>0</v>
      </c>
      <c r="CF429" s="125">
        <v>303.67099999999999</v>
      </c>
      <c r="CG429" s="125">
        <v>3082.521999999999</v>
      </c>
      <c r="CH429" s="115">
        <v>3.2804188793874527E-2</v>
      </c>
      <c r="CI429" s="115">
        <v>0.96719581120612541</v>
      </c>
      <c r="CJ429" s="125">
        <v>9257.08</v>
      </c>
      <c r="CK429" s="82">
        <v>643.44399999999996</v>
      </c>
      <c r="CL429" s="82">
        <v>8613.6360000000004</v>
      </c>
      <c r="CM429" s="126">
        <v>9257.08</v>
      </c>
      <c r="CN429" s="125" t="s">
        <v>608</v>
      </c>
      <c r="CO429" s="125" t="s">
        <v>608</v>
      </c>
      <c r="CP429" s="126">
        <v>643.44399999999996</v>
      </c>
      <c r="CQ429" s="126">
        <v>8613.6360000000004</v>
      </c>
      <c r="CR429" s="126">
        <v>3955.6458092543835</v>
      </c>
      <c r="CS429" s="126">
        <v>4657.9901907456169</v>
      </c>
      <c r="CT429" s="132" t="s">
        <v>608</v>
      </c>
      <c r="CU429" s="132" t="s">
        <v>608</v>
      </c>
      <c r="CV429" s="50">
        <v>77.75671945661378</v>
      </c>
      <c r="CW429" s="50">
        <v>92.335900130763676</v>
      </c>
      <c r="CX429" s="125">
        <v>170.09261958737744</v>
      </c>
      <c r="CY429" s="50">
        <v>101.00251655903664</v>
      </c>
      <c r="CZ429" s="50">
        <v>171.94126074236922</v>
      </c>
      <c r="DA429" s="125">
        <v>272.94377730140587</v>
      </c>
      <c r="DB429" s="125">
        <v>443.03639688878332</v>
      </c>
      <c r="DC429" s="125">
        <v>0.34100000000000003</v>
      </c>
      <c r="DD429" s="125">
        <v>27.62</v>
      </c>
      <c r="DE429" s="125">
        <v>27.961000000000002</v>
      </c>
      <c r="DF429" s="50">
        <v>169.75161958737743</v>
      </c>
      <c r="DG429" s="50">
        <v>245.32377730140587</v>
      </c>
      <c r="DH429" s="50">
        <v>415.0753968887833</v>
      </c>
      <c r="DI429" s="50">
        <v>443.03639688878332</v>
      </c>
      <c r="DJ429" s="113">
        <v>0.66700925129738542</v>
      </c>
      <c r="DK429" s="115">
        <v>0.30018655990874005</v>
      </c>
      <c r="DL429" s="115">
        <v>3.2804188793874527E-2</v>
      </c>
      <c r="DM429" s="132" t="s">
        <v>608</v>
      </c>
      <c r="DN429" s="132" t="s">
        <v>608</v>
      </c>
      <c r="DO429" s="132" t="s">
        <v>608</v>
      </c>
      <c r="DP429" s="132" t="s">
        <v>608</v>
      </c>
      <c r="DQ429" s="132" t="s">
        <v>608</v>
      </c>
      <c r="DR429" s="132" t="s">
        <v>608</v>
      </c>
      <c r="DS429" s="132" t="s">
        <v>608</v>
      </c>
      <c r="DT429" s="132" t="s">
        <v>608</v>
      </c>
      <c r="DU429" s="132" t="s">
        <v>608</v>
      </c>
      <c r="DV429" s="132" t="s">
        <v>608</v>
      </c>
      <c r="DW429" s="132" t="s">
        <v>608</v>
      </c>
      <c r="DX429" s="132" t="s">
        <v>608</v>
      </c>
      <c r="DY429" s="132" t="s">
        <v>608</v>
      </c>
      <c r="DZ429" s="132" t="s">
        <v>608</v>
      </c>
      <c r="EA429" s="132" t="s">
        <v>608</v>
      </c>
      <c r="EB429" s="132" t="s">
        <v>608</v>
      </c>
      <c r="EC429" s="132" t="s">
        <v>608</v>
      </c>
      <c r="ED429" s="132" t="s">
        <v>608</v>
      </c>
      <c r="EE429" s="132" t="s">
        <v>608</v>
      </c>
      <c r="EF429" s="132" t="s">
        <v>608</v>
      </c>
      <c r="EG429" s="132" t="s">
        <v>608</v>
      </c>
      <c r="EH429" s="132" t="s">
        <v>608</v>
      </c>
      <c r="EI429" s="132" t="s">
        <v>608</v>
      </c>
      <c r="EJ429" s="132" t="s">
        <v>608</v>
      </c>
      <c r="EK429" s="132" t="s">
        <v>608</v>
      </c>
      <c r="EL429" s="132" t="s">
        <v>608</v>
      </c>
      <c r="EM429" s="132" t="s">
        <v>608</v>
      </c>
      <c r="EN429" s="132" t="s">
        <v>608</v>
      </c>
      <c r="EO429" s="132" t="s">
        <v>608</v>
      </c>
      <c r="EP429" s="132" t="s">
        <v>608</v>
      </c>
      <c r="EQ429" s="132" t="s">
        <v>608</v>
      </c>
      <c r="ER429" s="132" t="s">
        <v>608</v>
      </c>
      <c r="ES429" s="132" t="s">
        <v>608</v>
      </c>
      <c r="ET429" s="132" t="s">
        <v>608</v>
      </c>
      <c r="EU429" s="132" t="s">
        <v>608</v>
      </c>
      <c r="EV429" s="132" t="s">
        <v>608</v>
      </c>
      <c r="EW429" s="132" t="s">
        <v>608</v>
      </c>
      <c r="EX429" s="132" t="s">
        <v>608</v>
      </c>
      <c r="EY429" s="132" t="s">
        <v>608</v>
      </c>
      <c r="EZ429" s="132" t="s">
        <v>608</v>
      </c>
      <c r="FA429" s="132" t="s">
        <v>608</v>
      </c>
      <c r="FB429" s="132" t="s">
        <v>608</v>
      </c>
      <c r="FC429" s="132" t="s">
        <v>608</v>
      </c>
      <c r="FD429" s="132" t="s">
        <v>608</v>
      </c>
      <c r="FE429" s="132" t="s">
        <v>608</v>
      </c>
      <c r="FF429" s="132" t="s">
        <v>608</v>
      </c>
      <c r="FG429" s="132" t="s">
        <v>608</v>
      </c>
      <c r="FH429" s="132" t="s">
        <v>608</v>
      </c>
      <c r="FI429" s="132" t="s">
        <v>608</v>
      </c>
      <c r="FJ429" s="132" t="s">
        <v>608</v>
      </c>
      <c r="FK429" s="132" t="s">
        <v>608</v>
      </c>
      <c r="FL429" s="132" t="s">
        <v>608</v>
      </c>
      <c r="FM429" s="132" t="s">
        <v>608</v>
      </c>
      <c r="FN429" s="132" t="s">
        <v>608</v>
      </c>
      <c r="FO429" s="132" t="s">
        <v>608</v>
      </c>
      <c r="FP429" s="132" t="s">
        <v>608</v>
      </c>
      <c r="FQ429" s="132" t="s">
        <v>608</v>
      </c>
      <c r="FR429" s="132" t="s">
        <v>608</v>
      </c>
      <c r="FS429" s="132" t="s">
        <v>608</v>
      </c>
      <c r="FT429" s="132" t="s">
        <v>608</v>
      </c>
      <c r="FU429" s="132" t="s">
        <v>608</v>
      </c>
      <c r="FV429" s="132" t="s">
        <v>608</v>
      </c>
      <c r="FW429" s="132" t="s">
        <v>608</v>
      </c>
      <c r="FX429" s="132" t="s">
        <v>608</v>
      </c>
      <c r="FY429" s="132" t="s">
        <v>608</v>
      </c>
      <c r="FZ429" s="132" t="s">
        <v>608</v>
      </c>
      <c r="GA429" s="132" t="s">
        <v>608</v>
      </c>
      <c r="GB429" s="132" t="s">
        <v>608</v>
      </c>
      <c r="GC429" s="132" t="s">
        <v>608</v>
      </c>
      <c r="GD429" s="132" t="s">
        <v>608</v>
      </c>
      <c r="GE429" s="132" t="s">
        <v>608</v>
      </c>
      <c r="GF429" s="132" t="s">
        <v>608</v>
      </c>
      <c r="GG429" s="132" t="s">
        <v>608</v>
      </c>
      <c r="GH429" s="132" t="s">
        <v>608</v>
      </c>
      <c r="GI429" s="132" t="s">
        <v>608</v>
      </c>
      <c r="GJ429" s="132" t="s">
        <v>608</v>
      </c>
      <c r="GK429" s="132" t="s">
        <v>608</v>
      </c>
      <c r="GL429" s="132" t="s">
        <v>608</v>
      </c>
      <c r="GM429" s="132" t="s">
        <v>608</v>
      </c>
      <c r="GN429" s="132" t="s">
        <v>608</v>
      </c>
      <c r="GO429" s="132" t="s">
        <v>608</v>
      </c>
      <c r="GP429" s="132" t="s">
        <v>608</v>
      </c>
      <c r="GQ429" s="132" t="s">
        <v>608</v>
      </c>
      <c r="GR429" s="132" t="s">
        <v>608</v>
      </c>
      <c r="GS429" s="132" t="s">
        <v>608</v>
      </c>
      <c r="GT429" s="132" t="s">
        <v>608</v>
      </c>
      <c r="GU429" s="132" t="s">
        <v>608</v>
      </c>
      <c r="GV429" s="132" t="s">
        <v>608</v>
      </c>
      <c r="GW429" s="132" t="s">
        <v>608</v>
      </c>
      <c r="GX429" s="132" t="s">
        <v>608</v>
      </c>
      <c r="GY429" s="132" t="s">
        <v>608</v>
      </c>
    </row>
    <row r="430" spans="1:207" s="41" customFormat="1" ht="15" customHeight="1">
      <c r="A430" s="61" t="s">
        <v>903</v>
      </c>
      <c r="B430" s="62">
        <v>2016</v>
      </c>
      <c r="C430" s="41" t="s">
        <v>885</v>
      </c>
      <c r="D430" s="49">
        <v>9702.0329999999994</v>
      </c>
      <c r="E430" s="42">
        <v>89.962999999999994</v>
      </c>
      <c r="F430" s="49">
        <v>9702.0329999999994</v>
      </c>
      <c r="G430" s="49">
        <v>21028.851758719138</v>
      </c>
      <c r="H430" s="130" t="s">
        <v>608</v>
      </c>
      <c r="I430" s="115">
        <v>0.4613677014474778</v>
      </c>
      <c r="J430" s="124">
        <v>0.18364145814089941</v>
      </c>
      <c r="K430" s="124">
        <v>0.27772624330657836</v>
      </c>
      <c r="L430" s="49">
        <v>4473.7870000000003</v>
      </c>
      <c r="M430" s="125">
        <v>5228.2459999999992</v>
      </c>
      <c r="N430" s="49">
        <v>316.47699999999998</v>
      </c>
      <c r="O430" s="50">
        <v>10</v>
      </c>
      <c r="P430" s="125">
        <v>326.47699999999998</v>
      </c>
      <c r="Q430" s="125"/>
      <c r="R430" s="125"/>
      <c r="S430" s="133">
        <v>1050</v>
      </c>
      <c r="T430" s="133"/>
      <c r="U430" s="49"/>
      <c r="V430" s="133">
        <v>3851.7689999999993</v>
      </c>
      <c r="W430" s="125">
        <v>4901.7689999999993</v>
      </c>
      <c r="X430" s="125">
        <v>0</v>
      </c>
      <c r="Y430" s="125">
        <v>0</v>
      </c>
      <c r="Z430" s="125">
        <v>0</v>
      </c>
      <c r="AA430" s="115">
        <v>0</v>
      </c>
      <c r="AB430" s="115">
        <v>2.5894868388036678E-3</v>
      </c>
      <c r="AC430" s="115">
        <v>0.99741051316119633</v>
      </c>
      <c r="AD430" s="115">
        <v>0</v>
      </c>
      <c r="AE430" s="115">
        <v>1</v>
      </c>
      <c r="AF430" s="115">
        <v>0.76602478929034723</v>
      </c>
      <c r="AG430" s="115">
        <v>5.4188817491812008E-2</v>
      </c>
      <c r="AH430" s="115">
        <v>0.17978639321784085</v>
      </c>
      <c r="AI430" s="115">
        <v>0</v>
      </c>
      <c r="AJ430" s="115">
        <v>1</v>
      </c>
      <c r="AK430" s="125">
        <v>9702.0329999999994</v>
      </c>
      <c r="AL430" s="125">
        <v>4473.7870000000003</v>
      </c>
      <c r="AM430" s="125">
        <v>1366.4769999999999</v>
      </c>
      <c r="AN430" s="125">
        <v>5840.2640000000001</v>
      </c>
      <c r="AO430" s="125">
        <v>3861.7689999999993</v>
      </c>
      <c r="AP430" s="125">
        <v>9702.0329999999994</v>
      </c>
      <c r="AQ430" s="115">
        <v>0.60196290818635645</v>
      </c>
      <c r="AR430" s="115">
        <v>0.39803709181364355</v>
      </c>
      <c r="AS430" s="133">
        <v>5840.2599999999993</v>
      </c>
      <c r="AT430" s="133">
        <v>352.05200000000002</v>
      </c>
      <c r="AU430" s="50">
        <v>0</v>
      </c>
      <c r="AV430" s="49">
        <v>3509.721</v>
      </c>
      <c r="AW430" s="125">
        <v>9702.0329999999994</v>
      </c>
      <c r="AX430" s="50">
        <v>205.8961202153267</v>
      </c>
      <c r="AY430" s="50">
        <v>661.46301035673764</v>
      </c>
      <c r="AZ430" s="125">
        <v>867.35913057206437</v>
      </c>
      <c r="BA430" s="50">
        <v>1412.543786684224</v>
      </c>
      <c r="BB430" s="50">
        <v>1847.0758915173528</v>
      </c>
      <c r="BC430" s="127">
        <v>3259.6196782015768</v>
      </c>
      <c r="BD430" s="49">
        <v>4221.72009310045</v>
      </c>
      <c r="BE430" s="49">
        <v>1353.2764485720247</v>
      </c>
      <c r="BF430" s="125">
        <v>5574.9965416724745</v>
      </c>
      <c r="BG430" s="107">
        <v>11.2</v>
      </c>
      <c r="BH430" s="107">
        <v>4.2</v>
      </c>
      <c r="BI430" s="107">
        <v>8.413740357304496</v>
      </c>
      <c r="BJ430" s="49">
        <v>9701.975350446115</v>
      </c>
      <c r="BK430" s="133">
        <v>205.8961202153267</v>
      </c>
      <c r="BL430" s="50">
        <v>661.46301035673764</v>
      </c>
      <c r="BM430" s="125">
        <v>867.35913057206437</v>
      </c>
      <c r="BN430" s="50">
        <v>1412.543786684224</v>
      </c>
      <c r="BO430" s="133">
        <v>1847.0758915173528</v>
      </c>
      <c r="BP430" s="125">
        <v>3259.6196782015768</v>
      </c>
      <c r="BQ430" s="133">
        <v>4221.72009310045</v>
      </c>
      <c r="BR430" s="133">
        <v>1353.2764485720247</v>
      </c>
      <c r="BS430" s="125">
        <v>5574.9965416724745</v>
      </c>
      <c r="BT430" s="125">
        <v>9701.975350446115</v>
      </c>
      <c r="BU430" s="130">
        <v>11.875138161657183</v>
      </c>
      <c r="BV430" s="130">
        <v>3.8171131164703804</v>
      </c>
      <c r="BW430" s="137">
        <v>8.413740357304496</v>
      </c>
      <c r="BX430" s="49">
        <v>4316.5219999999999</v>
      </c>
      <c r="BY430" s="50">
        <v>1875.8</v>
      </c>
      <c r="BZ430" s="125">
        <v>0</v>
      </c>
      <c r="CA430" s="125">
        <v>0</v>
      </c>
      <c r="CB430" s="125">
        <v>6192.3220000000001</v>
      </c>
      <c r="CC430" s="49">
        <v>2648.320999999999</v>
      </c>
      <c r="CD430" s="49">
        <v>510.76299999999998</v>
      </c>
      <c r="CE430" s="125">
        <v>0</v>
      </c>
      <c r="CF430" s="125">
        <v>350.62700000000001</v>
      </c>
      <c r="CG430" s="125">
        <v>3509.7109999999989</v>
      </c>
      <c r="CH430" s="115">
        <v>3.6139539001774169E-2</v>
      </c>
      <c r="CI430" s="115">
        <v>0.96386046099822598</v>
      </c>
      <c r="CJ430" s="125">
        <v>9702.0329999999994</v>
      </c>
      <c r="CK430" s="82">
        <v>726.79899999999998</v>
      </c>
      <c r="CL430" s="82">
        <v>8975.2340000000004</v>
      </c>
      <c r="CM430" s="126">
        <v>9702.0329999999994</v>
      </c>
      <c r="CN430" s="125" t="s">
        <v>608</v>
      </c>
      <c r="CO430" s="125" t="s">
        <v>608</v>
      </c>
      <c r="CP430" s="126">
        <v>726.79899999999998</v>
      </c>
      <c r="CQ430" s="126">
        <v>8975.2340000000004</v>
      </c>
      <c r="CR430" s="126">
        <v>3887.6050145088475</v>
      </c>
      <c r="CS430" s="126">
        <v>5087.6289854911529</v>
      </c>
      <c r="CT430" s="132">
        <v>297.30799177973785</v>
      </c>
      <c r="CU430" s="132">
        <v>4790.3209937114152</v>
      </c>
      <c r="CV430" s="50">
        <v>90.167961622747356</v>
      </c>
      <c r="CW430" s="50">
        <v>185.94518832257614</v>
      </c>
      <c r="CX430" s="125">
        <v>276.11314994532347</v>
      </c>
      <c r="CY430" s="50">
        <v>106.10265183722173</v>
      </c>
      <c r="CZ430" s="50">
        <v>172.99102442167438</v>
      </c>
      <c r="DA430" s="125">
        <v>279.0936762588961</v>
      </c>
      <c r="DB430" s="125">
        <v>555.20682620421962</v>
      </c>
      <c r="DC430" s="125">
        <v>25.402999999999999</v>
      </c>
      <c r="DD430" s="125">
        <v>6.0740000000000016</v>
      </c>
      <c r="DE430" s="125">
        <v>31.477</v>
      </c>
      <c r="DF430" s="50">
        <v>251.05114994532352</v>
      </c>
      <c r="DG430" s="50">
        <v>273.01967625889614</v>
      </c>
      <c r="DH430" s="50">
        <v>524.07082620421966</v>
      </c>
      <c r="DI430" s="50">
        <v>555.54782620421963</v>
      </c>
      <c r="DJ430" s="113">
        <v>0.63824994204822849</v>
      </c>
      <c r="DK430" s="115">
        <v>0.32561051894999732</v>
      </c>
      <c r="DL430" s="115">
        <v>3.6139539001774169E-2</v>
      </c>
      <c r="DM430" s="132" t="s">
        <v>608</v>
      </c>
      <c r="DN430" s="132" t="s">
        <v>608</v>
      </c>
      <c r="DO430" s="132" t="s">
        <v>608</v>
      </c>
      <c r="DP430" s="132" t="s">
        <v>608</v>
      </c>
      <c r="DQ430" s="132" t="s">
        <v>608</v>
      </c>
      <c r="DR430" s="132" t="s">
        <v>608</v>
      </c>
      <c r="DS430" s="132" t="s">
        <v>608</v>
      </c>
      <c r="DT430" s="132" t="s">
        <v>608</v>
      </c>
      <c r="DU430" s="132" t="s">
        <v>608</v>
      </c>
      <c r="DV430" s="132" t="s">
        <v>608</v>
      </c>
      <c r="DW430" s="132" t="s">
        <v>608</v>
      </c>
      <c r="DX430" s="132" t="s">
        <v>608</v>
      </c>
      <c r="DY430" s="132" t="s">
        <v>608</v>
      </c>
      <c r="DZ430" s="132" t="s">
        <v>608</v>
      </c>
      <c r="EA430" s="132" t="s">
        <v>608</v>
      </c>
      <c r="EB430" s="132" t="s">
        <v>608</v>
      </c>
      <c r="EC430" s="132" t="s">
        <v>608</v>
      </c>
      <c r="ED430" s="132" t="s">
        <v>608</v>
      </c>
      <c r="EE430" s="132" t="s">
        <v>608</v>
      </c>
      <c r="EF430" s="132" t="s">
        <v>608</v>
      </c>
      <c r="EG430" s="132" t="s">
        <v>608</v>
      </c>
      <c r="EH430" s="132" t="s">
        <v>608</v>
      </c>
      <c r="EI430" s="132" t="s">
        <v>608</v>
      </c>
      <c r="EJ430" s="132" t="s">
        <v>608</v>
      </c>
      <c r="EK430" s="132" t="s">
        <v>608</v>
      </c>
      <c r="EL430" s="132" t="s">
        <v>608</v>
      </c>
      <c r="EM430" s="132" t="s">
        <v>608</v>
      </c>
      <c r="EN430" s="132" t="s">
        <v>608</v>
      </c>
      <c r="EO430" s="132" t="s">
        <v>608</v>
      </c>
      <c r="EP430" s="132" t="s">
        <v>608</v>
      </c>
      <c r="EQ430" s="132" t="s">
        <v>608</v>
      </c>
      <c r="ER430" s="132" t="s">
        <v>608</v>
      </c>
      <c r="ES430" s="132" t="s">
        <v>608</v>
      </c>
      <c r="ET430" s="132" t="s">
        <v>608</v>
      </c>
      <c r="EU430" s="132" t="s">
        <v>608</v>
      </c>
      <c r="EV430" s="132" t="s">
        <v>608</v>
      </c>
      <c r="EW430" s="132" t="s">
        <v>608</v>
      </c>
      <c r="EX430" s="132" t="s">
        <v>608</v>
      </c>
      <c r="EY430" s="132" t="s">
        <v>608</v>
      </c>
      <c r="EZ430" s="132" t="s">
        <v>608</v>
      </c>
      <c r="FA430" s="132" t="s">
        <v>608</v>
      </c>
      <c r="FB430" s="132" t="s">
        <v>608</v>
      </c>
      <c r="FC430" s="132" t="s">
        <v>608</v>
      </c>
      <c r="FD430" s="132" t="s">
        <v>608</v>
      </c>
      <c r="FE430" s="132" t="s">
        <v>608</v>
      </c>
      <c r="FF430" s="132" t="s">
        <v>608</v>
      </c>
      <c r="FG430" s="132" t="s">
        <v>608</v>
      </c>
      <c r="FH430" s="132" t="s">
        <v>608</v>
      </c>
      <c r="FI430" s="132" t="s">
        <v>608</v>
      </c>
      <c r="FJ430" s="132" t="s">
        <v>608</v>
      </c>
      <c r="FK430" s="132" t="s">
        <v>608</v>
      </c>
      <c r="FL430" s="132" t="s">
        <v>608</v>
      </c>
      <c r="FM430" s="132" t="s">
        <v>608</v>
      </c>
      <c r="FN430" s="132" t="s">
        <v>608</v>
      </c>
      <c r="FO430" s="132" t="s">
        <v>608</v>
      </c>
      <c r="FP430" s="132" t="s">
        <v>608</v>
      </c>
      <c r="FQ430" s="132" t="s">
        <v>608</v>
      </c>
      <c r="FR430" s="132" t="s">
        <v>608</v>
      </c>
      <c r="FS430" s="132" t="s">
        <v>608</v>
      </c>
      <c r="FT430" s="132" t="s">
        <v>608</v>
      </c>
      <c r="FU430" s="132" t="s">
        <v>608</v>
      </c>
      <c r="FV430" s="132" t="s">
        <v>608</v>
      </c>
      <c r="FW430" s="132" t="s">
        <v>608</v>
      </c>
      <c r="FX430" s="132" t="s">
        <v>608</v>
      </c>
      <c r="FY430" s="132" t="s">
        <v>608</v>
      </c>
      <c r="FZ430" s="132" t="s">
        <v>608</v>
      </c>
      <c r="GA430" s="132" t="s">
        <v>608</v>
      </c>
      <c r="GB430" s="132" t="s">
        <v>608</v>
      </c>
      <c r="GC430" s="132" t="s">
        <v>608</v>
      </c>
      <c r="GD430" s="132" t="s">
        <v>608</v>
      </c>
      <c r="GE430" s="132" t="s">
        <v>608</v>
      </c>
      <c r="GF430" s="132" t="s">
        <v>608</v>
      </c>
      <c r="GG430" s="132" t="s">
        <v>608</v>
      </c>
      <c r="GH430" s="132" t="s">
        <v>608</v>
      </c>
      <c r="GI430" s="132" t="s">
        <v>608</v>
      </c>
      <c r="GJ430" s="132" t="s">
        <v>608</v>
      </c>
      <c r="GK430" s="132" t="s">
        <v>608</v>
      </c>
      <c r="GL430" s="132" t="s">
        <v>608</v>
      </c>
      <c r="GM430" s="132" t="s">
        <v>608</v>
      </c>
      <c r="GN430" s="132" t="s">
        <v>608</v>
      </c>
      <c r="GO430" s="132" t="s">
        <v>608</v>
      </c>
      <c r="GP430" s="132" t="s">
        <v>608</v>
      </c>
      <c r="GQ430" s="132" t="s">
        <v>608</v>
      </c>
      <c r="GR430" s="132" t="s">
        <v>608</v>
      </c>
      <c r="GS430" s="132" t="s">
        <v>608</v>
      </c>
      <c r="GT430" s="132" t="s">
        <v>608</v>
      </c>
      <c r="GU430" s="132" t="s">
        <v>608</v>
      </c>
      <c r="GV430" s="132" t="s">
        <v>608</v>
      </c>
      <c r="GW430" s="132" t="s">
        <v>608</v>
      </c>
      <c r="GX430" s="132" t="s">
        <v>608</v>
      </c>
      <c r="GY430" s="132" t="s">
        <v>608</v>
      </c>
    </row>
    <row r="431" spans="1:207" s="41" customFormat="1" ht="15" customHeight="1">
      <c r="A431" s="88" t="s">
        <v>1151</v>
      </c>
      <c r="B431" s="59" t="s">
        <v>1105</v>
      </c>
      <c r="C431" s="41" t="s">
        <v>885</v>
      </c>
      <c r="D431" s="49">
        <v>10503.78</v>
      </c>
      <c r="E431" s="42">
        <v>89.462999999999994</v>
      </c>
      <c r="F431" s="49">
        <v>10503.78</v>
      </c>
      <c r="G431" s="49">
        <v>21709.41</v>
      </c>
      <c r="H431" s="130" t="s">
        <v>608</v>
      </c>
      <c r="I431" s="115">
        <v>0.48383535066130312</v>
      </c>
      <c r="J431" s="124">
        <v>0.19350387689025172</v>
      </c>
      <c r="K431" s="124">
        <v>0.29033350054193091</v>
      </c>
      <c r="L431" s="49">
        <v>4299.9940000000006</v>
      </c>
      <c r="M431" s="125">
        <v>6203.786000000001</v>
      </c>
      <c r="N431" s="49">
        <v>332.80099999999999</v>
      </c>
      <c r="O431" s="50">
        <v>9.5</v>
      </c>
      <c r="P431" s="125">
        <v>342.30099999999999</v>
      </c>
      <c r="Q431" s="125"/>
      <c r="R431" s="125"/>
      <c r="S431" s="133">
        <v>1750</v>
      </c>
      <c r="T431" s="133"/>
      <c r="U431" s="49"/>
      <c r="V431" s="133">
        <v>4111.4850000000006</v>
      </c>
      <c r="W431" s="125">
        <v>5861.4850000000006</v>
      </c>
      <c r="X431" s="125">
        <v>0</v>
      </c>
      <c r="Y431" s="125">
        <v>0</v>
      </c>
      <c r="Z431" s="125">
        <v>0</v>
      </c>
      <c r="AA431" s="115">
        <v>0</v>
      </c>
      <c r="AB431" s="115">
        <v>2.3052741031573758E-3</v>
      </c>
      <c r="AC431" s="115">
        <v>0.9976947258968426</v>
      </c>
      <c r="AD431" s="115">
        <v>0</v>
      </c>
      <c r="AE431" s="115">
        <v>1</v>
      </c>
      <c r="AF431" s="115">
        <v>0.67368511756996752</v>
      </c>
      <c r="AG431" s="115">
        <v>5.2140324105662175E-2</v>
      </c>
      <c r="AH431" s="115">
        <v>0.27417455832437043</v>
      </c>
      <c r="AI431" s="115">
        <v>0</v>
      </c>
      <c r="AJ431" s="115">
        <v>1</v>
      </c>
      <c r="AK431" s="125">
        <v>10503.780000000002</v>
      </c>
      <c r="AL431" s="125">
        <v>4299.9940000000006</v>
      </c>
      <c r="AM431" s="125">
        <v>2082.8009999999999</v>
      </c>
      <c r="AN431" s="125">
        <v>6382.7950000000001</v>
      </c>
      <c r="AO431" s="125">
        <v>4120.9850000000006</v>
      </c>
      <c r="AP431" s="125">
        <v>10503.78</v>
      </c>
      <c r="AQ431" s="115">
        <v>0.60766647816309938</v>
      </c>
      <c r="AR431" s="115">
        <v>0.39233352183690068</v>
      </c>
      <c r="AS431" s="133">
        <v>6302.9690000000001</v>
      </c>
      <c r="AT431" s="133">
        <v>349.47800000000001</v>
      </c>
      <c r="AU431" s="50">
        <v>0</v>
      </c>
      <c r="AV431" s="49">
        <v>3851.377</v>
      </c>
      <c r="AW431" s="125">
        <v>10503.824000000001</v>
      </c>
      <c r="AX431" s="50">
        <v>110.17469239970532</v>
      </c>
      <c r="AY431" s="50">
        <v>422.94102056826398</v>
      </c>
      <c r="AZ431" s="125">
        <v>533.11571296796933</v>
      </c>
      <c r="BA431" s="50">
        <v>1442.3746189771971</v>
      </c>
      <c r="BB431" s="50">
        <v>1826.9297965098151</v>
      </c>
      <c r="BC431" s="127">
        <v>3269.3044154870122</v>
      </c>
      <c r="BD431" s="49">
        <v>5099.9003833161014</v>
      </c>
      <c r="BE431" s="49">
        <v>1601.4594882289189</v>
      </c>
      <c r="BF431" s="125">
        <v>6701.3598715450207</v>
      </c>
      <c r="BG431" s="107">
        <v>10.9</v>
      </c>
      <c r="BH431" s="107">
        <v>4.0999999999999996</v>
      </c>
      <c r="BI431" s="107">
        <v>8.2321320515090761</v>
      </c>
      <c r="BJ431" s="49">
        <v>10503.780000000002</v>
      </c>
      <c r="BK431" s="133">
        <v>110.17469239970532</v>
      </c>
      <c r="BL431" s="50">
        <v>422.94102056826398</v>
      </c>
      <c r="BM431" s="125">
        <v>533.11571296796933</v>
      </c>
      <c r="BN431" s="50">
        <v>1442.3746189771971</v>
      </c>
      <c r="BO431" s="133">
        <v>1826.9297965098151</v>
      </c>
      <c r="BP431" s="125">
        <v>3269.3044154870122</v>
      </c>
      <c r="BQ431" s="133">
        <v>5099.9003833161014</v>
      </c>
      <c r="BR431" s="133">
        <v>1601.4594882289189</v>
      </c>
      <c r="BS431" s="125">
        <v>6701.3598715450207</v>
      </c>
      <c r="BT431" s="125">
        <v>10503.780000000002</v>
      </c>
      <c r="BU431" s="130">
        <v>11.504367592479037</v>
      </c>
      <c r="BV431" s="130">
        <v>3.7589128276322392</v>
      </c>
      <c r="BW431" s="137">
        <v>8.2321320515090761</v>
      </c>
      <c r="BX431" s="49">
        <v>4352.2470000000003</v>
      </c>
      <c r="BY431" s="50">
        <v>2300.1999999999998</v>
      </c>
      <c r="BZ431" s="125">
        <v>0</v>
      </c>
      <c r="CA431" s="125">
        <v>0</v>
      </c>
      <c r="CB431" s="125">
        <v>6652.4470000000001</v>
      </c>
      <c r="CC431" s="49">
        <v>3106.5830000000001</v>
      </c>
      <c r="CD431" s="49">
        <v>395.43299999999954</v>
      </c>
      <c r="CE431" s="125">
        <v>0</v>
      </c>
      <c r="CF431" s="125">
        <v>349.36700000000002</v>
      </c>
      <c r="CG431" s="125">
        <v>3851.3829999999998</v>
      </c>
      <c r="CH431" s="115">
        <v>3.3261073632539905E-2</v>
      </c>
      <c r="CI431" s="115">
        <v>0.96674368655855314</v>
      </c>
      <c r="CJ431" s="125">
        <v>10503.83</v>
      </c>
      <c r="CK431" s="82">
        <v>728.27700000000004</v>
      </c>
      <c r="CL431" s="82">
        <v>9775.5030000000006</v>
      </c>
      <c r="CM431" s="126">
        <v>10503.78</v>
      </c>
      <c r="CN431" s="125" t="s">
        <v>608</v>
      </c>
      <c r="CO431" s="125" t="s">
        <v>608</v>
      </c>
      <c r="CP431" s="126">
        <v>728.27700000000004</v>
      </c>
      <c r="CQ431" s="126">
        <v>9775.5030000000006</v>
      </c>
      <c r="CR431" s="126">
        <v>4522.4190168291079</v>
      </c>
      <c r="CS431" s="126">
        <v>5253.0839831708927</v>
      </c>
      <c r="CT431" s="126" t="s">
        <v>608</v>
      </c>
      <c r="CU431" s="132" t="s">
        <v>608</v>
      </c>
      <c r="CV431" s="50">
        <v>93.13343504629151</v>
      </c>
      <c r="CW431" s="50">
        <v>261.51935287935333</v>
      </c>
      <c r="CX431" s="125">
        <v>354.65278792564482</v>
      </c>
      <c r="CY431" s="50">
        <v>102.40163495314374</v>
      </c>
      <c r="CZ431" s="50">
        <v>194.43218682804067</v>
      </c>
      <c r="DA431" s="125">
        <v>296.83382178118438</v>
      </c>
      <c r="DB431" s="125">
        <v>651.4866097068292</v>
      </c>
      <c r="DC431" s="125">
        <v>0.33100000000000002</v>
      </c>
      <c r="DD431" s="125">
        <v>28.324999999999999</v>
      </c>
      <c r="DE431" s="125">
        <v>28.655999999999999</v>
      </c>
      <c r="DF431" s="50">
        <v>354.3217879256448</v>
      </c>
      <c r="DG431" s="50">
        <v>268.50882178118439</v>
      </c>
      <c r="DH431" s="50">
        <v>622.83060970682914</v>
      </c>
      <c r="DI431" s="50">
        <v>651.48660970682909</v>
      </c>
      <c r="DJ431" s="113">
        <v>0.63333536433853177</v>
      </c>
      <c r="DK431" s="115">
        <v>0.33340372035724108</v>
      </c>
      <c r="DL431" s="115">
        <v>3.3260915304227125E-2</v>
      </c>
      <c r="DM431" s="132" t="s">
        <v>608</v>
      </c>
      <c r="DN431" s="132" t="s">
        <v>608</v>
      </c>
      <c r="DO431" s="132" t="s">
        <v>608</v>
      </c>
      <c r="DP431" s="132" t="s">
        <v>608</v>
      </c>
      <c r="DQ431" s="132" t="s">
        <v>608</v>
      </c>
      <c r="DR431" s="132" t="s">
        <v>608</v>
      </c>
      <c r="DS431" s="132" t="s">
        <v>608</v>
      </c>
      <c r="DT431" s="132" t="s">
        <v>608</v>
      </c>
      <c r="DU431" s="132" t="s">
        <v>608</v>
      </c>
      <c r="DV431" s="132" t="s">
        <v>608</v>
      </c>
      <c r="DW431" s="132" t="s">
        <v>608</v>
      </c>
      <c r="DX431" s="132" t="s">
        <v>608</v>
      </c>
      <c r="DY431" s="132" t="s">
        <v>608</v>
      </c>
      <c r="DZ431" s="132" t="s">
        <v>608</v>
      </c>
      <c r="EA431" s="132" t="s">
        <v>608</v>
      </c>
      <c r="EB431" s="132" t="s">
        <v>608</v>
      </c>
      <c r="EC431" s="132" t="s">
        <v>608</v>
      </c>
      <c r="ED431" s="132" t="s">
        <v>608</v>
      </c>
      <c r="EE431" s="132" t="s">
        <v>608</v>
      </c>
      <c r="EF431" s="132" t="s">
        <v>608</v>
      </c>
      <c r="EG431" s="132" t="s">
        <v>608</v>
      </c>
      <c r="EH431" s="132" t="s">
        <v>608</v>
      </c>
      <c r="EI431" s="132" t="s">
        <v>608</v>
      </c>
      <c r="EJ431" s="132" t="s">
        <v>608</v>
      </c>
      <c r="EK431" s="132" t="s">
        <v>608</v>
      </c>
      <c r="EL431" s="132" t="s">
        <v>608</v>
      </c>
      <c r="EM431" s="132" t="s">
        <v>608</v>
      </c>
      <c r="EN431" s="132" t="s">
        <v>608</v>
      </c>
      <c r="EO431" s="132" t="s">
        <v>608</v>
      </c>
      <c r="EP431" s="132" t="s">
        <v>608</v>
      </c>
      <c r="EQ431" s="132" t="s">
        <v>608</v>
      </c>
      <c r="ER431" s="132" t="s">
        <v>608</v>
      </c>
      <c r="ES431" s="132" t="s">
        <v>608</v>
      </c>
      <c r="ET431" s="132" t="s">
        <v>608</v>
      </c>
      <c r="EU431" s="132" t="s">
        <v>608</v>
      </c>
      <c r="EV431" s="132" t="s">
        <v>608</v>
      </c>
      <c r="EW431" s="132" t="s">
        <v>608</v>
      </c>
      <c r="EX431" s="132" t="s">
        <v>608</v>
      </c>
      <c r="EY431" s="132" t="s">
        <v>608</v>
      </c>
      <c r="EZ431" s="132" t="s">
        <v>608</v>
      </c>
      <c r="FA431" s="132" t="s">
        <v>608</v>
      </c>
      <c r="FB431" s="132" t="s">
        <v>608</v>
      </c>
      <c r="FC431" s="132" t="s">
        <v>608</v>
      </c>
      <c r="FD431" s="132" t="s">
        <v>608</v>
      </c>
      <c r="FE431" s="132" t="s">
        <v>608</v>
      </c>
      <c r="FF431" s="132" t="s">
        <v>608</v>
      </c>
      <c r="FG431" s="132" t="s">
        <v>608</v>
      </c>
      <c r="FH431" s="132" t="s">
        <v>608</v>
      </c>
      <c r="FI431" s="132" t="s">
        <v>608</v>
      </c>
      <c r="FJ431" s="132" t="s">
        <v>608</v>
      </c>
      <c r="FK431" s="132" t="s">
        <v>608</v>
      </c>
      <c r="FL431" s="132" t="s">
        <v>608</v>
      </c>
      <c r="FM431" s="132" t="s">
        <v>608</v>
      </c>
      <c r="FN431" s="132" t="s">
        <v>608</v>
      </c>
      <c r="FO431" s="132" t="s">
        <v>608</v>
      </c>
      <c r="FP431" s="132" t="s">
        <v>608</v>
      </c>
      <c r="FQ431" s="132" t="s">
        <v>608</v>
      </c>
      <c r="FR431" s="132" t="s">
        <v>608</v>
      </c>
      <c r="FS431" s="132" t="s">
        <v>608</v>
      </c>
      <c r="FT431" s="132" t="s">
        <v>608</v>
      </c>
      <c r="FU431" s="132" t="s">
        <v>608</v>
      </c>
      <c r="FV431" s="132" t="s">
        <v>608</v>
      </c>
      <c r="FW431" s="132" t="s">
        <v>608</v>
      </c>
      <c r="FX431" s="132" t="s">
        <v>608</v>
      </c>
      <c r="FY431" s="132" t="s">
        <v>608</v>
      </c>
      <c r="FZ431" s="132" t="s">
        <v>608</v>
      </c>
      <c r="GA431" s="132" t="s">
        <v>608</v>
      </c>
      <c r="GB431" s="132" t="s">
        <v>608</v>
      </c>
      <c r="GC431" s="132" t="s">
        <v>608</v>
      </c>
      <c r="GD431" s="132" t="s">
        <v>608</v>
      </c>
      <c r="GE431" s="132" t="s">
        <v>608</v>
      </c>
      <c r="GF431" s="132" t="s">
        <v>608</v>
      </c>
      <c r="GG431" s="132" t="s">
        <v>608</v>
      </c>
      <c r="GH431" s="132" t="s">
        <v>608</v>
      </c>
      <c r="GI431" s="132" t="s">
        <v>608</v>
      </c>
      <c r="GJ431" s="132" t="s">
        <v>608</v>
      </c>
      <c r="GK431" s="132" t="s">
        <v>608</v>
      </c>
      <c r="GL431" s="132" t="s">
        <v>608</v>
      </c>
      <c r="GM431" s="132" t="s">
        <v>608</v>
      </c>
      <c r="GN431" s="132" t="s">
        <v>608</v>
      </c>
      <c r="GO431" s="132" t="s">
        <v>608</v>
      </c>
      <c r="GP431" s="132" t="s">
        <v>608</v>
      </c>
      <c r="GQ431" s="132" t="s">
        <v>608</v>
      </c>
      <c r="GR431" s="132" t="s">
        <v>608</v>
      </c>
      <c r="GS431" s="132" t="s">
        <v>608</v>
      </c>
      <c r="GT431" s="132" t="s">
        <v>608</v>
      </c>
      <c r="GU431" s="132" t="s">
        <v>608</v>
      </c>
      <c r="GV431" s="132" t="s">
        <v>608</v>
      </c>
      <c r="GW431" s="132" t="s">
        <v>608</v>
      </c>
      <c r="GX431" s="132" t="s">
        <v>608</v>
      </c>
      <c r="GY431" s="132" t="s">
        <v>608</v>
      </c>
    </row>
    <row r="432" spans="1:207" s="41" customFormat="1" ht="15" customHeight="1">
      <c r="A432" s="88" t="s">
        <v>1150</v>
      </c>
      <c r="B432" s="62">
        <v>2017</v>
      </c>
      <c r="C432" s="41" t="s">
        <v>885</v>
      </c>
      <c r="D432" s="49">
        <v>10924.62</v>
      </c>
      <c r="E432" s="42">
        <v>88.962999999999994</v>
      </c>
      <c r="F432" s="49">
        <v>10924.62</v>
      </c>
      <c r="G432" s="49">
        <v>22880.332712958763</v>
      </c>
      <c r="H432" s="130" t="s">
        <v>608</v>
      </c>
      <c r="I432" s="115">
        <v>0.47746770718122511</v>
      </c>
      <c r="J432" s="124">
        <v>0.18114247078464107</v>
      </c>
      <c r="K432" s="124">
        <v>0.29632436228342096</v>
      </c>
      <c r="L432" s="49">
        <v>4765.6219999999967</v>
      </c>
      <c r="M432" s="125">
        <v>6158.9980000000041</v>
      </c>
      <c r="N432" s="49">
        <v>313.44200000000001</v>
      </c>
      <c r="O432" s="50">
        <v>27.743000000000002</v>
      </c>
      <c r="P432" s="125">
        <v>341.185</v>
      </c>
      <c r="Q432" s="125"/>
      <c r="R432" s="125"/>
      <c r="S432" s="133">
        <v>1750</v>
      </c>
      <c r="T432" s="133"/>
      <c r="U432" s="49"/>
      <c r="V432" s="133">
        <v>4067.8130000000033</v>
      </c>
      <c r="W432" s="125">
        <v>5817.8130000000037</v>
      </c>
      <c r="X432" s="125">
        <v>0</v>
      </c>
      <c r="Y432" s="125">
        <v>0</v>
      </c>
      <c r="Z432" s="125">
        <v>0</v>
      </c>
      <c r="AA432" s="115">
        <v>0</v>
      </c>
      <c r="AB432" s="115">
        <v>6.7739276425471855E-3</v>
      </c>
      <c r="AC432" s="115">
        <v>0.99322607235745286</v>
      </c>
      <c r="AD432" s="115">
        <v>0</v>
      </c>
      <c r="AE432" s="115">
        <v>1</v>
      </c>
      <c r="AF432" s="115">
        <v>0.69784409693627103</v>
      </c>
      <c r="AG432" s="115">
        <v>4.5898237298698644E-2</v>
      </c>
      <c r="AH432" s="115">
        <v>0.25625766576503028</v>
      </c>
      <c r="AI432" s="115">
        <v>0</v>
      </c>
      <c r="AJ432" s="115">
        <v>1</v>
      </c>
      <c r="AK432" s="125">
        <v>10924.62</v>
      </c>
      <c r="AL432" s="125">
        <v>4765.6219999999967</v>
      </c>
      <c r="AM432" s="125">
        <v>2063.442</v>
      </c>
      <c r="AN432" s="125">
        <v>6829.0639999999967</v>
      </c>
      <c r="AO432" s="125">
        <v>4095.5560000000032</v>
      </c>
      <c r="AP432" s="125">
        <v>10924.619999999999</v>
      </c>
      <c r="AQ432" s="115">
        <v>0.62510769253301235</v>
      </c>
      <c r="AR432" s="115">
        <v>0.37489230746698776</v>
      </c>
      <c r="AS432" s="133">
        <v>6780</v>
      </c>
      <c r="AT432" s="133">
        <v>299</v>
      </c>
      <c r="AU432" s="50">
        <v>0</v>
      </c>
      <c r="AV432" s="49">
        <v>3845.6</v>
      </c>
      <c r="AW432" s="125">
        <v>10924.6</v>
      </c>
      <c r="AX432" s="50">
        <v>240.05466891593144</v>
      </c>
      <c r="AY432" s="50">
        <v>362.32071086549922</v>
      </c>
      <c r="AZ432" s="125">
        <v>602.37537978143064</v>
      </c>
      <c r="BA432" s="50">
        <v>1673.9047807041193</v>
      </c>
      <c r="BB432" s="50">
        <v>2301.9105471877529</v>
      </c>
      <c r="BC432" s="127">
        <v>3975.8153278918721</v>
      </c>
      <c r="BD432" s="49">
        <v>4935.0812690328066</v>
      </c>
      <c r="BE432" s="49">
        <v>1411.3480232938919</v>
      </c>
      <c r="BF432" s="125">
        <v>6346.4292923266985</v>
      </c>
      <c r="BG432" s="55">
        <v>10.8</v>
      </c>
      <c r="BH432" s="48">
        <v>4.7</v>
      </c>
      <c r="BI432" s="107">
        <v>8.5131569244513763</v>
      </c>
      <c r="BJ432" s="49">
        <v>10924.62</v>
      </c>
      <c r="BK432" s="133">
        <v>240.05466891593144</v>
      </c>
      <c r="BL432" s="50">
        <v>362.32071086549922</v>
      </c>
      <c r="BM432" s="125">
        <v>602.37537978143064</v>
      </c>
      <c r="BN432" s="50">
        <v>1673.9047807041193</v>
      </c>
      <c r="BO432" s="133">
        <v>2301.9105471877529</v>
      </c>
      <c r="BP432" s="125">
        <v>3975.8153278918721</v>
      </c>
      <c r="BQ432" s="133">
        <v>4935.0812690328066</v>
      </c>
      <c r="BR432" s="133">
        <v>1411.3480232938919</v>
      </c>
      <c r="BS432" s="125">
        <v>6346.4292923266985</v>
      </c>
      <c r="BT432" s="125">
        <v>10924.62</v>
      </c>
      <c r="BU432" s="130">
        <v>10.8</v>
      </c>
      <c r="BV432" s="130">
        <v>4.7</v>
      </c>
      <c r="BW432" s="137">
        <v>8.5131569244513763</v>
      </c>
      <c r="BX432" s="49">
        <v>4778.8</v>
      </c>
      <c r="BY432" s="50">
        <v>2300.1999999999998</v>
      </c>
      <c r="BZ432" s="125">
        <v>0</v>
      </c>
      <c r="CA432" s="125">
        <v>0</v>
      </c>
      <c r="CB432" s="125">
        <v>7079</v>
      </c>
      <c r="CC432" s="49">
        <v>3100.9</v>
      </c>
      <c r="CD432" s="49">
        <v>395.33300000000003</v>
      </c>
      <c r="CE432" s="125">
        <v>0</v>
      </c>
      <c r="CF432" s="125">
        <v>349.36700000000002</v>
      </c>
      <c r="CG432" s="125">
        <v>3845.6000000000004</v>
      </c>
      <c r="CH432" s="115">
        <v>3.1979785109230344E-2</v>
      </c>
      <c r="CI432" s="115">
        <v>0.96801838416347652</v>
      </c>
      <c r="CJ432" s="125">
        <v>10924.6</v>
      </c>
      <c r="CK432" s="82">
        <v>827.88499999999999</v>
      </c>
      <c r="CL432" s="82">
        <v>10096.735000000001</v>
      </c>
      <c r="CM432" s="126">
        <v>10924.62</v>
      </c>
      <c r="CN432" s="125" t="s">
        <v>608</v>
      </c>
      <c r="CO432" s="125" t="s">
        <v>608</v>
      </c>
      <c r="CP432" s="125">
        <v>827.88499999999999</v>
      </c>
      <c r="CQ432" s="126">
        <v>10096.735000000001</v>
      </c>
      <c r="CR432" s="126">
        <v>4785.6407855964271</v>
      </c>
      <c r="CS432" s="126">
        <v>5311.0942144035735</v>
      </c>
      <c r="CT432" s="132">
        <v>320.9781286167908</v>
      </c>
      <c r="CU432" s="132">
        <v>4990.1160857867826</v>
      </c>
      <c r="CV432" s="50">
        <v>105.47948839795805</v>
      </c>
      <c r="CW432" s="50">
        <v>325.71496433142005</v>
      </c>
      <c r="CX432" s="125">
        <v>431.1944527293781</v>
      </c>
      <c r="CY432" s="50">
        <v>126.97191622484212</v>
      </c>
      <c r="CZ432" s="50">
        <v>206.95711831900499</v>
      </c>
      <c r="DA432" s="125">
        <v>333.92903454384714</v>
      </c>
      <c r="DB432" s="125">
        <v>765.12348727322524</v>
      </c>
      <c r="DC432" s="125">
        <v>23.361000000000001</v>
      </c>
      <c r="DD432" s="125">
        <v>6.7420000000000009</v>
      </c>
      <c r="DE432" s="125">
        <v>30.103000000000002</v>
      </c>
      <c r="DF432" s="50">
        <v>408.16445272937813</v>
      </c>
      <c r="DG432" s="50">
        <v>327.18703454384712</v>
      </c>
      <c r="DH432" s="50">
        <v>735.3514872732253</v>
      </c>
      <c r="DI432" s="50">
        <v>765.45448727322525</v>
      </c>
      <c r="DJ432" s="113">
        <v>0.64798592536857114</v>
      </c>
      <c r="DK432" s="115">
        <v>0.32003245879490544</v>
      </c>
      <c r="DL432" s="115">
        <v>3.1979785109230344E-2</v>
      </c>
      <c r="DM432" s="132" t="s">
        <v>608</v>
      </c>
      <c r="DN432" s="132" t="s">
        <v>608</v>
      </c>
      <c r="DO432" s="132" t="s">
        <v>608</v>
      </c>
      <c r="DP432" s="132" t="s">
        <v>608</v>
      </c>
      <c r="DQ432" s="132" t="s">
        <v>608</v>
      </c>
      <c r="DR432" s="132" t="s">
        <v>608</v>
      </c>
      <c r="DS432" s="132" t="s">
        <v>608</v>
      </c>
      <c r="DT432" s="132" t="s">
        <v>608</v>
      </c>
      <c r="DU432" s="132" t="s">
        <v>608</v>
      </c>
      <c r="DV432" s="132" t="s">
        <v>608</v>
      </c>
      <c r="DW432" s="132" t="s">
        <v>608</v>
      </c>
      <c r="DX432" s="132" t="s">
        <v>608</v>
      </c>
      <c r="DY432" s="132" t="s">
        <v>608</v>
      </c>
      <c r="DZ432" s="132" t="s">
        <v>608</v>
      </c>
      <c r="EA432" s="132" t="s">
        <v>608</v>
      </c>
      <c r="EB432" s="132" t="s">
        <v>608</v>
      </c>
      <c r="EC432" s="132" t="s">
        <v>608</v>
      </c>
      <c r="ED432" s="132" t="s">
        <v>608</v>
      </c>
      <c r="EE432" s="132" t="s">
        <v>608</v>
      </c>
      <c r="EF432" s="132" t="s">
        <v>608</v>
      </c>
      <c r="EG432" s="132" t="s">
        <v>608</v>
      </c>
      <c r="EH432" s="132" t="s">
        <v>608</v>
      </c>
      <c r="EI432" s="132" t="s">
        <v>608</v>
      </c>
      <c r="EJ432" s="132" t="s">
        <v>608</v>
      </c>
      <c r="EK432" s="132" t="s">
        <v>608</v>
      </c>
      <c r="EL432" s="132" t="s">
        <v>608</v>
      </c>
      <c r="EM432" s="132" t="s">
        <v>608</v>
      </c>
      <c r="EN432" s="132" t="s">
        <v>608</v>
      </c>
      <c r="EO432" s="132" t="s">
        <v>608</v>
      </c>
      <c r="EP432" s="132" t="s">
        <v>608</v>
      </c>
      <c r="EQ432" s="132" t="s">
        <v>608</v>
      </c>
      <c r="ER432" s="132" t="s">
        <v>608</v>
      </c>
      <c r="ES432" s="132" t="s">
        <v>608</v>
      </c>
      <c r="ET432" s="132" t="s">
        <v>608</v>
      </c>
      <c r="EU432" s="132" t="s">
        <v>608</v>
      </c>
      <c r="EV432" s="132" t="s">
        <v>608</v>
      </c>
      <c r="EW432" s="132" t="s">
        <v>608</v>
      </c>
      <c r="EX432" s="132" t="s">
        <v>608</v>
      </c>
      <c r="EY432" s="132" t="s">
        <v>608</v>
      </c>
      <c r="EZ432" s="132" t="s">
        <v>608</v>
      </c>
      <c r="FA432" s="132" t="s">
        <v>608</v>
      </c>
      <c r="FB432" s="132" t="s">
        <v>608</v>
      </c>
      <c r="FC432" s="132" t="s">
        <v>608</v>
      </c>
      <c r="FD432" s="132" t="s">
        <v>608</v>
      </c>
      <c r="FE432" s="132" t="s">
        <v>608</v>
      </c>
      <c r="FF432" s="132" t="s">
        <v>608</v>
      </c>
      <c r="FG432" s="132" t="s">
        <v>608</v>
      </c>
      <c r="FH432" s="132" t="s">
        <v>608</v>
      </c>
      <c r="FI432" s="132" t="s">
        <v>608</v>
      </c>
      <c r="FJ432" s="132" t="s">
        <v>608</v>
      </c>
      <c r="FK432" s="132" t="s">
        <v>608</v>
      </c>
      <c r="FL432" s="132" t="s">
        <v>608</v>
      </c>
      <c r="FM432" s="132" t="s">
        <v>608</v>
      </c>
      <c r="FN432" s="132" t="s">
        <v>608</v>
      </c>
      <c r="FO432" s="132" t="s">
        <v>608</v>
      </c>
      <c r="FP432" s="132" t="s">
        <v>608</v>
      </c>
      <c r="FQ432" s="132" t="s">
        <v>608</v>
      </c>
      <c r="FR432" s="132" t="s">
        <v>608</v>
      </c>
      <c r="FS432" s="132" t="s">
        <v>608</v>
      </c>
      <c r="FT432" s="132" t="s">
        <v>608</v>
      </c>
      <c r="FU432" s="132" t="s">
        <v>608</v>
      </c>
      <c r="FV432" s="132" t="s">
        <v>608</v>
      </c>
      <c r="FW432" s="132" t="s">
        <v>608</v>
      </c>
      <c r="FX432" s="132" t="s">
        <v>608</v>
      </c>
      <c r="FY432" s="132" t="s">
        <v>608</v>
      </c>
      <c r="FZ432" s="132" t="s">
        <v>608</v>
      </c>
      <c r="GA432" s="132" t="s">
        <v>608</v>
      </c>
      <c r="GB432" s="132" t="s">
        <v>608</v>
      </c>
      <c r="GC432" s="132" t="s">
        <v>608</v>
      </c>
      <c r="GD432" s="132" t="s">
        <v>608</v>
      </c>
      <c r="GE432" s="132" t="s">
        <v>608</v>
      </c>
      <c r="GF432" s="132" t="s">
        <v>608</v>
      </c>
      <c r="GG432" s="132" t="s">
        <v>608</v>
      </c>
      <c r="GH432" s="132" t="s">
        <v>608</v>
      </c>
      <c r="GI432" s="132" t="s">
        <v>608</v>
      </c>
      <c r="GJ432" s="132" t="s">
        <v>608</v>
      </c>
      <c r="GK432" s="132" t="s">
        <v>608</v>
      </c>
      <c r="GL432" s="132" t="s">
        <v>608</v>
      </c>
      <c r="GM432" s="132" t="s">
        <v>608</v>
      </c>
      <c r="GN432" s="132" t="s">
        <v>608</v>
      </c>
      <c r="GO432" s="132" t="s">
        <v>608</v>
      </c>
      <c r="GP432" s="132" t="s">
        <v>608</v>
      </c>
      <c r="GQ432" s="132" t="s">
        <v>608</v>
      </c>
      <c r="GR432" s="132" t="s">
        <v>608</v>
      </c>
      <c r="GS432" s="132" t="s">
        <v>608</v>
      </c>
      <c r="GT432" s="132" t="s">
        <v>608</v>
      </c>
      <c r="GU432" s="132" t="s">
        <v>608</v>
      </c>
      <c r="GV432" s="132" t="s">
        <v>608</v>
      </c>
      <c r="GW432" s="132" t="s">
        <v>608</v>
      </c>
      <c r="GX432" s="132" t="s">
        <v>608</v>
      </c>
      <c r="GY432" s="132" t="s">
        <v>608</v>
      </c>
    </row>
    <row r="433" spans="1:207" s="41" customFormat="1" ht="15" customHeight="1">
      <c r="A433" s="69" t="s">
        <v>1216</v>
      </c>
      <c r="B433" s="59" t="s">
        <v>1161</v>
      </c>
      <c r="C433" s="41" t="s">
        <v>885</v>
      </c>
      <c r="D433" s="42">
        <v>10988.220371597003</v>
      </c>
      <c r="E433" s="42">
        <v>88.462999999999994</v>
      </c>
      <c r="F433" s="49">
        <v>10988.220371597003</v>
      </c>
      <c r="G433" s="49">
        <v>23540.400512761516</v>
      </c>
      <c r="H433" s="130">
        <v>23.988800000000001</v>
      </c>
      <c r="I433" s="115">
        <v>0.46678136872141002</v>
      </c>
      <c r="J433" s="124">
        <v>0.17986949702510763</v>
      </c>
      <c r="K433" s="124">
        <v>0.28691187169630239</v>
      </c>
      <c r="L433" s="49">
        <v>4766.8830000000007</v>
      </c>
      <c r="M433" s="125">
        <v>6221.3373715970019</v>
      </c>
      <c r="N433" s="49">
        <v>287.13900000000001</v>
      </c>
      <c r="O433" s="50">
        <v>26.341999999999999</v>
      </c>
      <c r="P433" s="125">
        <v>313.48099999999999</v>
      </c>
      <c r="Q433" s="125">
        <v>0</v>
      </c>
      <c r="R433" s="125">
        <v>1700</v>
      </c>
      <c r="S433" s="133">
        <v>1700</v>
      </c>
      <c r="T433" s="133">
        <v>4207.8563715970022</v>
      </c>
      <c r="U433" s="49">
        <v>0</v>
      </c>
      <c r="V433" s="133">
        <v>4207.8563715970022</v>
      </c>
      <c r="W433" s="125">
        <v>5907.8563715970022</v>
      </c>
      <c r="X433" s="125">
        <v>0</v>
      </c>
      <c r="Y433" s="125">
        <v>0</v>
      </c>
      <c r="Z433" s="125">
        <v>0</v>
      </c>
      <c r="AA433" s="115">
        <v>0</v>
      </c>
      <c r="AB433" s="115">
        <v>6.2212484367057778E-3</v>
      </c>
      <c r="AC433" s="115">
        <v>0.99377875156329432</v>
      </c>
      <c r="AD433" s="115">
        <v>0</v>
      </c>
      <c r="AE433" s="115">
        <v>1</v>
      </c>
      <c r="AF433" s="115">
        <v>0.70578434597932904</v>
      </c>
      <c r="AG433" s="115">
        <v>4.2513779197047324E-2</v>
      </c>
      <c r="AH433" s="115">
        <v>0.25170187482362361</v>
      </c>
      <c r="AI433" s="115">
        <v>0</v>
      </c>
      <c r="AJ433" s="115">
        <v>1</v>
      </c>
      <c r="AK433" s="125">
        <v>10988.220371597003</v>
      </c>
      <c r="AL433" s="125">
        <v>4766.8830000000007</v>
      </c>
      <c r="AM433" s="125">
        <v>1987.1390000000001</v>
      </c>
      <c r="AN433" s="125">
        <v>6754.0220000000008</v>
      </c>
      <c r="AO433" s="125">
        <v>4234.1983715970018</v>
      </c>
      <c r="AP433" s="125">
        <v>10988.220371597003</v>
      </c>
      <c r="AQ433" s="115">
        <v>0.61466022445801993</v>
      </c>
      <c r="AR433" s="115">
        <v>0.38533977554198007</v>
      </c>
      <c r="AS433" s="133">
        <v>6754.0203715970028</v>
      </c>
      <c r="AT433" s="133">
        <v>98.661000000000001</v>
      </c>
      <c r="AU433" s="50">
        <v>0</v>
      </c>
      <c r="AV433" s="49">
        <v>4135.5389999999998</v>
      </c>
      <c r="AW433" s="125">
        <v>10988.220371597003</v>
      </c>
      <c r="AX433" s="50">
        <v>122.11306471596188</v>
      </c>
      <c r="AY433" s="50">
        <v>108.37045515198352</v>
      </c>
      <c r="AZ433" s="125">
        <v>230.4835198679454</v>
      </c>
      <c r="BA433" s="50">
        <v>1659.7362488163558</v>
      </c>
      <c r="BB433" s="50">
        <v>2308.462776767451</v>
      </c>
      <c r="BC433" s="127">
        <v>3968.1990255838068</v>
      </c>
      <c r="BD433" s="49">
        <v>4972.1710580646859</v>
      </c>
      <c r="BE433" s="49">
        <v>1817.3667680805661</v>
      </c>
      <c r="BF433" s="125">
        <v>6789.5378261452515</v>
      </c>
      <c r="BG433" s="55">
        <v>10.6</v>
      </c>
      <c r="BH433" s="48">
        <v>4.5999999999999996</v>
      </c>
      <c r="BI433" s="107">
        <v>8.2879613467481192</v>
      </c>
      <c r="BJ433" s="49">
        <v>10988.220371597003</v>
      </c>
      <c r="BK433" s="133">
        <v>122.11306471596188</v>
      </c>
      <c r="BL433" s="50">
        <v>108.37045515198352</v>
      </c>
      <c r="BM433" s="125">
        <v>230.4835198679454</v>
      </c>
      <c r="BN433" s="50">
        <v>1659.7362488163558</v>
      </c>
      <c r="BO433" s="133">
        <v>2308.462776767451</v>
      </c>
      <c r="BP433" s="125">
        <v>3968.1990255838068</v>
      </c>
      <c r="BQ433" s="133">
        <v>4972.1710580646859</v>
      </c>
      <c r="BR433" s="133">
        <v>1817.3667680805661</v>
      </c>
      <c r="BS433" s="125">
        <v>6789.5378261452515</v>
      </c>
      <c r="BT433" s="125">
        <v>10988.220371597003</v>
      </c>
      <c r="BU433" s="130">
        <v>10.6</v>
      </c>
      <c r="BV433" s="130">
        <v>4.5999999999999996</v>
      </c>
      <c r="BW433" s="137">
        <v>8.2879613467481192</v>
      </c>
      <c r="BX433" s="49">
        <v>4627.5169999999998</v>
      </c>
      <c r="BY433" s="50">
        <v>2225.1660000000011</v>
      </c>
      <c r="BZ433" s="125">
        <v>0</v>
      </c>
      <c r="CA433" s="125">
        <v>0</v>
      </c>
      <c r="CB433" s="125">
        <v>6852.6830000000009</v>
      </c>
      <c r="CC433" s="49">
        <v>3403.2950000000001</v>
      </c>
      <c r="CD433" s="49">
        <v>388.71537159700205</v>
      </c>
      <c r="CE433" s="125">
        <v>0</v>
      </c>
      <c r="CF433" s="125">
        <v>343.52699999999999</v>
      </c>
      <c r="CG433" s="125">
        <v>4135.5373715970018</v>
      </c>
      <c r="CH433" s="115">
        <v>3.1263206268411649E-2</v>
      </c>
      <c r="CI433" s="115">
        <v>0.96873679373158839</v>
      </c>
      <c r="CJ433" s="125">
        <v>10988.220371597003</v>
      </c>
      <c r="CK433" s="82">
        <v>814.04899999999998</v>
      </c>
      <c r="CL433" s="82">
        <v>10174.171371597004</v>
      </c>
      <c r="CM433" s="126">
        <v>10988.220371597003</v>
      </c>
      <c r="CN433" s="125" t="s">
        <v>608</v>
      </c>
      <c r="CO433" s="125" t="s">
        <v>608</v>
      </c>
      <c r="CP433" s="125">
        <v>814.04899999999998</v>
      </c>
      <c r="CQ433" s="126">
        <v>10174.171371597004</v>
      </c>
      <c r="CR433" s="126">
        <v>4884.7412109127436</v>
      </c>
      <c r="CS433" s="126">
        <v>5289.43016068426</v>
      </c>
      <c r="CT433" s="132">
        <v>369.76005469218967</v>
      </c>
      <c r="CU433" s="132">
        <v>4919.6701059920706</v>
      </c>
      <c r="CV433" s="125">
        <v>109.39651289445813</v>
      </c>
      <c r="CW433" s="125">
        <v>257.40686559019207</v>
      </c>
      <c r="CX433" s="125">
        <v>366.80337848465018</v>
      </c>
      <c r="CY433" s="125">
        <v>127.11859272571813</v>
      </c>
      <c r="CZ433" s="125">
        <v>216.13694221228238</v>
      </c>
      <c r="DA433" s="125">
        <v>343.25553493800049</v>
      </c>
      <c r="DB433" s="125">
        <v>710.05891342265068</v>
      </c>
      <c r="DC433" s="125">
        <v>1E-3</v>
      </c>
      <c r="DD433" s="125">
        <v>39.6</v>
      </c>
      <c r="DE433" s="125">
        <v>39.600999999999999</v>
      </c>
      <c r="DF433" s="50">
        <v>366.80337848465018</v>
      </c>
      <c r="DG433" s="50">
        <v>303.7</v>
      </c>
      <c r="DH433" s="50">
        <v>670.50337848465017</v>
      </c>
      <c r="DI433" s="50">
        <v>710.05991342265065</v>
      </c>
      <c r="DJ433" s="113">
        <v>0.62363902144820638</v>
      </c>
      <c r="DK433" s="115">
        <v>0.34509777228338206</v>
      </c>
      <c r="DL433" s="115">
        <v>3.1263206268411649E-2</v>
      </c>
      <c r="DM433" s="132" t="s">
        <v>608</v>
      </c>
      <c r="DN433" s="132" t="s">
        <v>608</v>
      </c>
      <c r="DO433" s="132" t="s">
        <v>608</v>
      </c>
      <c r="DP433" s="132" t="s">
        <v>608</v>
      </c>
      <c r="DQ433" s="132" t="s">
        <v>608</v>
      </c>
      <c r="DR433" s="132" t="s">
        <v>608</v>
      </c>
      <c r="DS433" s="132" t="s">
        <v>608</v>
      </c>
      <c r="DT433" s="132" t="s">
        <v>608</v>
      </c>
      <c r="DU433" s="132" t="s">
        <v>608</v>
      </c>
      <c r="DV433" s="132" t="s">
        <v>608</v>
      </c>
      <c r="DW433" s="132" t="s">
        <v>608</v>
      </c>
      <c r="DX433" s="132" t="s">
        <v>608</v>
      </c>
      <c r="DY433" s="132" t="s">
        <v>608</v>
      </c>
      <c r="DZ433" s="132" t="s">
        <v>608</v>
      </c>
      <c r="EA433" s="132" t="s">
        <v>608</v>
      </c>
      <c r="EB433" s="132" t="s">
        <v>608</v>
      </c>
      <c r="EC433" s="132" t="s">
        <v>608</v>
      </c>
      <c r="ED433" s="132" t="s">
        <v>608</v>
      </c>
      <c r="EE433" s="132" t="s">
        <v>608</v>
      </c>
      <c r="EF433" s="132" t="s">
        <v>608</v>
      </c>
      <c r="EG433" s="132" t="s">
        <v>608</v>
      </c>
      <c r="EH433" s="132" t="s">
        <v>608</v>
      </c>
      <c r="EI433" s="132" t="s">
        <v>608</v>
      </c>
      <c r="EJ433" s="132" t="s">
        <v>608</v>
      </c>
      <c r="EK433" s="132" t="s">
        <v>608</v>
      </c>
      <c r="EL433" s="132" t="s">
        <v>608</v>
      </c>
      <c r="EM433" s="132" t="s">
        <v>608</v>
      </c>
      <c r="EN433" s="132" t="s">
        <v>608</v>
      </c>
      <c r="EO433" s="132" t="s">
        <v>608</v>
      </c>
      <c r="EP433" s="132" t="s">
        <v>608</v>
      </c>
      <c r="EQ433" s="132" t="s">
        <v>608</v>
      </c>
      <c r="ER433" s="132" t="s">
        <v>608</v>
      </c>
      <c r="ES433" s="132" t="s">
        <v>608</v>
      </c>
      <c r="ET433" s="132" t="s">
        <v>608</v>
      </c>
      <c r="EU433" s="132" t="s">
        <v>608</v>
      </c>
      <c r="EV433" s="132" t="s">
        <v>608</v>
      </c>
      <c r="EW433" s="132" t="s">
        <v>608</v>
      </c>
      <c r="EX433" s="132" t="s">
        <v>608</v>
      </c>
      <c r="EY433" s="132" t="s">
        <v>608</v>
      </c>
      <c r="EZ433" s="132" t="s">
        <v>608</v>
      </c>
      <c r="FA433" s="132" t="s">
        <v>608</v>
      </c>
      <c r="FB433" s="132" t="s">
        <v>608</v>
      </c>
      <c r="FC433" s="132" t="s">
        <v>608</v>
      </c>
      <c r="FD433" s="132" t="s">
        <v>608</v>
      </c>
      <c r="FE433" s="132" t="s">
        <v>608</v>
      </c>
      <c r="FF433" s="132" t="s">
        <v>608</v>
      </c>
      <c r="FG433" s="132" t="s">
        <v>608</v>
      </c>
      <c r="FH433" s="132" t="s">
        <v>608</v>
      </c>
      <c r="FI433" s="132" t="s">
        <v>608</v>
      </c>
      <c r="FJ433" s="132" t="s">
        <v>608</v>
      </c>
      <c r="FK433" s="132" t="s">
        <v>608</v>
      </c>
      <c r="FL433" s="132" t="s">
        <v>608</v>
      </c>
      <c r="FM433" s="132" t="s">
        <v>608</v>
      </c>
      <c r="FN433" s="132" t="s">
        <v>608</v>
      </c>
      <c r="FO433" s="132" t="s">
        <v>608</v>
      </c>
      <c r="FP433" s="132" t="s">
        <v>608</v>
      </c>
      <c r="FQ433" s="132" t="s">
        <v>608</v>
      </c>
      <c r="FR433" s="132" t="s">
        <v>608</v>
      </c>
      <c r="FS433" s="132" t="s">
        <v>608</v>
      </c>
      <c r="FT433" s="132" t="s">
        <v>608</v>
      </c>
      <c r="FU433" s="132" t="s">
        <v>608</v>
      </c>
      <c r="FV433" s="132" t="s">
        <v>608</v>
      </c>
      <c r="FW433" s="132" t="s">
        <v>608</v>
      </c>
      <c r="FX433" s="132" t="s">
        <v>608</v>
      </c>
      <c r="FY433" s="132" t="s">
        <v>608</v>
      </c>
      <c r="FZ433" s="132" t="s">
        <v>608</v>
      </c>
      <c r="GA433" s="132" t="s">
        <v>608</v>
      </c>
      <c r="GB433" s="132" t="s">
        <v>608</v>
      </c>
      <c r="GC433" s="132" t="s">
        <v>608</v>
      </c>
      <c r="GD433" s="132" t="s">
        <v>608</v>
      </c>
      <c r="GE433" s="132" t="s">
        <v>608</v>
      </c>
      <c r="GF433" s="132" t="s">
        <v>608</v>
      </c>
      <c r="GG433" s="132" t="s">
        <v>608</v>
      </c>
      <c r="GH433" s="132" t="s">
        <v>608</v>
      </c>
      <c r="GI433" s="132" t="s">
        <v>608</v>
      </c>
      <c r="GJ433" s="132" t="s">
        <v>608</v>
      </c>
      <c r="GK433" s="132" t="s">
        <v>608</v>
      </c>
      <c r="GL433" s="132" t="s">
        <v>608</v>
      </c>
      <c r="GM433" s="132" t="s">
        <v>608</v>
      </c>
      <c r="GN433" s="132" t="s">
        <v>608</v>
      </c>
      <c r="GO433" s="132" t="s">
        <v>608</v>
      </c>
      <c r="GP433" s="132" t="s">
        <v>608</v>
      </c>
      <c r="GQ433" s="132" t="s">
        <v>608</v>
      </c>
      <c r="GR433" s="132" t="s">
        <v>608</v>
      </c>
      <c r="GS433" s="132" t="s">
        <v>608</v>
      </c>
      <c r="GT433" s="132" t="s">
        <v>608</v>
      </c>
      <c r="GU433" s="132" t="s">
        <v>608</v>
      </c>
      <c r="GV433" s="132" t="s">
        <v>608</v>
      </c>
      <c r="GW433" s="132" t="s">
        <v>608</v>
      </c>
      <c r="GX433" s="132" t="s">
        <v>608</v>
      </c>
      <c r="GY433" s="132" t="s">
        <v>608</v>
      </c>
    </row>
    <row r="434" spans="1:207" s="41" customFormat="1" ht="15" customHeight="1">
      <c r="A434" s="69" t="s">
        <v>1215</v>
      </c>
      <c r="B434" s="59">
        <v>2018</v>
      </c>
      <c r="C434" s="41" t="s">
        <v>885</v>
      </c>
      <c r="D434" s="42">
        <v>11474.734419116801</v>
      </c>
      <c r="E434" s="42">
        <v>87.962999999999994</v>
      </c>
      <c r="F434" s="49">
        <v>11474.734419116801</v>
      </c>
      <c r="G434" s="49">
        <v>24172.044326802861</v>
      </c>
      <c r="H434" s="130">
        <v>24.338799999999999</v>
      </c>
      <c r="I434" s="115">
        <v>0.47471096213377323</v>
      </c>
      <c r="J434" s="124">
        <v>0.18671217622233058</v>
      </c>
      <c r="K434" s="124">
        <v>0.28799736198898351</v>
      </c>
      <c r="L434" s="49">
        <v>4968.2210000000005</v>
      </c>
      <c r="M434" s="125">
        <v>6506.4618165069733</v>
      </c>
      <c r="N434" s="49">
        <v>293.26699999999994</v>
      </c>
      <c r="O434" s="50">
        <v>24.845226551843147</v>
      </c>
      <c r="P434" s="125">
        <v>318.11222655184309</v>
      </c>
      <c r="Q434" s="125">
        <v>0</v>
      </c>
      <c r="R434" s="125">
        <v>1700</v>
      </c>
      <c r="S434" s="133">
        <v>1700</v>
      </c>
      <c r="T434" s="133">
        <v>4488.3495899551299</v>
      </c>
      <c r="U434" s="49">
        <v>0</v>
      </c>
      <c r="V434" s="133">
        <v>4488.3495899551299</v>
      </c>
      <c r="W434" s="125">
        <v>6188.3495899551299</v>
      </c>
      <c r="X434" s="125">
        <v>0</v>
      </c>
      <c r="Y434" s="125">
        <v>0</v>
      </c>
      <c r="Z434" s="125">
        <v>0</v>
      </c>
      <c r="AA434" s="115">
        <v>0</v>
      </c>
      <c r="AB434" s="115">
        <v>5.5050197392259546E-3</v>
      </c>
      <c r="AC434" s="115">
        <v>0.99449498026077399</v>
      </c>
      <c r="AD434" s="115">
        <v>0</v>
      </c>
      <c r="AE434" s="115">
        <v>0.99999999999999989</v>
      </c>
      <c r="AF434" s="115">
        <v>0.71367227811065681</v>
      </c>
      <c r="AG434" s="115">
        <v>4.212705674419031E-2</v>
      </c>
      <c r="AH434" s="115">
        <v>0.24420066514515287</v>
      </c>
      <c r="AI434" s="115">
        <v>0</v>
      </c>
      <c r="AJ434" s="115">
        <v>1</v>
      </c>
      <c r="AK434" s="125">
        <v>11474.682816506975</v>
      </c>
      <c r="AL434" s="125">
        <v>4968.2210000000005</v>
      </c>
      <c r="AM434" s="125">
        <v>1993.2669999999998</v>
      </c>
      <c r="AN434" s="125">
        <v>6961.4880000000003</v>
      </c>
      <c r="AO434" s="125">
        <v>4513.1948165069734</v>
      </c>
      <c r="AP434" s="125">
        <v>11474.682816506975</v>
      </c>
      <c r="AQ434" s="115">
        <v>0.60668239038254801</v>
      </c>
      <c r="AR434" s="115">
        <v>0.39331760961745188</v>
      </c>
      <c r="AS434" s="133">
        <v>6961.4849999999988</v>
      </c>
      <c r="AT434" s="133">
        <v>53.736996072115311</v>
      </c>
      <c r="AU434" s="50">
        <v>0</v>
      </c>
      <c r="AV434" s="49">
        <v>4459.4780039278867</v>
      </c>
      <c r="AW434" s="125">
        <v>11474.7</v>
      </c>
      <c r="AX434" s="50">
        <v>242.8446647012963</v>
      </c>
      <c r="AY434" s="50">
        <v>523.57437507190173</v>
      </c>
      <c r="AZ434" s="125">
        <v>766.41903977319805</v>
      </c>
      <c r="BA434" s="50">
        <v>1862.158502743335</v>
      </c>
      <c r="BB434" s="50">
        <v>2195.2605305109537</v>
      </c>
      <c r="BC434" s="127">
        <v>4057.4190332542885</v>
      </c>
      <c r="BD434" s="49">
        <v>4856.4968325553664</v>
      </c>
      <c r="BE434" s="117">
        <v>1794.2995135339463</v>
      </c>
      <c r="BF434" s="127">
        <v>6650.7963460893125</v>
      </c>
      <c r="BG434" s="55">
        <v>10.9</v>
      </c>
      <c r="BH434" s="48">
        <v>4.7</v>
      </c>
      <c r="BI434" s="107">
        <v>8.4614308203717972</v>
      </c>
      <c r="BJ434" s="49">
        <v>11474.634419116799</v>
      </c>
      <c r="BK434" s="133">
        <v>256.43700000000001</v>
      </c>
      <c r="BL434" s="50">
        <v>510.03737507190175</v>
      </c>
      <c r="BM434" s="125">
        <v>766.4743750719017</v>
      </c>
      <c r="BN434" s="50">
        <v>1866.158502743335</v>
      </c>
      <c r="BO434" s="133">
        <v>2191.2605305109537</v>
      </c>
      <c r="BP434" s="125">
        <v>4057.4190332542885</v>
      </c>
      <c r="BQ434" s="133">
        <v>4905.2338325553665</v>
      </c>
      <c r="BR434" s="133">
        <v>1745.5625135339462</v>
      </c>
      <c r="BS434" s="125">
        <v>6650.7963460893125</v>
      </c>
      <c r="BT434" s="125">
        <v>11474.689754415504</v>
      </c>
      <c r="BU434" s="130">
        <v>10.9</v>
      </c>
      <c r="BV434" s="130">
        <v>4.7</v>
      </c>
      <c r="BW434" s="137">
        <v>8.4614308203717972</v>
      </c>
      <c r="BX434" s="49">
        <v>4529.0749960721132</v>
      </c>
      <c r="BY434" s="50">
        <v>2486.1470000000004</v>
      </c>
      <c r="BZ434" s="125">
        <v>0</v>
      </c>
      <c r="CA434" s="125">
        <v>0</v>
      </c>
      <c r="CB434" s="125">
        <v>7015.2219960721141</v>
      </c>
      <c r="CC434" s="49">
        <v>3688.518702647621</v>
      </c>
      <c r="CD434" s="49">
        <v>361.01336138182654</v>
      </c>
      <c r="CE434" s="125">
        <v>0</v>
      </c>
      <c r="CF434" s="125">
        <v>409.95</v>
      </c>
      <c r="CG434" s="125">
        <v>4459.4820640294474</v>
      </c>
      <c r="CH434" s="115">
        <v>3.5726317056804999E-2</v>
      </c>
      <c r="CI434" s="115">
        <v>0.96427103721614549</v>
      </c>
      <c r="CJ434" s="125">
        <v>11474.704060101561</v>
      </c>
      <c r="CK434" s="82">
        <v>885.79599999999982</v>
      </c>
      <c r="CL434" s="82">
        <v>10588.938419116801</v>
      </c>
      <c r="CM434" s="126">
        <v>11474.734419116801</v>
      </c>
      <c r="CN434" s="125" t="s">
        <v>608</v>
      </c>
      <c r="CO434" s="125" t="s">
        <v>608</v>
      </c>
      <c r="CP434" s="125">
        <v>885.79599999999982</v>
      </c>
      <c r="CQ434" s="126">
        <v>10588.938419116801</v>
      </c>
      <c r="CR434" s="126">
        <v>4853.1000000000004</v>
      </c>
      <c r="CS434" s="126">
        <v>5735.8384191168007</v>
      </c>
      <c r="CT434" s="132">
        <v>373.9060239973702</v>
      </c>
      <c r="CU434" s="132">
        <v>5361.9323951194301</v>
      </c>
      <c r="CV434" s="125">
        <v>120.5544871055419</v>
      </c>
      <c r="CW434" s="125">
        <v>103.68762679316285</v>
      </c>
      <c r="CX434" s="125">
        <v>224.24211389870476</v>
      </c>
      <c r="CY434" s="125">
        <v>129.73240727428185</v>
      </c>
      <c r="CZ434" s="125">
        <v>225.09964504300555</v>
      </c>
      <c r="DA434" s="125">
        <v>354.83205231728743</v>
      </c>
      <c r="DB434" s="125">
        <v>579.07416621599214</v>
      </c>
      <c r="DC434" s="125">
        <v>0</v>
      </c>
      <c r="DD434" s="125">
        <v>145.5969890572666</v>
      </c>
      <c r="DE434" s="125">
        <v>145.5969890572666</v>
      </c>
      <c r="DF434" s="50">
        <v>224.24211389870476</v>
      </c>
      <c r="DG434" s="50">
        <v>209.23506326002084</v>
      </c>
      <c r="DH434" s="50">
        <v>433.47717715872557</v>
      </c>
      <c r="DI434" s="50">
        <v>579.07416621599214</v>
      </c>
      <c r="DJ434" s="113">
        <v>0.61136247165640878</v>
      </c>
      <c r="DK434" s="115">
        <v>0.3529085655597366</v>
      </c>
      <c r="DL434" s="115">
        <v>3.5726317056804999E-2</v>
      </c>
      <c r="DM434" s="132" t="s">
        <v>608</v>
      </c>
      <c r="DN434" s="132" t="s">
        <v>608</v>
      </c>
      <c r="DO434" s="132" t="s">
        <v>608</v>
      </c>
      <c r="DP434" s="132" t="s">
        <v>608</v>
      </c>
      <c r="DQ434" s="132" t="s">
        <v>608</v>
      </c>
      <c r="DR434" s="132" t="s">
        <v>608</v>
      </c>
      <c r="DS434" s="132" t="s">
        <v>608</v>
      </c>
      <c r="DT434" s="132" t="s">
        <v>608</v>
      </c>
      <c r="DU434" s="132" t="s">
        <v>608</v>
      </c>
      <c r="DV434" s="132" t="s">
        <v>608</v>
      </c>
      <c r="DW434" s="132" t="s">
        <v>608</v>
      </c>
      <c r="DX434" s="132" t="s">
        <v>608</v>
      </c>
      <c r="DY434" s="132" t="s">
        <v>608</v>
      </c>
      <c r="DZ434" s="132" t="s">
        <v>608</v>
      </c>
      <c r="EA434" s="132" t="s">
        <v>608</v>
      </c>
      <c r="EB434" s="132" t="s">
        <v>608</v>
      </c>
      <c r="EC434" s="132" t="s">
        <v>608</v>
      </c>
      <c r="ED434" s="132" t="s">
        <v>608</v>
      </c>
      <c r="EE434" s="132" t="s">
        <v>608</v>
      </c>
      <c r="EF434" s="132" t="s">
        <v>608</v>
      </c>
      <c r="EG434" s="132" t="s">
        <v>608</v>
      </c>
      <c r="EH434" s="132" t="s">
        <v>608</v>
      </c>
      <c r="EI434" s="132" t="s">
        <v>608</v>
      </c>
      <c r="EJ434" s="132" t="s">
        <v>608</v>
      </c>
      <c r="EK434" s="132" t="s">
        <v>608</v>
      </c>
      <c r="EL434" s="132" t="s">
        <v>608</v>
      </c>
      <c r="EM434" s="132" t="s">
        <v>608</v>
      </c>
      <c r="EN434" s="132" t="s">
        <v>608</v>
      </c>
      <c r="EO434" s="132" t="s">
        <v>608</v>
      </c>
      <c r="EP434" s="132" t="s">
        <v>608</v>
      </c>
      <c r="EQ434" s="132" t="s">
        <v>608</v>
      </c>
      <c r="ER434" s="132" t="s">
        <v>608</v>
      </c>
      <c r="ES434" s="132" t="s">
        <v>608</v>
      </c>
      <c r="ET434" s="132" t="s">
        <v>608</v>
      </c>
      <c r="EU434" s="132" t="s">
        <v>608</v>
      </c>
      <c r="EV434" s="132" t="s">
        <v>608</v>
      </c>
      <c r="EW434" s="132" t="s">
        <v>608</v>
      </c>
      <c r="EX434" s="132" t="s">
        <v>608</v>
      </c>
      <c r="EY434" s="132" t="s">
        <v>608</v>
      </c>
      <c r="EZ434" s="132" t="s">
        <v>608</v>
      </c>
      <c r="FA434" s="132" t="s">
        <v>608</v>
      </c>
      <c r="FB434" s="132" t="s">
        <v>608</v>
      </c>
      <c r="FC434" s="132" t="s">
        <v>608</v>
      </c>
      <c r="FD434" s="132" t="s">
        <v>608</v>
      </c>
      <c r="FE434" s="132" t="s">
        <v>608</v>
      </c>
      <c r="FF434" s="132" t="s">
        <v>608</v>
      </c>
      <c r="FG434" s="132" t="s">
        <v>608</v>
      </c>
      <c r="FH434" s="132" t="s">
        <v>608</v>
      </c>
      <c r="FI434" s="132" t="s">
        <v>608</v>
      </c>
      <c r="FJ434" s="132" t="s">
        <v>608</v>
      </c>
      <c r="FK434" s="132" t="s">
        <v>608</v>
      </c>
      <c r="FL434" s="132" t="s">
        <v>608</v>
      </c>
      <c r="FM434" s="132" t="s">
        <v>608</v>
      </c>
      <c r="FN434" s="132" t="s">
        <v>608</v>
      </c>
      <c r="FO434" s="132" t="s">
        <v>608</v>
      </c>
      <c r="FP434" s="132" t="s">
        <v>608</v>
      </c>
      <c r="FQ434" s="132" t="s">
        <v>608</v>
      </c>
      <c r="FR434" s="132" t="s">
        <v>608</v>
      </c>
      <c r="FS434" s="132" t="s">
        <v>608</v>
      </c>
      <c r="FT434" s="132" t="s">
        <v>608</v>
      </c>
      <c r="FU434" s="132" t="s">
        <v>608</v>
      </c>
      <c r="FV434" s="132" t="s">
        <v>608</v>
      </c>
      <c r="FW434" s="132" t="s">
        <v>608</v>
      </c>
      <c r="FX434" s="132" t="s">
        <v>608</v>
      </c>
      <c r="FY434" s="132" t="s">
        <v>608</v>
      </c>
      <c r="FZ434" s="132" t="s">
        <v>608</v>
      </c>
      <c r="GA434" s="132" t="s">
        <v>608</v>
      </c>
      <c r="GB434" s="132" t="s">
        <v>608</v>
      </c>
      <c r="GC434" s="132" t="s">
        <v>608</v>
      </c>
      <c r="GD434" s="132" t="s">
        <v>608</v>
      </c>
      <c r="GE434" s="132" t="s">
        <v>608</v>
      </c>
      <c r="GF434" s="132" t="s">
        <v>608</v>
      </c>
      <c r="GG434" s="132" t="s">
        <v>608</v>
      </c>
      <c r="GH434" s="132" t="s">
        <v>608</v>
      </c>
      <c r="GI434" s="132" t="s">
        <v>608</v>
      </c>
      <c r="GJ434" s="132" t="s">
        <v>608</v>
      </c>
      <c r="GK434" s="132" t="s">
        <v>608</v>
      </c>
      <c r="GL434" s="132" t="s">
        <v>608</v>
      </c>
      <c r="GM434" s="132" t="s">
        <v>608</v>
      </c>
      <c r="GN434" s="132" t="s">
        <v>608</v>
      </c>
      <c r="GO434" s="132" t="s">
        <v>608</v>
      </c>
      <c r="GP434" s="132" t="s">
        <v>608</v>
      </c>
      <c r="GQ434" s="132" t="s">
        <v>608</v>
      </c>
      <c r="GR434" s="132" t="s">
        <v>608</v>
      </c>
      <c r="GS434" s="132" t="s">
        <v>608</v>
      </c>
      <c r="GT434" s="132" t="s">
        <v>608</v>
      </c>
      <c r="GU434" s="132" t="s">
        <v>608</v>
      </c>
      <c r="GV434" s="132" t="s">
        <v>608</v>
      </c>
      <c r="GW434" s="132" t="s">
        <v>608</v>
      </c>
      <c r="GX434" s="132" t="s">
        <v>608</v>
      </c>
      <c r="GY434" s="132" t="s">
        <v>608</v>
      </c>
    </row>
    <row r="435" spans="1:207" s="41" customFormat="1" ht="15" customHeight="1">
      <c r="A435" s="69" t="s">
        <v>1217</v>
      </c>
      <c r="B435" s="59" t="s">
        <v>1164</v>
      </c>
      <c r="C435" s="41" t="s">
        <v>885</v>
      </c>
      <c r="D435" s="42">
        <v>11606.802266951483</v>
      </c>
      <c r="E435" s="42">
        <v>64.322000000000003</v>
      </c>
      <c r="F435" s="49">
        <v>11606.802266951483</v>
      </c>
      <c r="G435" s="49">
        <v>24795.778364116093</v>
      </c>
      <c r="H435" s="130">
        <v>24.5076</v>
      </c>
      <c r="I435" s="115">
        <v>0.4680959031215004</v>
      </c>
      <c r="J435" s="124">
        <v>0.18758584351323715</v>
      </c>
      <c r="K435" s="124">
        <v>0.28050988752447442</v>
      </c>
      <c r="L435" s="49">
        <v>4963.0799999999981</v>
      </c>
      <c r="M435" s="125">
        <v>6643.7209999999941</v>
      </c>
      <c r="N435" s="49">
        <v>292.38399999999996</v>
      </c>
      <c r="O435" s="50">
        <v>24.23</v>
      </c>
      <c r="P435" s="125">
        <v>316.61399999999998</v>
      </c>
      <c r="Q435" s="125">
        <v>0</v>
      </c>
      <c r="R435" s="125">
        <v>1700</v>
      </c>
      <c r="S435" s="133">
        <v>1700</v>
      </c>
      <c r="T435" s="133">
        <v>4627.1069999999945</v>
      </c>
      <c r="U435" s="49">
        <v>0</v>
      </c>
      <c r="V435" s="133">
        <v>4627.1069999999945</v>
      </c>
      <c r="W435" s="125">
        <v>6327.1069999999945</v>
      </c>
      <c r="X435" s="125">
        <v>0</v>
      </c>
      <c r="Y435" s="125">
        <v>0</v>
      </c>
      <c r="Z435" s="125">
        <v>0</v>
      </c>
      <c r="AA435" s="115">
        <v>0</v>
      </c>
      <c r="AB435" s="115">
        <v>5.2092548873582008E-3</v>
      </c>
      <c r="AC435" s="115">
        <v>0.99479074511264187</v>
      </c>
      <c r="AD435" s="115">
        <v>0</v>
      </c>
      <c r="AE435" s="115">
        <v>1</v>
      </c>
      <c r="AF435" s="115">
        <v>0.71355124546687321</v>
      </c>
      <c r="AG435" s="115">
        <v>4.2036591663762481E-2</v>
      </c>
      <c r="AH435" s="115">
        <v>0.24441216286936435</v>
      </c>
      <c r="AI435" s="115">
        <v>0</v>
      </c>
      <c r="AJ435" s="115">
        <v>1</v>
      </c>
      <c r="AK435" s="125">
        <v>11606.800999999992</v>
      </c>
      <c r="AL435" s="125">
        <v>4963.0799999999981</v>
      </c>
      <c r="AM435" s="125">
        <v>1992.384</v>
      </c>
      <c r="AN435" s="125">
        <v>6955.4639999999981</v>
      </c>
      <c r="AO435" s="125">
        <v>4651.3369999999941</v>
      </c>
      <c r="AP435" s="125">
        <v>11606.800999999992</v>
      </c>
      <c r="AQ435" s="115">
        <v>0.59925762490457124</v>
      </c>
      <c r="AR435" s="115">
        <v>0.4007423750954287</v>
      </c>
      <c r="AS435" s="133">
        <v>6955.4610000000011</v>
      </c>
      <c r="AT435" s="133">
        <v>53.237000000000002</v>
      </c>
      <c r="AU435" s="50">
        <v>0</v>
      </c>
      <c r="AV435" s="49">
        <v>4598.0999999999931</v>
      </c>
      <c r="AW435" s="125">
        <v>11606.797999999995</v>
      </c>
      <c r="AX435" s="50">
        <v>125.566</v>
      </c>
      <c r="AY435" s="50">
        <v>463.49390526810129</v>
      </c>
      <c r="AZ435" s="125">
        <v>589.05990526810126</v>
      </c>
      <c r="BA435" s="50">
        <v>1870.4449999999999</v>
      </c>
      <c r="BB435" s="50">
        <v>2109.3649977106124</v>
      </c>
      <c r="BC435" s="127">
        <v>3979.8099977106122</v>
      </c>
      <c r="BD435" s="49">
        <v>4959.4539999999997</v>
      </c>
      <c r="BE435" s="117">
        <v>2078.4783639727698</v>
      </c>
      <c r="BF435" s="127">
        <v>7037.93236397277</v>
      </c>
      <c r="BG435" s="55">
        <v>10.5</v>
      </c>
      <c r="BH435" s="48">
        <v>4.7</v>
      </c>
      <c r="BI435" s="107">
        <v>8.1756942244465129</v>
      </c>
      <c r="BJ435" s="49">
        <v>11606.802266951483</v>
      </c>
      <c r="BK435" s="133">
        <v>126.066</v>
      </c>
      <c r="BL435" s="50">
        <v>462.99390526810129</v>
      </c>
      <c r="BM435" s="125">
        <v>589.05990526810126</v>
      </c>
      <c r="BN435" s="50">
        <v>1874.4449999999999</v>
      </c>
      <c r="BO435" s="133">
        <v>2105.3649977106124</v>
      </c>
      <c r="BP435" s="125">
        <v>3979.8099977106122</v>
      </c>
      <c r="BQ435" s="133">
        <v>5008.1909999999998</v>
      </c>
      <c r="BR435" s="133">
        <v>2029.7413639727708</v>
      </c>
      <c r="BS435" s="125">
        <v>7037.9323639727709</v>
      </c>
      <c r="BT435" s="125">
        <v>11606.802266951483</v>
      </c>
      <c r="BU435" s="130">
        <v>10.5</v>
      </c>
      <c r="BV435" s="130">
        <v>4.7</v>
      </c>
      <c r="BW435" s="137">
        <v>8.1756942244465129</v>
      </c>
      <c r="BX435" s="49">
        <v>4492.4399999999996</v>
      </c>
      <c r="BY435" s="50">
        <v>2516.2579999999998</v>
      </c>
      <c r="BZ435" s="125">
        <v>0</v>
      </c>
      <c r="CA435" s="125">
        <v>0</v>
      </c>
      <c r="CB435" s="125">
        <v>7008.6979999999994</v>
      </c>
      <c r="CC435" s="49">
        <v>3815.1419999999989</v>
      </c>
      <c r="CD435" s="49">
        <v>358.54199999999702</v>
      </c>
      <c r="CE435" s="125">
        <v>0</v>
      </c>
      <c r="CF435" s="125">
        <v>424.416</v>
      </c>
      <c r="CG435" s="125">
        <v>4598.0999999999958</v>
      </c>
      <c r="CH435" s="115">
        <v>3.6566143735252285E-2</v>
      </c>
      <c r="CI435" s="115">
        <v>0.96343348863967848</v>
      </c>
      <c r="CJ435" s="125">
        <v>11606.797999999995</v>
      </c>
      <c r="CK435" s="82">
        <v>853.30399999999997</v>
      </c>
      <c r="CL435" s="82">
        <v>10753.498266951483</v>
      </c>
      <c r="CM435" s="126">
        <v>11606.802266951483</v>
      </c>
      <c r="CN435" s="125" t="s">
        <v>608</v>
      </c>
      <c r="CO435" s="125" t="s">
        <v>608</v>
      </c>
      <c r="CP435" s="125">
        <v>853.30399999999997</v>
      </c>
      <c r="CQ435" s="126">
        <v>10753.498266951483</v>
      </c>
      <c r="CR435" s="126">
        <v>4999.6000000000004</v>
      </c>
      <c r="CS435" s="126">
        <v>5753.8982669514826</v>
      </c>
      <c r="CT435" s="132">
        <v>381.8401638675349</v>
      </c>
      <c r="CU435" s="132">
        <v>5372.0581030839476</v>
      </c>
      <c r="CV435" s="125">
        <v>115.10238011415099</v>
      </c>
      <c r="CW435" s="125">
        <v>58.063758102478097</v>
      </c>
      <c r="CX435" s="125">
        <v>173.16613821662909</v>
      </c>
      <c r="CY435" s="125">
        <v>133.38475618425761</v>
      </c>
      <c r="CZ435" s="125">
        <v>221.61905686049118</v>
      </c>
      <c r="DA435" s="125">
        <v>355.00381304474877</v>
      </c>
      <c r="DB435" s="125">
        <v>528.16995126137783</v>
      </c>
      <c r="DC435" s="125">
        <v>0</v>
      </c>
      <c r="DD435" s="125">
        <v>33.527000000000001</v>
      </c>
      <c r="DE435" s="125">
        <v>33.527000000000001</v>
      </c>
      <c r="DF435" s="50">
        <v>173.16613821662909</v>
      </c>
      <c r="DG435" s="50">
        <v>321.47681304474878</v>
      </c>
      <c r="DH435" s="50">
        <v>494.6429512613779</v>
      </c>
      <c r="DI435" s="50">
        <v>528.16995126137783</v>
      </c>
      <c r="DJ435" s="113">
        <v>0.60384400791905868</v>
      </c>
      <c r="DK435" s="115">
        <v>0.35958948072061975</v>
      </c>
      <c r="DL435" s="115">
        <v>3.6566143735252285E-2</v>
      </c>
      <c r="DM435" s="132" t="s">
        <v>608</v>
      </c>
      <c r="DN435" s="132" t="s">
        <v>608</v>
      </c>
      <c r="DO435" s="132" t="s">
        <v>608</v>
      </c>
      <c r="DP435" s="132" t="s">
        <v>608</v>
      </c>
      <c r="DQ435" s="132" t="s">
        <v>608</v>
      </c>
      <c r="DR435" s="132" t="s">
        <v>608</v>
      </c>
      <c r="DS435" s="132" t="s">
        <v>608</v>
      </c>
      <c r="DT435" s="132" t="s">
        <v>608</v>
      </c>
      <c r="DU435" s="132" t="s">
        <v>608</v>
      </c>
      <c r="DV435" s="132" t="s">
        <v>608</v>
      </c>
      <c r="DW435" s="132" t="s">
        <v>608</v>
      </c>
      <c r="DX435" s="132" t="s">
        <v>608</v>
      </c>
      <c r="DY435" s="132" t="s">
        <v>608</v>
      </c>
      <c r="DZ435" s="132" t="s">
        <v>608</v>
      </c>
      <c r="EA435" s="132" t="s">
        <v>608</v>
      </c>
      <c r="EB435" s="132" t="s">
        <v>608</v>
      </c>
      <c r="EC435" s="132" t="s">
        <v>608</v>
      </c>
      <c r="ED435" s="132" t="s">
        <v>608</v>
      </c>
      <c r="EE435" s="132" t="s">
        <v>608</v>
      </c>
      <c r="EF435" s="132" t="s">
        <v>608</v>
      </c>
      <c r="EG435" s="132" t="s">
        <v>608</v>
      </c>
      <c r="EH435" s="132" t="s">
        <v>608</v>
      </c>
      <c r="EI435" s="132" t="s">
        <v>608</v>
      </c>
      <c r="EJ435" s="132" t="s">
        <v>608</v>
      </c>
      <c r="EK435" s="132" t="s">
        <v>608</v>
      </c>
      <c r="EL435" s="132" t="s">
        <v>608</v>
      </c>
      <c r="EM435" s="132" t="s">
        <v>608</v>
      </c>
      <c r="EN435" s="132" t="s">
        <v>608</v>
      </c>
      <c r="EO435" s="132" t="s">
        <v>608</v>
      </c>
      <c r="EP435" s="132" t="s">
        <v>608</v>
      </c>
      <c r="EQ435" s="132" t="s">
        <v>608</v>
      </c>
      <c r="ER435" s="132" t="s">
        <v>608</v>
      </c>
      <c r="ES435" s="132" t="s">
        <v>608</v>
      </c>
      <c r="ET435" s="132" t="s">
        <v>608</v>
      </c>
      <c r="EU435" s="132" t="s">
        <v>608</v>
      </c>
      <c r="EV435" s="132" t="s">
        <v>608</v>
      </c>
      <c r="EW435" s="132" t="s">
        <v>608</v>
      </c>
      <c r="EX435" s="132" t="s">
        <v>608</v>
      </c>
      <c r="EY435" s="132" t="s">
        <v>608</v>
      </c>
      <c r="EZ435" s="132" t="s">
        <v>608</v>
      </c>
      <c r="FA435" s="132" t="s">
        <v>608</v>
      </c>
      <c r="FB435" s="132" t="s">
        <v>608</v>
      </c>
      <c r="FC435" s="132" t="s">
        <v>608</v>
      </c>
      <c r="FD435" s="132" t="s">
        <v>608</v>
      </c>
      <c r="FE435" s="132" t="s">
        <v>608</v>
      </c>
      <c r="FF435" s="132" t="s">
        <v>608</v>
      </c>
      <c r="FG435" s="132" t="s">
        <v>608</v>
      </c>
      <c r="FH435" s="132" t="s">
        <v>608</v>
      </c>
      <c r="FI435" s="132" t="s">
        <v>608</v>
      </c>
      <c r="FJ435" s="132" t="s">
        <v>608</v>
      </c>
      <c r="FK435" s="132" t="s">
        <v>608</v>
      </c>
      <c r="FL435" s="132" t="s">
        <v>608</v>
      </c>
      <c r="FM435" s="132" t="s">
        <v>608</v>
      </c>
      <c r="FN435" s="132" t="s">
        <v>608</v>
      </c>
      <c r="FO435" s="132" t="s">
        <v>608</v>
      </c>
      <c r="FP435" s="132" t="s">
        <v>608</v>
      </c>
      <c r="FQ435" s="132" t="s">
        <v>608</v>
      </c>
      <c r="FR435" s="132" t="s">
        <v>608</v>
      </c>
      <c r="FS435" s="132" t="s">
        <v>608</v>
      </c>
      <c r="FT435" s="132" t="s">
        <v>608</v>
      </c>
      <c r="FU435" s="132" t="s">
        <v>608</v>
      </c>
      <c r="FV435" s="132" t="s">
        <v>608</v>
      </c>
      <c r="FW435" s="132" t="s">
        <v>608</v>
      </c>
      <c r="FX435" s="132" t="s">
        <v>608</v>
      </c>
      <c r="FY435" s="132" t="s">
        <v>608</v>
      </c>
      <c r="FZ435" s="132" t="s">
        <v>608</v>
      </c>
      <c r="GA435" s="132" t="s">
        <v>608</v>
      </c>
      <c r="GB435" s="132" t="s">
        <v>608</v>
      </c>
      <c r="GC435" s="132" t="s">
        <v>608</v>
      </c>
      <c r="GD435" s="132" t="s">
        <v>608</v>
      </c>
      <c r="GE435" s="132" t="s">
        <v>608</v>
      </c>
      <c r="GF435" s="132" t="s">
        <v>608</v>
      </c>
      <c r="GG435" s="132" t="s">
        <v>608</v>
      </c>
      <c r="GH435" s="132" t="s">
        <v>608</v>
      </c>
      <c r="GI435" s="132" t="s">
        <v>608</v>
      </c>
      <c r="GJ435" s="132" t="s">
        <v>608</v>
      </c>
      <c r="GK435" s="132" t="s">
        <v>608</v>
      </c>
      <c r="GL435" s="132" t="s">
        <v>608</v>
      </c>
      <c r="GM435" s="132" t="s">
        <v>608</v>
      </c>
      <c r="GN435" s="132" t="s">
        <v>608</v>
      </c>
      <c r="GO435" s="132" t="s">
        <v>608</v>
      </c>
      <c r="GP435" s="132" t="s">
        <v>608</v>
      </c>
      <c r="GQ435" s="132" t="s">
        <v>608</v>
      </c>
      <c r="GR435" s="132" t="s">
        <v>608</v>
      </c>
      <c r="GS435" s="132" t="s">
        <v>608</v>
      </c>
      <c r="GT435" s="132" t="s">
        <v>608</v>
      </c>
      <c r="GU435" s="132" t="s">
        <v>608</v>
      </c>
      <c r="GV435" s="132" t="s">
        <v>608</v>
      </c>
      <c r="GW435" s="132" t="s">
        <v>608</v>
      </c>
      <c r="GX435" s="132" t="s">
        <v>608</v>
      </c>
      <c r="GY435" s="132" t="s">
        <v>608</v>
      </c>
    </row>
    <row r="436" spans="1:207" s="41" customFormat="1" ht="15" customHeight="1">
      <c r="A436" s="69" t="s">
        <v>1274</v>
      </c>
      <c r="B436" s="59">
        <v>2019</v>
      </c>
      <c r="C436" s="41" t="s">
        <v>885</v>
      </c>
      <c r="D436" s="42">
        <v>12148.999</v>
      </c>
      <c r="E436" s="42">
        <v>63.822000000000003</v>
      </c>
      <c r="F436" s="49">
        <v>12148.999</v>
      </c>
      <c r="G436" s="49">
        <v>24966.531357824231</v>
      </c>
      <c r="H436" s="130">
        <v>24.635000000000002</v>
      </c>
      <c r="I436" s="115">
        <v>0.48661140892495824</v>
      </c>
      <c r="J436" s="124">
        <v>0.19345354509914228</v>
      </c>
      <c r="K436" s="124">
        <v>0.29315786382581599</v>
      </c>
      <c r="L436" s="49">
        <v>5341.8129999999983</v>
      </c>
      <c r="M436" s="125">
        <v>6807.1747814085629</v>
      </c>
      <c r="N436" s="49">
        <v>277.32399999999996</v>
      </c>
      <c r="O436" s="50">
        <v>19.940734727014409</v>
      </c>
      <c r="P436" s="125">
        <v>297.26473472701434</v>
      </c>
      <c r="Q436" s="125">
        <v>0</v>
      </c>
      <c r="R436" s="125">
        <v>1700</v>
      </c>
      <c r="S436" s="133">
        <v>1700</v>
      </c>
      <c r="T436" s="133">
        <v>4809.9100466815489</v>
      </c>
      <c r="U436" s="49">
        <v>0</v>
      </c>
      <c r="V436" s="133">
        <v>4809.9100466815489</v>
      </c>
      <c r="W436" s="125">
        <v>6509.9100466815489</v>
      </c>
      <c r="X436" s="125">
        <v>0</v>
      </c>
      <c r="Y436" s="125">
        <v>0</v>
      </c>
      <c r="Z436" s="125">
        <v>0</v>
      </c>
      <c r="AA436" s="115">
        <v>0</v>
      </c>
      <c r="AB436" s="115">
        <v>4.1286440574462117E-3</v>
      </c>
      <c r="AC436" s="115">
        <v>0.99587135594255383</v>
      </c>
      <c r="AD436" s="115">
        <v>0</v>
      </c>
      <c r="AE436" s="115">
        <v>1</v>
      </c>
      <c r="AF436" s="115">
        <v>0.72984191988754943</v>
      </c>
      <c r="AG436" s="115">
        <v>3.7890259466382442E-2</v>
      </c>
      <c r="AH436" s="115">
        <v>0.23226782064606802</v>
      </c>
      <c r="AI436" s="115">
        <v>0</v>
      </c>
      <c r="AJ436" s="115">
        <v>0.99999999999999989</v>
      </c>
      <c r="AK436" s="125">
        <v>12148.987781408561</v>
      </c>
      <c r="AL436" s="125">
        <v>5341.8129999999983</v>
      </c>
      <c r="AM436" s="125">
        <v>1977.3240000000001</v>
      </c>
      <c r="AN436" s="125">
        <v>7319.1369999999988</v>
      </c>
      <c r="AO436" s="125">
        <v>4829.8507814085633</v>
      </c>
      <c r="AP436" s="125">
        <v>12148.987781408563</v>
      </c>
      <c r="AQ436" s="115">
        <v>0.60244829706721559</v>
      </c>
      <c r="AR436" s="115">
        <v>0.3975517029327843</v>
      </c>
      <c r="AS436" s="133">
        <v>7319.1350000000002</v>
      </c>
      <c r="AT436" s="133">
        <v>52.737000000000002</v>
      </c>
      <c r="AU436" s="50">
        <v>0</v>
      </c>
      <c r="AV436" s="49">
        <v>4777.1269999999995</v>
      </c>
      <c r="AW436" s="125">
        <v>12148.999</v>
      </c>
      <c r="AX436" s="50">
        <v>732.85741502534063</v>
      </c>
      <c r="AY436" s="50">
        <v>502.98652088615114</v>
      </c>
      <c r="AZ436" s="125">
        <v>1235.8439359114918</v>
      </c>
      <c r="BA436" s="50">
        <v>1595.5977944329352</v>
      </c>
      <c r="BB436" s="50">
        <v>2208.1268938651001</v>
      </c>
      <c r="BC436" s="127">
        <v>3803.7246882980353</v>
      </c>
      <c r="BD436" s="49">
        <v>4990.6817905417247</v>
      </c>
      <c r="BE436" s="117">
        <v>2118.7373666573112</v>
      </c>
      <c r="BF436" s="127">
        <v>7109.4191571990359</v>
      </c>
      <c r="BG436" s="55">
        <v>10.992219180980785</v>
      </c>
      <c r="BH436" s="48">
        <v>5.1119147939866014</v>
      </c>
      <c r="BI436" s="107">
        <v>8.6544941581681236</v>
      </c>
      <c r="BJ436" s="49">
        <v>12148.987781408563</v>
      </c>
      <c r="BK436" s="133">
        <v>733.86500000000001</v>
      </c>
      <c r="BL436" s="50">
        <v>501.98235315607866</v>
      </c>
      <c r="BM436" s="125">
        <v>1235.8473531560787</v>
      </c>
      <c r="BN436" s="50">
        <v>1600.59779443294</v>
      </c>
      <c r="BO436" s="133">
        <v>2203.1268938650956</v>
      </c>
      <c r="BP436" s="125">
        <v>3803.7246882980353</v>
      </c>
      <c r="BQ436" s="133">
        <v>5037.4187907446876</v>
      </c>
      <c r="BR436" s="133">
        <v>2072.0003664543483</v>
      </c>
      <c r="BS436" s="125">
        <v>7109.4191571990359</v>
      </c>
      <c r="BT436" s="125">
        <v>12148.99119865315</v>
      </c>
      <c r="BU436" s="130">
        <v>10.992219180980785</v>
      </c>
      <c r="BV436" s="130">
        <v>5.1119147939866014</v>
      </c>
      <c r="BW436" s="137">
        <v>8.6544941581681236</v>
      </c>
      <c r="BX436" s="49">
        <v>4512.0280002029631</v>
      </c>
      <c r="BY436" s="50">
        <v>2859.8440000000001</v>
      </c>
      <c r="BZ436" s="125">
        <v>0</v>
      </c>
      <c r="CA436" s="125">
        <v>0</v>
      </c>
      <c r="CB436" s="125">
        <v>7371.8720002029631</v>
      </c>
      <c r="CC436" s="49">
        <v>3967.5053785264827</v>
      </c>
      <c r="CD436" s="49">
        <v>323.09746295920428</v>
      </c>
      <c r="CE436" s="125">
        <v>0</v>
      </c>
      <c r="CF436" s="125">
        <v>486.51085853460518</v>
      </c>
      <c r="CG436" s="125">
        <v>4777.1137000202925</v>
      </c>
      <c r="CH436" s="115">
        <v>4.0045345179022994E-2</v>
      </c>
      <c r="CI436" s="115">
        <v>0.95995356009895538</v>
      </c>
      <c r="CJ436" s="125">
        <v>12148.985700223257</v>
      </c>
      <c r="CK436" s="82">
        <v>865.246722143292</v>
      </c>
      <c r="CL436" s="82">
        <v>11283.752277856707</v>
      </c>
      <c r="CM436" s="126">
        <v>12148.999</v>
      </c>
      <c r="CN436" s="125" t="s">
        <v>608</v>
      </c>
      <c r="CO436" s="125" t="s">
        <v>608</v>
      </c>
      <c r="CP436" s="125">
        <v>865.246722143292</v>
      </c>
      <c r="CQ436" s="126">
        <v>11283.752277856707</v>
      </c>
      <c r="CR436" s="126">
        <v>5808.9</v>
      </c>
      <c r="CS436" s="126">
        <v>5474.8522778567076</v>
      </c>
      <c r="CT436" s="132">
        <v>521.42752181855087</v>
      </c>
      <c r="CU436" s="132">
        <v>4953.4247560381564</v>
      </c>
      <c r="CV436" s="125">
        <v>124.14390591544161</v>
      </c>
      <c r="CW436" s="125">
        <v>460.39226492866328</v>
      </c>
      <c r="CX436" s="125">
        <v>584.53617084410484</v>
      </c>
      <c r="CY436" s="125">
        <v>116.61524381574239</v>
      </c>
      <c r="CZ436" s="125">
        <v>232.98094313950884</v>
      </c>
      <c r="DA436" s="125">
        <v>349.59618695525126</v>
      </c>
      <c r="DB436" s="125">
        <v>934.1323577993561</v>
      </c>
      <c r="DC436" s="125">
        <v>0</v>
      </c>
      <c r="DD436" s="125">
        <v>225.10103913716259</v>
      </c>
      <c r="DE436" s="125">
        <v>225.10103913716259</v>
      </c>
      <c r="DF436" s="50">
        <v>584.53617084410484</v>
      </c>
      <c r="DG436" s="50">
        <v>124.49514781808867</v>
      </c>
      <c r="DH436" s="50">
        <v>709.03131866219348</v>
      </c>
      <c r="DI436" s="50">
        <v>934.1323577993561</v>
      </c>
      <c r="DJ436" s="113">
        <v>0.60678842760650187</v>
      </c>
      <c r="DK436" s="115">
        <v>0.35316513249245368</v>
      </c>
      <c r="DL436" s="115">
        <v>4.0045345179022994E-2</v>
      </c>
      <c r="DM436" s="132">
        <v>732.85741502534063</v>
      </c>
      <c r="DN436" s="132">
        <v>502.98652088615114</v>
      </c>
      <c r="DO436" s="132">
        <v>1235.8439359114918</v>
      </c>
      <c r="DP436" s="132">
        <v>269.07718373660862</v>
      </c>
      <c r="DQ436" s="132">
        <v>475.3124010554094</v>
      </c>
      <c r="DR436" s="132">
        <v>744.38958479201801</v>
      </c>
      <c r="DS436" s="132">
        <v>1980.2335207035098</v>
      </c>
      <c r="DT436" s="132">
        <v>255.6853229799768</v>
      </c>
      <c r="DU436" s="132">
        <v>378.65765718698083</v>
      </c>
      <c r="DV436" s="132">
        <v>634.34298016695766</v>
      </c>
      <c r="DW436" s="132">
        <v>215.64263017368071</v>
      </c>
      <c r="DX436" s="132">
        <v>426.98672620255792</v>
      </c>
      <c r="DY436" s="132">
        <v>642.62935637623866</v>
      </c>
      <c r="DZ436" s="132">
        <v>1276.9723365431964</v>
      </c>
      <c r="EA436" s="132">
        <v>436.8786078453561</v>
      </c>
      <c r="EB436" s="132">
        <v>780.72469417907769</v>
      </c>
      <c r="EC436" s="132">
        <v>1217.6033020244338</v>
      </c>
      <c r="ED436" s="132">
        <v>200.27441333433441</v>
      </c>
      <c r="EE436" s="132">
        <v>366.06437994722978</v>
      </c>
      <c r="EF436" s="132">
        <v>566.33879328156422</v>
      </c>
      <c r="EG436" s="132">
        <v>1783.942095305998</v>
      </c>
      <c r="EH436" s="132">
        <v>446.84931429096019</v>
      </c>
      <c r="EI436" s="132">
        <v>445.25883919902896</v>
      </c>
      <c r="EJ436" s="132">
        <v>892.10815348998915</v>
      </c>
      <c r="EK436" s="132">
        <v>178.14681889156992</v>
      </c>
      <c r="EL436" s="132">
        <v>310.34459102902372</v>
      </c>
      <c r="EM436" s="132">
        <v>488.49140992059364</v>
      </c>
      <c r="EN436" s="132">
        <v>1380.5995634105827</v>
      </c>
      <c r="EO436" s="132">
        <v>456.18454931664201</v>
      </c>
      <c r="EP436" s="132">
        <v>603.48570330001246</v>
      </c>
      <c r="EQ436" s="132">
        <v>1059.6702526166546</v>
      </c>
      <c r="ER436" s="132">
        <v>155.91531088328355</v>
      </c>
      <c r="ES436" s="132">
        <v>271.6737974426627</v>
      </c>
      <c r="ET436" s="132">
        <v>427.58910832594626</v>
      </c>
      <c r="EU436" s="132">
        <v>1487.2593609426008</v>
      </c>
      <c r="EV436" s="132">
        <v>2166.0013372983085</v>
      </c>
      <c r="EW436" s="132">
        <v>1827.0690448758344</v>
      </c>
      <c r="EX436" s="132">
        <v>3993.0703821741427</v>
      </c>
      <c r="EY436" s="132">
        <v>511.29071244801355</v>
      </c>
      <c r="EZ436" s="132">
        <v>595.75900142074283</v>
      </c>
      <c r="FA436" s="132">
        <v>1107.0497138687565</v>
      </c>
      <c r="FB436" s="132">
        <v>5100.1200960428996</v>
      </c>
      <c r="FC436" s="132">
        <v>2824.6804532434157</v>
      </c>
      <c r="FD436" s="132">
        <v>291.66832178147689</v>
      </c>
      <c r="FE436" s="132">
        <v>3116.3487750248928</v>
      </c>
      <c r="FF436" s="132">
        <v>432.11257219593926</v>
      </c>
      <c r="FG436" s="132">
        <v>126.8051552668967</v>
      </c>
      <c r="FH436" s="132">
        <v>558.91772746283596</v>
      </c>
      <c r="FI436" s="132">
        <v>3675.2665024877288</v>
      </c>
      <c r="FJ436" s="58">
        <v>280.98335701238074</v>
      </c>
      <c r="FK436" s="58">
        <v>69.178932413233184</v>
      </c>
      <c r="FL436" s="58">
        <v>350.16228942561395</v>
      </c>
      <c r="FM436" s="58">
        <v>954.86057889911103</v>
      </c>
      <c r="FN436" s="58">
        <v>675.21065237878486</v>
      </c>
      <c r="FO436" s="58">
        <v>1630.071231277896</v>
      </c>
      <c r="FP436" s="58">
        <v>121.77795818956768</v>
      </c>
      <c r="FQ436" s="58">
        <v>46.741100060888968</v>
      </c>
      <c r="FR436" s="58">
        <v>168.51905825045665</v>
      </c>
      <c r="FS436" s="58">
        <v>512.56502197738996</v>
      </c>
      <c r="FT436" s="58">
        <v>595.88825631534974</v>
      </c>
      <c r="FU436" s="58">
        <v>1108.4532782927397</v>
      </c>
      <c r="FV436" s="58">
        <v>203.56545565252688</v>
      </c>
      <c r="FW436" s="58">
        <v>36.998863405723561</v>
      </c>
      <c r="FX436" s="58">
        <v>240.56431905825045</v>
      </c>
      <c r="FY436" s="58">
        <v>1014.0378463719069</v>
      </c>
      <c r="FZ436" s="58">
        <v>529.33992987584065</v>
      </c>
      <c r="GA436" s="58">
        <v>1543.3777762477475</v>
      </c>
      <c r="GB436" s="58">
        <v>121.77791759691496</v>
      </c>
      <c r="GC436" s="58">
        <v>20.713618834990868</v>
      </c>
      <c r="GD436" s="58">
        <v>142.49153643190584</v>
      </c>
      <c r="GE436" s="58">
        <v>770.33023589307413</v>
      </c>
      <c r="GF436" s="58">
        <v>467.77779108560276</v>
      </c>
      <c r="GG436" s="58">
        <v>1238.1080269786769</v>
      </c>
      <c r="GH436" s="58">
        <v>137.14203369190176</v>
      </c>
      <c r="GI436" s="58">
        <v>10.971382179825449</v>
      </c>
      <c r="GJ436" s="58">
        <v>148.1134158717272</v>
      </c>
      <c r="GK436" s="58">
        <v>922.52821892475276</v>
      </c>
      <c r="GL436" s="58">
        <v>416.61772614612079</v>
      </c>
      <c r="GM436" s="58">
        <v>1339.1459450708735</v>
      </c>
      <c r="GN436" s="58">
        <v>0</v>
      </c>
      <c r="GO436" s="58">
        <v>0</v>
      </c>
      <c r="GP436" s="58">
        <v>0</v>
      </c>
      <c r="GQ436" s="58">
        <v>3993.0703821741427</v>
      </c>
      <c r="GR436" s="58">
        <v>1107.0497138687565</v>
      </c>
      <c r="GS436" s="58">
        <v>5100.1200960428996</v>
      </c>
      <c r="GT436" s="58">
        <v>0</v>
      </c>
      <c r="GU436" s="58">
        <v>0</v>
      </c>
      <c r="GV436" s="58">
        <v>0</v>
      </c>
      <c r="GW436" s="58">
        <v>3116.3487750248928</v>
      </c>
      <c r="GX436" s="58">
        <v>558.91772746283596</v>
      </c>
      <c r="GY436" s="58">
        <v>3675.2665024877288</v>
      </c>
    </row>
    <row r="437" spans="1:207" s="41" customFormat="1" ht="15" customHeight="1">
      <c r="A437" s="69" t="s">
        <v>1302</v>
      </c>
      <c r="B437" s="59" t="s">
        <v>1287</v>
      </c>
      <c r="C437" s="41" t="s">
        <v>885</v>
      </c>
      <c r="D437" s="42">
        <v>13426.05</v>
      </c>
      <c r="E437" s="42">
        <v>56.5</v>
      </c>
      <c r="F437" s="49">
        <v>13426.05</v>
      </c>
      <c r="G437" s="49">
        <v>24668.46523033813</v>
      </c>
      <c r="H437" s="130">
        <v>24.7149</v>
      </c>
      <c r="I437" s="115">
        <v>0.54425963977232683</v>
      </c>
      <c r="J437" s="124">
        <v>0.21477566401188616</v>
      </c>
      <c r="K437" s="124">
        <v>0.32948397576044064</v>
      </c>
      <c r="L437" s="49">
        <v>5556.2279999999982</v>
      </c>
      <c r="M437" s="125">
        <v>7869.8219999999947</v>
      </c>
      <c r="N437" s="49">
        <v>271.63599999999997</v>
      </c>
      <c r="O437" s="50">
        <v>163.73099999999999</v>
      </c>
      <c r="P437" s="125">
        <v>435.36699999999996</v>
      </c>
      <c r="Q437" s="125">
        <v>0</v>
      </c>
      <c r="R437" s="125">
        <v>2300</v>
      </c>
      <c r="S437" s="133">
        <v>2300</v>
      </c>
      <c r="T437" s="133">
        <v>5134.4549999999945</v>
      </c>
      <c r="U437" s="49">
        <v>0</v>
      </c>
      <c r="V437" s="133">
        <v>5134.4549999999945</v>
      </c>
      <c r="W437" s="125">
        <v>7434.4549999999945</v>
      </c>
      <c r="X437" s="125">
        <v>0</v>
      </c>
      <c r="Y437" s="125">
        <v>0</v>
      </c>
      <c r="Z437" s="125">
        <v>0</v>
      </c>
      <c r="AA437" s="115">
        <v>0</v>
      </c>
      <c r="AB437" s="115">
        <v>3.0903218573300403E-2</v>
      </c>
      <c r="AC437" s="115">
        <v>0.96909678142669964</v>
      </c>
      <c r="AD437" s="115">
        <v>0</v>
      </c>
      <c r="AE437" s="115">
        <v>1</v>
      </c>
      <c r="AF437" s="115">
        <v>0.68360248153758474</v>
      </c>
      <c r="AG437" s="115">
        <v>3.3420342663213858E-2</v>
      </c>
      <c r="AH437" s="115">
        <v>0.28297717579920145</v>
      </c>
      <c r="AI437" s="115">
        <v>0</v>
      </c>
      <c r="AJ437" s="115">
        <v>1</v>
      </c>
      <c r="AK437" s="125">
        <v>13426.049999999992</v>
      </c>
      <c r="AL437" s="125">
        <v>5556.2279999999982</v>
      </c>
      <c r="AM437" s="125">
        <v>2571.636</v>
      </c>
      <c r="AN437" s="125">
        <v>8127.8639999999978</v>
      </c>
      <c r="AO437" s="125">
        <v>5298.1859999999942</v>
      </c>
      <c r="AP437" s="125">
        <v>13426.049999999992</v>
      </c>
      <c r="AQ437" s="115">
        <v>0.60538013786631228</v>
      </c>
      <c r="AR437" s="115">
        <v>0.39461986213368766</v>
      </c>
      <c r="AS437" s="133">
        <v>8127.8640000000005</v>
      </c>
      <c r="AT437" s="133">
        <v>196.57</v>
      </c>
      <c r="AU437" s="50">
        <v>0</v>
      </c>
      <c r="AV437" s="49">
        <v>5101.6159999999982</v>
      </c>
      <c r="AW437" s="125">
        <v>13426.05</v>
      </c>
      <c r="AX437" s="50">
        <v>619.38099999999997</v>
      </c>
      <c r="AY437" s="50">
        <v>284.24468640374852</v>
      </c>
      <c r="AZ437" s="125">
        <v>903.62568640374843</v>
      </c>
      <c r="BA437" s="50">
        <v>1608.654</v>
      </c>
      <c r="BB437" s="50">
        <v>2374.255368219171</v>
      </c>
      <c r="BC437" s="127">
        <v>3982.909368219171</v>
      </c>
      <c r="BD437" s="49">
        <v>5900.2266617910655</v>
      </c>
      <c r="BE437" s="49">
        <v>2639.2882835860141</v>
      </c>
      <c r="BF437" s="125">
        <v>8539.5149453770791</v>
      </c>
      <c r="BG437" s="55">
        <v>11.035171765807148</v>
      </c>
      <c r="BH437" s="48">
        <v>5.2149581439006809</v>
      </c>
      <c r="BI437" s="107">
        <v>8.738399868741805</v>
      </c>
      <c r="BJ437" s="49">
        <v>13426.05</v>
      </c>
      <c r="BK437" s="133">
        <v>619.88098179235999</v>
      </c>
      <c r="BL437" s="50">
        <v>283.74470461138844</v>
      </c>
      <c r="BM437" s="125">
        <v>903.62568640374843</v>
      </c>
      <c r="BN437" s="50">
        <v>1738.8949477683502</v>
      </c>
      <c r="BO437" s="133">
        <v>2244.0144204508206</v>
      </c>
      <c r="BP437" s="125">
        <v>3982.9093682191706</v>
      </c>
      <c r="BQ437" s="133">
        <v>5962.4603235821332</v>
      </c>
      <c r="BR437" s="133">
        <v>2577.0546217949459</v>
      </c>
      <c r="BS437" s="125">
        <v>8539.5149453770791</v>
      </c>
      <c r="BT437" s="125">
        <v>13426.05</v>
      </c>
      <c r="BU437" s="130">
        <v>11.035171765807148</v>
      </c>
      <c r="BV437" s="130">
        <v>5.2149581439006809</v>
      </c>
      <c r="BW437" s="137">
        <v>8.738399868741805</v>
      </c>
      <c r="BX437" s="49">
        <v>5779.7450000000008</v>
      </c>
      <c r="BY437" s="50">
        <v>2544.6889999999994</v>
      </c>
      <c r="BZ437" s="125">
        <v>0</v>
      </c>
      <c r="CA437" s="125">
        <v>0</v>
      </c>
      <c r="CB437" s="125">
        <v>8324.4340000000011</v>
      </c>
      <c r="CC437" s="49">
        <v>4280.4809999999979</v>
      </c>
      <c r="CD437" s="49">
        <v>322.05399999999992</v>
      </c>
      <c r="CE437" s="125">
        <v>0</v>
      </c>
      <c r="CF437" s="125">
        <v>499.08100000000002</v>
      </c>
      <c r="CG437" s="125">
        <v>5101.6159999999982</v>
      </c>
      <c r="CH437" s="115">
        <v>3.7172586129204051E-2</v>
      </c>
      <c r="CI437" s="115">
        <v>0.96282741387079596</v>
      </c>
      <c r="CJ437" s="125">
        <v>13426.05</v>
      </c>
      <c r="CK437" s="82">
        <v>862.44899999999996</v>
      </c>
      <c r="CL437" s="82">
        <v>12563.600999999991</v>
      </c>
      <c r="CM437" s="126">
        <v>13426.049999999992</v>
      </c>
      <c r="CN437" s="125" t="s">
        <v>608</v>
      </c>
      <c r="CO437" s="125" t="s">
        <v>608</v>
      </c>
      <c r="CP437" s="125">
        <v>862.44899999999996</v>
      </c>
      <c r="CQ437" s="126">
        <v>12563.600999999999</v>
      </c>
      <c r="CR437" s="126">
        <v>7388.9930097839533</v>
      </c>
      <c r="CS437" s="126">
        <v>5174.6079902160454</v>
      </c>
      <c r="CT437" s="132">
        <v>797.52800000000002</v>
      </c>
      <c r="CU437" s="132">
        <v>4377.0799902160452</v>
      </c>
      <c r="CV437" s="125">
        <v>111.30000262579139</v>
      </c>
      <c r="CW437" s="125">
        <v>216.80120933404547</v>
      </c>
      <c r="CX437" s="125">
        <v>328.10121195983686</v>
      </c>
      <c r="CY437" s="125">
        <v>132.98432676077232</v>
      </c>
      <c r="CZ437" s="125">
        <v>231.80295357763947</v>
      </c>
      <c r="DA437" s="125">
        <v>364.78728033841179</v>
      </c>
      <c r="DB437" s="125">
        <v>692.88849229824859</v>
      </c>
      <c r="DC437" s="125">
        <v>42.3572419876269</v>
      </c>
      <c r="DD437" s="125">
        <v>129.27063370723735</v>
      </c>
      <c r="DE437" s="125">
        <v>171.62787569486426</v>
      </c>
      <c r="DF437" s="50">
        <v>285.74396997220998</v>
      </c>
      <c r="DG437" s="50">
        <v>235.51664663117444</v>
      </c>
      <c r="DH437" s="50">
        <v>521.26061660338439</v>
      </c>
      <c r="DI437" s="50">
        <v>692.88849229824859</v>
      </c>
      <c r="DJ437" s="113">
        <v>0.62002107842589604</v>
      </c>
      <c r="DK437" s="115">
        <v>0.34280633544489991</v>
      </c>
      <c r="DL437" s="115">
        <v>3.7172586129204051E-2</v>
      </c>
      <c r="DM437" s="58" t="s">
        <v>608</v>
      </c>
      <c r="DN437" s="58" t="s">
        <v>608</v>
      </c>
      <c r="DO437" s="58" t="s">
        <v>608</v>
      </c>
      <c r="DP437" s="58" t="s">
        <v>608</v>
      </c>
      <c r="DQ437" s="58" t="s">
        <v>608</v>
      </c>
      <c r="DR437" s="58" t="s">
        <v>608</v>
      </c>
      <c r="DS437" s="58" t="s">
        <v>608</v>
      </c>
      <c r="DT437" s="58" t="s">
        <v>608</v>
      </c>
      <c r="DU437" s="58" t="s">
        <v>608</v>
      </c>
      <c r="DV437" s="58" t="s">
        <v>608</v>
      </c>
      <c r="DW437" s="58" t="s">
        <v>608</v>
      </c>
      <c r="DX437" s="58" t="s">
        <v>608</v>
      </c>
      <c r="DY437" s="58" t="s">
        <v>608</v>
      </c>
      <c r="DZ437" s="58" t="s">
        <v>608</v>
      </c>
      <c r="EA437" s="58" t="s">
        <v>608</v>
      </c>
      <c r="EB437" s="58" t="s">
        <v>608</v>
      </c>
      <c r="EC437" s="58" t="s">
        <v>608</v>
      </c>
      <c r="ED437" s="58" t="s">
        <v>608</v>
      </c>
      <c r="EE437" s="58" t="s">
        <v>608</v>
      </c>
      <c r="EF437" s="58" t="s">
        <v>608</v>
      </c>
      <c r="EG437" s="58" t="s">
        <v>608</v>
      </c>
      <c r="EH437" s="58" t="s">
        <v>608</v>
      </c>
      <c r="EI437" s="58" t="s">
        <v>608</v>
      </c>
      <c r="EJ437" s="58" t="s">
        <v>608</v>
      </c>
      <c r="EK437" s="58" t="s">
        <v>608</v>
      </c>
      <c r="EL437" s="58" t="s">
        <v>608</v>
      </c>
      <c r="EM437" s="58" t="s">
        <v>608</v>
      </c>
      <c r="EN437" s="58" t="s">
        <v>608</v>
      </c>
      <c r="EO437" s="58" t="s">
        <v>608</v>
      </c>
      <c r="EP437" s="58" t="s">
        <v>608</v>
      </c>
      <c r="EQ437" s="58" t="s">
        <v>608</v>
      </c>
      <c r="ER437" s="58" t="s">
        <v>608</v>
      </c>
      <c r="ES437" s="58" t="s">
        <v>608</v>
      </c>
      <c r="ET437" s="58" t="s">
        <v>608</v>
      </c>
      <c r="EU437" s="58" t="s">
        <v>608</v>
      </c>
      <c r="EV437" s="58" t="s">
        <v>608</v>
      </c>
      <c r="EW437" s="58" t="s">
        <v>608</v>
      </c>
      <c r="EX437" s="58" t="s">
        <v>608</v>
      </c>
      <c r="EY437" s="58" t="s">
        <v>608</v>
      </c>
      <c r="EZ437" s="58" t="s">
        <v>608</v>
      </c>
      <c r="FA437" s="58" t="s">
        <v>608</v>
      </c>
      <c r="FB437" s="58" t="s">
        <v>608</v>
      </c>
      <c r="FC437" s="58" t="s">
        <v>608</v>
      </c>
      <c r="FD437" s="58" t="s">
        <v>608</v>
      </c>
      <c r="FE437" s="58" t="s">
        <v>608</v>
      </c>
      <c r="FF437" s="58" t="s">
        <v>608</v>
      </c>
      <c r="FG437" s="58" t="s">
        <v>608</v>
      </c>
      <c r="FH437" s="58" t="s">
        <v>608</v>
      </c>
      <c r="FI437" s="58" t="s">
        <v>608</v>
      </c>
      <c r="FJ437" s="58" t="s">
        <v>608</v>
      </c>
      <c r="FK437" s="58" t="s">
        <v>608</v>
      </c>
      <c r="FL437" s="58" t="s">
        <v>608</v>
      </c>
      <c r="FM437" s="58" t="s">
        <v>608</v>
      </c>
      <c r="FN437" s="58" t="s">
        <v>608</v>
      </c>
      <c r="FO437" s="58" t="s">
        <v>608</v>
      </c>
      <c r="FP437" s="58" t="s">
        <v>608</v>
      </c>
      <c r="FQ437" s="58" t="s">
        <v>608</v>
      </c>
      <c r="FR437" s="58" t="s">
        <v>608</v>
      </c>
      <c r="FS437" s="58" t="s">
        <v>608</v>
      </c>
      <c r="FT437" s="58" t="s">
        <v>608</v>
      </c>
      <c r="FU437" s="58" t="s">
        <v>608</v>
      </c>
      <c r="FV437" s="58" t="s">
        <v>608</v>
      </c>
      <c r="FW437" s="58" t="s">
        <v>608</v>
      </c>
      <c r="FX437" s="58" t="s">
        <v>608</v>
      </c>
      <c r="FY437" s="58" t="s">
        <v>608</v>
      </c>
      <c r="FZ437" s="58" t="s">
        <v>608</v>
      </c>
      <c r="GA437" s="58" t="s">
        <v>608</v>
      </c>
      <c r="GB437" s="58" t="s">
        <v>608</v>
      </c>
      <c r="GC437" s="58" t="s">
        <v>608</v>
      </c>
      <c r="GD437" s="58" t="s">
        <v>608</v>
      </c>
      <c r="GE437" s="58" t="s">
        <v>608</v>
      </c>
      <c r="GF437" s="58" t="s">
        <v>608</v>
      </c>
      <c r="GG437" s="58" t="s">
        <v>608</v>
      </c>
      <c r="GH437" s="58" t="s">
        <v>608</v>
      </c>
      <c r="GI437" s="58" t="s">
        <v>608</v>
      </c>
      <c r="GJ437" s="58" t="s">
        <v>608</v>
      </c>
      <c r="GK437" s="58" t="s">
        <v>608</v>
      </c>
      <c r="GL437" s="58" t="s">
        <v>608</v>
      </c>
      <c r="GM437" s="58" t="s">
        <v>608</v>
      </c>
      <c r="GN437" s="58" t="s">
        <v>608</v>
      </c>
      <c r="GO437" s="58" t="s">
        <v>608</v>
      </c>
      <c r="GP437" s="58" t="s">
        <v>608</v>
      </c>
      <c r="GQ437" s="58" t="s">
        <v>608</v>
      </c>
      <c r="GR437" s="58" t="s">
        <v>608</v>
      </c>
      <c r="GS437" s="58" t="s">
        <v>608</v>
      </c>
      <c r="GT437" s="58" t="s">
        <v>608</v>
      </c>
      <c r="GU437" s="58" t="s">
        <v>608</v>
      </c>
      <c r="GV437" s="58" t="s">
        <v>608</v>
      </c>
      <c r="GW437" s="58" t="s">
        <v>608</v>
      </c>
      <c r="GX437" s="58" t="s">
        <v>608</v>
      </c>
      <c r="GY437" s="58" t="s">
        <v>608</v>
      </c>
    </row>
    <row r="438" spans="1:207" s="41" customFormat="1" ht="15" customHeight="1">
      <c r="A438" s="69" t="s">
        <v>1372</v>
      </c>
      <c r="B438" s="59">
        <v>2020</v>
      </c>
      <c r="C438" s="41" t="s">
        <v>885</v>
      </c>
      <c r="D438" s="42">
        <v>14298.4234976342</v>
      </c>
      <c r="E438" s="42">
        <v>185.94400000000007</v>
      </c>
      <c r="F438" s="49">
        <v>14298.4234976342</v>
      </c>
      <c r="G438" s="49">
        <v>24049.224312746486</v>
      </c>
      <c r="H438" s="130">
        <v>24.7149</v>
      </c>
      <c r="I438" s="115">
        <v>0.59454821958876236</v>
      </c>
      <c r="J438" s="124">
        <v>0.25376970243483177</v>
      </c>
      <c r="K438" s="124">
        <v>0.34077851715393059</v>
      </c>
      <c r="L438" s="49">
        <v>6129.5840000000017</v>
      </c>
      <c r="M438" s="125">
        <v>8168.8394976341997</v>
      </c>
      <c r="N438" s="49">
        <v>265.97600000003899</v>
      </c>
      <c r="O438" s="50">
        <v>494.60499999999996</v>
      </c>
      <c r="P438" s="125">
        <v>760.58100000003901</v>
      </c>
      <c r="Q438" s="125">
        <v>0</v>
      </c>
      <c r="R438" s="125">
        <v>1800</v>
      </c>
      <c r="S438" s="133">
        <v>1800</v>
      </c>
      <c r="T438" s="133">
        <v>5608.2584976341604</v>
      </c>
      <c r="U438" s="49">
        <v>0</v>
      </c>
      <c r="V438" s="133">
        <v>5608.2584976341604</v>
      </c>
      <c r="W438" s="125">
        <v>7408.2584976341604</v>
      </c>
      <c r="X438" s="125">
        <v>0</v>
      </c>
      <c r="Y438" s="125">
        <v>0</v>
      </c>
      <c r="Z438" s="125">
        <v>0</v>
      </c>
      <c r="AA438" s="115">
        <v>0</v>
      </c>
      <c r="AB438" s="115">
        <v>8.1044742388837451E-2</v>
      </c>
      <c r="AC438" s="115">
        <v>0.91895525761116259</v>
      </c>
      <c r="AD438" s="115">
        <v>0</v>
      </c>
      <c r="AE438" s="115">
        <v>1</v>
      </c>
      <c r="AF438" s="115">
        <v>0.74791521262732152</v>
      </c>
      <c r="AG438" s="115">
        <v>3.2453670035975289E-2</v>
      </c>
      <c r="AH438" s="115">
        <v>0.21963111733670315</v>
      </c>
      <c r="AI438" s="115">
        <v>0</v>
      </c>
      <c r="AJ438" s="115">
        <v>1</v>
      </c>
      <c r="AK438" s="125">
        <v>14298.423497634201</v>
      </c>
      <c r="AL438" s="125">
        <v>6129.5840000000017</v>
      </c>
      <c r="AM438" s="125">
        <v>2065.9760000000388</v>
      </c>
      <c r="AN438" s="125">
        <v>8195.5600000000413</v>
      </c>
      <c r="AO438" s="125">
        <v>6102.86349763416</v>
      </c>
      <c r="AP438" s="125">
        <v>14298.423497634201</v>
      </c>
      <c r="AQ438" s="115">
        <v>0.57317927401968949</v>
      </c>
      <c r="AR438" s="115">
        <v>0.42682072598031046</v>
      </c>
      <c r="AS438" s="133">
        <v>8195.4590000000026</v>
      </c>
      <c r="AT438" s="133">
        <v>447.49300000000005</v>
      </c>
      <c r="AU438" s="50">
        <v>0</v>
      </c>
      <c r="AV438" s="49">
        <v>5655.4714976341975</v>
      </c>
      <c r="AW438" s="125">
        <v>14298.423497634201</v>
      </c>
      <c r="AX438" s="50">
        <v>258.72743580372946</v>
      </c>
      <c r="AY438" s="50">
        <v>428.5176079712013</v>
      </c>
      <c r="AZ438" s="125">
        <v>687.24504377493076</v>
      </c>
      <c r="BA438" s="50">
        <v>1932.8225413974576</v>
      </c>
      <c r="BB438" s="50">
        <v>3118.6659096460749</v>
      </c>
      <c r="BC438" s="127">
        <v>5051.4884510435322</v>
      </c>
      <c r="BD438" s="49">
        <v>6003.910022798812</v>
      </c>
      <c r="BE438" s="49">
        <v>2555.7799800169259</v>
      </c>
      <c r="BF438" s="125">
        <v>8559.6900028157379</v>
      </c>
      <c r="BG438" s="55">
        <v>11.831647010960706</v>
      </c>
      <c r="BH438" s="48">
        <v>4.9533145391691402</v>
      </c>
      <c r="BI438" s="107">
        <v>8.8958321518166859</v>
      </c>
      <c r="BJ438" s="49">
        <v>14298.423497634201</v>
      </c>
      <c r="BK438" s="133">
        <v>258.72743580372946</v>
      </c>
      <c r="BL438" s="50">
        <v>428.5176079712013</v>
      </c>
      <c r="BM438" s="125">
        <v>687.24504377493076</v>
      </c>
      <c r="BN438" s="50">
        <v>2246.2318283250229</v>
      </c>
      <c r="BO438" s="133">
        <v>2805.2566227185098</v>
      </c>
      <c r="BP438" s="125">
        <v>5051.4884510435331</v>
      </c>
      <c r="BQ438" s="133">
        <v>6136.9936128975505</v>
      </c>
      <c r="BR438" s="133">
        <v>2422.6963899181869</v>
      </c>
      <c r="BS438" s="125">
        <v>8559.6900028157379</v>
      </c>
      <c r="BT438" s="125">
        <v>14298.423497634201</v>
      </c>
      <c r="BU438" s="130">
        <v>11.831647010960706</v>
      </c>
      <c r="BV438" s="130">
        <v>4.9533145391691402</v>
      </c>
      <c r="BW438" s="137">
        <v>8.8958321518166859</v>
      </c>
      <c r="BX438" s="49">
        <v>5489.3989999999976</v>
      </c>
      <c r="BY438" s="50">
        <v>3153.5529999999999</v>
      </c>
      <c r="BZ438" s="125">
        <v>0</v>
      </c>
      <c r="CA438" s="125">
        <v>0</v>
      </c>
      <c r="CB438" s="125">
        <v>8642.9519999999975</v>
      </c>
      <c r="CC438" s="49">
        <v>4813.8794976342024</v>
      </c>
      <c r="CD438" s="49">
        <v>330.07499999999999</v>
      </c>
      <c r="CE438" s="125">
        <v>0</v>
      </c>
      <c r="CF438" s="125">
        <v>511.51700000000022</v>
      </c>
      <c r="CG438" s="125">
        <v>5655.471497634202</v>
      </c>
      <c r="CH438" s="115">
        <v>3.5774363522288681E-2</v>
      </c>
      <c r="CI438" s="115">
        <v>0.96422563647771142</v>
      </c>
      <c r="CJ438" s="125">
        <v>14298.4234976342</v>
      </c>
      <c r="CK438" s="82">
        <v>883.91799999999989</v>
      </c>
      <c r="CL438" s="82">
        <v>13414.5054976342</v>
      </c>
      <c r="CM438" s="126">
        <v>14298.4234976342</v>
      </c>
      <c r="CN438" s="125" t="s">
        <v>608</v>
      </c>
      <c r="CO438" s="125" t="s">
        <v>608</v>
      </c>
      <c r="CP438" s="125">
        <v>883.91799999999989</v>
      </c>
      <c r="CQ438" s="126">
        <v>13600.449497634199</v>
      </c>
      <c r="CR438" s="126">
        <v>5808.8569290984369</v>
      </c>
      <c r="CS438" s="126">
        <v>7791.5925685357624</v>
      </c>
      <c r="CT438" s="132">
        <v>775.74699999999996</v>
      </c>
      <c r="CU438" s="132">
        <v>7015.8455685357621</v>
      </c>
      <c r="CV438" s="125">
        <v>618.14587834215956</v>
      </c>
      <c r="CW438" s="125">
        <v>296.39775803649707</v>
      </c>
      <c r="CX438" s="125">
        <v>914.54363637865663</v>
      </c>
      <c r="CY438" s="125">
        <v>144.24935890678387</v>
      </c>
      <c r="CZ438" s="125">
        <v>229.28485159319411</v>
      </c>
      <c r="DA438" s="125">
        <v>373.53421049997797</v>
      </c>
      <c r="DB438" s="125">
        <v>1288.0778468786345</v>
      </c>
      <c r="DC438" s="125">
        <v>43.412567750817985</v>
      </c>
      <c r="DD438" s="125">
        <v>145.62070296856649</v>
      </c>
      <c r="DE438" s="125">
        <v>189.03327071938446</v>
      </c>
      <c r="DF438" s="50">
        <v>871.13106862783866</v>
      </c>
      <c r="DG438" s="50">
        <v>227.91350753141148</v>
      </c>
      <c r="DH438" s="50">
        <v>1099.04457615925</v>
      </c>
      <c r="DI438" s="50">
        <v>1288.0778468786345</v>
      </c>
      <c r="DJ438" s="113">
        <v>0.60446887738568178</v>
      </c>
      <c r="DK438" s="115">
        <v>0.35975675909202959</v>
      </c>
      <c r="DL438" s="115">
        <v>3.5774363522288681E-2</v>
      </c>
      <c r="DM438" s="58">
        <v>258.72743580372946</v>
      </c>
      <c r="DN438" s="58">
        <v>428.5176079712013</v>
      </c>
      <c r="DO438" s="58">
        <v>687.24504377493076</v>
      </c>
      <c r="DP438" s="58">
        <v>249.56416203195778</v>
      </c>
      <c r="DQ438" s="58">
        <v>547.44079190183425</v>
      </c>
      <c r="DR438" s="58">
        <v>797.00495393379197</v>
      </c>
      <c r="DS438" s="58">
        <v>1484.2499977087227</v>
      </c>
      <c r="DT438" s="58">
        <v>442.25200380541685</v>
      </c>
      <c r="DU438" s="58">
        <v>839.26605753827573</v>
      </c>
      <c r="DV438" s="58">
        <v>1281.5180613436926</v>
      </c>
      <c r="DW438" s="58">
        <v>234.67184143803152</v>
      </c>
      <c r="DX438" s="58">
        <v>486.10335861591392</v>
      </c>
      <c r="DY438" s="58">
        <v>720.77520005394547</v>
      </c>
      <c r="DZ438" s="58">
        <v>2002.2932613976382</v>
      </c>
      <c r="EA438" s="58">
        <v>457.93460674428843</v>
      </c>
      <c r="EB438" s="58">
        <v>519.25151251392583</v>
      </c>
      <c r="EC438" s="58">
        <v>977.18611925821426</v>
      </c>
      <c r="ED438" s="58">
        <v>212.9930962515617</v>
      </c>
      <c r="EE438" s="58">
        <v>427.73269580867634</v>
      </c>
      <c r="EF438" s="58">
        <v>640.72579206023806</v>
      </c>
      <c r="EG438" s="58">
        <v>1617.9119113184524</v>
      </c>
      <c r="EH438" s="58">
        <v>471.87058566509103</v>
      </c>
      <c r="EI438" s="58">
        <v>837.13149097009</v>
      </c>
      <c r="EJ438" s="58">
        <v>1309.0020766351811</v>
      </c>
      <c r="EK438" s="58">
        <v>190.71613734069018</v>
      </c>
      <c r="EL438" s="58">
        <v>383.56202387814596</v>
      </c>
      <c r="EM438" s="58">
        <v>574.2781612188362</v>
      </c>
      <c r="EN438" s="58">
        <v>1883.2802378540173</v>
      </c>
      <c r="EO438" s="58">
        <v>560.76534518266135</v>
      </c>
      <c r="EP438" s="58">
        <v>923.01684862378295</v>
      </c>
      <c r="EQ438" s="58">
        <v>1483.7821938064444</v>
      </c>
      <c r="ER438" s="58">
        <v>174.61138357958191</v>
      </c>
      <c r="ES438" s="58">
        <v>320.39781704479941</v>
      </c>
      <c r="ET438" s="58">
        <v>495.00920062438132</v>
      </c>
      <c r="EU438" s="58">
        <v>1978.7913944308257</v>
      </c>
      <c r="EV438" s="58">
        <v>2673.377120055191</v>
      </c>
      <c r="EW438" s="58">
        <v>2067.9516112250321</v>
      </c>
      <c r="EX438" s="58">
        <v>4741.3287312802231</v>
      </c>
      <c r="EY438" s="58">
        <v>591.8684574219543</v>
      </c>
      <c r="EZ438" s="58">
        <v>707.37070842370247</v>
      </c>
      <c r="FA438" s="58">
        <v>1299.2391658456568</v>
      </c>
      <c r="FB438" s="58">
        <v>6040.5678971258803</v>
      </c>
      <c r="FC438" s="58">
        <v>3330.5329027436192</v>
      </c>
      <c r="FD438" s="58">
        <v>487.72836879185024</v>
      </c>
      <c r="FE438" s="58">
        <v>3818.2612715354694</v>
      </c>
      <c r="FF438" s="58">
        <v>399.52673930843343</v>
      </c>
      <c r="FG438" s="58">
        <v>188.2378359548978</v>
      </c>
      <c r="FH438" s="58">
        <v>587.76457526333127</v>
      </c>
      <c r="FI438" s="58">
        <v>4406.0258467988006</v>
      </c>
      <c r="FJ438" s="125">
        <v>167.11401213397971</v>
      </c>
      <c r="FK438" s="125">
        <v>76.596223786083655</v>
      </c>
      <c r="FL438" s="125">
        <v>243.71023592006338</v>
      </c>
      <c r="FM438" s="125">
        <v>520.13103164095105</v>
      </c>
      <c r="FN438" s="125">
        <v>720.4087301477083</v>
      </c>
      <c r="FO438" s="125">
        <v>1240.5397617886592</v>
      </c>
      <c r="FP438" s="125">
        <v>250.66823974355253</v>
      </c>
      <c r="FQ438" s="125">
        <v>65.921514798395961</v>
      </c>
      <c r="FR438" s="125">
        <v>316.58975454194848</v>
      </c>
      <c r="FS438" s="125">
        <v>1030.8498216001401</v>
      </c>
      <c r="FT438" s="125">
        <v>654.85368525554952</v>
      </c>
      <c r="FU438" s="125">
        <v>1685.7035068556897</v>
      </c>
      <c r="FV438" s="125">
        <v>154.19082611418216</v>
      </c>
      <c r="FW438" s="125">
        <v>48.152657573784637</v>
      </c>
      <c r="FX438" s="125">
        <v>202.3434836879668</v>
      </c>
      <c r="FY438" s="125">
        <v>822.99529314403208</v>
      </c>
      <c r="FZ438" s="125">
        <v>592.57313448645345</v>
      </c>
      <c r="GA438" s="125">
        <v>1415.5684276304855</v>
      </c>
      <c r="GB438" s="125">
        <v>290.27975333933261</v>
      </c>
      <c r="GC438" s="125">
        <v>37.055166894057841</v>
      </c>
      <c r="GD438" s="125">
        <v>327.33492023339045</v>
      </c>
      <c r="GE438" s="125">
        <v>1018.7223232958485</v>
      </c>
      <c r="GF438" s="125">
        <v>537.22299432477837</v>
      </c>
      <c r="GG438" s="125">
        <v>1555.9453176206268</v>
      </c>
      <c r="GH438" s="125">
        <v>418.86398414205803</v>
      </c>
      <c r="GI438" s="125">
        <v>24.279902629581862</v>
      </c>
      <c r="GJ438" s="125">
        <v>443.14388677163987</v>
      </c>
      <c r="GK438" s="125">
        <v>1064.9182096643863</v>
      </c>
      <c r="GL438" s="125">
        <v>470.72929799479948</v>
      </c>
      <c r="GM438" s="125">
        <v>1535.6475076591857</v>
      </c>
      <c r="GN438" s="125">
        <v>87.346573166736476</v>
      </c>
      <c r="GO438" s="125">
        <v>0</v>
      </c>
      <c r="GP438" s="125">
        <v>87.346573166736476</v>
      </c>
      <c r="GQ438" s="125">
        <v>4653.9821581134865</v>
      </c>
      <c r="GR438" s="125">
        <v>1299.2391658456568</v>
      </c>
      <c r="GS438" s="125">
        <v>5953.2213239591438</v>
      </c>
      <c r="GT438" s="125">
        <v>0</v>
      </c>
      <c r="GU438" s="125">
        <v>0</v>
      </c>
      <c r="GV438" s="125">
        <v>0</v>
      </c>
      <c r="GW438" s="125">
        <v>3818.2612715354694</v>
      </c>
      <c r="GX438" s="125">
        <v>587.76457526333127</v>
      </c>
      <c r="GY438" s="125">
        <v>4406.0258467988006</v>
      </c>
    </row>
    <row r="439" spans="1:207" s="74" customFormat="1" ht="15" customHeight="1">
      <c r="A439" s="87" t="s">
        <v>904</v>
      </c>
      <c r="B439" s="74">
        <v>2006</v>
      </c>
      <c r="C439" s="81" t="s">
        <v>905</v>
      </c>
      <c r="D439" s="81"/>
      <c r="E439" s="81"/>
      <c r="F439" s="125">
        <v>13804.52559840733</v>
      </c>
      <c r="G439" s="125">
        <v>9257.5540000000001</v>
      </c>
      <c r="H439" s="130">
        <v>67.0321</v>
      </c>
      <c r="I439" s="115">
        <v>1.491163389207055</v>
      </c>
      <c r="J439" s="124" t="s">
        <v>608</v>
      </c>
      <c r="K439" s="124" t="s">
        <v>608</v>
      </c>
      <c r="L439" s="132" t="s">
        <v>608</v>
      </c>
      <c r="M439" s="132" t="s">
        <v>608</v>
      </c>
      <c r="N439" s="132" t="s">
        <v>608</v>
      </c>
      <c r="O439" s="132" t="s">
        <v>608</v>
      </c>
      <c r="P439" s="132" t="s">
        <v>608</v>
      </c>
      <c r="Q439" s="125" t="s">
        <v>608</v>
      </c>
      <c r="R439" s="125" t="s">
        <v>608</v>
      </c>
      <c r="S439" s="132" t="s">
        <v>608</v>
      </c>
      <c r="T439" s="132" t="s">
        <v>608</v>
      </c>
      <c r="U439" s="132" t="s">
        <v>608</v>
      </c>
      <c r="V439" s="132" t="s">
        <v>608</v>
      </c>
      <c r="W439" s="132" t="s">
        <v>608</v>
      </c>
      <c r="X439" s="132" t="s">
        <v>608</v>
      </c>
      <c r="Y439" s="132" t="s">
        <v>608</v>
      </c>
      <c r="Z439" s="132" t="s">
        <v>608</v>
      </c>
      <c r="AA439" s="143" t="s">
        <v>608</v>
      </c>
      <c r="AB439" s="143" t="s">
        <v>608</v>
      </c>
      <c r="AC439" s="143" t="s">
        <v>608</v>
      </c>
      <c r="AD439" s="143" t="s">
        <v>608</v>
      </c>
      <c r="AE439" s="115"/>
      <c r="AF439" s="143" t="s">
        <v>608</v>
      </c>
      <c r="AG439" s="143" t="s">
        <v>608</v>
      </c>
      <c r="AH439" s="143" t="s">
        <v>608</v>
      </c>
      <c r="AI439" s="143" t="s">
        <v>608</v>
      </c>
      <c r="AJ439" s="143" t="s">
        <v>608</v>
      </c>
      <c r="AK439" s="132" t="s">
        <v>608</v>
      </c>
      <c r="AL439" s="132" t="s">
        <v>608</v>
      </c>
      <c r="AM439" s="132" t="s">
        <v>608</v>
      </c>
      <c r="AN439" s="132" t="s">
        <v>608</v>
      </c>
      <c r="AO439" s="132" t="s">
        <v>608</v>
      </c>
      <c r="AP439" s="132" t="s">
        <v>608</v>
      </c>
      <c r="AQ439" s="143" t="s">
        <v>608</v>
      </c>
      <c r="AR439" s="143" t="s">
        <v>608</v>
      </c>
      <c r="AS439" s="132" t="s">
        <v>608</v>
      </c>
      <c r="AT439" s="132" t="s">
        <v>608</v>
      </c>
      <c r="AU439" s="132" t="s">
        <v>608</v>
      </c>
      <c r="AV439" s="132" t="s">
        <v>608</v>
      </c>
      <c r="AW439" s="132" t="s">
        <v>608</v>
      </c>
      <c r="AX439" s="132" t="s">
        <v>608</v>
      </c>
      <c r="AY439" s="132" t="s">
        <v>608</v>
      </c>
      <c r="AZ439" s="132" t="s">
        <v>608</v>
      </c>
      <c r="BA439" s="132" t="s">
        <v>608</v>
      </c>
      <c r="BB439" s="132" t="s">
        <v>608</v>
      </c>
      <c r="BC439" s="132" t="s">
        <v>608</v>
      </c>
      <c r="BD439" s="132" t="s">
        <v>608</v>
      </c>
      <c r="BE439" s="132" t="s">
        <v>608</v>
      </c>
      <c r="BF439" s="132" t="s">
        <v>608</v>
      </c>
      <c r="BG439" s="141" t="s">
        <v>608</v>
      </c>
      <c r="BH439" s="141" t="s">
        <v>608</v>
      </c>
      <c r="BI439" s="107" t="s">
        <v>608</v>
      </c>
      <c r="BJ439" s="141" t="s">
        <v>608</v>
      </c>
      <c r="BK439" s="141" t="s">
        <v>608</v>
      </c>
      <c r="BL439" s="141" t="s">
        <v>608</v>
      </c>
      <c r="BM439" s="141" t="s">
        <v>608</v>
      </c>
      <c r="BN439" s="141" t="s">
        <v>608</v>
      </c>
      <c r="BO439" s="141" t="s">
        <v>608</v>
      </c>
      <c r="BP439" s="141" t="s">
        <v>608</v>
      </c>
      <c r="BQ439" s="141" t="s">
        <v>608</v>
      </c>
      <c r="BR439" s="141" t="s">
        <v>608</v>
      </c>
      <c r="BS439" s="141" t="s">
        <v>608</v>
      </c>
      <c r="BT439" s="141" t="s">
        <v>608</v>
      </c>
      <c r="BU439" s="130" t="s">
        <v>608</v>
      </c>
      <c r="BV439" s="130" t="s">
        <v>608</v>
      </c>
      <c r="BW439" s="137" t="s">
        <v>608</v>
      </c>
      <c r="BX439" s="141" t="s">
        <v>608</v>
      </c>
      <c r="BY439" s="141" t="s">
        <v>608</v>
      </c>
      <c r="BZ439" s="141" t="s">
        <v>608</v>
      </c>
      <c r="CA439" s="141" t="s">
        <v>608</v>
      </c>
      <c r="CB439" s="141" t="s">
        <v>608</v>
      </c>
      <c r="CC439" s="141" t="s">
        <v>608</v>
      </c>
      <c r="CD439" s="141" t="s">
        <v>608</v>
      </c>
      <c r="CE439" s="141" t="s">
        <v>608</v>
      </c>
      <c r="CF439" s="141" t="s">
        <v>608</v>
      </c>
      <c r="CG439" s="141" t="s">
        <v>608</v>
      </c>
      <c r="CH439" s="143" t="s">
        <v>608</v>
      </c>
      <c r="CI439" s="143" t="s">
        <v>608</v>
      </c>
      <c r="CJ439" s="141" t="s">
        <v>608</v>
      </c>
      <c r="CK439" s="141" t="s">
        <v>608</v>
      </c>
      <c r="CL439" s="141" t="s">
        <v>608</v>
      </c>
      <c r="CM439" s="141" t="s">
        <v>608</v>
      </c>
      <c r="CN439" s="125" t="s">
        <v>608</v>
      </c>
      <c r="CO439" s="125" t="s">
        <v>608</v>
      </c>
      <c r="CP439" s="141" t="s">
        <v>608</v>
      </c>
      <c r="CQ439" s="141" t="s">
        <v>608</v>
      </c>
      <c r="CR439" s="141" t="s">
        <v>608</v>
      </c>
      <c r="CS439" s="141" t="s">
        <v>608</v>
      </c>
      <c r="CT439" s="141" t="s">
        <v>608</v>
      </c>
      <c r="CU439" s="141" t="s">
        <v>608</v>
      </c>
      <c r="CV439" s="125">
        <v>252.25</v>
      </c>
      <c r="CW439" s="125">
        <v>1633.54</v>
      </c>
      <c r="CX439" s="125">
        <v>1885.79</v>
      </c>
      <c r="CY439" s="125">
        <v>383.08</v>
      </c>
      <c r="CZ439" s="125">
        <v>995.77</v>
      </c>
      <c r="DA439" s="125">
        <v>1378.85</v>
      </c>
      <c r="DB439" s="125">
        <v>3264.64</v>
      </c>
      <c r="DC439" s="141" t="s">
        <v>608</v>
      </c>
      <c r="DD439" s="141" t="s">
        <v>608</v>
      </c>
      <c r="DE439" s="141" t="s">
        <v>608</v>
      </c>
      <c r="DF439" s="141" t="s">
        <v>608</v>
      </c>
      <c r="DG439" s="141" t="s">
        <v>608</v>
      </c>
      <c r="DH439" s="141" t="s">
        <v>608</v>
      </c>
      <c r="DI439" s="141" t="s">
        <v>608</v>
      </c>
      <c r="DJ439" s="143" t="s">
        <v>608</v>
      </c>
      <c r="DK439" s="143" t="s">
        <v>608</v>
      </c>
      <c r="DL439" s="143" t="s">
        <v>608</v>
      </c>
      <c r="DM439" s="141" t="s">
        <v>608</v>
      </c>
      <c r="DN439" s="141" t="s">
        <v>608</v>
      </c>
      <c r="DO439" s="141" t="s">
        <v>608</v>
      </c>
      <c r="DP439" s="141" t="s">
        <v>608</v>
      </c>
      <c r="DQ439" s="141" t="s">
        <v>608</v>
      </c>
      <c r="DR439" s="141" t="s">
        <v>608</v>
      </c>
      <c r="DS439" s="141" t="s">
        <v>608</v>
      </c>
      <c r="DT439" s="141" t="s">
        <v>608</v>
      </c>
      <c r="DU439" s="141" t="s">
        <v>608</v>
      </c>
      <c r="DV439" s="141" t="s">
        <v>608</v>
      </c>
      <c r="DW439" s="141" t="s">
        <v>608</v>
      </c>
      <c r="DX439" s="141" t="s">
        <v>608</v>
      </c>
      <c r="DY439" s="141" t="s">
        <v>608</v>
      </c>
      <c r="DZ439" s="141" t="s">
        <v>608</v>
      </c>
      <c r="EA439" s="141" t="s">
        <v>608</v>
      </c>
      <c r="EB439" s="141" t="s">
        <v>608</v>
      </c>
      <c r="EC439" s="141" t="s">
        <v>608</v>
      </c>
      <c r="ED439" s="141" t="s">
        <v>608</v>
      </c>
      <c r="EE439" s="141" t="s">
        <v>608</v>
      </c>
      <c r="EF439" s="141" t="s">
        <v>608</v>
      </c>
      <c r="EG439" s="141" t="s">
        <v>608</v>
      </c>
      <c r="EH439" s="141" t="s">
        <v>608</v>
      </c>
      <c r="EI439" s="141" t="s">
        <v>608</v>
      </c>
      <c r="EJ439" s="141" t="s">
        <v>608</v>
      </c>
      <c r="EK439" s="141" t="s">
        <v>608</v>
      </c>
      <c r="EL439" s="141" t="s">
        <v>608</v>
      </c>
      <c r="EM439" s="141" t="s">
        <v>608</v>
      </c>
      <c r="EN439" s="141" t="s">
        <v>608</v>
      </c>
      <c r="EO439" s="141" t="s">
        <v>608</v>
      </c>
      <c r="EP439" s="141" t="s">
        <v>608</v>
      </c>
      <c r="EQ439" s="141" t="s">
        <v>608</v>
      </c>
      <c r="ER439" s="141" t="s">
        <v>608</v>
      </c>
      <c r="ES439" s="141" t="s">
        <v>608</v>
      </c>
      <c r="ET439" s="141" t="s">
        <v>608</v>
      </c>
      <c r="EU439" s="141" t="s">
        <v>608</v>
      </c>
      <c r="EV439" s="141" t="s">
        <v>608</v>
      </c>
      <c r="EW439" s="141" t="s">
        <v>608</v>
      </c>
      <c r="EX439" s="141" t="s">
        <v>608</v>
      </c>
      <c r="EY439" s="141" t="s">
        <v>608</v>
      </c>
      <c r="EZ439" s="141" t="s">
        <v>608</v>
      </c>
      <c r="FA439" s="141" t="s">
        <v>608</v>
      </c>
      <c r="FB439" s="141" t="s">
        <v>608</v>
      </c>
      <c r="FC439" s="141" t="s">
        <v>608</v>
      </c>
      <c r="FD439" s="141" t="s">
        <v>608</v>
      </c>
      <c r="FE439" s="141" t="s">
        <v>608</v>
      </c>
      <c r="FF439" s="141" t="s">
        <v>608</v>
      </c>
      <c r="FG439" s="141" t="s">
        <v>608</v>
      </c>
      <c r="FH439" s="141" t="s">
        <v>608</v>
      </c>
      <c r="FI439" s="141" t="s">
        <v>608</v>
      </c>
      <c r="FJ439" s="141" t="s">
        <v>608</v>
      </c>
      <c r="FK439" s="141" t="s">
        <v>608</v>
      </c>
      <c r="FL439" s="141" t="s">
        <v>608</v>
      </c>
      <c r="FM439" s="141" t="s">
        <v>608</v>
      </c>
      <c r="FN439" s="141" t="s">
        <v>608</v>
      </c>
      <c r="FO439" s="141" t="s">
        <v>608</v>
      </c>
      <c r="FP439" s="141" t="s">
        <v>608</v>
      </c>
      <c r="FQ439" s="141" t="s">
        <v>608</v>
      </c>
      <c r="FR439" s="141" t="s">
        <v>608</v>
      </c>
      <c r="FS439" s="141" t="s">
        <v>608</v>
      </c>
      <c r="FT439" s="141" t="s">
        <v>608</v>
      </c>
      <c r="FU439" s="141" t="s">
        <v>608</v>
      </c>
      <c r="FV439" s="141" t="s">
        <v>608</v>
      </c>
      <c r="FW439" s="141" t="s">
        <v>608</v>
      </c>
      <c r="FX439" s="141" t="s">
        <v>608</v>
      </c>
      <c r="FY439" s="141" t="s">
        <v>608</v>
      </c>
      <c r="FZ439" s="141" t="s">
        <v>608</v>
      </c>
      <c r="GA439" s="141" t="s">
        <v>608</v>
      </c>
      <c r="GB439" s="141" t="s">
        <v>608</v>
      </c>
      <c r="GC439" s="141" t="s">
        <v>608</v>
      </c>
      <c r="GD439" s="141" t="s">
        <v>608</v>
      </c>
      <c r="GE439" s="141" t="s">
        <v>608</v>
      </c>
      <c r="GF439" s="141" t="s">
        <v>608</v>
      </c>
      <c r="GG439" s="141" t="s">
        <v>608</v>
      </c>
      <c r="GH439" s="141" t="s">
        <v>608</v>
      </c>
      <c r="GI439" s="141" t="s">
        <v>608</v>
      </c>
      <c r="GJ439" s="141" t="s">
        <v>608</v>
      </c>
      <c r="GK439" s="141" t="s">
        <v>608</v>
      </c>
      <c r="GL439" s="141" t="s">
        <v>608</v>
      </c>
      <c r="GM439" s="141" t="s">
        <v>608</v>
      </c>
      <c r="GN439" s="141" t="s">
        <v>608</v>
      </c>
      <c r="GO439" s="141" t="s">
        <v>608</v>
      </c>
      <c r="GP439" s="141" t="s">
        <v>608</v>
      </c>
      <c r="GQ439" s="141" t="s">
        <v>608</v>
      </c>
      <c r="GR439" s="141" t="s">
        <v>608</v>
      </c>
      <c r="GS439" s="141" t="s">
        <v>608</v>
      </c>
      <c r="GT439" s="141" t="s">
        <v>608</v>
      </c>
      <c r="GU439" s="141" t="s">
        <v>608</v>
      </c>
      <c r="GV439" s="141" t="s">
        <v>608</v>
      </c>
      <c r="GW439" s="141" t="s">
        <v>608</v>
      </c>
      <c r="GX439" s="141" t="s">
        <v>608</v>
      </c>
      <c r="GY439" s="141" t="s">
        <v>608</v>
      </c>
    </row>
    <row r="440" spans="1:207" s="74" customFormat="1" ht="15" customHeight="1">
      <c r="A440" s="87" t="s">
        <v>906</v>
      </c>
      <c r="B440" s="74">
        <v>2007</v>
      </c>
      <c r="C440" s="81" t="s">
        <v>905</v>
      </c>
      <c r="D440" s="81"/>
      <c r="E440" s="81"/>
      <c r="F440" s="125">
        <v>13083</v>
      </c>
      <c r="G440" s="125">
        <v>9389</v>
      </c>
      <c r="H440" s="130">
        <v>73</v>
      </c>
      <c r="I440" s="115">
        <v>1.3934391308978591</v>
      </c>
      <c r="J440" s="124" t="s">
        <v>608</v>
      </c>
      <c r="K440" s="124" t="s">
        <v>608</v>
      </c>
      <c r="L440" s="125">
        <v>1718.0501264447903</v>
      </c>
      <c r="M440" s="125">
        <v>11364.94987355521</v>
      </c>
      <c r="N440" s="132" t="s">
        <v>608</v>
      </c>
      <c r="O440" s="132" t="s">
        <v>608</v>
      </c>
      <c r="P440" s="132" t="s">
        <v>608</v>
      </c>
      <c r="Q440" s="125" t="s">
        <v>608</v>
      </c>
      <c r="R440" s="125" t="s">
        <v>608</v>
      </c>
      <c r="S440" s="132" t="s">
        <v>608</v>
      </c>
      <c r="T440" s="132" t="s">
        <v>608</v>
      </c>
      <c r="U440" s="132" t="s">
        <v>608</v>
      </c>
      <c r="V440" s="132" t="s">
        <v>608</v>
      </c>
      <c r="W440" s="132" t="s">
        <v>608</v>
      </c>
      <c r="X440" s="132" t="s">
        <v>608</v>
      </c>
      <c r="Y440" s="132" t="s">
        <v>608</v>
      </c>
      <c r="Z440" s="132" t="s">
        <v>608</v>
      </c>
      <c r="AA440" s="143" t="s">
        <v>608</v>
      </c>
      <c r="AB440" s="143" t="s">
        <v>608</v>
      </c>
      <c r="AC440" s="143" t="s">
        <v>608</v>
      </c>
      <c r="AD440" s="143" t="s">
        <v>608</v>
      </c>
      <c r="AE440" s="115"/>
      <c r="AF440" s="143" t="s">
        <v>608</v>
      </c>
      <c r="AG440" s="143" t="s">
        <v>608</v>
      </c>
      <c r="AH440" s="143" t="s">
        <v>608</v>
      </c>
      <c r="AI440" s="143" t="s">
        <v>608</v>
      </c>
      <c r="AJ440" s="143" t="s">
        <v>608</v>
      </c>
      <c r="AK440" s="125">
        <v>13083</v>
      </c>
      <c r="AL440" s="132" t="s">
        <v>608</v>
      </c>
      <c r="AM440" s="132" t="s">
        <v>608</v>
      </c>
      <c r="AN440" s="132" t="s">
        <v>608</v>
      </c>
      <c r="AO440" s="132" t="s">
        <v>608</v>
      </c>
      <c r="AP440" s="132" t="s">
        <v>608</v>
      </c>
      <c r="AQ440" s="143" t="s">
        <v>608</v>
      </c>
      <c r="AR440" s="143" t="s">
        <v>608</v>
      </c>
      <c r="AS440" s="132" t="s">
        <v>608</v>
      </c>
      <c r="AT440" s="132" t="s">
        <v>608</v>
      </c>
      <c r="AU440" s="132" t="s">
        <v>608</v>
      </c>
      <c r="AV440" s="132" t="s">
        <v>608</v>
      </c>
      <c r="AW440" s="132" t="s">
        <v>608</v>
      </c>
      <c r="AX440" s="132" t="s">
        <v>608</v>
      </c>
      <c r="AY440" s="132" t="s">
        <v>608</v>
      </c>
      <c r="AZ440" s="132" t="s">
        <v>608</v>
      </c>
      <c r="BA440" s="132" t="s">
        <v>608</v>
      </c>
      <c r="BB440" s="132" t="s">
        <v>608</v>
      </c>
      <c r="BC440" s="132" t="s">
        <v>608</v>
      </c>
      <c r="BD440" s="132" t="s">
        <v>608</v>
      </c>
      <c r="BE440" s="132" t="s">
        <v>608</v>
      </c>
      <c r="BF440" s="132" t="s">
        <v>608</v>
      </c>
      <c r="BG440" s="141" t="s">
        <v>608</v>
      </c>
      <c r="BH440" s="141" t="s">
        <v>608</v>
      </c>
      <c r="BI440" s="107" t="s">
        <v>608</v>
      </c>
      <c r="BJ440" s="141" t="s">
        <v>608</v>
      </c>
      <c r="BK440" s="141" t="s">
        <v>608</v>
      </c>
      <c r="BL440" s="141" t="s">
        <v>608</v>
      </c>
      <c r="BM440" s="141" t="s">
        <v>608</v>
      </c>
      <c r="BN440" s="141" t="s">
        <v>608</v>
      </c>
      <c r="BO440" s="141" t="s">
        <v>608</v>
      </c>
      <c r="BP440" s="141" t="s">
        <v>608</v>
      </c>
      <c r="BQ440" s="141" t="s">
        <v>608</v>
      </c>
      <c r="BR440" s="141" t="s">
        <v>608</v>
      </c>
      <c r="BS440" s="141" t="s">
        <v>608</v>
      </c>
      <c r="BT440" s="141" t="s">
        <v>608</v>
      </c>
      <c r="BU440" s="130" t="s">
        <v>608</v>
      </c>
      <c r="BV440" s="130" t="s">
        <v>608</v>
      </c>
      <c r="BW440" s="137" t="s">
        <v>608</v>
      </c>
      <c r="BX440" s="141" t="s">
        <v>608</v>
      </c>
      <c r="BY440" s="141" t="s">
        <v>608</v>
      </c>
      <c r="BZ440" s="141" t="s">
        <v>608</v>
      </c>
      <c r="CA440" s="141" t="s">
        <v>608</v>
      </c>
      <c r="CB440" s="141" t="s">
        <v>608</v>
      </c>
      <c r="CC440" s="141" t="s">
        <v>608</v>
      </c>
      <c r="CD440" s="141" t="s">
        <v>608</v>
      </c>
      <c r="CE440" s="141" t="s">
        <v>608</v>
      </c>
      <c r="CF440" s="141" t="s">
        <v>608</v>
      </c>
      <c r="CG440" s="141" t="s">
        <v>608</v>
      </c>
      <c r="CH440" s="143" t="s">
        <v>608</v>
      </c>
      <c r="CI440" s="143" t="s">
        <v>608</v>
      </c>
      <c r="CJ440" s="141" t="s">
        <v>608</v>
      </c>
      <c r="CK440" s="141" t="s">
        <v>608</v>
      </c>
      <c r="CL440" s="141" t="s">
        <v>608</v>
      </c>
      <c r="CM440" s="141" t="s">
        <v>608</v>
      </c>
      <c r="CN440" s="125" t="s">
        <v>608</v>
      </c>
      <c r="CO440" s="125" t="s">
        <v>608</v>
      </c>
      <c r="CP440" s="126">
        <v>0</v>
      </c>
      <c r="CQ440" s="126">
        <v>13083</v>
      </c>
      <c r="CR440" s="126">
        <v>2997.6499999999996</v>
      </c>
      <c r="CS440" s="126">
        <v>10085.35</v>
      </c>
      <c r="CT440" s="125">
        <v>549.28000000000065</v>
      </c>
      <c r="CU440" s="126">
        <v>9536.07</v>
      </c>
      <c r="CV440" s="125">
        <v>479.46</v>
      </c>
      <c r="CW440" s="125">
        <v>1185.04</v>
      </c>
      <c r="CX440" s="125">
        <v>1664.5</v>
      </c>
      <c r="CY440" s="125">
        <v>439.17</v>
      </c>
      <c r="CZ440" s="125">
        <v>1008.8</v>
      </c>
      <c r="DA440" s="125">
        <v>1447.97</v>
      </c>
      <c r="DB440" s="125">
        <v>3112.4700000000003</v>
      </c>
      <c r="DC440" s="141" t="s">
        <v>608</v>
      </c>
      <c r="DD440" s="141" t="s">
        <v>608</v>
      </c>
      <c r="DE440" s="141" t="s">
        <v>608</v>
      </c>
      <c r="DF440" s="141" t="s">
        <v>608</v>
      </c>
      <c r="DG440" s="141" t="s">
        <v>608</v>
      </c>
      <c r="DH440" s="141" t="s">
        <v>608</v>
      </c>
      <c r="DI440" s="141" t="s">
        <v>608</v>
      </c>
      <c r="DJ440" s="143" t="s">
        <v>608</v>
      </c>
      <c r="DK440" s="143" t="s">
        <v>608</v>
      </c>
      <c r="DL440" s="143" t="s">
        <v>608</v>
      </c>
      <c r="DM440" s="141" t="s">
        <v>608</v>
      </c>
      <c r="DN440" s="141" t="s">
        <v>608</v>
      </c>
      <c r="DO440" s="141" t="s">
        <v>608</v>
      </c>
      <c r="DP440" s="141" t="s">
        <v>608</v>
      </c>
      <c r="DQ440" s="141" t="s">
        <v>608</v>
      </c>
      <c r="DR440" s="141" t="s">
        <v>608</v>
      </c>
      <c r="DS440" s="141" t="s">
        <v>608</v>
      </c>
      <c r="DT440" s="141" t="s">
        <v>608</v>
      </c>
      <c r="DU440" s="141" t="s">
        <v>608</v>
      </c>
      <c r="DV440" s="141" t="s">
        <v>608</v>
      </c>
      <c r="DW440" s="141" t="s">
        <v>608</v>
      </c>
      <c r="DX440" s="141" t="s">
        <v>608</v>
      </c>
      <c r="DY440" s="141" t="s">
        <v>608</v>
      </c>
      <c r="DZ440" s="141" t="s">
        <v>608</v>
      </c>
      <c r="EA440" s="141" t="s">
        <v>608</v>
      </c>
      <c r="EB440" s="141" t="s">
        <v>608</v>
      </c>
      <c r="EC440" s="141" t="s">
        <v>608</v>
      </c>
      <c r="ED440" s="141" t="s">
        <v>608</v>
      </c>
      <c r="EE440" s="141" t="s">
        <v>608</v>
      </c>
      <c r="EF440" s="141" t="s">
        <v>608</v>
      </c>
      <c r="EG440" s="141" t="s">
        <v>608</v>
      </c>
      <c r="EH440" s="141" t="s">
        <v>608</v>
      </c>
      <c r="EI440" s="141" t="s">
        <v>608</v>
      </c>
      <c r="EJ440" s="141" t="s">
        <v>608</v>
      </c>
      <c r="EK440" s="141" t="s">
        <v>608</v>
      </c>
      <c r="EL440" s="141" t="s">
        <v>608</v>
      </c>
      <c r="EM440" s="141" t="s">
        <v>608</v>
      </c>
      <c r="EN440" s="141" t="s">
        <v>608</v>
      </c>
      <c r="EO440" s="141" t="s">
        <v>608</v>
      </c>
      <c r="EP440" s="141" t="s">
        <v>608</v>
      </c>
      <c r="EQ440" s="141" t="s">
        <v>608</v>
      </c>
      <c r="ER440" s="141" t="s">
        <v>608</v>
      </c>
      <c r="ES440" s="141" t="s">
        <v>608</v>
      </c>
      <c r="ET440" s="141" t="s">
        <v>608</v>
      </c>
      <c r="EU440" s="141" t="s">
        <v>608</v>
      </c>
      <c r="EV440" s="141" t="s">
        <v>608</v>
      </c>
      <c r="EW440" s="141" t="s">
        <v>608</v>
      </c>
      <c r="EX440" s="141" t="s">
        <v>608</v>
      </c>
      <c r="EY440" s="141" t="s">
        <v>608</v>
      </c>
      <c r="EZ440" s="141" t="s">
        <v>608</v>
      </c>
      <c r="FA440" s="141" t="s">
        <v>608</v>
      </c>
      <c r="FB440" s="141" t="s">
        <v>608</v>
      </c>
      <c r="FC440" s="141" t="s">
        <v>608</v>
      </c>
      <c r="FD440" s="141" t="s">
        <v>608</v>
      </c>
      <c r="FE440" s="141" t="s">
        <v>608</v>
      </c>
      <c r="FF440" s="141" t="s">
        <v>608</v>
      </c>
      <c r="FG440" s="141" t="s">
        <v>608</v>
      </c>
      <c r="FH440" s="141" t="s">
        <v>608</v>
      </c>
      <c r="FI440" s="141" t="s">
        <v>608</v>
      </c>
      <c r="FJ440" s="141" t="s">
        <v>608</v>
      </c>
      <c r="FK440" s="141" t="s">
        <v>608</v>
      </c>
      <c r="FL440" s="141" t="s">
        <v>608</v>
      </c>
      <c r="FM440" s="141" t="s">
        <v>608</v>
      </c>
      <c r="FN440" s="141" t="s">
        <v>608</v>
      </c>
      <c r="FO440" s="141" t="s">
        <v>608</v>
      </c>
      <c r="FP440" s="141" t="s">
        <v>608</v>
      </c>
      <c r="FQ440" s="141" t="s">
        <v>608</v>
      </c>
      <c r="FR440" s="141" t="s">
        <v>608</v>
      </c>
      <c r="FS440" s="141" t="s">
        <v>608</v>
      </c>
      <c r="FT440" s="141" t="s">
        <v>608</v>
      </c>
      <c r="FU440" s="141" t="s">
        <v>608</v>
      </c>
      <c r="FV440" s="141" t="s">
        <v>608</v>
      </c>
      <c r="FW440" s="141" t="s">
        <v>608</v>
      </c>
      <c r="FX440" s="141" t="s">
        <v>608</v>
      </c>
      <c r="FY440" s="141" t="s">
        <v>608</v>
      </c>
      <c r="FZ440" s="141" t="s">
        <v>608</v>
      </c>
      <c r="GA440" s="141" t="s">
        <v>608</v>
      </c>
      <c r="GB440" s="141" t="s">
        <v>608</v>
      </c>
      <c r="GC440" s="141" t="s">
        <v>608</v>
      </c>
      <c r="GD440" s="141" t="s">
        <v>608</v>
      </c>
      <c r="GE440" s="141" t="s">
        <v>608</v>
      </c>
      <c r="GF440" s="141" t="s">
        <v>608</v>
      </c>
      <c r="GG440" s="141" t="s">
        <v>608</v>
      </c>
      <c r="GH440" s="141" t="s">
        <v>608</v>
      </c>
      <c r="GI440" s="141" t="s">
        <v>608</v>
      </c>
      <c r="GJ440" s="141" t="s">
        <v>608</v>
      </c>
      <c r="GK440" s="141" t="s">
        <v>608</v>
      </c>
      <c r="GL440" s="141" t="s">
        <v>608</v>
      </c>
      <c r="GM440" s="141" t="s">
        <v>608</v>
      </c>
      <c r="GN440" s="141" t="s">
        <v>608</v>
      </c>
      <c r="GO440" s="141" t="s">
        <v>608</v>
      </c>
      <c r="GP440" s="141" t="s">
        <v>608</v>
      </c>
      <c r="GQ440" s="141" t="s">
        <v>608</v>
      </c>
      <c r="GR440" s="141" t="s">
        <v>608</v>
      </c>
      <c r="GS440" s="141" t="s">
        <v>608</v>
      </c>
      <c r="GT440" s="141" t="s">
        <v>608</v>
      </c>
      <c r="GU440" s="141" t="s">
        <v>608</v>
      </c>
      <c r="GV440" s="141" t="s">
        <v>608</v>
      </c>
      <c r="GW440" s="141" t="s">
        <v>608</v>
      </c>
      <c r="GX440" s="141" t="s">
        <v>608</v>
      </c>
      <c r="GY440" s="141" t="s">
        <v>608</v>
      </c>
    </row>
    <row r="441" spans="1:207" s="74" customFormat="1" ht="15" customHeight="1">
      <c r="A441" s="87" t="s">
        <v>907</v>
      </c>
      <c r="B441" s="74">
        <v>2008</v>
      </c>
      <c r="C441" s="81" t="s">
        <v>905</v>
      </c>
      <c r="D441" s="81"/>
      <c r="E441" s="81"/>
      <c r="F441" s="125">
        <v>13008.9</v>
      </c>
      <c r="G441" s="125">
        <v>12888.42</v>
      </c>
      <c r="H441" s="130">
        <v>80</v>
      </c>
      <c r="I441" s="115">
        <v>1.0093479262780076</v>
      </c>
      <c r="J441" s="124">
        <v>0.58710842756520976</v>
      </c>
      <c r="K441" s="124">
        <v>0.42223949871279798</v>
      </c>
      <c r="L441" s="125">
        <v>1770.9</v>
      </c>
      <c r="M441" s="125">
        <v>11238.000000000002</v>
      </c>
      <c r="N441" s="125">
        <v>181.6</v>
      </c>
      <c r="O441" s="125">
        <v>90.17</v>
      </c>
      <c r="P441" s="125">
        <v>271.77</v>
      </c>
      <c r="Q441" s="125">
        <v>0</v>
      </c>
      <c r="R441" s="125">
        <v>3489.5</v>
      </c>
      <c r="S441" s="125">
        <v>3489.5</v>
      </c>
      <c r="T441" s="125">
        <v>7465.38</v>
      </c>
      <c r="U441" s="49">
        <v>0</v>
      </c>
      <c r="V441" s="125">
        <v>7465.38</v>
      </c>
      <c r="W441" s="125">
        <v>10954.880000000001</v>
      </c>
      <c r="X441" s="125">
        <v>0</v>
      </c>
      <c r="Y441" s="125">
        <v>11.35</v>
      </c>
      <c r="Z441" s="125">
        <v>11.35</v>
      </c>
      <c r="AA441" s="115">
        <v>0</v>
      </c>
      <c r="AB441" s="115">
        <v>1.1916372622870659E-2</v>
      </c>
      <c r="AC441" s="115">
        <v>0.98658367363120958</v>
      </c>
      <c r="AD441" s="115">
        <v>1.4999537459197292E-3</v>
      </c>
      <c r="AE441" s="115">
        <v>1</v>
      </c>
      <c r="AF441" s="115">
        <v>0.32541345093715546</v>
      </c>
      <c r="AG441" s="115">
        <v>3.3370084527747153E-2</v>
      </c>
      <c r="AH441" s="115">
        <v>0.6412164645350974</v>
      </c>
      <c r="AI441" s="115">
        <v>0</v>
      </c>
      <c r="AJ441" s="115">
        <v>1</v>
      </c>
      <c r="AK441" s="125">
        <v>13008.900000000001</v>
      </c>
      <c r="AL441" s="125">
        <v>1770.9</v>
      </c>
      <c r="AM441" s="125">
        <v>3671.1</v>
      </c>
      <c r="AN441" s="125">
        <v>5442</v>
      </c>
      <c r="AO441" s="125">
        <v>7566.9000000000005</v>
      </c>
      <c r="AP441" s="125">
        <v>13008.900000000001</v>
      </c>
      <c r="AQ441" s="115">
        <v>0.41832899015289526</v>
      </c>
      <c r="AR441" s="115">
        <v>0.58167100984710463</v>
      </c>
      <c r="AS441" s="125">
        <v>5442</v>
      </c>
      <c r="AT441" s="125">
        <v>1133.3800000000001</v>
      </c>
      <c r="AU441" s="125">
        <v>0</v>
      </c>
      <c r="AV441" s="125">
        <v>6433.52</v>
      </c>
      <c r="AW441" s="125">
        <v>13008.900000000001</v>
      </c>
      <c r="AX441" s="125">
        <v>244.9</v>
      </c>
      <c r="AY441" s="125">
        <v>1910.357</v>
      </c>
      <c r="AZ441" s="125">
        <v>2155.2570000000001</v>
      </c>
      <c r="BA441" s="125">
        <v>870.7</v>
      </c>
      <c r="BB441" s="125">
        <v>3105.97</v>
      </c>
      <c r="BC441" s="127">
        <v>3976.67</v>
      </c>
      <c r="BD441" s="125">
        <v>4326.3999999999996</v>
      </c>
      <c r="BE441" s="125">
        <v>2550.569</v>
      </c>
      <c r="BF441" s="125">
        <v>6876.9689999999991</v>
      </c>
      <c r="BG441" s="107">
        <v>8.3950110253583237</v>
      </c>
      <c r="BH441" s="107">
        <v>4.649326751682592</v>
      </c>
      <c r="BI441" s="107">
        <v>6.2162550713209415</v>
      </c>
      <c r="BJ441" s="49">
        <v>13008.895999999999</v>
      </c>
      <c r="BK441" s="141" t="s">
        <v>608</v>
      </c>
      <c r="BL441" s="141" t="s">
        <v>608</v>
      </c>
      <c r="BM441" s="141" t="s">
        <v>608</v>
      </c>
      <c r="BN441" s="141" t="s">
        <v>608</v>
      </c>
      <c r="BO441" s="141" t="s">
        <v>608</v>
      </c>
      <c r="BP441" s="141" t="s">
        <v>608</v>
      </c>
      <c r="BQ441" s="141" t="s">
        <v>608</v>
      </c>
      <c r="BR441" s="141" t="s">
        <v>608</v>
      </c>
      <c r="BS441" s="141" t="s">
        <v>608</v>
      </c>
      <c r="BT441" s="141" t="s">
        <v>608</v>
      </c>
      <c r="BU441" s="130" t="s">
        <v>608</v>
      </c>
      <c r="BV441" s="130" t="s">
        <v>608</v>
      </c>
      <c r="BW441" s="137">
        <v>6.2162550713209415</v>
      </c>
      <c r="BX441" s="125">
        <v>5249.75</v>
      </c>
      <c r="BY441" s="125">
        <v>988.88</v>
      </c>
      <c r="BZ441" s="125">
        <v>0</v>
      </c>
      <c r="CA441" s="125">
        <v>336.77</v>
      </c>
      <c r="CB441" s="125">
        <v>6575.4</v>
      </c>
      <c r="CC441" s="125">
        <v>1760.04</v>
      </c>
      <c r="CD441" s="125">
        <v>4673.46</v>
      </c>
      <c r="CE441" s="125">
        <v>0</v>
      </c>
      <c r="CF441" s="125">
        <v>0</v>
      </c>
      <c r="CG441" s="125">
        <v>6433.5</v>
      </c>
      <c r="CH441" s="115">
        <v>2.5887661524033545E-2</v>
      </c>
      <c r="CI441" s="115">
        <v>0.97411233847596657</v>
      </c>
      <c r="CJ441" s="125">
        <v>13008.9</v>
      </c>
      <c r="CK441" s="126">
        <v>1073.73</v>
      </c>
      <c r="CL441" s="126">
        <v>11935.17</v>
      </c>
      <c r="CM441" s="126">
        <v>13008.9</v>
      </c>
      <c r="CN441" s="125" t="s">
        <v>608</v>
      </c>
      <c r="CO441" s="125" t="s">
        <v>608</v>
      </c>
      <c r="CP441" s="126">
        <v>1073.73</v>
      </c>
      <c r="CQ441" s="126">
        <v>11935.17</v>
      </c>
      <c r="CR441" s="126">
        <v>1768.5</v>
      </c>
      <c r="CS441" s="126">
        <v>10166.67</v>
      </c>
      <c r="CT441" s="125">
        <v>494.96999999999935</v>
      </c>
      <c r="CU441" s="126">
        <v>9671.7000000000007</v>
      </c>
      <c r="CV441" s="125">
        <v>388.4</v>
      </c>
      <c r="CW441" s="125">
        <v>1014.54</v>
      </c>
      <c r="CX441" s="125">
        <v>1402.94</v>
      </c>
      <c r="CY441" s="125">
        <v>484.12</v>
      </c>
      <c r="CZ441" s="125">
        <v>1051.29</v>
      </c>
      <c r="DA441" s="125">
        <v>1535.4099999999999</v>
      </c>
      <c r="DB441" s="125">
        <v>2938.35</v>
      </c>
      <c r="DC441" s="141" t="s">
        <v>608</v>
      </c>
      <c r="DD441" s="141" t="s">
        <v>608</v>
      </c>
      <c r="DE441" s="125">
        <v>98.54</v>
      </c>
      <c r="DF441" s="141" t="s">
        <v>608</v>
      </c>
      <c r="DG441" s="141" t="s">
        <v>608</v>
      </c>
      <c r="DH441" s="125">
        <v>2839.81</v>
      </c>
      <c r="DI441" s="50">
        <v>2938.35</v>
      </c>
      <c r="DJ441" s="113">
        <v>0.47956629691980107</v>
      </c>
      <c r="DK441" s="115">
        <v>0.49454604155616538</v>
      </c>
      <c r="DL441" s="115">
        <v>2.5887661524033545E-2</v>
      </c>
      <c r="DM441" s="125">
        <v>247.07</v>
      </c>
      <c r="DN441" s="125">
        <v>1463.07</v>
      </c>
      <c r="DO441" s="49">
        <v>1710.1399999999999</v>
      </c>
      <c r="DP441" s="125">
        <v>449.85</v>
      </c>
      <c r="DQ441" s="125">
        <v>1001.89</v>
      </c>
      <c r="DR441" s="49">
        <v>1451.74</v>
      </c>
      <c r="DS441" s="49">
        <v>3161.88</v>
      </c>
      <c r="DT441" s="125">
        <v>644.80999999999995</v>
      </c>
      <c r="DU441" s="125">
        <v>799.32</v>
      </c>
      <c r="DV441" s="49">
        <v>1444.13</v>
      </c>
      <c r="DW441" s="125">
        <v>417.45</v>
      </c>
      <c r="DX441" s="125">
        <v>777.51</v>
      </c>
      <c r="DY441" s="49">
        <v>1576.83</v>
      </c>
      <c r="DZ441" s="49">
        <v>3020.96</v>
      </c>
      <c r="EA441" s="141" t="s">
        <v>608</v>
      </c>
      <c r="EB441" s="141" t="s">
        <v>608</v>
      </c>
      <c r="EC441" s="141" t="s">
        <v>608</v>
      </c>
      <c r="ED441" s="141" t="s">
        <v>608</v>
      </c>
      <c r="EE441" s="141" t="s">
        <v>608</v>
      </c>
      <c r="EF441" s="141" t="s">
        <v>608</v>
      </c>
      <c r="EG441" s="141" t="s">
        <v>608</v>
      </c>
      <c r="EH441" s="141" t="s">
        <v>608</v>
      </c>
      <c r="EI441" s="141" t="s">
        <v>608</v>
      </c>
      <c r="EJ441" s="141" t="s">
        <v>608</v>
      </c>
      <c r="EK441" s="141" t="s">
        <v>608</v>
      </c>
      <c r="EL441" s="141" t="s">
        <v>608</v>
      </c>
      <c r="EM441" s="141" t="s">
        <v>608</v>
      </c>
      <c r="EN441" s="141" t="s">
        <v>608</v>
      </c>
      <c r="EO441" s="141" t="s">
        <v>608</v>
      </c>
      <c r="EP441" s="141" t="s">
        <v>608</v>
      </c>
      <c r="EQ441" s="141" t="s">
        <v>608</v>
      </c>
      <c r="ER441" s="141" t="s">
        <v>608</v>
      </c>
      <c r="ES441" s="141" t="s">
        <v>608</v>
      </c>
      <c r="ET441" s="141" t="s">
        <v>608</v>
      </c>
      <c r="EU441" s="141" t="s">
        <v>608</v>
      </c>
      <c r="EV441" s="141" t="s">
        <v>608</v>
      </c>
      <c r="EW441" s="141" t="s">
        <v>608</v>
      </c>
      <c r="EX441" s="141" t="s">
        <v>608</v>
      </c>
      <c r="EY441" s="141" t="s">
        <v>608</v>
      </c>
      <c r="EZ441" s="141" t="s">
        <v>608</v>
      </c>
      <c r="FA441" s="141" t="s">
        <v>608</v>
      </c>
      <c r="FB441" s="141" t="s">
        <v>608</v>
      </c>
      <c r="FC441" s="141" t="s">
        <v>608</v>
      </c>
      <c r="FD441" s="141" t="s">
        <v>608</v>
      </c>
      <c r="FE441" s="141" t="s">
        <v>608</v>
      </c>
      <c r="FF441" s="141" t="s">
        <v>608</v>
      </c>
      <c r="FG441" s="141" t="s">
        <v>608</v>
      </c>
      <c r="FH441" s="141" t="s">
        <v>608</v>
      </c>
      <c r="FI441" s="141" t="s">
        <v>608</v>
      </c>
      <c r="FJ441" s="141" t="s">
        <v>608</v>
      </c>
      <c r="FK441" s="141" t="s">
        <v>608</v>
      </c>
      <c r="FL441" s="125">
        <v>233.75</v>
      </c>
      <c r="FM441" s="141" t="s">
        <v>608</v>
      </c>
      <c r="FN441" s="141" t="s">
        <v>608</v>
      </c>
      <c r="FO441" s="125">
        <v>2928.13</v>
      </c>
      <c r="FP441" s="141" t="s">
        <v>608</v>
      </c>
      <c r="FQ441" s="141" t="s">
        <v>608</v>
      </c>
      <c r="FR441" s="125">
        <v>147.05000000000001</v>
      </c>
      <c r="FS441" s="141" t="s">
        <v>608</v>
      </c>
      <c r="FT441" s="141" t="s">
        <v>608</v>
      </c>
      <c r="FU441" s="125">
        <v>2492.04</v>
      </c>
      <c r="FV441" s="141" t="s">
        <v>608</v>
      </c>
      <c r="FW441" s="141" t="s">
        <v>608</v>
      </c>
      <c r="FX441" s="141" t="s">
        <v>608</v>
      </c>
      <c r="FY441" s="141" t="s">
        <v>608</v>
      </c>
      <c r="FZ441" s="141" t="s">
        <v>608</v>
      </c>
      <c r="GA441" s="141" t="s">
        <v>608</v>
      </c>
      <c r="GB441" s="141" t="s">
        <v>608</v>
      </c>
      <c r="GC441" s="141" t="s">
        <v>608</v>
      </c>
      <c r="GD441" s="141" t="s">
        <v>608</v>
      </c>
      <c r="GE441" s="141" t="s">
        <v>608</v>
      </c>
      <c r="GF441" s="141" t="s">
        <v>608</v>
      </c>
      <c r="GG441" s="141" t="s">
        <v>608</v>
      </c>
      <c r="GH441" s="141" t="s">
        <v>608</v>
      </c>
      <c r="GI441" s="141" t="s">
        <v>608</v>
      </c>
      <c r="GJ441" s="141" t="s">
        <v>608</v>
      </c>
      <c r="GK441" s="141" t="s">
        <v>608</v>
      </c>
      <c r="GL441" s="141" t="s">
        <v>608</v>
      </c>
      <c r="GM441" s="141" t="s">
        <v>608</v>
      </c>
      <c r="GN441" s="141" t="s">
        <v>608</v>
      </c>
      <c r="GO441" s="141" t="s">
        <v>608</v>
      </c>
      <c r="GP441" s="141" t="s">
        <v>608</v>
      </c>
      <c r="GQ441" s="141" t="s">
        <v>608</v>
      </c>
      <c r="GR441" s="141" t="s">
        <v>608</v>
      </c>
      <c r="GS441" s="141" t="s">
        <v>608</v>
      </c>
      <c r="GT441" s="141" t="s">
        <v>608</v>
      </c>
      <c r="GU441" s="141" t="s">
        <v>608</v>
      </c>
      <c r="GV441" s="141" t="s">
        <v>608</v>
      </c>
      <c r="GW441" s="141" t="s">
        <v>608</v>
      </c>
      <c r="GX441" s="141" t="s">
        <v>608</v>
      </c>
      <c r="GY441" s="141" t="s">
        <v>608</v>
      </c>
    </row>
    <row r="442" spans="1:207" s="74" customFormat="1" ht="15" customHeight="1">
      <c r="A442" s="87" t="s">
        <v>908</v>
      </c>
      <c r="B442" s="57" t="s">
        <v>580</v>
      </c>
      <c r="C442" s="81" t="s">
        <v>905</v>
      </c>
      <c r="D442" s="81"/>
      <c r="E442" s="81"/>
      <c r="F442" s="125">
        <v>13022.2</v>
      </c>
      <c r="G442" s="125">
        <v>12757</v>
      </c>
      <c r="H442" s="141" t="s">
        <v>608</v>
      </c>
      <c r="I442" s="115">
        <v>1.0207885866583053</v>
      </c>
      <c r="J442" s="124">
        <v>0.59558673669358009</v>
      </c>
      <c r="K442" s="124">
        <v>0.42520184996472526</v>
      </c>
      <c r="L442" s="125">
        <v>1965.3</v>
      </c>
      <c r="M442" s="125">
        <v>11056.9</v>
      </c>
      <c r="N442" s="125">
        <v>243.1</v>
      </c>
      <c r="O442" s="125">
        <v>72.64</v>
      </c>
      <c r="P442" s="125">
        <v>315.74</v>
      </c>
      <c r="Q442" s="125">
        <v>0</v>
      </c>
      <c r="R442" s="125">
        <v>3215.9</v>
      </c>
      <c r="S442" s="125">
        <v>3215.9</v>
      </c>
      <c r="T442" s="125">
        <v>7514.59</v>
      </c>
      <c r="U442" s="49">
        <v>0</v>
      </c>
      <c r="V442" s="125">
        <v>7514.59</v>
      </c>
      <c r="W442" s="125">
        <v>10730.49</v>
      </c>
      <c r="X442" s="125">
        <v>0</v>
      </c>
      <c r="Y442" s="125">
        <v>10.67</v>
      </c>
      <c r="Z442" s="125">
        <v>10.67</v>
      </c>
      <c r="AA442" s="115">
        <v>0</v>
      </c>
      <c r="AB442" s="115">
        <v>9.5605364640229534E-3</v>
      </c>
      <c r="AC442" s="115">
        <v>0.98903512812750882</v>
      </c>
      <c r="AD442" s="115">
        <v>1.4043354084681292E-3</v>
      </c>
      <c r="AE442" s="115">
        <v>1</v>
      </c>
      <c r="AF442" s="115">
        <v>0.36231403130357831</v>
      </c>
      <c r="AG442" s="115">
        <v>4.4816842726250389E-2</v>
      </c>
      <c r="AH442" s="115">
        <v>0.59286912597017127</v>
      </c>
      <c r="AI442" s="115">
        <v>0</v>
      </c>
      <c r="AJ442" s="115">
        <v>1</v>
      </c>
      <c r="AK442" s="125">
        <v>13022.199999999999</v>
      </c>
      <c r="AL442" s="125">
        <v>1965.3</v>
      </c>
      <c r="AM442" s="125">
        <v>3459</v>
      </c>
      <c r="AN442" s="125">
        <v>5424.3</v>
      </c>
      <c r="AO442" s="125">
        <v>7597.9000000000005</v>
      </c>
      <c r="AP442" s="125">
        <v>13022.2</v>
      </c>
      <c r="AQ442" s="115">
        <v>0.41654251969713257</v>
      </c>
      <c r="AR442" s="115">
        <v>0.58345748030286737</v>
      </c>
      <c r="AS442" s="132" t="s">
        <v>608</v>
      </c>
      <c r="AT442" s="132" t="s">
        <v>608</v>
      </c>
      <c r="AU442" s="132" t="s">
        <v>608</v>
      </c>
      <c r="AV442" s="132" t="s">
        <v>608</v>
      </c>
      <c r="AW442" s="132" t="s">
        <v>608</v>
      </c>
      <c r="AX442" s="125">
        <v>113.9</v>
      </c>
      <c r="AY442" s="125">
        <v>1793.2829999999999</v>
      </c>
      <c r="AZ442" s="125">
        <v>1907.183</v>
      </c>
      <c r="BA442" s="125">
        <v>846.2</v>
      </c>
      <c r="BB442" s="125">
        <v>3427.93</v>
      </c>
      <c r="BC442" s="127">
        <v>4274.13</v>
      </c>
      <c r="BD442" s="125">
        <v>4464.2</v>
      </c>
      <c r="BE442" s="125">
        <v>2376.6869999999999</v>
      </c>
      <c r="BF442" s="125">
        <v>6840.8869999999997</v>
      </c>
      <c r="BG442" s="107">
        <v>8.6410043692273657</v>
      </c>
      <c r="BH442" s="107">
        <v>4.4920277971544769</v>
      </c>
      <c r="BI442" s="107">
        <v>6.2202529526500898</v>
      </c>
      <c r="BJ442" s="49">
        <v>13022.2</v>
      </c>
      <c r="BK442" s="141" t="s">
        <v>608</v>
      </c>
      <c r="BL442" s="141" t="s">
        <v>608</v>
      </c>
      <c r="BM442" s="141" t="s">
        <v>608</v>
      </c>
      <c r="BN442" s="141" t="s">
        <v>608</v>
      </c>
      <c r="BO442" s="141" t="s">
        <v>608</v>
      </c>
      <c r="BP442" s="141" t="s">
        <v>608</v>
      </c>
      <c r="BQ442" s="141" t="s">
        <v>608</v>
      </c>
      <c r="BR442" s="141" t="s">
        <v>608</v>
      </c>
      <c r="BS442" s="141" t="s">
        <v>608</v>
      </c>
      <c r="BT442" s="141" t="s">
        <v>608</v>
      </c>
      <c r="BU442" s="130" t="s">
        <v>608</v>
      </c>
      <c r="BV442" s="130" t="s">
        <v>608</v>
      </c>
      <c r="BW442" s="137">
        <v>6.2202529526500898</v>
      </c>
      <c r="BX442" s="125">
        <v>5038.78</v>
      </c>
      <c r="BY442" s="125">
        <v>1285.53</v>
      </c>
      <c r="BZ442" s="125">
        <v>336.78</v>
      </c>
      <c r="CA442" s="125">
        <v>0</v>
      </c>
      <c r="CB442" s="125">
        <v>6661.0899999999992</v>
      </c>
      <c r="CC442" s="125">
        <v>1953.32</v>
      </c>
      <c r="CD442" s="125">
        <v>4407.79</v>
      </c>
      <c r="CE442" s="125">
        <v>0</v>
      </c>
      <c r="CF442" s="125">
        <v>0</v>
      </c>
      <c r="CG442" s="125">
        <v>6361.11</v>
      </c>
      <c r="CH442" s="115">
        <v>2.5861989525579391E-2</v>
      </c>
      <c r="CI442" s="115">
        <v>0.97413801047442039</v>
      </c>
      <c r="CJ442" s="125">
        <v>13022.199999999999</v>
      </c>
      <c r="CK442" s="126">
        <v>958.95</v>
      </c>
      <c r="CL442" s="126">
        <v>12063.25</v>
      </c>
      <c r="CM442" s="126">
        <v>13022.2</v>
      </c>
      <c r="CN442" s="125" t="s">
        <v>608</v>
      </c>
      <c r="CO442" s="125" t="s">
        <v>608</v>
      </c>
      <c r="CP442" s="126">
        <v>958.95</v>
      </c>
      <c r="CQ442" s="126">
        <v>12063.25</v>
      </c>
      <c r="CR442" s="126">
        <v>769.26878036954076</v>
      </c>
      <c r="CS442" s="126">
        <v>11293.981219630459</v>
      </c>
      <c r="CT442" s="125">
        <v>525.27121963046011</v>
      </c>
      <c r="CU442" s="126">
        <v>10768.71</v>
      </c>
      <c r="CV442" s="125">
        <v>405.83000000000004</v>
      </c>
      <c r="CW442" s="125">
        <v>555.30999999999995</v>
      </c>
      <c r="CX442" s="125">
        <v>961.14</v>
      </c>
      <c r="CY442" s="125">
        <v>219.12299999999999</v>
      </c>
      <c r="CZ442" s="125">
        <v>592.52</v>
      </c>
      <c r="DA442" s="125">
        <v>811.64300000000003</v>
      </c>
      <c r="DB442" s="125">
        <v>1772.7829999999999</v>
      </c>
      <c r="DC442" s="141" t="s">
        <v>608</v>
      </c>
      <c r="DD442" s="141" t="s">
        <v>608</v>
      </c>
      <c r="DE442" s="125">
        <v>123.53</v>
      </c>
      <c r="DF442" s="141" t="s">
        <v>608</v>
      </c>
      <c r="DG442" s="141" t="s">
        <v>608</v>
      </c>
      <c r="DH442" s="125">
        <v>1603.89</v>
      </c>
      <c r="DI442" s="50">
        <v>1727.42</v>
      </c>
      <c r="DJ442" s="113">
        <v>0.48565603354271936</v>
      </c>
      <c r="DK442" s="115">
        <v>0.48848197693170126</v>
      </c>
      <c r="DL442" s="115">
        <v>2.5861989525579394E-2</v>
      </c>
      <c r="DM442" s="125">
        <v>446.3</v>
      </c>
      <c r="DN442" s="125">
        <v>2293.6964587046159</v>
      </c>
      <c r="DO442" s="49">
        <v>2739.9964587046161</v>
      </c>
      <c r="DP442" s="125">
        <v>474</v>
      </c>
      <c r="DQ442" s="125">
        <v>1307.7846987943421</v>
      </c>
      <c r="DR442" s="49">
        <v>1781.7846987943421</v>
      </c>
      <c r="DS442" s="49">
        <v>4521.7811574989582</v>
      </c>
      <c r="DT442" s="125">
        <v>682.9</v>
      </c>
      <c r="DU442" s="125">
        <v>984.64700581217153</v>
      </c>
      <c r="DV442" s="49">
        <v>1667.5470058121714</v>
      </c>
      <c r="DW442" s="125">
        <v>437.5</v>
      </c>
      <c r="DX442" s="125">
        <v>948.16124519460141</v>
      </c>
      <c r="DY442" s="49">
        <v>1932.8082510067729</v>
      </c>
      <c r="DZ442" s="49">
        <v>3600.3552568189443</v>
      </c>
      <c r="EA442" s="125">
        <v>565.70000000000005</v>
      </c>
      <c r="EB442" s="125">
        <v>962.7494580815229</v>
      </c>
      <c r="EC442" s="49">
        <v>1528.4494580815231</v>
      </c>
      <c r="ED442" s="125">
        <v>402.2</v>
      </c>
      <c r="EE442" s="125">
        <v>815.94253947213315</v>
      </c>
      <c r="EF442" s="49">
        <v>1218.1425394721332</v>
      </c>
      <c r="EG442" s="49">
        <v>2746.5919975536563</v>
      </c>
      <c r="EH442" s="125">
        <v>262.39999999999998</v>
      </c>
      <c r="EI442" s="125">
        <v>390.14702773495958</v>
      </c>
      <c r="EJ442" s="49">
        <v>652.54702773495956</v>
      </c>
      <c r="EK442" s="125">
        <v>357.9</v>
      </c>
      <c r="EL442" s="125">
        <v>679.96964469635134</v>
      </c>
      <c r="EM442" s="49">
        <v>1037.8696446963513</v>
      </c>
      <c r="EN442" s="49">
        <v>1690.4166724313109</v>
      </c>
      <c r="EO442" s="141" t="s">
        <v>608</v>
      </c>
      <c r="EP442" s="141" t="s">
        <v>608</v>
      </c>
      <c r="EQ442" s="141" t="s">
        <v>608</v>
      </c>
      <c r="ER442" s="141" t="s">
        <v>608</v>
      </c>
      <c r="ES442" s="141" t="s">
        <v>608</v>
      </c>
      <c r="ET442" s="141" t="s">
        <v>608</v>
      </c>
      <c r="EU442" s="141" t="s">
        <v>608</v>
      </c>
      <c r="EV442" s="125">
        <v>2497.6</v>
      </c>
      <c r="EW442" s="125">
        <v>1387.9160685301838</v>
      </c>
      <c r="EX442" s="49">
        <v>3885.5160685301835</v>
      </c>
      <c r="EY442" s="125">
        <v>1124.4000000000001</v>
      </c>
      <c r="EZ442" s="125">
        <v>1965.3611915782451</v>
      </c>
      <c r="FA442" s="49">
        <v>3089.7611915782454</v>
      </c>
      <c r="FB442" s="49">
        <v>6975.2772601084289</v>
      </c>
      <c r="FC442" s="141" t="s">
        <v>608</v>
      </c>
      <c r="FD442" s="141" t="s">
        <v>608</v>
      </c>
      <c r="FE442" s="141" t="s">
        <v>608</v>
      </c>
      <c r="FF442" s="141" t="s">
        <v>608</v>
      </c>
      <c r="FG442" s="141" t="s">
        <v>608</v>
      </c>
      <c r="FH442" s="141" t="s">
        <v>608</v>
      </c>
      <c r="FI442" s="141" t="s">
        <v>608</v>
      </c>
      <c r="FJ442" s="141" t="s">
        <v>608</v>
      </c>
      <c r="FK442" s="141" t="s">
        <v>608</v>
      </c>
      <c r="FL442" s="125">
        <v>230</v>
      </c>
      <c r="FM442" s="141" t="s">
        <v>608</v>
      </c>
      <c r="FN442" s="141" t="s">
        <v>608</v>
      </c>
      <c r="FO442" s="125">
        <v>3601.48</v>
      </c>
      <c r="FP442" s="141" t="s">
        <v>608</v>
      </c>
      <c r="FQ442" s="141" t="s">
        <v>608</v>
      </c>
      <c r="FR442" s="125">
        <v>118.42</v>
      </c>
      <c r="FS442" s="141" t="s">
        <v>608</v>
      </c>
      <c r="FT442" s="141" t="s">
        <v>608</v>
      </c>
      <c r="FU442" s="125">
        <v>1932.81</v>
      </c>
      <c r="FV442" s="141" t="s">
        <v>608</v>
      </c>
      <c r="FW442" s="141" t="s">
        <v>608</v>
      </c>
      <c r="FX442" s="125">
        <v>121.69</v>
      </c>
      <c r="FY442" s="141" t="s">
        <v>608</v>
      </c>
      <c r="FZ442" s="141" t="s">
        <v>608</v>
      </c>
      <c r="GA442" s="125">
        <v>1778.69</v>
      </c>
      <c r="GB442" s="141" t="s">
        <v>608</v>
      </c>
      <c r="GC442" s="141" t="s">
        <v>608</v>
      </c>
      <c r="GD442" s="141" t="s">
        <v>608</v>
      </c>
      <c r="GE442" s="141" t="s">
        <v>608</v>
      </c>
      <c r="GF442" s="141" t="s">
        <v>608</v>
      </c>
      <c r="GG442" s="141" t="s">
        <v>608</v>
      </c>
      <c r="GH442" s="141" t="s">
        <v>608</v>
      </c>
      <c r="GI442" s="141" t="s">
        <v>608</v>
      </c>
      <c r="GJ442" s="141" t="s">
        <v>608</v>
      </c>
      <c r="GK442" s="141" t="s">
        <v>608</v>
      </c>
      <c r="GL442" s="141" t="s">
        <v>608</v>
      </c>
      <c r="GM442" s="141" t="s">
        <v>608</v>
      </c>
      <c r="GN442" s="141" t="s">
        <v>608</v>
      </c>
      <c r="GO442" s="141" t="s">
        <v>608</v>
      </c>
      <c r="GP442" s="141" t="s">
        <v>608</v>
      </c>
      <c r="GQ442" s="141" t="s">
        <v>608</v>
      </c>
      <c r="GR442" s="141" t="s">
        <v>608</v>
      </c>
      <c r="GS442" s="141" t="s">
        <v>608</v>
      </c>
      <c r="GT442" s="141" t="s">
        <v>608</v>
      </c>
      <c r="GU442" s="141" t="s">
        <v>608</v>
      </c>
      <c r="GV442" s="141" t="s">
        <v>608</v>
      </c>
      <c r="GW442" s="141" t="s">
        <v>608</v>
      </c>
      <c r="GX442" s="141" t="s">
        <v>608</v>
      </c>
      <c r="GY442" s="141" t="s">
        <v>608</v>
      </c>
    </row>
    <row r="443" spans="1:207" s="74" customFormat="1" ht="15" customHeight="1">
      <c r="A443" s="87" t="s">
        <v>909</v>
      </c>
      <c r="B443" s="57">
        <v>2009</v>
      </c>
      <c r="C443" s="81" t="s">
        <v>905</v>
      </c>
      <c r="D443" s="81"/>
      <c r="E443" s="81"/>
      <c r="F443" s="125">
        <v>13861.14</v>
      </c>
      <c r="G443" s="125">
        <v>12178.123352662098</v>
      </c>
      <c r="H443" s="130">
        <v>89.269099999999995</v>
      </c>
      <c r="I443" s="115">
        <v>1.1381999999999999</v>
      </c>
      <c r="J443" s="124">
        <v>0.68953481228816671</v>
      </c>
      <c r="K443" s="124">
        <v>0.44866518771183317</v>
      </c>
      <c r="L443" s="125">
        <v>1996.8</v>
      </c>
      <c r="M443" s="125">
        <v>11864.34</v>
      </c>
      <c r="N443" s="125">
        <v>240</v>
      </c>
      <c r="O443" s="125">
        <v>60.81</v>
      </c>
      <c r="P443" s="125">
        <v>300.81</v>
      </c>
      <c r="Q443" s="125">
        <v>0</v>
      </c>
      <c r="R443" s="125">
        <v>3227.1</v>
      </c>
      <c r="S443" s="125">
        <v>3227.1</v>
      </c>
      <c r="T443" s="125">
        <v>8325.8700000000008</v>
      </c>
      <c r="U443" s="49">
        <v>0</v>
      </c>
      <c r="V443" s="125">
        <v>8325.8700000000008</v>
      </c>
      <c r="W443" s="125">
        <v>11552.970000000001</v>
      </c>
      <c r="X443" s="125">
        <v>0</v>
      </c>
      <c r="Y443" s="125">
        <v>10.56</v>
      </c>
      <c r="Z443" s="125">
        <v>10.56</v>
      </c>
      <c r="AA443" s="115">
        <v>0</v>
      </c>
      <c r="AB443" s="115">
        <v>7.2416651185389491E-3</v>
      </c>
      <c r="AC443" s="115">
        <v>0.99150077882732912</v>
      </c>
      <c r="AD443" s="115">
        <v>1.257556054132072E-3</v>
      </c>
      <c r="AE443" s="115">
        <v>1.0000000000000002</v>
      </c>
      <c r="AF443" s="115">
        <v>0.36545324768022841</v>
      </c>
      <c r="AG443" s="115">
        <v>4.3924669192335147E-2</v>
      </c>
      <c r="AH443" s="115">
        <v>0.59062208312743647</v>
      </c>
      <c r="AI443" s="115">
        <v>0</v>
      </c>
      <c r="AJ443" s="115">
        <v>1</v>
      </c>
      <c r="AK443" s="125">
        <v>13861.14</v>
      </c>
      <c r="AL443" s="125">
        <v>1996.8</v>
      </c>
      <c r="AM443" s="125">
        <v>3467.1</v>
      </c>
      <c r="AN443" s="125">
        <v>5463.9</v>
      </c>
      <c r="AO443" s="125">
        <v>8397.24</v>
      </c>
      <c r="AP443" s="125">
        <v>13861.14</v>
      </c>
      <c r="AQ443" s="115">
        <v>0.39418835680182146</v>
      </c>
      <c r="AR443" s="115">
        <v>0.60581164319817848</v>
      </c>
      <c r="AS443" s="125">
        <v>5463.9</v>
      </c>
      <c r="AT443" s="125">
        <v>1258.24</v>
      </c>
      <c r="AU443" s="125">
        <v>0</v>
      </c>
      <c r="AV443" s="125">
        <v>7139</v>
      </c>
      <c r="AW443" s="125">
        <v>13861.14</v>
      </c>
      <c r="AX443" s="125">
        <v>32.799999999999997</v>
      </c>
      <c r="AY443" s="125">
        <v>2184.694</v>
      </c>
      <c r="AZ443" s="125">
        <v>2217.4940000000001</v>
      </c>
      <c r="BA443" s="125">
        <v>1065.5</v>
      </c>
      <c r="BB443" s="125">
        <v>4148.34</v>
      </c>
      <c r="BC443" s="127">
        <v>5213.84</v>
      </c>
      <c r="BD443" s="125">
        <v>4365.6000000000004</v>
      </c>
      <c r="BE443" s="125">
        <v>2064.201</v>
      </c>
      <c r="BF443" s="125">
        <v>6429.8010000000004</v>
      </c>
      <c r="BG443" s="107">
        <v>8.4834184373798927</v>
      </c>
      <c r="BH443" s="107">
        <v>3.9533910864707256</v>
      </c>
      <c r="BI443" s="107">
        <v>5.7390751241929188</v>
      </c>
      <c r="BJ443" s="49">
        <v>13861.135000000002</v>
      </c>
      <c r="BK443" s="141" t="s">
        <v>608</v>
      </c>
      <c r="BL443" s="141" t="s">
        <v>608</v>
      </c>
      <c r="BM443" s="141" t="s">
        <v>608</v>
      </c>
      <c r="BN443" s="141" t="s">
        <v>608</v>
      </c>
      <c r="BO443" s="141" t="s">
        <v>608</v>
      </c>
      <c r="BP443" s="141" t="s">
        <v>608</v>
      </c>
      <c r="BQ443" s="141" t="s">
        <v>608</v>
      </c>
      <c r="BR443" s="141" t="s">
        <v>608</v>
      </c>
      <c r="BS443" s="141" t="s">
        <v>608</v>
      </c>
      <c r="BT443" s="141" t="s">
        <v>608</v>
      </c>
      <c r="BU443" s="130" t="s">
        <v>608</v>
      </c>
      <c r="BV443" s="130" t="s">
        <v>608</v>
      </c>
      <c r="BW443" s="137">
        <v>5.7390751241929188</v>
      </c>
      <c r="BX443" s="125">
        <v>5250.4000000000005</v>
      </c>
      <c r="BY443" s="125">
        <v>1135.3899999999999</v>
      </c>
      <c r="BZ443" s="125">
        <v>0</v>
      </c>
      <c r="CA443" s="125">
        <v>336.35</v>
      </c>
      <c r="CB443" s="125">
        <v>6722.1400000000012</v>
      </c>
      <c r="CC443" s="125">
        <v>2860.58</v>
      </c>
      <c r="CD443" s="125">
        <v>4278.42</v>
      </c>
      <c r="CE443" s="125">
        <v>0</v>
      </c>
      <c r="CF443" s="125">
        <v>0</v>
      </c>
      <c r="CG443" s="125">
        <v>7139</v>
      </c>
      <c r="CH443" s="115">
        <v>2.4265680889162079E-2</v>
      </c>
      <c r="CI443" s="115">
        <v>0.97573431911083808</v>
      </c>
      <c r="CJ443" s="125">
        <v>13861.140000000001</v>
      </c>
      <c r="CK443" s="126">
        <v>1172.26</v>
      </c>
      <c r="CL443" s="126">
        <v>12688.88</v>
      </c>
      <c r="CM443" s="126">
        <v>13861.14</v>
      </c>
      <c r="CN443" s="125" t="s">
        <v>608</v>
      </c>
      <c r="CO443" s="125" t="s">
        <v>608</v>
      </c>
      <c r="CP443" s="126">
        <v>1172.26</v>
      </c>
      <c r="CQ443" s="126">
        <v>12688.88</v>
      </c>
      <c r="CR443" s="126">
        <v>1729.6100000000006</v>
      </c>
      <c r="CS443" s="126">
        <v>10959.269999999999</v>
      </c>
      <c r="CT443" s="125">
        <v>599.28999999999905</v>
      </c>
      <c r="CU443" s="126">
        <v>10359.98</v>
      </c>
      <c r="CV443" s="125">
        <v>551.37</v>
      </c>
      <c r="CW443" s="125">
        <v>1227.81</v>
      </c>
      <c r="CX443" s="125">
        <v>1779.1799999999998</v>
      </c>
      <c r="CY443" s="125">
        <v>487.78</v>
      </c>
      <c r="CZ443" s="125">
        <v>1323.34</v>
      </c>
      <c r="DA443" s="125">
        <v>1811.12</v>
      </c>
      <c r="DB443" s="125">
        <v>3590.2999999999997</v>
      </c>
      <c r="DC443" s="141" t="s">
        <v>608</v>
      </c>
      <c r="DD443" s="141" t="s">
        <v>608</v>
      </c>
      <c r="DE443" s="125">
        <v>120.12</v>
      </c>
      <c r="DF443" s="141" t="s">
        <v>608</v>
      </c>
      <c r="DG443" s="141" t="s">
        <v>608</v>
      </c>
      <c r="DH443" s="125">
        <v>3470.18</v>
      </c>
      <c r="DI443" s="50">
        <v>3590.2999999999997</v>
      </c>
      <c r="DJ443" s="113">
        <v>0.46069731638234662</v>
      </c>
      <c r="DK443" s="115">
        <v>0.51503700272849129</v>
      </c>
      <c r="DL443" s="115">
        <v>2.4265680889162075E-2</v>
      </c>
      <c r="DM443" s="125">
        <v>627.20000000000005</v>
      </c>
      <c r="DN443" s="125">
        <v>252.77</v>
      </c>
      <c r="DO443" s="49">
        <v>879.97</v>
      </c>
      <c r="DP443" s="125">
        <v>388.4</v>
      </c>
      <c r="DQ443" s="125">
        <v>869.14</v>
      </c>
      <c r="DR443" s="49">
        <v>1257.54</v>
      </c>
      <c r="DS443" s="49">
        <v>2137.5100000000002</v>
      </c>
      <c r="DT443" s="125">
        <v>640.1</v>
      </c>
      <c r="DU443" s="125">
        <v>300.23</v>
      </c>
      <c r="DV443" s="49">
        <v>940.33</v>
      </c>
      <c r="DW443" s="125">
        <v>361.4</v>
      </c>
      <c r="DX443" s="125">
        <v>884.38</v>
      </c>
      <c r="DY443" s="49">
        <v>1184.6100000000001</v>
      </c>
      <c r="DZ443" s="49">
        <v>2124.94</v>
      </c>
      <c r="EA443" s="125">
        <v>359.4</v>
      </c>
      <c r="EB443" s="125">
        <v>1149.6969999999999</v>
      </c>
      <c r="EC443" s="49">
        <v>1509.0969999999998</v>
      </c>
      <c r="ED443" s="125">
        <v>318.60000000000002</v>
      </c>
      <c r="EE443" s="125">
        <v>838.20600000000002</v>
      </c>
      <c r="EF443" s="49">
        <v>1156.806</v>
      </c>
      <c r="EG443" s="49">
        <v>2665.9029999999998</v>
      </c>
      <c r="EH443" s="125">
        <v>419.8</v>
      </c>
      <c r="EI443" s="125">
        <v>923.83100000000002</v>
      </c>
      <c r="EJ443" s="49">
        <v>1343.6310000000001</v>
      </c>
      <c r="EK443" s="125">
        <v>305.89999999999998</v>
      </c>
      <c r="EL443" s="125">
        <v>724.25599999999997</v>
      </c>
      <c r="EM443" s="49">
        <v>1030.1559999999999</v>
      </c>
      <c r="EN443" s="49">
        <v>2373.7870000000003</v>
      </c>
      <c r="EO443" s="141" t="s">
        <v>608</v>
      </c>
      <c r="EP443" s="141" t="s">
        <v>608</v>
      </c>
      <c r="EQ443" s="141" t="s">
        <v>608</v>
      </c>
      <c r="ER443" s="141" t="s">
        <v>608</v>
      </c>
      <c r="ES443" s="141" t="s">
        <v>608</v>
      </c>
      <c r="ET443" s="141" t="s">
        <v>608</v>
      </c>
      <c r="EU443" s="141" t="s">
        <v>608</v>
      </c>
      <c r="EV443" s="125">
        <v>2034.6999999999998</v>
      </c>
      <c r="EW443" s="125">
        <v>3118.154</v>
      </c>
      <c r="EX443" s="49">
        <v>5152.8539999999994</v>
      </c>
      <c r="EY443" s="125">
        <v>1036</v>
      </c>
      <c r="EZ443" s="125">
        <v>2400.4899999999998</v>
      </c>
      <c r="FA443" s="49">
        <v>3436.49</v>
      </c>
      <c r="FB443" s="49">
        <v>8589.3439999999991</v>
      </c>
      <c r="FC443" s="141" t="s">
        <v>608</v>
      </c>
      <c r="FD443" s="141" t="s">
        <v>608</v>
      </c>
      <c r="FE443" s="141" t="s">
        <v>608</v>
      </c>
      <c r="FF443" s="141" t="s">
        <v>608</v>
      </c>
      <c r="FG443" s="141" t="s">
        <v>608</v>
      </c>
      <c r="FH443" s="141" t="s">
        <v>608</v>
      </c>
      <c r="FI443" s="141" t="s">
        <v>608</v>
      </c>
      <c r="FJ443" s="141" t="s">
        <v>608</v>
      </c>
      <c r="FK443" s="141" t="s">
        <v>608</v>
      </c>
      <c r="FL443" s="125">
        <v>105.87</v>
      </c>
      <c r="FM443" s="141" t="s">
        <v>608</v>
      </c>
      <c r="FN443" s="141" t="s">
        <v>608</v>
      </c>
      <c r="FO443" s="125">
        <v>2031.64</v>
      </c>
      <c r="FP443" s="141" t="s">
        <v>608</v>
      </c>
      <c r="FQ443" s="141" t="s">
        <v>608</v>
      </c>
      <c r="FR443" s="125">
        <v>92.45</v>
      </c>
      <c r="FS443" s="141" t="s">
        <v>608</v>
      </c>
      <c r="FT443" s="141" t="s">
        <v>608</v>
      </c>
      <c r="FU443" s="125">
        <v>2093.66</v>
      </c>
      <c r="FV443" s="141" t="s">
        <v>608</v>
      </c>
      <c r="FW443" s="141" t="s">
        <v>608</v>
      </c>
      <c r="FX443" s="125">
        <v>81.47</v>
      </c>
      <c r="FY443" s="141" t="s">
        <v>608</v>
      </c>
      <c r="FZ443" s="141" t="s">
        <v>608</v>
      </c>
      <c r="GA443" s="125">
        <v>2584.4299999999998</v>
      </c>
      <c r="GB443" s="141" t="s">
        <v>608</v>
      </c>
      <c r="GC443" s="141" t="s">
        <v>608</v>
      </c>
      <c r="GD443" s="141" t="s">
        <v>608</v>
      </c>
      <c r="GE443" s="141" t="s">
        <v>608</v>
      </c>
      <c r="GF443" s="141" t="s">
        <v>608</v>
      </c>
      <c r="GG443" s="141" t="s">
        <v>608</v>
      </c>
      <c r="GH443" s="141" t="s">
        <v>608</v>
      </c>
      <c r="GI443" s="141" t="s">
        <v>608</v>
      </c>
      <c r="GJ443" s="141" t="s">
        <v>608</v>
      </c>
      <c r="GK443" s="141" t="s">
        <v>608</v>
      </c>
      <c r="GL443" s="141" t="s">
        <v>608</v>
      </c>
      <c r="GM443" s="141" t="s">
        <v>608</v>
      </c>
      <c r="GN443" s="141" t="s">
        <v>608</v>
      </c>
      <c r="GO443" s="141" t="s">
        <v>608</v>
      </c>
      <c r="GP443" s="141" t="s">
        <v>608</v>
      </c>
      <c r="GQ443" s="141" t="s">
        <v>608</v>
      </c>
      <c r="GR443" s="141" t="s">
        <v>608</v>
      </c>
      <c r="GS443" s="141" t="s">
        <v>608</v>
      </c>
      <c r="GT443" s="141" t="s">
        <v>608</v>
      </c>
      <c r="GU443" s="141" t="s">
        <v>608</v>
      </c>
      <c r="GV443" s="141" t="s">
        <v>608</v>
      </c>
      <c r="GW443" s="141" t="s">
        <v>608</v>
      </c>
      <c r="GX443" s="141" t="s">
        <v>608</v>
      </c>
      <c r="GY443" s="141" t="s">
        <v>608</v>
      </c>
    </row>
    <row r="444" spans="1:207" s="74" customFormat="1" ht="15" customHeight="1">
      <c r="A444" s="87" t="s">
        <v>910</v>
      </c>
      <c r="B444" s="57" t="s">
        <v>583</v>
      </c>
      <c r="C444" s="81" t="s">
        <v>905</v>
      </c>
      <c r="D444" s="81"/>
      <c r="E444" s="81"/>
      <c r="F444" s="125">
        <v>15508.93</v>
      </c>
      <c r="G444" s="125">
        <v>12936.06167633105</v>
      </c>
      <c r="H444" s="141" t="s">
        <v>608</v>
      </c>
      <c r="I444" s="115">
        <v>1.1988911608528039</v>
      </c>
      <c r="J444" s="124">
        <v>0.69731501176317934</v>
      </c>
      <c r="K444" s="124">
        <v>0.50157692212242611</v>
      </c>
      <c r="L444" s="125">
        <v>3069.59</v>
      </c>
      <c r="M444" s="125">
        <v>12439.35</v>
      </c>
      <c r="N444" s="125">
        <v>265.12</v>
      </c>
      <c r="O444" s="125">
        <v>58.23</v>
      </c>
      <c r="P444" s="125">
        <v>323.35000000000002</v>
      </c>
      <c r="Q444" s="125">
        <v>0</v>
      </c>
      <c r="R444" s="125">
        <v>3153.72</v>
      </c>
      <c r="S444" s="125">
        <v>3153.72</v>
      </c>
      <c r="T444" s="125">
        <v>8684.7000000000007</v>
      </c>
      <c r="U444" s="49">
        <v>0</v>
      </c>
      <c r="V444" s="125">
        <v>8684.7000000000007</v>
      </c>
      <c r="W444" s="125">
        <v>11838.42</v>
      </c>
      <c r="X444" s="125">
        <v>0</v>
      </c>
      <c r="Y444" s="125">
        <v>277.58</v>
      </c>
      <c r="Z444" s="125">
        <v>277.58</v>
      </c>
      <c r="AA444" s="115">
        <v>0</v>
      </c>
      <c r="AB444" s="115">
        <v>6.455289113364987E-3</v>
      </c>
      <c r="AC444" s="115">
        <v>0.9627726148521536</v>
      </c>
      <c r="AD444" s="115">
        <v>3.0772096034481417E-2</v>
      </c>
      <c r="AE444" s="115">
        <v>1</v>
      </c>
      <c r="AF444" s="115">
        <v>0.4730867097279311</v>
      </c>
      <c r="AG444" s="115">
        <v>4.0860423862166963E-2</v>
      </c>
      <c r="AH444" s="115">
        <v>0.48605286640990186</v>
      </c>
      <c r="AI444" s="115">
        <v>0</v>
      </c>
      <c r="AJ444" s="115">
        <v>0.99999999999999989</v>
      </c>
      <c r="AK444" s="125">
        <v>15508.94</v>
      </c>
      <c r="AL444" s="125">
        <v>3069.59</v>
      </c>
      <c r="AM444" s="125">
        <v>3418.8399999999997</v>
      </c>
      <c r="AN444" s="125">
        <v>6488.43</v>
      </c>
      <c r="AO444" s="125">
        <v>9020.51</v>
      </c>
      <c r="AP444" s="125">
        <v>15508.94</v>
      </c>
      <c r="AQ444" s="115">
        <v>0.41836708375943166</v>
      </c>
      <c r="AR444" s="115">
        <v>0.58163291624056834</v>
      </c>
      <c r="AS444" s="125">
        <v>6488.42</v>
      </c>
      <c r="AT444" s="125">
        <v>1130.02</v>
      </c>
      <c r="AU444" s="125">
        <v>0</v>
      </c>
      <c r="AV444" s="125">
        <v>7890.49</v>
      </c>
      <c r="AW444" s="125">
        <v>15508.93</v>
      </c>
      <c r="AX444" s="125">
        <v>181.68</v>
      </c>
      <c r="AY444" s="125">
        <v>438.01</v>
      </c>
      <c r="AZ444" s="125">
        <v>619.69000000000005</v>
      </c>
      <c r="BA444" s="125">
        <v>1544.24</v>
      </c>
      <c r="BB444" s="125">
        <v>6516.38</v>
      </c>
      <c r="BC444" s="127">
        <v>8060.62</v>
      </c>
      <c r="BD444" s="125">
        <v>4762.5</v>
      </c>
      <c r="BE444" s="125">
        <v>2066.12</v>
      </c>
      <c r="BF444" s="125">
        <v>6828.62</v>
      </c>
      <c r="BG444" s="107">
        <v>7.9629986961386594</v>
      </c>
      <c r="BH444" s="107">
        <v>4.1450161908805594</v>
      </c>
      <c r="BI444" s="107">
        <v>5.7423343974499197</v>
      </c>
      <c r="BJ444" s="49">
        <v>15508.93</v>
      </c>
      <c r="BK444" s="141" t="s">
        <v>608</v>
      </c>
      <c r="BL444" s="141" t="s">
        <v>608</v>
      </c>
      <c r="BM444" s="141" t="s">
        <v>608</v>
      </c>
      <c r="BN444" s="141" t="s">
        <v>608</v>
      </c>
      <c r="BO444" s="141" t="s">
        <v>608</v>
      </c>
      <c r="BP444" s="141" t="s">
        <v>608</v>
      </c>
      <c r="BQ444" s="141" t="s">
        <v>608</v>
      </c>
      <c r="BR444" s="141" t="s">
        <v>608</v>
      </c>
      <c r="BS444" s="141" t="s">
        <v>608</v>
      </c>
      <c r="BT444" s="141" t="s">
        <v>608</v>
      </c>
      <c r="BU444" s="130" t="s">
        <v>608</v>
      </c>
      <c r="BV444" s="130" t="s">
        <v>608</v>
      </c>
      <c r="BW444" s="137">
        <v>5.7423343974499197</v>
      </c>
      <c r="BX444" s="125">
        <v>6327.63</v>
      </c>
      <c r="BY444" s="125">
        <v>1290.81</v>
      </c>
      <c r="BZ444" s="125">
        <v>0</v>
      </c>
      <c r="CA444" s="125">
        <v>0</v>
      </c>
      <c r="CB444" s="125">
        <v>7618.4400000000005</v>
      </c>
      <c r="CC444" s="125">
        <v>3858.884076516335</v>
      </c>
      <c r="CD444" s="125">
        <v>3771.1893766454646</v>
      </c>
      <c r="CE444" s="125">
        <v>260.42</v>
      </c>
      <c r="CF444" s="125">
        <v>0</v>
      </c>
      <c r="CG444" s="125">
        <v>7890.4934531618001</v>
      </c>
      <c r="CH444" s="115">
        <v>1.6791616184997932E-2</v>
      </c>
      <c r="CI444" s="115">
        <v>0.98320860647135555</v>
      </c>
      <c r="CJ444" s="125">
        <v>15508.933453161801</v>
      </c>
      <c r="CK444" s="141" t="s">
        <v>608</v>
      </c>
      <c r="CL444" s="141" t="s">
        <v>608</v>
      </c>
      <c r="CM444" s="141" t="s">
        <v>608</v>
      </c>
      <c r="CN444" s="125" t="s">
        <v>608</v>
      </c>
      <c r="CO444" s="125" t="s">
        <v>608</v>
      </c>
      <c r="CP444" s="141" t="s">
        <v>608</v>
      </c>
      <c r="CQ444" s="141" t="s">
        <v>608</v>
      </c>
      <c r="CR444" s="141" t="s">
        <v>608</v>
      </c>
      <c r="CS444" s="141" t="s">
        <v>608</v>
      </c>
      <c r="CT444" s="141" t="s">
        <v>608</v>
      </c>
      <c r="CU444" s="141" t="s">
        <v>608</v>
      </c>
      <c r="CV444" s="125">
        <v>126.36000000000001</v>
      </c>
      <c r="CW444" s="125">
        <v>1126.0999999999999</v>
      </c>
      <c r="CX444" s="125">
        <v>1252.46</v>
      </c>
      <c r="CY444" s="125">
        <v>206.94</v>
      </c>
      <c r="CZ444" s="125">
        <v>647.89</v>
      </c>
      <c r="DA444" s="125">
        <v>854.82999999999993</v>
      </c>
      <c r="DB444" s="125">
        <v>2107.29</v>
      </c>
      <c r="DC444" s="141" t="s">
        <v>608</v>
      </c>
      <c r="DD444" s="141" t="s">
        <v>608</v>
      </c>
      <c r="DE444" s="141" t="s">
        <v>608</v>
      </c>
      <c r="DF444" s="141" t="s">
        <v>608</v>
      </c>
      <c r="DG444" s="141" t="s">
        <v>608</v>
      </c>
      <c r="DH444" s="125"/>
      <c r="DI444" s="50">
        <v>0</v>
      </c>
      <c r="DJ444" s="113">
        <v>0.49122913725874762</v>
      </c>
      <c r="DK444" s="115">
        <v>0.49197925029501366</v>
      </c>
      <c r="DL444" s="115">
        <v>1.6791612446238738E-2</v>
      </c>
      <c r="DM444" s="141" t="s">
        <v>608</v>
      </c>
      <c r="DN444" s="141" t="s">
        <v>608</v>
      </c>
      <c r="DO444" s="141" t="s">
        <v>608</v>
      </c>
      <c r="DP444" s="141" t="s">
        <v>608</v>
      </c>
      <c r="DQ444" s="141" t="s">
        <v>608</v>
      </c>
      <c r="DR444" s="141" t="s">
        <v>608</v>
      </c>
      <c r="DS444" s="141" t="s">
        <v>608</v>
      </c>
      <c r="DT444" s="141" t="s">
        <v>608</v>
      </c>
      <c r="DU444" s="141" t="s">
        <v>608</v>
      </c>
      <c r="DV444" s="141" t="s">
        <v>608</v>
      </c>
      <c r="DW444" s="141" t="s">
        <v>608</v>
      </c>
      <c r="DX444" s="141" t="s">
        <v>608</v>
      </c>
      <c r="DY444" s="141" t="s">
        <v>608</v>
      </c>
      <c r="DZ444" s="141" t="s">
        <v>608</v>
      </c>
      <c r="EA444" s="141" t="s">
        <v>608</v>
      </c>
      <c r="EB444" s="141" t="s">
        <v>608</v>
      </c>
      <c r="EC444" s="141" t="s">
        <v>608</v>
      </c>
      <c r="ED444" s="141" t="s">
        <v>608</v>
      </c>
      <c r="EE444" s="141" t="s">
        <v>608</v>
      </c>
      <c r="EF444" s="141" t="s">
        <v>608</v>
      </c>
      <c r="EG444" s="141" t="s">
        <v>608</v>
      </c>
      <c r="EH444" s="141" t="s">
        <v>608</v>
      </c>
      <c r="EI444" s="141" t="s">
        <v>608</v>
      </c>
      <c r="EJ444" s="141" t="s">
        <v>608</v>
      </c>
      <c r="EK444" s="141" t="s">
        <v>608</v>
      </c>
      <c r="EL444" s="141" t="s">
        <v>608</v>
      </c>
      <c r="EM444" s="141" t="s">
        <v>608</v>
      </c>
      <c r="EN444" s="141" t="s">
        <v>608</v>
      </c>
      <c r="EO444" s="141" t="s">
        <v>608</v>
      </c>
      <c r="EP444" s="141" t="s">
        <v>608</v>
      </c>
      <c r="EQ444" s="141" t="s">
        <v>608</v>
      </c>
      <c r="ER444" s="141" t="s">
        <v>608</v>
      </c>
      <c r="ES444" s="141" t="s">
        <v>608</v>
      </c>
      <c r="ET444" s="141" t="s">
        <v>608</v>
      </c>
      <c r="EU444" s="141" t="s">
        <v>608</v>
      </c>
      <c r="EV444" s="141" t="s">
        <v>608</v>
      </c>
      <c r="EW444" s="141" t="s">
        <v>608</v>
      </c>
      <c r="EX444" s="141" t="s">
        <v>608</v>
      </c>
      <c r="EY444" s="141" t="s">
        <v>608</v>
      </c>
      <c r="EZ444" s="141" t="s">
        <v>608</v>
      </c>
      <c r="FA444" s="141" t="s">
        <v>608</v>
      </c>
      <c r="FB444" s="141" t="s">
        <v>608</v>
      </c>
      <c r="FC444" s="141" t="s">
        <v>608</v>
      </c>
      <c r="FD444" s="141" t="s">
        <v>608</v>
      </c>
      <c r="FE444" s="141" t="s">
        <v>608</v>
      </c>
      <c r="FF444" s="141" t="s">
        <v>608</v>
      </c>
      <c r="FG444" s="141" t="s">
        <v>608</v>
      </c>
      <c r="FH444" s="141" t="s">
        <v>608</v>
      </c>
      <c r="FI444" s="141" t="s">
        <v>608</v>
      </c>
      <c r="FJ444" s="141" t="s">
        <v>608</v>
      </c>
      <c r="FK444" s="141" t="s">
        <v>608</v>
      </c>
      <c r="FL444" s="141" t="s">
        <v>608</v>
      </c>
      <c r="FM444" s="141" t="s">
        <v>608</v>
      </c>
      <c r="FN444" s="141" t="s">
        <v>608</v>
      </c>
      <c r="FO444" s="141" t="s">
        <v>608</v>
      </c>
      <c r="FP444" s="141" t="s">
        <v>608</v>
      </c>
      <c r="FQ444" s="141" t="s">
        <v>608</v>
      </c>
      <c r="FR444" s="141" t="s">
        <v>608</v>
      </c>
      <c r="FS444" s="141" t="s">
        <v>608</v>
      </c>
      <c r="FT444" s="141" t="s">
        <v>608</v>
      </c>
      <c r="FU444" s="141" t="s">
        <v>608</v>
      </c>
      <c r="FV444" s="141" t="s">
        <v>608</v>
      </c>
      <c r="FW444" s="141" t="s">
        <v>608</v>
      </c>
      <c r="FX444" s="141" t="s">
        <v>608</v>
      </c>
      <c r="FY444" s="141" t="s">
        <v>608</v>
      </c>
      <c r="FZ444" s="141" t="s">
        <v>608</v>
      </c>
      <c r="GA444" s="141" t="s">
        <v>608</v>
      </c>
      <c r="GB444" s="141" t="s">
        <v>608</v>
      </c>
      <c r="GC444" s="141" t="s">
        <v>608</v>
      </c>
      <c r="GD444" s="141" t="s">
        <v>608</v>
      </c>
      <c r="GE444" s="141" t="s">
        <v>608</v>
      </c>
      <c r="GF444" s="141" t="s">
        <v>608</v>
      </c>
      <c r="GG444" s="141" t="s">
        <v>608</v>
      </c>
      <c r="GH444" s="141" t="s">
        <v>608</v>
      </c>
      <c r="GI444" s="141" t="s">
        <v>608</v>
      </c>
      <c r="GJ444" s="141" t="s">
        <v>608</v>
      </c>
      <c r="GK444" s="141" t="s">
        <v>608</v>
      </c>
      <c r="GL444" s="141" t="s">
        <v>608</v>
      </c>
      <c r="GM444" s="141" t="s">
        <v>608</v>
      </c>
      <c r="GN444" s="141" t="s">
        <v>608</v>
      </c>
      <c r="GO444" s="141" t="s">
        <v>608</v>
      </c>
      <c r="GP444" s="141" t="s">
        <v>608</v>
      </c>
      <c r="GQ444" s="141" t="s">
        <v>608</v>
      </c>
      <c r="GR444" s="141" t="s">
        <v>608</v>
      </c>
      <c r="GS444" s="141" t="s">
        <v>608</v>
      </c>
      <c r="GT444" s="141" t="s">
        <v>608</v>
      </c>
      <c r="GU444" s="141" t="s">
        <v>608</v>
      </c>
      <c r="GV444" s="141" t="s">
        <v>608</v>
      </c>
      <c r="GW444" s="141" t="s">
        <v>608</v>
      </c>
      <c r="GX444" s="141" t="s">
        <v>608</v>
      </c>
      <c r="GY444" s="141" t="s">
        <v>608</v>
      </c>
    </row>
    <row r="445" spans="1:207" s="74" customFormat="1" ht="15" customHeight="1">
      <c r="A445" s="87" t="s">
        <v>911</v>
      </c>
      <c r="B445" s="57">
        <v>2010</v>
      </c>
      <c r="C445" s="81" t="s">
        <v>905</v>
      </c>
      <c r="D445" s="81"/>
      <c r="E445" s="81"/>
      <c r="F445" s="125">
        <v>16418.48</v>
      </c>
      <c r="G445" s="125">
        <v>13694</v>
      </c>
      <c r="H445" s="130">
        <v>83.831999999999994</v>
      </c>
      <c r="I445" s="115">
        <v>1.1989542865488534</v>
      </c>
      <c r="J445" s="124">
        <v>0.68142325105885793</v>
      </c>
      <c r="K445" s="124">
        <v>0.51753030524317212</v>
      </c>
      <c r="L445" s="125">
        <v>3592.25</v>
      </c>
      <c r="M445" s="125">
        <v>12826.22</v>
      </c>
      <c r="N445" s="125">
        <v>300.25</v>
      </c>
      <c r="O445" s="125">
        <v>51.98</v>
      </c>
      <c r="P445" s="125">
        <v>352.23</v>
      </c>
      <c r="Q445" s="125">
        <v>0</v>
      </c>
      <c r="R445" s="125">
        <v>3194.56</v>
      </c>
      <c r="S445" s="125">
        <v>3194.56</v>
      </c>
      <c r="T445" s="125">
        <v>9019.19</v>
      </c>
      <c r="U445" s="49">
        <v>0</v>
      </c>
      <c r="V445" s="125">
        <v>9019.19</v>
      </c>
      <c r="W445" s="125">
        <v>12213.75</v>
      </c>
      <c r="X445" s="125">
        <v>0</v>
      </c>
      <c r="Y445" s="125">
        <v>260.24</v>
      </c>
      <c r="Z445" s="125">
        <v>260.24</v>
      </c>
      <c r="AA445" s="115">
        <v>0</v>
      </c>
      <c r="AB445" s="115">
        <v>5.570433621499859E-3</v>
      </c>
      <c r="AC445" s="115">
        <v>0.96654096219113728</v>
      </c>
      <c r="AD445" s="115">
        <v>2.7888604187362897E-2</v>
      </c>
      <c r="AE445" s="115">
        <v>1</v>
      </c>
      <c r="AF445" s="115">
        <v>0.50687450085084651</v>
      </c>
      <c r="AG445" s="115">
        <v>4.2365945822386154E-2</v>
      </c>
      <c r="AH445" s="115">
        <v>0.45075955332676743</v>
      </c>
      <c r="AI445" s="115">
        <v>0</v>
      </c>
      <c r="AJ445" s="115">
        <v>1</v>
      </c>
      <c r="AK445" s="125">
        <v>16418.47</v>
      </c>
      <c r="AL445" s="125">
        <v>3592.25</v>
      </c>
      <c r="AM445" s="125">
        <v>3494.81</v>
      </c>
      <c r="AN445" s="125">
        <v>7087.0599999999995</v>
      </c>
      <c r="AO445" s="125">
        <v>9331.41</v>
      </c>
      <c r="AP445" s="125">
        <v>16418.47</v>
      </c>
      <c r="AQ445" s="115">
        <v>0.43165167034443519</v>
      </c>
      <c r="AR445" s="115">
        <v>0.5683483296555647</v>
      </c>
      <c r="AS445" s="125">
        <v>7087.07</v>
      </c>
      <c r="AT445" s="125">
        <v>1269.28</v>
      </c>
      <c r="AU445" s="125">
        <v>0</v>
      </c>
      <c r="AV445" s="125">
        <v>8062.13</v>
      </c>
      <c r="AW445" s="125">
        <v>16418.48</v>
      </c>
      <c r="AX445" s="125">
        <v>389.79</v>
      </c>
      <c r="AY445" s="125">
        <v>458.79</v>
      </c>
      <c r="AZ445" s="125">
        <v>848.58</v>
      </c>
      <c r="BA445" s="125">
        <v>1091.4100000000001</v>
      </c>
      <c r="BB445" s="125">
        <v>6700.02</v>
      </c>
      <c r="BC445" s="127">
        <v>7791.43</v>
      </c>
      <c r="BD445" s="125">
        <v>5605.87</v>
      </c>
      <c r="BE445" s="125">
        <v>2172.6</v>
      </c>
      <c r="BF445" s="125">
        <v>7778.4699999999993</v>
      </c>
      <c r="BG445" s="107">
        <v>8.3499972485103147</v>
      </c>
      <c r="BH445" s="107">
        <v>4.1724498226956062</v>
      </c>
      <c r="BI445" s="107">
        <v>5.9756951469916206</v>
      </c>
      <c r="BJ445" s="49">
        <v>16418.48</v>
      </c>
      <c r="BK445" s="49">
        <v>389.79</v>
      </c>
      <c r="BL445" s="49">
        <v>458.79180805360204</v>
      </c>
      <c r="BM445" s="125">
        <v>848.58180805360212</v>
      </c>
      <c r="BN445" s="49">
        <v>2360.71</v>
      </c>
      <c r="BO445" s="49">
        <v>5430.7225130383194</v>
      </c>
      <c r="BP445" s="125">
        <v>7791.4325130383195</v>
      </c>
      <c r="BQ445" s="49">
        <v>5605.87</v>
      </c>
      <c r="BR445" s="49">
        <v>2172.5976663427746</v>
      </c>
      <c r="BS445" s="125">
        <v>7778.4676663427745</v>
      </c>
      <c r="BT445" s="125">
        <v>16418.481987434694</v>
      </c>
      <c r="BU445" s="130" t="s">
        <v>608</v>
      </c>
      <c r="BV445" s="130" t="s">
        <v>608</v>
      </c>
      <c r="BW445" s="137">
        <v>5.9756951469916206</v>
      </c>
      <c r="BX445" s="125">
        <v>5962.91</v>
      </c>
      <c r="BY445" s="125">
        <v>2393.44</v>
      </c>
      <c r="BZ445" s="125">
        <v>0</v>
      </c>
      <c r="CA445" s="125">
        <v>0</v>
      </c>
      <c r="CB445" s="125">
        <v>8356.35</v>
      </c>
      <c r="CC445" s="125">
        <v>4005.4552707921907</v>
      </c>
      <c r="CD445" s="125">
        <v>3786.1517985351361</v>
      </c>
      <c r="CE445" s="125">
        <v>270.52</v>
      </c>
      <c r="CF445" s="125">
        <v>0</v>
      </c>
      <c r="CG445" s="125">
        <v>8062.1270693273273</v>
      </c>
      <c r="CH445" s="115">
        <v>1.6476555686031836E-2</v>
      </c>
      <c r="CI445" s="115">
        <v>0.98352326581555216</v>
      </c>
      <c r="CJ445" s="125">
        <v>16418.477069327328</v>
      </c>
      <c r="CK445" s="126">
        <v>1019.78</v>
      </c>
      <c r="CL445" s="126">
        <v>15398.7</v>
      </c>
      <c r="CM445" s="126">
        <v>16418.48</v>
      </c>
      <c r="CN445" s="125" t="s">
        <v>608</v>
      </c>
      <c r="CO445" s="125" t="s">
        <v>608</v>
      </c>
      <c r="CP445" s="126">
        <v>1019.78</v>
      </c>
      <c r="CQ445" s="126">
        <v>15398.699999999999</v>
      </c>
      <c r="CR445" s="126">
        <v>2171.409999999998</v>
      </c>
      <c r="CS445" s="126">
        <v>13227.29</v>
      </c>
      <c r="CT445" s="125">
        <v>738.14000000000124</v>
      </c>
      <c r="CU445" s="126">
        <v>12489.15</v>
      </c>
      <c r="CV445" s="125">
        <v>260.86</v>
      </c>
      <c r="CW445" s="125">
        <v>1372.18</v>
      </c>
      <c r="CX445" s="125">
        <v>1633.04</v>
      </c>
      <c r="CY445" s="125">
        <v>475.37</v>
      </c>
      <c r="CZ445" s="125">
        <v>1132.05</v>
      </c>
      <c r="DA445" s="125">
        <v>1607.42</v>
      </c>
      <c r="DB445" s="125">
        <v>3240.46</v>
      </c>
      <c r="DC445" s="141" t="s">
        <v>608</v>
      </c>
      <c r="DD445" s="141" t="s">
        <v>608</v>
      </c>
      <c r="DE445" s="141" t="s">
        <v>608</v>
      </c>
      <c r="DF445" s="141" t="s">
        <v>608</v>
      </c>
      <c r="DG445" s="141" t="s">
        <v>608</v>
      </c>
      <c r="DH445" s="125"/>
      <c r="DI445" s="50">
        <v>0</v>
      </c>
      <c r="DJ445" s="113">
        <v>0.50896011638077976</v>
      </c>
      <c r="DK445" s="115">
        <v>0.47456332499214876</v>
      </c>
      <c r="DL445" s="115">
        <v>1.6476558627071453E-2</v>
      </c>
      <c r="DM445" s="125">
        <v>634</v>
      </c>
      <c r="DN445" s="125">
        <v>728.54</v>
      </c>
      <c r="DO445" s="49">
        <v>1362.54</v>
      </c>
      <c r="DP445" s="125">
        <v>426.2</v>
      </c>
      <c r="DQ445" s="125">
        <v>1330.3899999999999</v>
      </c>
      <c r="DR445" s="49">
        <v>1756.59</v>
      </c>
      <c r="DS445" s="49">
        <v>3119.13</v>
      </c>
      <c r="DT445" s="125">
        <v>559.79999999999995</v>
      </c>
      <c r="DU445" s="125">
        <v>504.9</v>
      </c>
      <c r="DV445" s="49">
        <v>1064.6999999999998</v>
      </c>
      <c r="DW445" s="125">
        <v>408.20000000000005</v>
      </c>
      <c r="DX445" s="125">
        <v>802.82</v>
      </c>
      <c r="DY445" s="49">
        <v>1307.72</v>
      </c>
      <c r="DZ445" s="49">
        <v>2372.42</v>
      </c>
      <c r="EA445" s="125">
        <v>540.6</v>
      </c>
      <c r="EB445" s="125">
        <v>1061.47</v>
      </c>
      <c r="EC445" s="49">
        <v>1602.0700000000002</v>
      </c>
      <c r="ED445" s="125">
        <v>368.3</v>
      </c>
      <c r="EE445" s="125">
        <v>725.88</v>
      </c>
      <c r="EF445" s="49">
        <v>1094.18</v>
      </c>
      <c r="EG445" s="49">
        <v>2696.25</v>
      </c>
      <c r="EH445" s="125">
        <v>864.19999999999993</v>
      </c>
      <c r="EI445" s="125">
        <v>1232.4100000000001</v>
      </c>
      <c r="EJ445" s="49">
        <v>2096.61</v>
      </c>
      <c r="EK445" s="125">
        <v>355.9</v>
      </c>
      <c r="EL445" s="125">
        <v>601.04999999999995</v>
      </c>
      <c r="EM445" s="49">
        <v>956.94999999999993</v>
      </c>
      <c r="EN445" s="49">
        <v>3053.56</v>
      </c>
      <c r="EO445" s="125">
        <v>883.3</v>
      </c>
      <c r="EP445" s="125">
        <v>541.04999999999995</v>
      </c>
      <c r="EQ445" s="49">
        <v>1424.35</v>
      </c>
      <c r="ER445" s="125">
        <v>306.79999999999995</v>
      </c>
      <c r="ES445" s="125">
        <v>501.34</v>
      </c>
      <c r="ET445" s="49">
        <v>808.13999999999987</v>
      </c>
      <c r="EU445" s="49">
        <v>2232.4899999999998</v>
      </c>
      <c r="EV445" s="125">
        <v>2402.5</v>
      </c>
      <c r="EW445" s="125">
        <v>3003.51</v>
      </c>
      <c r="EX445" s="49">
        <v>5406.01</v>
      </c>
      <c r="EY445" s="125">
        <v>1031.8</v>
      </c>
      <c r="EZ445" s="125">
        <v>1632.51</v>
      </c>
      <c r="FA445" s="49">
        <v>2664.31</v>
      </c>
      <c r="FB445" s="49">
        <v>8070.32</v>
      </c>
      <c r="FC445" s="141" t="s">
        <v>608</v>
      </c>
      <c r="FD445" s="141" t="s">
        <v>608</v>
      </c>
      <c r="FE445" s="141" t="s">
        <v>608</v>
      </c>
      <c r="FF445" s="141" t="s">
        <v>608</v>
      </c>
      <c r="FG445" s="141" t="s">
        <v>608</v>
      </c>
      <c r="FH445" s="141" t="s">
        <v>608</v>
      </c>
      <c r="FI445" s="141" t="s">
        <v>608</v>
      </c>
      <c r="FJ445" s="141" t="s">
        <v>608</v>
      </c>
      <c r="FK445" s="141" t="s">
        <v>608</v>
      </c>
      <c r="FL445" s="141" t="s">
        <v>608</v>
      </c>
      <c r="FM445" s="141" t="s">
        <v>608</v>
      </c>
      <c r="FN445" s="141" t="s">
        <v>608</v>
      </c>
      <c r="FO445" s="141" t="s">
        <v>608</v>
      </c>
      <c r="FP445" s="141" t="s">
        <v>608</v>
      </c>
      <c r="FQ445" s="141" t="s">
        <v>608</v>
      </c>
      <c r="FR445" s="141" t="s">
        <v>608</v>
      </c>
      <c r="FS445" s="141" t="s">
        <v>608</v>
      </c>
      <c r="FT445" s="141" t="s">
        <v>608</v>
      </c>
      <c r="FU445" s="141" t="s">
        <v>608</v>
      </c>
      <c r="FV445" s="141" t="s">
        <v>608</v>
      </c>
      <c r="FW445" s="141" t="s">
        <v>608</v>
      </c>
      <c r="FX445" s="141" t="s">
        <v>608</v>
      </c>
      <c r="FY445" s="141" t="s">
        <v>608</v>
      </c>
      <c r="FZ445" s="141" t="s">
        <v>608</v>
      </c>
      <c r="GA445" s="141" t="s">
        <v>608</v>
      </c>
      <c r="GB445" s="141" t="s">
        <v>608</v>
      </c>
      <c r="GC445" s="141" t="s">
        <v>608</v>
      </c>
      <c r="GD445" s="141" t="s">
        <v>608</v>
      </c>
      <c r="GE445" s="141" t="s">
        <v>608</v>
      </c>
      <c r="GF445" s="141" t="s">
        <v>608</v>
      </c>
      <c r="GG445" s="141" t="s">
        <v>608</v>
      </c>
      <c r="GH445" s="141" t="s">
        <v>608</v>
      </c>
      <c r="GI445" s="141" t="s">
        <v>608</v>
      </c>
      <c r="GJ445" s="141" t="s">
        <v>608</v>
      </c>
      <c r="GK445" s="141" t="s">
        <v>608</v>
      </c>
      <c r="GL445" s="141" t="s">
        <v>608</v>
      </c>
      <c r="GM445" s="141" t="s">
        <v>608</v>
      </c>
      <c r="GN445" s="141" t="s">
        <v>608</v>
      </c>
      <c r="GO445" s="141" t="s">
        <v>608</v>
      </c>
      <c r="GP445" s="141" t="s">
        <v>608</v>
      </c>
      <c r="GQ445" s="141" t="s">
        <v>608</v>
      </c>
      <c r="GR445" s="141" t="s">
        <v>608</v>
      </c>
      <c r="GS445" s="141" t="s">
        <v>608</v>
      </c>
      <c r="GT445" s="141" t="s">
        <v>608</v>
      </c>
      <c r="GU445" s="141" t="s">
        <v>608</v>
      </c>
      <c r="GV445" s="141" t="s">
        <v>608</v>
      </c>
      <c r="GW445" s="141" t="s">
        <v>608</v>
      </c>
      <c r="GX445" s="141" t="s">
        <v>608</v>
      </c>
      <c r="GY445" s="141" t="s">
        <v>608</v>
      </c>
    </row>
    <row r="446" spans="1:207" s="74" customFormat="1" ht="15" customHeight="1">
      <c r="A446" s="87" t="s">
        <v>912</v>
      </c>
      <c r="B446" s="70" t="s">
        <v>586</v>
      </c>
      <c r="C446" s="81" t="s">
        <v>905</v>
      </c>
      <c r="D446" s="81"/>
      <c r="E446" s="81"/>
      <c r="F446" s="125">
        <v>16992.55</v>
      </c>
      <c r="G446" s="125">
        <v>13315.030838165525</v>
      </c>
      <c r="H446" s="141" t="s">
        <v>608</v>
      </c>
      <c r="I446" s="115">
        <v>1.2761930638037593</v>
      </c>
      <c r="J446" s="124">
        <v>0.73368872060929946</v>
      </c>
      <c r="K446" s="124">
        <v>0.54250418852167004</v>
      </c>
      <c r="L446" s="125">
        <v>3693.85</v>
      </c>
      <c r="M446" s="125">
        <v>13298.69794052703</v>
      </c>
      <c r="N446" s="125">
        <v>297.14999999999998</v>
      </c>
      <c r="O446" s="125">
        <v>49.637940527031951</v>
      </c>
      <c r="P446" s="125">
        <v>346.78794052703194</v>
      </c>
      <c r="Q446" s="125">
        <v>0</v>
      </c>
      <c r="R446" s="125">
        <v>3232.46</v>
      </c>
      <c r="S446" s="125">
        <v>3232.46</v>
      </c>
      <c r="T446" s="125">
        <v>9464.82</v>
      </c>
      <c r="U446" s="49">
        <v>0</v>
      </c>
      <c r="V446" s="125">
        <v>9464.82</v>
      </c>
      <c r="W446" s="125">
        <v>12697.279999999999</v>
      </c>
      <c r="X446" s="125">
        <v>0</v>
      </c>
      <c r="Y446" s="125">
        <v>254.63</v>
      </c>
      <c r="Z446" s="125">
        <v>254.63</v>
      </c>
      <c r="AA446" s="115">
        <v>0</v>
      </c>
      <c r="AB446" s="115">
        <v>5.0811233176752462E-3</v>
      </c>
      <c r="AC446" s="115">
        <v>0.96885400741815653</v>
      </c>
      <c r="AD446" s="115">
        <v>2.6064869264168275E-2</v>
      </c>
      <c r="AE446" s="115">
        <v>1</v>
      </c>
      <c r="AF446" s="115">
        <v>0.51136851315020782</v>
      </c>
      <c r="AG446" s="115">
        <v>4.1136795939895839E-2</v>
      </c>
      <c r="AH446" s="115">
        <v>0.44749469090989635</v>
      </c>
      <c r="AI446" s="115">
        <v>0</v>
      </c>
      <c r="AJ446" s="115">
        <v>1</v>
      </c>
      <c r="AK446" s="125">
        <v>16992.547940527031</v>
      </c>
      <c r="AL446" s="125">
        <v>3693.85</v>
      </c>
      <c r="AM446" s="125">
        <v>3529.61</v>
      </c>
      <c r="AN446" s="125">
        <v>7223.46</v>
      </c>
      <c r="AO446" s="125">
        <v>9769.0879405270316</v>
      </c>
      <c r="AP446" s="125">
        <v>16992.547940527031</v>
      </c>
      <c r="AQ446" s="115">
        <v>0.42509575522645027</v>
      </c>
      <c r="AR446" s="115">
        <v>0.57490424477354984</v>
      </c>
      <c r="AS446" s="125">
        <v>7223.46</v>
      </c>
      <c r="AT446" s="125">
        <v>1269.49</v>
      </c>
      <c r="AU446" s="125">
        <v>0</v>
      </c>
      <c r="AV446" s="125">
        <v>8499.6</v>
      </c>
      <c r="AW446" s="125">
        <v>16992.550000000003</v>
      </c>
      <c r="AX446" s="125">
        <v>180.59</v>
      </c>
      <c r="AY446" s="125">
        <v>547.28</v>
      </c>
      <c r="AZ446" s="125">
        <v>727.87</v>
      </c>
      <c r="BA446" s="125">
        <v>1105.19</v>
      </c>
      <c r="BB446" s="125">
        <v>4811.3900000000003</v>
      </c>
      <c r="BC446" s="127">
        <v>5916.58</v>
      </c>
      <c r="BD446" s="125">
        <v>5937.68</v>
      </c>
      <c r="BE446" s="125">
        <v>4410.42</v>
      </c>
      <c r="BF446" s="125">
        <v>10348.1</v>
      </c>
      <c r="BG446" s="107">
        <v>8.627494995473084</v>
      </c>
      <c r="BH446" s="107">
        <v>5.8019687606522208</v>
      </c>
      <c r="BI446" s="107">
        <v>7.0030879693555441</v>
      </c>
      <c r="BJ446" s="49">
        <v>16992.55</v>
      </c>
      <c r="BK446" s="141" t="s">
        <v>608</v>
      </c>
      <c r="BL446" s="141" t="s">
        <v>608</v>
      </c>
      <c r="BM446" s="141" t="s">
        <v>608</v>
      </c>
      <c r="BN446" s="141" t="s">
        <v>608</v>
      </c>
      <c r="BO446" s="141" t="s">
        <v>608</v>
      </c>
      <c r="BP446" s="141" t="s">
        <v>608</v>
      </c>
      <c r="BQ446" s="141" t="s">
        <v>608</v>
      </c>
      <c r="BR446" s="141" t="s">
        <v>608</v>
      </c>
      <c r="BS446" s="141" t="s">
        <v>608</v>
      </c>
      <c r="BT446" s="141" t="s">
        <v>608</v>
      </c>
      <c r="BU446" s="130" t="s">
        <v>608</v>
      </c>
      <c r="BV446" s="130" t="s">
        <v>608</v>
      </c>
      <c r="BW446" s="137">
        <v>7.0030879693555441</v>
      </c>
      <c r="BX446" s="125">
        <v>6710.56</v>
      </c>
      <c r="BY446" s="125">
        <v>1782.39</v>
      </c>
      <c r="BZ446" s="125">
        <v>0</v>
      </c>
      <c r="CA446" s="125">
        <v>0</v>
      </c>
      <c r="CB446" s="125">
        <v>8492.9500000000007</v>
      </c>
      <c r="CC446" s="125">
        <v>4228.09</v>
      </c>
      <c r="CD446" s="125">
        <v>3992.56</v>
      </c>
      <c r="CE446" s="125">
        <v>278.95</v>
      </c>
      <c r="CF446" s="125">
        <v>0</v>
      </c>
      <c r="CG446" s="125">
        <v>8499.6</v>
      </c>
      <c r="CH446" s="115">
        <v>1.6416017607716323E-2</v>
      </c>
      <c r="CI446" s="115">
        <v>0.98358398239228384</v>
      </c>
      <c r="CJ446" s="125">
        <v>16992.550000000003</v>
      </c>
      <c r="CK446" s="126">
        <v>1022.39</v>
      </c>
      <c r="CL446" s="126">
        <v>15970.16</v>
      </c>
      <c r="CM446" s="126">
        <v>16992.55</v>
      </c>
      <c r="CN446" s="125" t="s">
        <v>608</v>
      </c>
      <c r="CO446" s="125" t="s">
        <v>608</v>
      </c>
      <c r="CP446" s="126">
        <v>1022.39</v>
      </c>
      <c r="CQ446" s="126">
        <v>15970.16</v>
      </c>
      <c r="CR446" s="126">
        <v>2267.1021649422146</v>
      </c>
      <c r="CS446" s="126">
        <v>13703.057835057785</v>
      </c>
      <c r="CT446" s="126" t="s">
        <v>608</v>
      </c>
      <c r="CU446" s="126" t="s">
        <v>608</v>
      </c>
      <c r="CV446" s="125">
        <v>526.88</v>
      </c>
      <c r="CW446" s="125">
        <v>334.74238132539028</v>
      </c>
      <c r="CX446" s="125">
        <v>861.62238132539028</v>
      </c>
      <c r="CY446" s="125">
        <v>235.18</v>
      </c>
      <c r="CZ446" s="125">
        <v>481.43928559456094</v>
      </c>
      <c r="DA446" s="125">
        <v>716.61928559456101</v>
      </c>
      <c r="DB446" s="125">
        <v>1578.2416669199513</v>
      </c>
      <c r="DC446" s="141" t="s">
        <v>608</v>
      </c>
      <c r="DD446" s="141" t="s">
        <v>608</v>
      </c>
      <c r="DE446" s="141" t="s">
        <v>608</v>
      </c>
      <c r="DF446" s="141" t="s">
        <v>608</v>
      </c>
      <c r="DG446" s="141" t="s">
        <v>608</v>
      </c>
      <c r="DH446" s="125"/>
      <c r="DI446" s="50">
        <v>0</v>
      </c>
      <c r="DJ446" s="113">
        <v>0.49980432601345881</v>
      </c>
      <c r="DK446" s="115">
        <v>0.48377965637882475</v>
      </c>
      <c r="DL446" s="115">
        <v>1.641601760771632E-2</v>
      </c>
      <c r="DM446" s="125">
        <v>632.5</v>
      </c>
      <c r="DN446" s="125">
        <v>170.89445299267967</v>
      </c>
      <c r="DO446" s="49">
        <v>803.3944529926797</v>
      </c>
      <c r="DP446" s="125">
        <v>414.5</v>
      </c>
      <c r="DQ446" s="125">
        <v>467.77096519095846</v>
      </c>
      <c r="DR446" s="49">
        <v>882.27096519095846</v>
      </c>
      <c r="DS446" s="49">
        <v>1685.6654181836382</v>
      </c>
      <c r="DT446" s="125">
        <v>567.1</v>
      </c>
      <c r="DU446" s="125">
        <v>564.98056308541493</v>
      </c>
      <c r="DV446" s="49">
        <v>1132.080563085415</v>
      </c>
      <c r="DW446" s="125">
        <v>399.6</v>
      </c>
      <c r="DX446" s="125">
        <v>931.08812458745251</v>
      </c>
      <c r="DY446" s="49">
        <v>1496.0686876728673</v>
      </c>
      <c r="DZ446" s="49">
        <v>2628.1492507582825</v>
      </c>
      <c r="EA446" s="125">
        <v>543.70000000000005</v>
      </c>
      <c r="EB446" s="125">
        <v>1368.6896788059312</v>
      </c>
      <c r="EC446" s="49">
        <v>1912.3896788059312</v>
      </c>
      <c r="ED446" s="125">
        <v>362</v>
      </c>
      <c r="EE446" s="125">
        <v>833.95960339024111</v>
      </c>
      <c r="EF446" s="49">
        <v>1195.9596033902412</v>
      </c>
      <c r="EG446" s="49">
        <v>3108.3492821961727</v>
      </c>
      <c r="EH446" s="125">
        <v>961.19999999999993</v>
      </c>
      <c r="EI446" s="125">
        <v>1376.9311079299232</v>
      </c>
      <c r="EJ446" s="49">
        <v>2338.131107929923</v>
      </c>
      <c r="EK446" s="125">
        <v>350.2</v>
      </c>
      <c r="EL446" s="125">
        <v>687.50764986596653</v>
      </c>
      <c r="EM446" s="49">
        <v>1037.7076498659665</v>
      </c>
      <c r="EN446" s="49">
        <v>3375.8387577958893</v>
      </c>
      <c r="EO446" s="125">
        <v>886.2</v>
      </c>
      <c r="EP446" s="125">
        <v>592.4629451341093</v>
      </c>
      <c r="EQ446" s="49">
        <v>1478.6629451341093</v>
      </c>
      <c r="ER446" s="125">
        <v>301.59999999999997</v>
      </c>
      <c r="ES446" s="125">
        <v>582.10350573964081</v>
      </c>
      <c r="ET446" s="49">
        <v>883.70350573964083</v>
      </c>
      <c r="EU446" s="49">
        <v>2362.3664508737502</v>
      </c>
      <c r="EV446" s="125">
        <v>2324</v>
      </c>
      <c r="EW446" s="125">
        <v>3549.3967018762378</v>
      </c>
      <c r="EX446" s="49">
        <v>5873.3967018762378</v>
      </c>
      <c r="EY446" s="125">
        <v>1014.4000000000001</v>
      </c>
      <c r="EZ446" s="125">
        <v>1924.8030763663221</v>
      </c>
      <c r="FA446" s="49">
        <v>2939.2030763663224</v>
      </c>
      <c r="FB446" s="49">
        <v>8812.5997782425602</v>
      </c>
      <c r="FC446" s="125">
        <v>5884.5000000000009</v>
      </c>
      <c r="FD446" s="125">
        <v>2587.8582616093577</v>
      </c>
      <c r="FE446" s="49">
        <v>8472.358261609359</v>
      </c>
      <c r="FF446" s="125">
        <v>1396.8</v>
      </c>
      <c r="FG446" s="125">
        <v>2199.1283452688995</v>
      </c>
      <c r="FH446" s="49">
        <v>3595.9283452688996</v>
      </c>
      <c r="FI446" s="49">
        <v>12068.286606878259</v>
      </c>
      <c r="FJ446" s="141" t="s">
        <v>608</v>
      </c>
      <c r="FK446" s="141" t="s">
        <v>608</v>
      </c>
      <c r="FL446" s="141" t="s">
        <v>608</v>
      </c>
      <c r="FM446" s="141" t="s">
        <v>608</v>
      </c>
      <c r="FN446" s="141" t="s">
        <v>608</v>
      </c>
      <c r="FO446" s="141" t="s">
        <v>608</v>
      </c>
      <c r="FP446" s="141" t="s">
        <v>608</v>
      </c>
      <c r="FQ446" s="141" t="s">
        <v>608</v>
      </c>
      <c r="FR446" s="141" t="s">
        <v>608</v>
      </c>
      <c r="FS446" s="141" t="s">
        <v>608</v>
      </c>
      <c r="FT446" s="141" t="s">
        <v>608</v>
      </c>
      <c r="FU446" s="141" t="s">
        <v>608</v>
      </c>
      <c r="FV446" s="141" t="s">
        <v>608</v>
      </c>
      <c r="FW446" s="141" t="s">
        <v>608</v>
      </c>
      <c r="FX446" s="141" t="s">
        <v>608</v>
      </c>
      <c r="FY446" s="141" t="s">
        <v>608</v>
      </c>
      <c r="FZ446" s="141" t="s">
        <v>608</v>
      </c>
      <c r="GA446" s="141" t="s">
        <v>608</v>
      </c>
      <c r="GB446" s="141" t="s">
        <v>608</v>
      </c>
      <c r="GC446" s="141" t="s">
        <v>608</v>
      </c>
      <c r="GD446" s="141" t="s">
        <v>608</v>
      </c>
      <c r="GE446" s="141" t="s">
        <v>608</v>
      </c>
      <c r="GF446" s="141" t="s">
        <v>608</v>
      </c>
      <c r="GG446" s="141" t="s">
        <v>608</v>
      </c>
      <c r="GH446" s="141" t="s">
        <v>608</v>
      </c>
      <c r="GI446" s="141" t="s">
        <v>608</v>
      </c>
      <c r="GJ446" s="141" t="s">
        <v>608</v>
      </c>
      <c r="GK446" s="141" t="s">
        <v>608</v>
      </c>
      <c r="GL446" s="141" t="s">
        <v>608</v>
      </c>
      <c r="GM446" s="141" t="s">
        <v>608</v>
      </c>
      <c r="GN446" s="141" t="s">
        <v>608</v>
      </c>
      <c r="GO446" s="141" t="s">
        <v>608</v>
      </c>
      <c r="GP446" s="141" t="s">
        <v>608</v>
      </c>
      <c r="GQ446" s="141" t="s">
        <v>608</v>
      </c>
      <c r="GR446" s="141" t="s">
        <v>608</v>
      </c>
      <c r="GS446" s="141" t="s">
        <v>608</v>
      </c>
      <c r="GT446" s="141" t="s">
        <v>608</v>
      </c>
      <c r="GU446" s="141" t="s">
        <v>608</v>
      </c>
      <c r="GV446" s="141" t="s">
        <v>608</v>
      </c>
      <c r="GW446" s="141" t="s">
        <v>608</v>
      </c>
      <c r="GX446" s="141" t="s">
        <v>608</v>
      </c>
      <c r="GY446" s="141" t="s">
        <v>608</v>
      </c>
    </row>
    <row r="447" spans="1:207" s="74" customFormat="1" ht="15" customHeight="1">
      <c r="A447" s="87" t="s">
        <v>913</v>
      </c>
      <c r="B447" s="59">
        <v>2011</v>
      </c>
      <c r="C447" s="81" t="s">
        <v>905</v>
      </c>
      <c r="D447" s="81"/>
      <c r="E447" s="81"/>
      <c r="F447" s="125">
        <v>17427.32</v>
      </c>
      <c r="G447" s="125">
        <v>13504.515419082763</v>
      </c>
      <c r="H447" s="130">
        <v>86.308899999999994</v>
      </c>
      <c r="I447" s="115">
        <v>1.290480958344796</v>
      </c>
      <c r="J447" s="124">
        <v>0.75535459681464634</v>
      </c>
      <c r="K447" s="124">
        <v>0.53512693908204201</v>
      </c>
      <c r="L447" s="125">
        <v>3792.47</v>
      </c>
      <c r="M447" s="125">
        <v>13634.857799558435</v>
      </c>
      <c r="N447" s="125">
        <v>254.79000000000002</v>
      </c>
      <c r="O447" s="125">
        <v>44.695199120562393</v>
      </c>
      <c r="P447" s="125">
        <v>299.48519912056241</v>
      </c>
      <c r="Q447" s="125">
        <v>0</v>
      </c>
      <c r="R447" s="125">
        <v>3179.37</v>
      </c>
      <c r="S447" s="125">
        <v>3179.37</v>
      </c>
      <c r="T447" s="125">
        <v>9772.2696557075687</v>
      </c>
      <c r="U447" s="49">
        <v>0</v>
      </c>
      <c r="V447" s="125">
        <v>9772.2696557075687</v>
      </c>
      <c r="W447" s="125">
        <v>12951.639655707568</v>
      </c>
      <c r="X447" s="125">
        <v>0</v>
      </c>
      <c r="Y447" s="125">
        <v>383.73294473030273</v>
      </c>
      <c r="Z447" s="125">
        <v>383.73294473030273</v>
      </c>
      <c r="AA447" s="115">
        <v>0</v>
      </c>
      <c r="AB447" s="115">
        <v>4.3815825151194213E-3</v>
      </c>
      <c r="AC447" s="115">
        <v>0.95800011408342944</v>
      </c>
      <c r="AD447" s="115">
        <v>3.7618303401450996E-2</v>
      </c>
      <c r="AE447" s="115">
        <v>0.99999999999999989</v>
      </c>
      <c r="AF447" s="115">
        <v>0.52479094681753458</v>
      </c>
      <c r="AG447" s="115">
        <v>3.5257097706676566E-2</v>
      </c>
      <c r="AH447" s="115">
        <v>0.43995195547578891</v>
      </c>
      <c r="AI447" s="115">
        <v>0</v>
      </c>
      <c r="AJ447" s="115">
        <v>1</v>
      </c>
      <c r="AK447" s="125">
        <v>17427.327799558436</v>
      </c>
      <c r="AL447" s="125">
        <v>3792.47</v>
      </c>
      <c r="AM447" s="125">
        <v>3434.16</v>
      </c>
      <c r="AN447" s="125">
        <v>7226.6299999999992</v>
      </c>
      <c r="AO447" s="125">
        <v>10200.697799558435</v>
      </c>
      <c r="AP447" s="125">
        <v>17427.327799558436</v>
      </c>
      <c r="AQ447" s="115">
        <v>0.41467229417599544</v>
      </c>
      <c r="AR447" s="115">
        <v>0.5853277058240044</v>
      </c>
      <c r="AS447" s="125">
        <v>7226.6200000000008</v>
      </c>
      <c r="AT447" s="125">
        <v>1250.93</v>
      </c>
      <c r="AU447" s="125">
        <v>0</v>
      </c>
      <c r="AV447" s="125">
        <v>8949.77</v>
      </c>
      <c r="AW447" s="125">
        <v>17427.32</v>
      </c>
      <c r="AX447" s="125">
        <v>317.02351999999996</v>
      </c>
      <c r="AY447" s="125">
        <v>576.95000000000005</v>
      </c>
      <c r="AZ447" s="125">
        <v>893.97352000000001</v>
      </c>
      <c r="BA447" s="125">
        <v>819.77892199999997</v>
      </c>
      <c r="BB447" s="125">
        <v>4908</v>
      </c>
      <c r="BC447" s="127">
        <v>5727.7789219999995</v>
      </c>
      <c r="BD447" s="125">
        <v>6090.1525160000001</v>
      </c>
      <c r="BE447" s="125">
        <v>4715.74</v>
      </c>
      <c r="BF447" s="125">
        <v>10805.892516</v>
      </c>
      <c r="BG447" s="107">
        <v>8.7544472537447362</v>
      </c>
      <c r="BH447" s="107">
        <v>5.8823814859583026</v>
      </c>
      <c r="BI447" s="107">
        <v>7.0733475869106446</v>
      </c>
      <c r="BJ447" s="49">
        <v>17427.644957999997</v>
      </c>
      <c r="BK447" s="49">
        <v>319.04351999999994</v>
      </c>
      <c r="BL447" s="49">
        <v>574.92999999999995</v>
      </c>
      <c r="BM447" s="125">
        <v>893.97351999999989</v>
      </c>
      <c r="BN447" s="49">
        <v>1847.5889219999999</v>
      </c>
      <c r="BO447" s="49">
        <v>3880.19</v>
      </c>
      <c r="BP447" s="125">
        <v>5727.7789219999995</v>
      </c>
      <c r="BQ447" s="49">
        <v>6311.2625159999998</v>
      </c>
      <c r="BR447" s="49">
        <v>4494.63</v>
      </c>
      <c r="BS447" s="125">
        <v>10805.892516</v>
      </c>
      <c r="BT447" s="125">
        <v>17427.644957999997</v>
      </c>
      <c r="BU447" s="130" t="s">
        <v>608</v>
      </c>
      <c r="BV447" s="130" t="s">
        <v>608</v>
      </c>
      <c r="BW447" s="137">
        <v>7.0733475869106446</v>
      </c>
      <c r="BX447" s="125">
        <v>6512.138062</v>
      </c>
      <c r="BY447" s="49">
        <v>1965.7301400000001</v>
      </c>
      <c r="BZ447" s="125">
        <v>0</v>
      </c>
      <c r="CA447" s="125">
        <v>0</v>
      </c>
      <c r="CB447" s="125">
        <v>8477.8682019999997</v>
      </c>
      <c r="CC447" s="125">
        <v>4224.6000000000004</v>
      </c>
      <c r="CD447" s="125">
        <v>4437.3999999999996</v>
      </c>
      <c r="CE447" s="125">
        <v>287.8</v>
      </c>
      <c r="CF447" s="125">
        <v>0</v>
      </c>
      <c r="CG447" s="125">
        <v>8949.7999999999993</v>
      </c>
      <c r="CH447" s="115">
        <v>1.6514300535022022E-2</v>
      </c>
      <c r="CI447" s="115">
        <v>0.98350567970290315</v>
      </c>
      <c r="CJ447" s="125">
        <v>17427.668202000001</v>
      </c>
      <c r="CK447" s="126">
        <v>1014.2607227646856</v>
      </c>
      <c r="CL447" s="126">
        <v>16413.052076793745</v>
      </c>
      <c r="CM447" s="126">
        <v>17427.312799558429</v>
      </c>
      <c r="CN447" s="125" t="s">
        <v>608</v>
      </c>
      <c r="CO447" s="125" t="s">
        <v>608</v>
      </c>
      <c r="CP447" s="126">
        <v>1014.2607227646856</v>
      </c>
      <c r="CQ447" s="126">
        <v>16413.059277235316</v>
      </c>
      <c r="CR447" s="126">
        <v>2171.3999999999996</v>
      </c>
      <c r="CS447" s="126">
        <v>14241.659277235316</v>
      </c>
      <c r="CT447" s="126" t="s">
        <v>608</v>
      </c>
      <c r="CU447" s="126" t="s">
        <v>608</v>
      </c>
      <c r="CV447" s="125">
        <v>674.61</v>
      </c>
      <c r="CW447" s="125">
        <v>446.41896791219006</v>
      </c>
      <c r="CX447" s="125">
        <v>1121.0289679121902</v>
      </c>
      <c r="CY447" s="125">
        <v>468.87</v>
      </c>
      <c r="CZ447" s="125">
        <v>953.14663872608548</v>
      </c>
      <c r="DA447" s="125">
        <v>1422.0166387260856</v>
      </c>
      <c r="DB447" s="125">
        <v>2543.0456066382758</v>
      </c>
      <c r="DC447" s="141" t="s">
        <v>608</v>
      </c>
      <c r="DD447" s="141" t="s">
        <v>608</v>
      </c>
      <c r="DE447" s="141" t="s">
        <v>608</v>
      </c>
      <c r="DF447" s="141" t="s">
        <v>608</v>
      </c>
      <c r="DG447" s="141" t="s">
        <v>608</v>
      </c>
      <c r="DH447" s="125"/>
      <c r="DI447" s="50">
        <v>0</v>
      </c>
      <c r="DJ447" s="113">
        <v>0.4864602713188606</v>
      </c>
      <c r="DK447" s="115">
        <v>0.49702575809917865</v>
      </c>
      <c r="DL447" s="115">
        <v>1.6513970581960705E-2</v>
      </c>
      <c r="DM447" s="125">
        <v>570.88000000000011</v>
      </c>
      <c r="DN447" s="49">
        <v>461.06362714024664</v>
      </c>
      <c r="DO447" s="49">
        <v>1031.9436271402467</v>
      </c>
      <c r="DP447" s="125">
        <v>384.38</v>
      </c>
      <c r="DQ447" s="125">
        <v>913.80532903027301</v>
      </c>
      <c r="DR447" s="49">
        <v>1298.1853290302729</v>
      </c>
      <c r="DS447" s="49">
        <v>2330.1289561705198</v>
      </c>
      <c r="DT447" s="125">
        <v>273.31</v>
      </c>
      <c r="DU447" s="125">
        <v>1391.6293964938352</v>
      </c>
      <c r="DV447" s="49">
        <v>1664.9393964938351</v>
      </c>
      <c r="DW447" s="125">
        <v>349.61</v>
      </c>
      <c r="DX447" s="125">
        <v>1116.0693750715543</v>
      </c>
      <c r="DY447" s="49">
        <v>2507.6987715653895</v>
      </c>
      <c r="DZ447" s="49">
        <v>4172.6381680592249</v>
      </c>
      <c r="EA447" s="125">
        <v>468.6</v>
      </c>
      <c r="EB447" s="125">
        <v>1316.9782914520035</v>
      </c>
      <c r="EC447" s="49">
        <v>1785.5782914520037</v>
      </c>
      <c r="ED447" s="125">
        <v>330.51</v>
      </c>
      <c r="EE447" s="125">
        <v>681.2082722501101</v>
      </c>
      <c r="EF447" s="49">
        <v>1011.7182722501101</v>
      </c>
      <c r="EG447" s="49">
        <v>2797.2965637021139</v>
      </c>
      <c r="EH447" s="125">
        <v>557.29999999999995</v>
      </c>
      <c r="EI447" s="125">
        <v>615.13163298546897</v>
      </c>
      <c r="EJ447" s="49">
        <v>1172.4316329854689</v>
      </c>
      <c r="EK447" s="125">
        <v>289.98400000000004</v>
      </c>
      <c r="EL447" s="125">
        <v>579.23035421400266</v>
      </c>
      <c r="EM447" s="49">
        <v>869.2143542140027</v>
      </c>
      <c r="EN447" s="49">
        <v>2041.6459871994716</v>
      </c>
      <c r="EO447" s="125">
        <v>255.5</v>
      </c>
      <c r="EP447" s="125">
        <v>928.35557679106125</v>
      </c>
      <c r="EQ447" s="49">
        <v>1183.8555767910611</v>
      </c>
      <c r="ER447" s="125">
        <v>269.89999999999998</v>
      </c>
      <c r="ES447" s="125">
        <v>518.985710774989</v>
      </c>
      <c r="ET447" s="49">
        <v>788.88571077498898</v>
      </c>
      <c r="EU447" s="49">
        <v>1972.7412875660502</v>
      </c>
      <c r="EV447" s="125">
        <v>2036.9490000000001</v>
      </c>
      <c r="EW447" s="125">
        <v>2735.0251949394537</v>
      </c>
      <c r="EX447" s="49">
        <v>4771.9741949394538</v>
      </c>
      <c r="EY447" s="125">
        <v>855.96</v>
      </c>
      <c r="EZ447" s="125">
        <v>1641.7533561283576</v>
      </c>
      <c r="FA447" s="49">
        <v>2497.7133561283576</v>
      </c>
      <c r="FB447" s="49">
        <v>7269.687551067811</v>
      </c>
      <c r="FC447" s="125">
        <v>2488.1999999999998</v>
      </c>
      <c r="FD447" s="125">
        <v>2848.1538037505502</v>
      </c>
      <c r="FE447" s="49">
        <v>5336.3538037505496</v>
      </c>
      <c r="FF447" s="125">
        <v>1233.8</v>
      </c>
      <c r="FG447" s="125">
        <v>1835.8141542184055</v>
      </c>
      <c r="FH447" s="49">
        <v>3069.6141542184055</v>
      </c>
      <c r="FI447" s="49">
        <v>8405.9679579689546</v>
      </c>
      <c r="FJ447" s="141" t="s">
        <v>608</v>
      </c>
      <c r="FK447" s="141" t="s">
        <v>608</v>
      </c>
      <c r="FL447" s="141" t="s">
        <v>608</v>
      </c>
      <c r="FM447" s="141" t="s">
        <v>608</v>
      </c>
      <c r="FN447" s="141" t="s">
        <v>608</v>
      </c>
      <c r="FO447" s="141" t="s">
        <v>608</v>
      </c>
      <c r="FP447" s="141" t="s">
        <v>608</v>
      </c>
      <c r="FQ447" s="141" t="s">
        <v>608</v>
      </c>
      <c r="FR447" s="141" t="s">
        <v>608</v>
      </c>
      <c r="FS447" s="141" t="s">
        <v>608</v>
      </c>
      <c r="FT447" s="141" t="s">
        <v>608</v>
      </c>
      <c r="FU447" s="141" t="s">
        <v>608</v>
      </c>
      <c r="FV447" s="141" t="s">
        <v>608</v>
      </c>
      <c r="FW447" s="141" t="s">
        <v>608</v>
      </c>
      <c r="FX447" s="141" t="s">
        <v>608</v>
      </c>
      <c r="FY447" s="141" t="s">
        <v>608</v>
      </c>
      <c r="FZ447" s="141" t="s">
        <v>608</v>
      </c>
      <c r="GA447" s="141" t="s">
        <v>608</v>
      </c>
      <c r="GB447" s="141" t="s">
        <v>608</v>
      </c>
      <c r="GC447" s="141" t="s">
        <v>608</v>
      </c>
      <c r="GD447" s="141" t="s">
        <v>608</v>
      </c>
      <c r="GE447" s="141" t="s">
        <v>608</v>
      </c>
      <c r="GF447" s="141" t="s">
        <v>608</v>
      </c>
      <c r="GG447" s="141" t="s">
        <v>608</v>
      </c>
      <c r="GH447" s="141" t="s">
        <v>608</v>
      </c>
      <c r="GI447" s="141" t="s">
        <v>608</v>
      </c>
      <c r="GJ447" s="141" t="s">
        <v>608</v>
      </c>
      <c r="GK447" s="141" t="s">
        <v>608</v>
      </c>
      <c r="GL447" s="141" t="s">
        <v>608</v>
      </c>
      <c r="GM447" s="141" t="s">
        <v>608</v>
      </c>
      <c r="GN447" s="141" t="s">
        <v>608</v>
      </c>
      <c r="GO447" s="141" t="s">
        <v>608</v>
      </c>
      <c r="GP447" s="141" t="s">
        <v>608</v>
      </c>
      <c r="GQ447" s="141" t="s">
        <v>608</v>
      </c>
      <c r="GR447" s="141" t="s">
        <v>608</v>
      </c>
      <c r="GS447" s="141" t="s">
        <v>608</v>
      </c>
      <c r="GT447" s="141" t="s">
        <v>608</v>
      </c>
      <c r="GU447" s="141" t="s">
        <v>608</v>
      </c>
      <c r="GV447" s="141" t="s">
        <v>608</v>
      </c>
      <c r="GW447" s="141" t="s">
        <v>608</v>
      </c>
      <c r="GX447" s="141" t="s">
        <v>608</v>
      </c>
      <c r="GY447" s="141" t="s">
        <v>608</v>
      </c>
    </row>
    <row r="448" spans="1:207" s="74" customFormat="1" ht="15" customHeight="1">
      <c r="A448" s="87" t="s">
        <v>914</v>
      </c>
      <c r="B448" s="62" t="s">
        <v>589</v>
      </c>
      <c r="C448" s="81" t="s">
        <v>905</v>
      </c>
      <c r="D448" s="81"/>
      <c r="E448" s="81"/>
      <c r="F448" s="125">
        <v>17740.650000000001</v>
      </c>
      <c r="G448" s="125">
        <v>13288.400776489194</v>
      </c>
      <c r="H448" s="141" t="s">
        <v>608</v>
      </c>
      <c r="I448" s="115">
        <v>1.3350477832808934</v>
      </c>
      <c r="J448" s="124">
        <v>0.79784014191156982</v>
      </c>
      <c r="K448" s="124">
        <v>0.53720790936936447</v>
      </c>
      <c r="L448" s="49">
        <v>3761.0830000000001</v>
      </c>
      <c r="M448" s="125">
        <v>13979.570561291952</v>
      </c>
      <c r="N448" s="49">
        <v>208.38900000000001</v>
      </c>
      <c r="O448" s="49">
        <v>40.33956129195191</v>
      </c>
      <c r="P448" s="125">
        <v>248.72856129195191</v>
      </c>
      <c r="Q448" s="125">
        <v>0</v>
      </c>
      <c r="R448" s="49">
        <v>3169.1619999999998</v>
      </c>
      <c r="S448" s="49">
        <v>3169.1619999999998</v>
      </c>
      <c r="T448" s="49">
        <v>10561.68</v>
      </c>
      <c r="U448" s="49">
        <v>0</v>
      </c>
      <c r="V448" s="49">
        <v>10561.68</v>
      </c>
      <c r="W448" s="125">
        <v>13730.842000000001</v>
      </c>
      <c r="X448" s="125">
        <v>0</v>
      </c>
      <c r="Y448" s="125">
        <v>0</v>
      </c>
      <c r="Z448" s="125">
        <v>0</v>
      </c>
      <c r="AA448" s="115">
        <v>0</v>
      </c>
      <c r="AB448" s="115">
        <v>3.8048940636963105E-3</v>
      </c>
      <c r="AC448" s="115">
        <v>0.99619510593630367</v>
      </c>
      <c r="AD448" s="115">
        <v>0</v>
      </c>
      <c r="AE448" s="115">
        <v>1</v>
      </c>
      <c r="AF448" s="115">
        <v>0.52686312255257794</v>
      </c>
      <c r="AG448" s="115">
        <v>2.9191719312126104E-2</v>
      </c>
      <c r="AH448" s="115">
        <v>0.44394515813529589</v>
      </c>
      <c r="AI448" s="115">
        <v>0</v>
      </c>
      <c r="AJ448" s="115">
        <v>0.99999999999999989</v>
      </c>
      <c r="AK448" s="125">
        <v>17740.653561291951</v>
      </c>
      <c r="AL448" s="125">
        <v>3761.0830000000001</v>
      </c>
      <c r="AM448" s="125">
        <v>3377.5509999999999</v>
      </c>
      <c r="AN448" s="125">
        <v>7138.634</v>
      </c>
      <c r="AO448" s="125">
        <v>10602.019561291952</v>
      </c>
      <c r="AP448" s="125">
        <v>17740.653561291954</v>
      </c>
      <c r="AQ448" s="115">
        <v>0.40238844501059817</v>
      </c>
      <c r="AR448" s="115">
        <v>0.59761155498940177</v>
      </c>
      <c r="AS448" s="49">
        <v>7138.634</v>
      </c>
      <c r="AT448" s="49">
        <v>929.02269303965875</v>
      </c>
      <c r="AU448" s="125">
        <v>0</v>
      </c>
      <c r="AV448" s="49">
        <v>9673.0331872175793</v>
      </c>
      <c r="AW448" s="125">
        <v>17740.68988025724</v>
      </c>
      <c r="AX448" s="49">
        <v>453.28931560000001</v>
      </c>
      <c r="AY448" s="49">
        <v>1289.22</v>
      </c>
      <c r="AZ448" s="125">
        <v>1742.5093156</v>
      </c>
      <c r="BA448" s="49">
        <v>1841.2889967999999</v>
      </c>
      <c r="BB448" s="49">
        <v>4719.97</v>
      </c>
      <c r="BC448" s="127">
        <v>6561.2589968000002</v>
      </c>
      <c r="BD448" s="49">
        <v>4844.016742400001</v>
      </c>
      <c r="BE448" s="49">
        <v>4592.87</v>
      </c>
      <c r="BF448" s="125">
        <v>9436.8867424000018</v>
      </c>
      <c r="BG448" s="107">
        <v>7.4940067087330826</v>
      </c>
      <c r="BH448" s="107">
        <v>5.5666394078131978</v>
      </c>
      <c r="BI448" s="107">
        <v>6.3421897389946231</v>
      </c>
      <c r="BJ448" s="49">
        <v>17740.655054800001</v>
      </c>
      <c r="BK448" s="49">
        <v>791.7993156</v>
      </c>
      <c r="BL448" s="49">
        <v>950.71</v>
      </c>
      <c r="BM448" s="125">
        <v>1742.5093156</v>
      </c>
      <c r="BN448" s="49">
        <v>2532.5614968</v>
      </c>
      <c r="BO448" s="49">
        <v>4028.6975000000002</v>
      </c>
      <c r="BP448" s="125">
        <v>6561.2589968000002</v>
      </c>
      <c r="BQ448" s="49">
        <v>4743.2267423999992</v>
      </c>
      <c r="BR448" s="49">
        <v>4693.66</v>
      </c>
      <c r="BS448" s="125">
        <v>9436.8867423999982</v>
      </c>
      <c r="BT448" s="125">
        <v>17740.655054799998</v>
      </c>
      <c r="BU448" s="130" t="s">
        <v>608</v>
      </c>
      <c r="BV448" s="130" t="s">
        <v>608</v>
      </c>
      <c r="BW448" s="137">
        <v>6.3421897389946231</v>
      </c>
      <c r="BX448" s="49">
        <v>5805.40172712</v>
      </c>
      <c r="BY448" s="49">
        <v>2262.2351903799999</v>
      </c>
      <c r="BZ448" s="125">
        <v>0</v>
      </c>
      <c r="CA448" s="125">
        <v>0</v>
      </c>
      <c r="CB448" s="125">
        <v>8067.6369175</v>
      </c>
      <c r="CC448" s="49">
        <v>4549.75</v>
      </c>
      <c r="CD448" s="49">
        <v>4834.03</v>
      </c>
      <c r="CE448" s="49">
        <v>289.27</v>
      </c>
      <c r="CF448" s="125">
        <v>0</v>
      </c>
      <c r="CG448" s="125">
        <v>9673.0499999999993</v>
      </c>
      <c r="CH448" s="115">
        <v>1.630549049781152E-2</v>
      </c>
      <c r="CI448" s="115">
        <v>0.98369659045750846</v>
      </c>
      <c r="CJ448" s="125">
        <v>17740.686917499999</v>
      </c>
      <c r="CK448" s="119">
        <v>1098.47</v>
      </c>
      <c r="CL448" s="119">
        <v>16642.18</v>
      </c>
      <c r="CM448" s="126">
        <v>17740.650000000001</v>
      </c>
      <c r="CN448" s="125" t="s">
        <v>608</v>
      </c>
      <c r="CO448" s="125" t="s">
        <v>608</v>
      </c>
      <c r="CP448" s="126">
        <v>1098.47</v>
      </c>
      <c r="CQ448" s="126">
        <v>16642.18</v>
      </c>
      <c r="CR448" s="126">
        <v>1540.42</v>
      </c>
      <c r="CS448" s="126">
        <v>15101.76</v>
      </c>
      <c r="CT448" s="126" t="s">
        <v>608</v>
      </c>
      <c r="CU448" s="126" t="s">
        <v>608</v>
      </c>
      <c r="CV448" s="49">
        <v>154.09</v>
      </c>
      <c r="CW448" s="49">
        <v>482.63854940144887</v>
      </c>
      <c r="CX448" s="125">
        <v>636.72854940144884</v>
      </c>
      <c r="CY448" s="49">
        <v>199.86</v>
      </c>
      <c r="CZ448" s="49">
        <v>484.49443072381302</v>
      </c>
      <c r="DA448" s="125">
        <v>684.35443072381304</v>
      </c>
      <c r="DB448" s="125">
        <v>1321.0829801252619</v>
      </c>
      <c r="DC448" s="141" t="s">
        <v>608</v>
      </c>
      <c r="DD448" s="141" t="s">
        <v>608</v>
      </c>
      <c r="DE448" s="141" t="s">
        <v>608</v>
      </c>
      <c r="DF448" s="141" t="s">
        <v>608</v>
      </c>
      <c r="DG448" s="141" t="s">
        <v>608</v>
      </c>
      <c r="DH448" s="125"/>
      <c r="DI448" s="50">
        <v>0</v>
      </c>
      <c r="DJ448" s="113">
        <v>0.45475335622668683</v>
      </c>
      <c r="DK448" s="115">
        <v>0.52894118720642824</v>
      </c>
      <c r="DL448" s="115">
        <v>1.6305456566884934E-2</v>
      </c>
      <c r="DM448" s="141" t="s">
        <v>608</v>
      </c>
      <c r="DN448" s="141" t="s">
        <v>608</v>
      </c>
      <c r="DO448" s="141" t="s">
        <v>608</v>
      </c>
      <c r="DP448" s="141" t="s">
        <v>608</v>
      </c>
      <c r="DQ448" s="141" t="s">
        <v>608</v>
      </c>
      <c r="DR448" s="141" t="s">
        <v>608</v>
      </c>
      <c r="DS448" s="141" t="s">
        <v>608</v>
      </c>
      <c r="DT448" s="141" t="s">
        <v>608</v>
      </c>
      <c r="DU448" s="141" t="s">
        <v>608</v>
      </c>
      <c r="DV448" s="141" t="s">
        <v>608</v>
      </c>
      <c r="DW448" s="141" t="s">
        <v>608</v>
      </c>
      <c r="DX448" s="141" t="s">
        <v>608</v>
      </c>
      <c r="DY448" s="141" t="s">
        <v>608</v>
      </c>
      <c r="DZ448" s="141" t="s">
        <v>608</v>
      </c>
      <c r="EA448" s="141" t="s">
        <v>608</v>
      </c>
      <c r="EB448" s="141" t="s">
        <v>608</v>
      </c>
      <c r="EC448" s="141" t="s">
        <v>608</v>
      </c>
      <c r="ED448" s="141" t="s">
        <v>608</v>
      </c>
      <c r="EE448" s="141" t="s">
        <v>608</v>
      </c>
      <c r="EF448" s="141" t="s">
        <v>608</v>
      </c>
      <c r="EG448" s="141" t="s">
        <v>608</v>
      </c>
      <c r="EH448" s="141" t="s">
        <v>608</v>
      </c>
      <c r="EI448" s="141" t="s">
        <v>608</v>
      </c>
      <c r="EJ448" s="141" t="s">
        <v>608</v>
      </c>
      <c r="EK448" s="141" t="s">
        <v>608</v>
      </c>
      <c r="EL448" s="141" t="s">
        <v>608</v>
      </c>
      <c r="EM448" s="141" t="s">
        <v>608</v>
      </c>
      <c r="EN448" s="141" t="s">
        <v>608</v>
      </c>
      <c r="EO448" s="141" t="s">
        <v>608</v>
      </c>
      <c r="EP448" s="141" t="s">
        <v>608</v>
      </c>
      <c r="EQ448" s="141" t="s">
        <v>608</v>
      </c>
      <c r="ER448" s="141" t="s">
        <v>608</v>
      </c>
      <c r="ES448" s="141" t="s">
        <v>608</v>
      </c>
      <c r="ET448" s="141" t="s">
        <v>608</v>
      </c>
      <c r="EU448" s="141" t="s">
        <v>608</v>
      </c>
      <c r="EV448" s="141" t="s">
        <v>608</v>
      </c>
      <c r="EW448" s="141" t="s">
        <v>608</v>
      </c>
      <c r="EX448" s="141" t="s">
        <v>608</v>
      </c>
      <c r="EY448" s="141" t="s">
        <v>608</v>
      </c>
      <c r="EZ448" s="141" t="s">
        <v>608</v>
      </c>
      <c r="FA448" s="141" t="s">
        <v>608</v>
      </c>
      <c r="FB448" s="141" t="s">
        <v>608</v>
      </c>
      <c r="FC448" s="141" t="s">
        <v>608</v>
      </c>
      <c r="FD448" s="141" t="s">
        <v>608</v>
      </c>
      <c r="FE448" s="141" t="s">
        <v>608</v>
      </c>
      <c r="FF448" s="141" t="s">
        <v>608</v>
      </c>
      <c r="FG448" s="141" t="s">
        <v>608</v>
      </c>
      <c r="FH448" s="141" t="s">
        <v>608</v>
      </c>
      <c r="FI448" s="141" t="s">
        <v>608</v>
      </c>
      <c r="FJ448" s="141" t="s">
        <v>608</v>
      </c>
      <c r="FK448" s="141" t="s">
        <v>608</v>
      </c>
      <c r="FL448" s="141" t="s">
        <v>608</v>
      </c>
      <c r="FM448" s="141" t="s">
        <v>608</v>
      </c>
      <c r="FN448" s="141" t="s">
        <v>608</v>
      </c>
      <c r="FO448" s="141" t="s">
        <v>608</v>
      </c>
      <c r="FP448" s="141" t="s">
        <v>608</v>
      </c>
      <c r="FQ448" s="141" t="s">
        <v>608</v>
      </c>
      <c r="FR448" s="141" t="s">
        <v>608</v>
      </c>
      <c r="FS448" s="141" t="s">
        <v>608</v>
      </c>
      <c r="FT448" s="141" t="s">
        <v>608</v>
      </c>
      <c r="FU448" s="141" t="s">
        <v>608</v>
      </c>
      <c r="FV448" s="141" t="s">
        <v>608</v>
      </c>
      <c r="FW448" s="141" t="s">
        <v>608</v>
      </c>
      <c r="FX448" s="141" t="s">
        <v>608</v>
      </c>
      <c r="FY448" s="141" t="s">
        <v>608</v>
      </c>
      <c r="FZ448" s="141" t="s">
        <v>608</v>
      </c>
      <c r="GA448" s="141" t="s">
        <v>608</v>
      </c>
      <c r="GB448" s="141" t="s">
        <v>608</v>
      </c>
      <c r="GC448" s="141" t="s">
        <v>608</v>
      </c>
      <c r="GD448" s="141" t="s">
        <v>608</v>
      </c>
      <c r="GE448" s="141" t="s">
        <v>608</v>
      </c>
      <c r="GF448" s="141" t="s">
        <v>608</v>
      </c>
      <c r="GG448" s="141" t="s">
        <v>608</v>
      </c>
      <c r="GH448" s="141" t="s">
        <v>608</v>
      </c>
      <c r="GI448" s="141" t="s">
        <v>608</v>
      </c>
      <c r="GJ448" s="141" t="s">
        <v>608</v>
      </c>
      <c r="GK448" s="141" t="s">
        <v>608</v>
      </c>
      <c r="GL448" s="141" t="s">
        <v>608</v>
      </c>
      <c r="GM448" s="141" t="s">
        <v>608</v>
      </c>
      <c r="GN448" s="141" t="s">
        <v>608</v>
      </c>
      <c r="GO448" s="141" t="s">
        <v>608</v>
      </c>
      <c r="GP448" s="141" t="s">
        <v>608</v>
      </c>
      <c r="GQ448" s="141" t="s">
        <v>608</v>
      </c>
      <c r="GR448" s="141" t="s">
        <v>608</v>
      </c>
      <c r="GS448" s="141" t="s">
        <v>608</v>
      </c>
      <c r="GT448" s="141" t="s">
        <v>608</v>
      </c>
      <c r="GU448" s="141" t="s">
        <v>608</v>
      </c>
      <c r="GV448" s="141" t="s">
        <v>608</v>
      </c>
      <c r="GW448" s="141" t="s">
        <v>608</v>
      </c>
      <c r="GX448" s="141" t="s">
        <v>608</v>
      </c>
      <c r="GY448" s="141" t="s">
        <v>608</v>
      </c>
    </row>
    <row r="449" spans="1:207" s="74" customFormat="1" ht="15" customHeight="1">
      <c r="A449" s="87" t="s">
        <v>915</v>
      </c>
      <c r="B449" s="62">
        <v>2012</v>
      </c>
      <c r="C449" s="81" t="s">
        <v>905</v>
      </c>
      <c r="D449" s="81"/>
      <c r="E449" s="81"/>
      <c r="F449" s="125">
        <v>17539.79</v>
      </c>
      <c r="G449" s="125">
        <v>14122.24</v>
      </c>
      <c r="H449" s="130">
        <v>89.786699999999996</v>
      </c>
      <c r="I449" s="115">
        <v>1.241997728405692</v>
      </c>
      <c r="J449" s="124">
        <v>0.75795270438683948</v>
      </c>
      <c r="K449" s="124">
        <v>0.48404502401885258</v>
      </c>
      <c r="L449" s="49">
        <v>3679.34</v>
      </c>
      <c r="M449" s="125">
        <v>13860.45</v>
      </c>
      <c r="N449" s="133">
        <v>219</v>
      </c>
      <c r="O449" s="145">
        <v>45.61</v>
      </c>
      <c r="P449" s="125">
        <v>264.61</v>
      </c>
      <c r="Q449" s="125">
        <v>0</v>
      </c>
      <c r="R449" s="133">
        <v>2922.76</v>
      </c>
      <c r="S449" s="133">
        <v>2922.76</v>
      </c>
      <c r="T449" s="133">
        <v>9830.66</v>
      </c>
      <c r="U449" s="49">
        <v>0</v>
      </c>
      <c r="V449" s="133">
        <v>9830.66</v>
      </c>
      <c r="W449" s="125">
        <v>12753.42</v>
      </c>
      <c r="X449" s="133">
        <v>14.7</v>
      </c>
      <c r="Y449" s="125">
        <v>827.72</v>
      </c>
      <c r="Z449" s="125">
        <v>842.42000000000007</v>
      </c>
      <c r="AA449" s="115">
        <v>0</v>
      </c>
      <c r="AB449" s="115">
        <v>4.2610278970738949E-3</v>
      </c>
      <c r="AC449" s="115">
        <v>0.91841079821636606</v>
      </c>
      <c r="AD449" s="115">
        <v>7.7328173886560062E-2</v>
      </c>
      <c r="AE449" s="115">
        <v>1</v>
      </c>
      <c r="AF449" s="115">
        <v>0.53824570642792358</v>
      </c>
      <c r="AG449" s="115">
        <v>3.2037215834284212E-2</v>
      </c>
      <c r="AH449" s="115">
        <v>0.42756663448316218</v>
      </c>
      <c r="AI449" s="115">
        <v>2.150443254630036E-3</v>
      </c>
      <c r="AJ449" s="115">
        <v>1</v>
      </c>
      <c r="AK449" s="125">
        <v>17539.79</v>
      </c>
      <c r="AL449" s="125">
        <v>3679.34</v>
      </c>
      <c r="AM449" s="125">
        <v>3156.46</v>
      </c>
      <c r="AN449" s="125">
        <v>6835.8</v>
      </c>
      <c r="AO449" s="125">
        <v>10703.99</v>
      </c>
      <c r="AP449" s="125">
        <v>17539.79</v>
      </c>
      <c r="AQ449" s="115">
        <v>0.38973100590143894</v>
      </c>
      <c r="AR449" s="115">
        <v>0.61026899409856095</v>
      </c>
      <c r="AS449" s="49">
        <v>6835.81</v>
      </c>
      <c r="AT449" s="49">
        <v>2005.53</v>
      </c>
      <c r="AU449" s="125">
        <v>0</v>
      </c>
      <c r="AV449" s="49">
        <v>8698.4599999999991</v>
      </c>
      <c r="AW449" s="125">
        <v>17539.8</v>
      </c>
      <c r="AX449" s="50">
        <v>195.95</v>
      </c>
      <c r="AY449" s="49">
        <v>1752.61</v>
      </c>
      <c r="AZ449" s="125">
        <v>1948.56</v>
      </c>
      <c r="BA449" s="50">
        <v>2349.9699999999998</v>
      </c>
      <c r="BB449" s="49">
        <v>3940.13</v>
      </c>
      <c r="BC449" s="127">
        <v>6290.1</v>
      </c>
      <c r="BD449" s="50">
        <v>4289.8900000000003</v>
      </c>
      <c r="BE449" s="49">
        <v>5011.24</v>
      </c>
      <c r="BF449" s="125">
        <v>9301.130000000001</v>
      </c>
      <c r="BG449" s="107">
        <v>7.163712127750772</v>
      </c>
      <c r="BH449" s="107">
        <v>5.7656437138335459</v>
      </c>
      <c r="BI449" s="107">
        <v>6.310514323108535</v>
      </c>
      <c r="BJ449" s="49">
        <v>17539.79</v>
      </c>
      <c r="BK449" s="50">
        <v>569.51</v>
      </c>
      <c r="BL449" s="49">
        <v>1378.94</v>
      </c>
      <c r="BM449" s="125">
        <v>1948.45</v>
      </c>
      <c r="BN449" s="50">
        <v>3384.23</v>
      </c>
      <c r="BO449" s="49">
        <v>2905.94</v>
      </c>
      <c r="BP449" s="125">
        <v>6290.17</v>
      </c>
      <c r="BQ449" s="50">
        <v>4887.6000000000004</v>
      </c>
      <c r="BR449" s="49">
        <v>4413.57</v>
      </c>
      <c r="BS449" s="125">
        <v>9301.17</v>
      </c>
      <c r="BT449" s="125">
        <v>17539.79</v>
      </c>
      <c r="BU449" s="130" t="s">
        <v>608</v>
      </c>
      <c r="BV449" s="130" t="s">
        <v>608</v>
      </c>
      <c r="BW449" s="137">
        <v>6.310514323108535</v>
      </c>
      <c r="BX449" s="49">
        <v>6649.78</v>
      </c>
      <c r="BY449" s="49">
        <v>2191.5500000000002</v>
      </c>
      <c r="BZ449" s="125">
        <v>0</v>
      </c>
      <c r="CA449" s="125">
        <v>0</v>
      </c>
      <c r="CB449" s="125">
        <v>8841.33</v>
      </c>
      <c r="CC449" s="49">
        <v>3713.56</v>
      </c>
      <c r="CD449" s="49">
        <v>4697.3599999999997</v>
      </c>
      <c r="CE449" s="49">
        <v>287.54000000000002</v>
      </c>
      <c r="CF449" s="125">
        <v>0</v>
      </c>
      <c r="CG449" s="125">
        <v>8698.4600000000009</v>
      </c>
      <c r="CH449" s="115">
        <v>1.6393582819406619E-2</v>
      </c>
      <c r="CI449" s="115">
        <v>0.98360641718059338</v>
      </c>
      <c r="CJ449" s="125">
        <v>17539.79</v>
      </c>
      <c r="CK449" s="119">
        <v>1825.94</v>
      </c>
      <c r="CL449" s="119">
        <v>15713.85</v>
      </c>
      <c r="CM449" s="126">
        <v>17539.79</v>
      </c>
      <c r="CN449" s="125" t="s">
        <v>608</v>
      </c>
      <c r="CO449" s="125" t="s">
        <v>608</v>
      </c>
      <c r="CP449" s="126">
        <v>1825.94</v>
      </c>
      <c r="CQ449" s="126">
        <v>15713.85</v>
      </c>
      <c r="CR449" s="126">
        <v>1125.58</v>
      </c>
      <c r="CS449" s="126">
        <v>14588.27</v>
      </c>
      <c r="CT449" s="126" t="s">
        <v>608</v>
      </c>
      <c r="CU449" s="126" t="s">
        <v>608</v>
      </c>
      <c r="CV449" s="49">
        <v>565.5</v>
      </c>
      <c r="CW449" s="49">
        <v>723.72</v>
      </c>
      <c r="CX449" s="125">
        <v>1289.22</v>
      </c>
      <c r="CY449" s="49">
        <v>446.26</v>
      </c>
      <c r="CZ449" s="49">
        <v>950.82</v>
      </c>
      <c r="DA449" s="125">
        <v>1397.08</v>
      </c>
      <c r="DB449" s="125">
        <v>2686.3</v>
      </c>
      <c r="DC449" s="141" t="s">
        <v>608</v>
      </c>
      <c r="DD449" s="141" t="s">
        <v>608</v>
      </c>
      <c r="DE449" s="141" t="s">
        <v>608</v>
      </c>
      <c r="DF449" s="141" t="s">
        <v>608</v>
      </c>
      <c r="DG449" s="141" t="s">
        <v>608</v>
      </c>
      <c r="DH449" s="125"/>
      <c r="DI449" s="50">
        <v>0</v>
      </c>
      <c r="DJ449" s="113">
        <v>0.50407273975344058</v>
      </c>
      <c r="DK449" s="115">
        <v>0.47953367742715275</v>
      </c>
      <c r="DL449" s="115">
        <v>1.6393582819406619E-2</v>
      </c>
      <c r="DM449" s="49">
        <v>533.5</v>
      </c>
      <c r="DN449" s="145">
        <v>1588.1764720997314</v>
      </c>
      <c r="DO449" s="49">
        <v>2121.6764720997317</v>
      </c>
      <c r="DP449" s="49">
        <v>335.2</v>
      </c>
      <c r="DQ449" s="145">
        <v>838.91311515461803</v>
      </c>
      <c r="DR449" s="49">
        <v>1174.1131151546181</v>
      </c>
      <c r="DS449" s="49">
        <v>3295.7895872543495</v>
      </c>
      <c r="DT449" s="49">
        <v>933.09999999999991</v>
      </c>
      <c r="DU449" s="145">
        <v>1413.9073978119461</v>
      </c>
      <c r="DV449" s="49">
        <v>2347.0073978119462</v>
      </c>
      <c r="DW449" s="49">
        <v>343.3</v>
      </c>
      <c r="DX449" s="145">
        <v>681.90431647945331</v>
      </c>
      <c r="DY449" s="49">
        <v>2095.8117142913993</v>
      </c>
      <c r="DZ449" s="49">
        <v>4442.8191121033451</v>
      </c>
      <c r="EA449" s="49">
        <v>892.7</v>
      </c>
      <c r="EB449" s="145">
        <v>610.1570125955069</v>
      </c>
      <c r="EC449" s="49">
        <v>1502.8570125955071</v>
      </c>
      <c r="ED449" s="49">
        <v>304.5</v>
      </c>
      <c r="EE449" s="145">
        <v>577.27098061361016</v>
      </c>
      <c r="EF449" s="49">
        <v>881.77098061361016</v>
      </c>
      <c r="EG449" s="49">
        <v>2384.6279932091174</v>
      </c>
      <c r="EH449" s="49">
        <v>400.29999999999995</v>
      </c>
      <c r="EI449" s="145">
        <v>923.64639739464133</v>
      </c>
      <c r="EJ449" s="49">
        <v>1323.9463973946413</v>
      </c>
      <c r="EK449" s="49">
        <v>275.5</v>
      </c>
      <c r="EL449" s="145">
        <v>518.00758104210058</v>
      </c>
      <c r="EM449" s="49">
        <v>793.50758104210058</v>
      </c>
      <c r="EN449" s="49">
        <v>2117.4539784367416</v>
      </c>
      <c r="EO449" s="49">
        <v>953.19999999999993</v>
      </c>
      <c r="EP449" s="145">
        <v>671.8471333735223</v>
      </c>
      <c r="EQ449" s="49">
        <v>1625.0471333735222</v>
      </c>
      <c r="ER449" s="49">
        <v>234.29999999999998</v>
      </c>
      <c r="ES449" s="145">
        <v>455.25433576151676</v>
      </c>
      <c r="ET449" s="49">
        <v>689.55433576151677</v>
      </c>
      <c r="EU449" s="49">
        <v>2314.6014691350392</v>
      </c>
      <c r="EV449" s="49">
        <v>1669.4</v>
      </c>
      <c r="EW449" s="49">
        <v>3573.4077678869567</v>
      </c>
      <c r="EX449" s="49">
        <v>5242.8077678869568</v>
      </c>
      <c r="EY449" s="49">
        <v>748.7</v>
      </c>
      <c r="EZ449" s="49">
        <v>1570.3827715650457</v>
      </c>
      <c r="FA449" s="49">
        <v>2319.0827715650457</v>
      </c>
      <c r="FB449" s="49">
        <v>7561.8905394520025</v>
      </c>
      <c r="FC449" s="49">
        <v>2221.0999999999995</v>
      </c>
      <c r="FD449" s="49">
        <v>4739.4111936558784</v>
      </c>
      <c r="FE449" s="49">
        <v>6960.5111936558778</v>
      </c>
      <c r="FF449" s="49">
        <v>1887.9000000000003</v>
      </c>
      <c r="FG449" s="49">
        <v>1705.3122999781544</v>
      </c>
      <c r="FH449" s="49">
        <v>3593.212299978155</v>
      </c>
      <c r="FI449" s="49">
        <v>10553.723493634032</v>
      </c>
      <c r="FJ449" s="141" t="s">
        <v>608</v>
      </c>
      <c r="FK449" s="141" t="s">
        <v>608</v>
      </c>
      <c r="FL449" s="141" t="s">
        <v>608</v>
      </c>
      <c r="FM449" s="141" t="s">
        <v>608</v>
      </c>
      <c r="FN449" s="141" t="s">
        <v>608</v>
      </c>
      <c r="FO449" s="141" t="s">
        <v>608</v>
      </c>
      <c r="FP449" s="141" t="s">
        <v>608</v>
      </c>
      <c r="FQ449" s="141" t="s">
        <v>608</v>
      </c>
      <c r="FR449" s="141" t="s">
        <v>608</v>
      </c>
      <c r="FS449" s="141" t="s">
        <v>608</v>
      </c>
      <c r="FT449" s="141" t="s">
        <v>608</v>
      </c>
      <c r="FU449" s="141" t="s">
        <v>608</v>
      </c>
      <c r="FV449" s="141" t="s">
        <v>608</v>
      </c>
      <c r="FW449" s="141" t="s">
        <v>608</v>
      </c>
      <c r="FX449" s="141" t="s">
        <v>608</v>
      </c>
      <c r="FY449" s="141" t="s">
        <v>608</v>
      </c>
      <c r="FZ449" s="141" t="s">
        <v>608</v>
      </c>
      <c r="GA449" s="141" t="s">
        <v>608</v>
      </c>
      <c r="GB449" s="141" t="s">
        <v>608</v>
      </c>
      <c r="GC449" s="141" t="s">
        <v>608</v>
      </c>
      <c r="GD449" s="141" t="s">
        <v>608</v>
      </c>
      <c r="GE449" s="141" t="s">
        <v>608</v>
      </c>
      <c r="GF449" s="141" t="s">
        <v>608</v>
      </c>
      <c r="GG449" s="141" t="s">
        <v>608</v>
      </c>
      <c r="GH449" s="141" t="s">
        <v>608</v>
      </c>
      <c r="GI449" s="141" t="s">
        <v>608</v>
      </c>
      <c r="GJ449" s="141" t="s">
        <v>608</v>
      </c>
      <c r="GK449" s="141" t="s">
        <v>608</v>
      </c>
      <c r="GL449" s="141" t="s">
        <v>608</v>
      </c>
      <c r="GM449" s="141" t="s">
        <v>608</v>
      </c>
      <c r="GN449" s="141" t="s">
        <v>608</v>
      </c>
      <c r="GO449" s="141" t="s">
        <v>608</v>
      </c>
      <c r="GP449" s="141" t="s">
        <v>608</v>
      </c>
      <c r="GQ449" s="141" t="s">
        <v>608</v>
      </c>
      <c r="GR449" s="141" t="s">
        <v>608</v>
      </c>
      <c r="GS449" s="141" t="s">
        <v>608</v>
      </c>
      <c r="GT449" s="141" t="s">
        <v>608</v>
      </c>
      <c r="GU449" s="141" t="s">
        <v>608</v>
      </c>
      <c r="GV449" s="141" t="s">
        <v>608</v>
      </c>
      <c r="GW449" s="141" t="s">
        <v>608</v>
      </c>
      <c r="GX449" s="141" t="s">
        <v>608</v>
      </c>
      <c r="GY449" s="141" t="s">
        <v>608</v>
      </c>
    </row>
    <row r="450" spans="1:207" s="74" customFormat="1" ht="15" customHeight="1">
      <c r="A450" s="88" t="s">
        <v>916</v>
      </c>
      <c r="B450" s="62" t="s">
        <v>592</v>
      </c>
      <c r="C450" s="81" t="s">
        <v>905</v>
      </c>
      <c r="D450" s="81"/>
      <c r="E450" s="81"/>
      <c r="F450" s="125">
        <v>16875.771212367523</v>
      </c>
      <c r="G450" s="125">
        <v>13811.494999999999</v>
      </c>
      <c r="H450" s="141" t="s">
        <v>608</v>
      </c>
      <c r="I450" s="115">
        <v>1.2218641944530642</v>
      </c>
      <c r="J450" s="124">
        <v>0.72343580474090607</v>
      </c>
      <c r="K450" s="124">
        <v>0.49842830193255694</v>
      </c>
      <c r="L450" s="49">
        <v>3732.31</v>
      </c>
      <c r="M450" s="125">
        <v>13143.46</v>
      </c>
      <c r="N450" s="133">
        <v>222.31</v>
      </c>
      <c r="O450" s="145">
        <v>30.07</v>
      </c>
      <c r="P450" s="125">
        <v>252.38</v>
      </c>
      <c r="Q450" s="125">
        <v>0</v>
      </c>
      <c r="R450" s="133">
        <v>2919.98</v>
      </c>
      <c r="S450" s="133">
        <v>2919.98</v>
      </c>
      <c r="T450" s="133">
        <v>8863.36</v>
      </c>
      <c r="U450" s="49">
        <v>0</v>
      </c>
      <c r="V450" s="133">
        <v>8863.36</v>
      </c>
      <c r="W450" s="125">
        <v>11783.34</v>
      </c>
      <c r="X450" s="133">
        <v>9.44</v>
      </c>
      <c r="Y450" s="125">
        <v>1098.3</v>
      </c>
      <c r="Z450" s="125">
        <v>1107.74</v>
      </c>
      <c r="AA450" s="115">
        <v>0</v>
      </c>
      <c r="AB450" s="115">
        <v>3.0094888472766979E-3</v>
      </c>
      <c r="AC450" s="115">
        <v>0.88706960656462908</v>
      </c>
      <c r="AD450" s="115">
        <v>0.10992090458809435</v>
      </c>
      <c r="AE450" s="115">
        <v>1.0000000000000002</v>
      </c>
      <c r="AF450" s="115">
        <v>0.54216855218737836</v>
      </c>
      <c r="AG450" s="115">
        <v>3.2293536934706948E-2</v>
      </c>
      <c r="AH450" s="115">
        <v>0.42416662308760555</v>
      </c>
      <c r="AI450" s="115">
        <v>1.3712877903091789E-3</v>
      </c>
      <c r="AJ450" s="115">
        <v>1</v>
      </c>
      <c r="AK450" s="125">
        <v>16875.77</v>
      </c>
      <c r="AL450" s="125">
        <v>3732.31</v>
      </c>
      <c r="AM450" s="125">
        <v>3151.73</v>
      </c>
      <c r="AN450" s="125">
        <v>6884.04</v>
      </c>
      <c r="AO450" s="125">
        <v>9991.73</v>
      </c>
      <c r="AP450" s="125">
        <v>16875.77</v>
      </c>
      <c r="AQ450" s="115">
        <v>0.40792449766736566</v>
      </c>
      <c r="AR450" s="115">
        <v>0.59207550233263428</v>
      </c>
      <c r="AS450" s="49">
        <v>6884.04</v>
      </c>
      <c r="AT450" s="49">
        <v>2023.1</v>
      </c>
      <c r="AU450" s="125">
        <v>0</v>
      </c>
      <c r="AV450" s="49">
        <v>7968.63</v>
      </c>
      <c r="AW450" s="125">
        <v>16875.77</v>
      </c>
      <c r="AX450" s="50">
        <v>317.58999999999997</v>
      </c>
      <c r="AY450" s="49">
        <v>636.13</v>
      </c>
      <c r="AZ450" s="125">
        <v>953.72</v>
      </c>
      <c r="BA450" s="50">
        <v>2470.0500000000002</v>
      </c>
      <c r="BB450" s="49">
        <v>2293.8200000000002</v>
      </c>
      <c r="BC450" s="127">
        <v>4763.8700000000008</v>
      </c>
      <c r="BD450" s="50">
        <v>4096.3999999999996</v>
      </c>
      <c r="BE450" s="49">
        <v>7061.78</v>
      </c>
      <c r="BF450" s="125">
        <v>11158.18</v>
      </c>
      <c r="BG450" s="107">
        <v>6.8937302804748368</v>
      </c>
      <c r="BH450" s="107">
        <v>7.7052202171195594</v>
      </c>
      <c r="BI450" s="107">
        <v>7.374193592351638</v>
      </c>
      <c r="BJ450" s="49">
        <v>16875.77</v>
      </c>
      <c r="BK450" s="50">
        <v>841.53</v>
      </c>
      <c r="BL450" s="49">
        <v>112.19</v>
      </c>
      <c r="BM450" s="125">
        <v>953.72</v>
      </c>
      <c r="BN450" s="50">
        <v>2705.29</v>
      </c>
      <c r="BO450" s="49">
        <v>2058.58</v>
      </c>
      <c r="BP450" s="125">
        <v>4763.87</v>
      </c>
      <c r="BQ450" s="50">
        <v>5360.33</v>
      </c>
      <c r="BR450" s="49">
        <v>5797.85</v>
      </c>
      <c r="BS450" s="125">
        <v>11158.18</v>
      </c>
      <c r="BT450" s="125">
        <v>16875.77</v>
      </c>
      <c r="BU450" s="130" t="s">
        <v>608</v>
      </c>
      <c r="BV450" s="130" t="s">
        <v>608</v>
      </c>
      <c r="BW450" s="137">
        <v>7.374193592351638</v>
      </c>
      <c r="BX450" s="49">
        <v>6718.02</v>
      </c>
      <c r="BY450" s="49">
        <v>2189.12</v>
      </c>
      <c r="BZ450" s="125">
        <v>0</v>
      </c>
      <c r="CA450" s="125">
        <v>0</v>
      </c>
      <c r="CB450" s="125">
        <v>8907.14</v>
      </c>
      <c r="CC450" s="49">
        <v>4254</v>
      </c>
      <c r="CD450" s="49">
        <v>3340.76</v>
      </c>
      <c r="CE450" s="49">
        <v>373.87</v>
      </c>
      <c r="CF450" s="125">
        <v>0</v>
      </c>
      <c r="CG450" s="125">
        <v>7968.63</v>
      </c>
      <c r="CH450" s="115">
        <v>2.2154246777534341E-2</v>
      </c>
      <c r="CI450" s="115">
        <v>0.97784568138174766</v>
      </c>
      <c r="CJ450" s="125">
        <v>16875.77</v>
      </c>
      <c r="CK450" s="119">
        <v>1094.06</v>
      </c>
      <c r="CL450" s="119">
        <v>15781.71</v>
      </c>
      <c r="CM450" s="126">
        <v>16875.77</v>
      </c>
      <c r="CN450" s="125" t="s">
        <v>608</v>
      </c>
      <c r="CO450" s="125" t="s">
        <v>608</v>
      </c>
      <c r="CP450" s="126">
        <v>1094.06</v>
      </c>
      <c r="CQ450" s="126">
        <v>15781.711212367523</v>
      </c>
      <c r="CR450" s="126">
        <v>1003.22</v>
      </c>
      <c r="CS450" s="126">
        <v>14778.491212367524</v>
      </c>
      <c r="CT450" s="126" t="s">
        <v>608</v>
      </c>
      <c r="CU450" s="126" t="s">
        <v>608</v>
      </c>
      <c r="CV450" s="49">
        <v>227.60000000000002</v>
      </c>
      <c r="CW450" s="49">
        <v>166.09</v>
      </c>
      <c r="CX450" s="125">
        <v>393.69000000000005</v>
      </c>
      <c r="CY450" s="49">
        <v>194.4</v>
      </c>
      <c r="CZ450" s="49">
        <v>411.55</v>
      </c>
      <c r="DA450" s="125">
        <v>605.95000000000005</v>
      </c>
      <c r="DB450" s="125">
        <v>999.6400000000001</v>
      </c>
      <c r="DC450" s="141" t="s">
        <v>608</v>
      </c>
      <c r="DD450" s="141" t="s">
        <v>608</v>
      </c>
      <c r="DE450" s="141" t="s">
        <v>608</v>
      </c>
      <c r="DF450" s="141" t="s">
        <v>608</v>
      </c>
      <c r="DG450" s="141" t="s">
        <v>608</v>
      </c>
      <c r="DH450" s="125"/>
      <c r="DI450" s="50">
        <v>0</v>
      </c>
      <c r="DJ450" s="113">
        <v>0.52780643490637758</v>
      </c>
      <c r="DK450" s="115">
        <v>0.45003931672451092</v>
      </c>
      <c r="DL450" s="115">
        <v>2.2154248369111455E-2</v>
      </c>
      <c r="DM450" s="141" t="s">
        <v>608</v>
      </c>
      <c r="DN450" s="141" t="s">
        <v>608</v>
      </c>
      <c r="DO450" s="141" t="s">
        <v>608</v>
      </c>
      <c r="DP450" s="141" t="s">
        <v>608</v>
      </c>
      <c r="DQ450" s="141" t="s">
        <v>608</v>
      </c>
      <c r="DR450" s="141" t="s">
        <v>608</v>
      </c>
      <c r="DS450" s="141" t="s">
        <v>608</v>
      </c>
      <c r="DT450" s="141" t="s">
        <v>608</v>
      </c>
      <c r="DU450" s="141" t="s">
        <v>608</v>
      </c>
      <c r="DV450" s="141" t="s">
        <v>608</v>
      </c>
      <c r="DW450" s="141" t="s">
        <v>608</v>
      </c>
      <c r="DX450" s="141" t="s">
        <v>608</v>
      </c>
      <c r="DY450" s="141" t="s">
        <v>608</v>
      </c>
      <c r="DZ450" s="141" t="s">
        <v>608</v>
      </c>
      <c r="EA450" s="141" t="s">
        <v>608</v>
      </c>
      <c r="EB450" s="141" t="s">
        <v>608</v>
      </c>
      <c r="EC450" s="141" t="s">
        <v>608</v>
      </c>
      <c r="ED450" s="141" t="s">
        <v>608</v>
      </c>
      <c r="EE450" s="141" t="s">
        <v>608</v>
      </c>
      <c r="EF450" s="141" t="s">
        <v>608</v>
      </c>
      <c r="EG450" s="141" t="s">
        <v>608</v>
      </c>
      <c r="EH450" s="141" t="s">
        <v>608</v>
      </c>
      <c r="EI450" s="141" t="s">
        <v>608</v>
      </c>
      <c r="EJ450" s="141" t="s">
        <v>608</v>
      </c>
      <c r="EK450" s="141" t="s">
        <v>608</v>
      </c>
      <c r="EL450" s="141" t="s">
        <v>608</v>
      </c>
      <c r="EM450" s="141" t="s">
        <v>608</v>
      </c>
      <c r="EN450" s="141" t="s">
        <v>608</v>
      </c>
      <c r="EO450" s="141" t="s">
        <v>608</v>
      </c>
      <c r="EP450" s="141" t="s">
        <v>608</v>
      </c>
      <c r="EQ450" s="141" t="s">
        <v>608</v>
      </c>
      <c r="ER450" s="141" t="s">
        <v>608</v>
      </c>
      <c r="ES450" s="141" t="s">
        <v>608</v>
      </c>
      <c r="ET450" s="141" t="s">
        <v>608</v>
      </c>
      <c r="EU450" s="141" t="s">
        <v>608</v>
      </c>
      <c r="EV450" s="141" t="s">
        <v>608</v>
      </c>
      <c r="EW450" s="141" t="s">
        <v>608</v>
      </c>
      <c r="EX450" s="141" t="s">
        <v>608</v>
      </c>
      <c r="EY450" s="141" t="s">
        <v>608</v>
      </c>
      <c r="EZ450" s="141" t="s">
        <v>608</v>
      </c>
      <c r="FA450" s="141" t="s">
        <v>608</v>
      </c>
      <c r="FB450" s="141" t="s">
        <v>608</v>
      </c>
      <c r="FC450" s="141" t="s">
        <v>608</v>
      </c>
      <c r="FD450" s="141" t="s">
        <v>608</v>
      </c>
      <c r="FE450" s="141" t="s">
        <v>608</v>
      </c>
      <c r="FF450" s="141" t="s">
        <v>608</v>
      </c>
      <c r="FG450" s="141" t="s">
        <v>608</v>
      </c>
      <c r="FH450" s="141" t="s">
        <v>608</v>
      </c>
      <c r="FI450" s="141" t="s">
        <v>608</v>
      </c>
      <c r="FJ450" s="141" t="s">
        <v>608</v>
      </c>
      <c r="FK450" s="141" t="s">
        <v>608</v>
      </c>
      <c r="FL450" s="141" t="s">
        <v>608</v>
      </c>
      <c r="FM450" s="141" t="s">
        <v>608</v>
      </c>
      <c r="FN450" s="141" t="s">
        <v>608</v>
      </c>
      <c r="FO450" s="141" t="s">
        <v>608</v>
      </c>
      <c r="FP450" s="141" t="s">
        <v>608</v>
      </c>
      <c r="FQ450" s="141" t="s">
        <v>608</v>
      </c>
      <c r="FR450" s="141" t="s">
        <v>608</v>
      </c>
      <c r="FS450" s="141" t="s">
        <v>608</v>
      </c>
      <c r="FT450" s="141" t="s">
        <v>608</v>
      </c>
      <c r="FU450" s="141" t="s">
        <v>608</v>
      </c>
      <c r="FV450" s="141" t="s">
        <v>608</v>
      </c>
      <c r="FW450" s="141" t="s">
        <v>608</v>
      </c>
      <c r="FX450" s="141" t="s">
        <v>608</v>
      </c>
      <c r="FY450" s="141" t="s">
        <v>608</v>
      </c>
      <c r="FZ450" s="141" t="s">
        <v>608</v>
      </c>
      <c r="GA450" s="141" t="s">
        <v>608</v>
      </c>
      <c r="GB450" s="141" t="s">
        <v>608</v>
      </c>
      <c r="GC450" s="141" t="s">
        <v>608</v>
      </c>
      <c r="GD450" s="141" t="s">
        <v>608</v>
      </c>
      <c r="GE450" s="141" t="s">
        <v>608</v>
      </c>
      <c r="GF450" s="141" t="s">
        <v>608</v>
      </c>
      <c r="GG450" s="141" t="s">
        <v>608</v>
      </c>
      <c r="GH450" s="141" t="s">
        <v>608</v>
      </c>
      <c r="GI450" s="141" t="s">
        <v>608</v>
      </c>
      <c r="GJ450" s="141" t="s">
        <v>608</v>
      </c>
      <c r="GK450" s="141" t="s">
        <v>608</v>
      </c>
      <c r="GL450" s="141" t="s">
        <v>608</v>
      </c>
      <c r="GM450" s="141" t="s">
        <v>608</v>
      </c>
      <c r="GN450" s="141" t="s">
        <v>608</v>
      </c>
      <c r="GO450" s="141" t="s">
        <v>608</v>
      </c>
      <c r="GP450" s="141" t="s">
        <v>608</v>
      </c>
      <c r="GQ450" s="141" t="s">
        <v>608</v>
      </c>
      <c r="GR450" s="141" t="s">
        <v>608</v>
      </c>
      <c r="GS450" s="141" t="s">
        <v>608</v>
      </c>
      <c r="GT450" s="141" t="s">
        <v>608</v>
      </c>
      <c r="GU450" s="141" t="s">
        <v>608</v>
      </c>
      <c r="GV450" s="141" t="s">
        <v>608</v>
      </c>
      <c r="GW450" s="141" t="s">
        <v>608</v>
      </c>
      <c r="GX450" s="141" t="s">
        <v>608</v>
      </c>
      <c r="GY450" s="141" t="s">
        <v>608</v>
      </c>
    </row>
    <row r="451" spans="1:207" s="74" customFormat="1" ht="15" customHeight="1">
      <c r="A451" s="88" t="s">
        <v>917</v>
      </c>
      <c r="B451" s="62">
        <v>2013</v>
      </c>
      <c r="C451" s="81" t="s">
        <v>905</v>
      </c>
      <c r="D451" s="81"/>
      <c r="E451" s="81"/>
      <c r="F451" s="125">
        <v>16950.237000000001</v>
      </c>
      <c r="G451" s="125">
        <v>13500.75</v>
      </c>
      <c r="H451" s="130">
        <v>105.8</v>
      </c>
      <c r="I451" s="115">
        <v>1.2555033609243931</v>
      </c>
      <c r="J451" s="124">
        <v>0.73401255485806349</v>
      </c>
      <c r="K451" s="124">
        <v>0.52148954687702531</v>
      </c>
      <c r="L451" s="49">
        <v>3749.1</v>
      </c>
      <c r="M451" s="125">
        <v>13201.220000000001</v>
      </c>
      <c r="N451" s="133">
        <v>227.4</v>
      </c>
      <c r="O451" s="145">
        <v>26.26</v>
      </c>
      <c r="P451" s="125">
        <v>253.66</v>
      </c>
      <c r="Q451" s="125">
        <v>0</v>
      </c>
      <c r="R451" s="133">
        <v>3064.1</v>
      </c>
      <c r="S451" s="133">
        <v>3064.1</v>
      </c>
      <c r="T451" s="133">
        <v>9883.4600000000009</v>
      </c>
      <c r="U451" s="49">
        <v>0</v>
      </c>
      <c r="V451" s="133">
        <v>9883.4600000000009</v>
      </c>
      <c r="W451" s="125">
        <v>12947.560000000001</v>
      </c>
      <c r="X451" s="133">
        <v>0</v>
      </c>
      <c r="Y451" s="125">
        <v>0</v>
      </c>
      <c r="Z451" s="125">
        <v>0</v>
      </c>
      <c r="AA451" s="115">
        <v>0</v>
      </c>
      <c r="AB451" s="115">
        <v>2.6499235094432534E-3</v>
      </c>
      <c r="AC451" s="115">
        <v>0.99735007649055674</v>
      </c>
      <c r="AD451" s="115">
        <v>0</v>
      </c>
      <c r="AE451" s="115">
        <v>1</v>
      </c>
      <c r="AF451" s="115">
        <v>0.5324972303496861</v>
      </c>
      <c r="AG451" s="115">
        <v>3.229838366048348E-2</v>
      </c>
      <c r="AH451" s="115">
        <v>0.43520438598983036</v>
      </c>
      <c r="AI451" s="115">
        <v>0</v>
      </c>
      <c r="AJ451" s="115">
        <v>0.99999999999999989</v>
      </c>
      <c r="AK451" s="125">
        <v>16950.32</v>
      </c>
      <c r="AL451" s="125">
        <v>3749.1</v>
      </c>
      <c r="AM451" s="125">
        <v>3291.5</v>
      </c>
      <c r="AN451" s="125">
        <v>7040.6</v>
      </c>
      <c r="AO451" s="125">
        <v>9909.7200000000012</v>
      </c>
      <c r="AP451" s="125">
        <v>16950.32</v>
      </c>
      <c r="AQ451" s="115">
        <v>0.4153667895355368</v>
      </c>
      <c r="AR451" s="115">
        <v>0.58463321046446326</v>
      </c>
      <c r="AS451" s="49">
        <v>7040.5</v>
      </c>
      <c r="AT451" s="49">
        <v>2302.58</v>
      </c>
      <c r="AU451" s="125">
        <v>0</v>
      </c>
      <c r="AV451" s="49">
        <v>7607.2</v>
      </c>
      <c r="AW451" s="125">
        <v>16950.28</v>
      </c>
      <c r="AX451" s="50">
        <v>77.7</v>
      </c>
      <c r="AY451" s="49">
        <v>585.6</v>
      </c>
      <c r="AZ451" s="125">
        <v>663.30000000000007</v>
      </c>
      <c r="BA451" s="50">
        <v>2462.5</v>
      </c>
      <c r="BB451" s="49">
        <v>2575.58</v>
      </c>
      <c r="BC451" s="127">
        <v>5038.08</v>
      </c>
      <c r="BD451" s="50">
        <v>4500.3</v>
      </c>
      <c r="BE451" s="49">
        <v>6748.53</v>
      </c>
      <c r="BF451" s="125">
        <v>11248.83</v>
      </c>
      <c r="BG451" s="107">
        <v>7.2774589872878339</v>
      </c>
      <c r="BH451" s="107">
        <v>7.5188729034452084</v>
      </c>
      <c r="BI451" s="107">
        <v>7.4185975801417197</v>
      </c>
      <c r="BJ451" s="49">
        <v>16950.21</v>
      </c>
      <c r="BK451" s="50">
        <v>568.29999999999995</v>
      </c>
      <c r="BL451" s="49">
        <v>94.9</v>
      </c>
      <c r="BM451" s="125">
        <v>663.19999999999993</v>
      </c>
      <c r="BN451" s="50">
        <v>2601.5</v>
      </c>
      <c r="BO451" s="49">
        <v>2435.9</v>
      </c>
      <c r="BP451" s="125">
        <v>5037.3999999999996</v>
      </c>
      <c r="BQ451" s="50">
        <v>6171.3</v>
      </c>
      <c r="BR451" s="49">
        <v>5076.3999999999996</v>
      </c>
      <c r="BS451" s="125">
        <v>11247.7</v>
      </c>
      <c r="BT451" s="125">
        <v>16948.3</v>
      </c>
      <c r="BU451" s="130" t="s">
        <v>608</v>
      </c>
      <c r="BV451" s="130" t="s">
        <v>608</v>
      </c>
      <c r="BW451" s="137">
        <v>7.4185975801417197</v>
      </c>
      <c r="BX451" s="49">
        <v>7054.76</v>
      </c>
      <c r="BY451" s="49">
        <v>2288.34</v>
      </c>
      <c r="BZ451" s="125">
        <v>0</v>
      </c>
      <c r="CA451" s="125">
        <v>0</v>
      </c>
      <c r="CB451" s="125">
        <v>9343.1</v>
      </c>
      <c r="CC451" s="49">
        <v>4083.89</v>
      </c>
      <c r="CD451" s="49">
        <v>3148.42</v>
      </c>
      <c r="CE451" s="49">
        <v>374.93</v>
      </c>
      <c r="CF451" s="125">
        <v>0</v>
      </c>
      <c r="CG451" s="125">
        <v>7607.24</v>
      </c>
      <c r="CH451" s="115">
        <v>2.211945473092795E-2</v>
      </c>
      <c r="CI451" s="115">
        <v>0.9778866218802722</v>
      </c>
      <c r="CJ451" s="125">
        <v>16950.34</v>
      </c>
      <c r="CK451" s="119">
        <v>1191.1400000000001</v>
      </c>
      <c r="CL451" s="119">
        <v>15759.1</v>
      </c>
      <c r="CM451" s="126">
        <v>16950.240000000002</v>
      </c>
      <c r="CN451" s="125" t="s">
        <v>608</v>
      </c>
      <c r="CO451" s="125" t="s">
        <v>608</v>
      </c>
      <c r="CP451" s="126">
        <v>1191.1400000000001</v>
      </c>
      <c r="CQ451" s="126">
        <v>15759.097000000002</v>
      </c>
      <c r="CR451" s="126">
        <v>1052.8</v>
      </c>
      <c r="CS451" s="126">
        <v>14706.297000000002</v>
      </c>
      <c r="CT451" s="126" t="s">
        <v>608</v>
      </c>
      <c r="CU451" s="126" t="s">
        <v>608</v>
      </c>
      <c r="CV451" s="49">
        <v>576</v>
      </c>
      <c r="CW451" s="49">
        <v>247.7</v>
      </c>
      <c r="CX451" s="125">
        <v>823.7</v>
      </c>
      <c r="CY451" s="49">
        <v>405</v>
      </c>
      <c r="CZ451" s="49">
        <v>308.02</v>
      </c>
      <c r="DA451" s="125">
        <v>713.02</v>
      </c>
      <c r="DB451" s="125">
        <v>1536.72</v>
      </c>
      <c r="DC451" s="141" t="s">
        <v>608</v>
      </c>
      <c r="DD451" s="141" t="s">
        <v>608</v>
      </c>
      <c r="DE451" s="141" t="s">
        <v>608</v>
      </c>
      <c r="DF451" s="141" t="s">
        <v>608</v>
      </c>
      <c r="DG451" s="141" t="s">
        <v>608</v>
      </c>
      <c r="DH451" s="125"/>
      <c r="DI451" s="50">
        <v>0</v>
      </c>
      <c r="DJ451" s="113">
        <v>0.55120428262795906</v>
      </c>
      <c r="DK451" s="115">
        <v>0.42667639705162252</v>
      </c>
      <c r="DL451" s="115">
        <v>2.2119320320418353E-2</v>
      </c>
      <c r="DM451" s="49">
        <v>879.91000000000008</v>
      </c>
      <c r="DN451" s="145">
        <v>643.91</v>
      </c>
      <c r="DO451" s="49">
        <v>1523.8200000000002</v>
      </c>
      <c r="DP451" s="49">
        <v>361.73399999999998</v>
      </c>
      <c r="DQ451" s="145">
        <v>680.12</v>
      </c>
      <c r="DR451" s="49">
        <v>1041.854</v>
      </c>
      <c r="DS451" s="49">
        <v>2565.674</v>
      </c>
      <c r="DT451" s="49">
        <v>705.92000000000007</v>
      </c>
      <c r="DU451" s="145">
        <v>105.32</v>
      </c>
      <c r="DV451" s="49">
        <v>811.24</v>
      </c>
      <c r="DW451" s="49">
        <v>313.12199999999996</v>
      </c>
      <c r="DX451" s="145">
        <v>610.91999999999996</v>
      </c>
      <c r="DY451" s="49">
        <v>716.24</v>
      </c>
      <c r="DZ451" s="49">
        <v>1527.48</v>
      </c>
      <c r="EA451" s="49">
        <v>301.17</v>
      </c>
      <c r="EB451" s="145">
        <v>646.32999999999993</v>
      </c>
      <c r="EC451" s="49">
        <v>947.5</v>
      </c>
      <c r="ED451" s="49">
        <v>290.11</v>
      </c>
      <c r="EE451" s="145">
        <v>635.30999999999995</v>
      </c>
      <c r="EF451" s="49">
        <v>925.42</v>
      </c>
      <c r="EG451" s="49">
        <v>1872.92</v>
      </c>
      <c r="EH451" s="49">
        <v>964.97</v>
      </c>
      <c r="EI451" s="145">
        <v>776.26</v>
      </c>
      <c r="EJ451" s="49">
        <v>1741.23</v>
      </c>
      <c r="EK451" s="49">
        <v>251.91</v>
      </c>
      <c r="EL451" s="145">
        <v>584.99</v>
      </c>
      <c r="EM451" s="49">
        <v>836.9</v>
      </c>
      <c r="EN451" s="49">
        <v>2578.13</v>
      </c>
      <c r="EO451" s="49">
        <v>541.27</v>
      </c>
      <c r="EP451" s="145">
        <v>690.86</v>
      </c>
      <c r="EQ451" s="49">
        <v>1232.1300000000001</v>
      </c>
      <c r="ER451" s="49">
        <v>201.30399999999997</v>
      </c>
      <c r="ES451" s="145">
        <v>545.13</v>
      </c>
      <c r="ET451" s="49">
        <v>746.43399999999997</v>
      </c>
      <c r="EU451" s="49">
        <v>1978.5640000000001</v>
      </c>
      <c r="EV451" s="49">
        <v>1823.6000000000001</v>
      </c>
      <c r="EW451" s="49">
        <v>2517.39</v>
      </c>
      <c r="EX451" s="49">
        <v>4340.99</v>
      </c>
      <c r="EY451" s="49">
        <v>717.8</v>
      </c>
      <c r="EZ451" s="49">
        <v>2046.43</v>
      </c>
      <c r="FA451" s="49">
        <v>2764.23</v>
      </c>
      <c r="FB451" s="49">
        <v>7105.2199999999993</v>
      </c>
      <c r="FC451" s="49">
        <v>2471.7999999999993</v>
      </c>
      <c r="FD451" s="49">
        <v>4106.41</v>
      </c>
      <c r="FE451" s="49">
        <v>6578.2099999999991</v>
      </c>
      <c r="FF451" s="49">
        <v>998.2</v>
      </c>
      <c r="FG451" s="49">
        <v>2563.17</v>
      </c>
      <c r="FH451" s="49">
        <v>3561.37</v>
      </c>
      <c r="FI451" s="49">
        <v>10139.579999999998</v>
      </c>
      <c r="FJ451" s="141" t="s">
        <v>608</v>
      </c>
      <c r="FK451" s="141" t="s">
        <v>608</v>
      </c>
      <c r="FL451" s="141" t="s">
        <v>608</v>
      </c>
      <c r="FM451" s="141" t="s">
        <v>608</v>
      </c>
      <c r="FN451" s="141" t="s">
        <v>608</v>
      </c>
      <c r="FO451" s="141" t="s">
        <v>608</v>
      </c>
      <c r="FP451" s="141" t="s">
        <v>608</v>
      </c>
      <c r="FQ451" s="141" t="s">
        <v>608</v>
      </c>
      <c r="FR451" s="141" t="s">
        <v>608</v>
      </c>
      <c r="FS451" s="141" t="s">
        <v>608</v>
      </c>
      <c r="FT451" s="141" t="s">
        <v>608</v>
      </c>
      <c r="FU451" s="141" t="s">
        <v>608</v>
      </c>
      <c r="FV451" s="141" t="s">
        <v>608</v>
      </c>
      <c r="FW451" s="141" t="s">
        <v>608</v>
      </c>
      <c r="FX451" s="141" t="s">
        <v>608</v>
      </c>
      <c r="FY451" s="141" t="s">
        <v>608</v>
      </c>
      <c r="FZ451" s="141" t="s">
        <v>608</v>
      </c>
      <c r="GA451" s="141" t="s">
        <v>608</v>
      </c>
      <c r="GB451" s="141" t="s">
        <v>608</v>
      </c>
      <c r="GC451" s="141" t="s">
        <v>608</v>
      </c>
      <c r="GD451" s="141" t="s">
        <v>608</v>
      </c>
      <c r="GE451" s="141" t="s">
        <v>608</v>
      </c>
      <c r="GF451" s="141" t="s">
        <v>608</v>
      </c>
      <c r="GG451" s="141" t="s">
        <v>608</v>
      </c>
      <c r="GH451" s="141" t="s">
        <v>608</v>
      </c>
      <c r="GI451" s="141" t="s">
        <v>608</v>
      </c>
      <c r="GJ451" s="141" t="s">
        <v>608</v>
      </c>
      <c r="GK451" s="141" t="s">
        <v>608</v>
      </c>
      <c r="GL451" s="141" t="s">
        <v>608</v>
      </c>
      <c r="GM451" s="141" t="s">
        <v>608</v>
      </c>
      <c r="GN451" s="141" t="s">
        <v>608</v>
      </c>
      <c r="GO451" s="141" t="s">
        <v>608</v>
      </c>
      <c r="GP451" s="141" t="s">
        <v>608</v>
      </c>
      <c r="GQ451" s="141" t="s">
        <v>608</v>
      </c>
      <c r="GR451" s="141" t="s">
        <v>608</v>
      </c>
      <c r="GS451" s="141" t="s">
        <v>608</v>
      </c>
      <c r="GT451" s="141" t="s">
        <v>608</v>
      </c>
      <c r="GU451" s="141" t="s">
        <v>608</v>
      </c>
      <c r="GV451" s="141" t="s">
        <v>608</v>
      </c>
      <c r="GW451" s="141" t="s">
        <v>608</v>
      </c>
      <c r="GX451" s="141" t="s">
        <v>608</v>
      </c>
      <c r="GY451" s="141" t="s">
        <v>608</v>
      </c>
    </row>
    <row r="452" spans="1:207" s="74" customFormat="1" ht="15" customHeight="1">
      <c r="A452" s="88" t="s">
        <v>918</v>
      </c>
      <c r="B452" s="62" t="s">
        <v>595</v>
      </c>
      <c r="C452" s="81" t="s">
        <v>905</v>
      </c>
      <c r="D452" s="81"/>
      <c r="E452" s="81"/>
      <c r="F452" s="125">
        <v>16250.2</v>
      </c>
      <c r="G452" s="125">
        <v>13487.625</v>
      </c>
      <c r="H452" s="139">
        <v>112.2</v>
      </c>
      <c r="I452" s="115">
        <v>1.204822939546436</v>
      </c>
      <c r="J452" s="124">
        <v>0.68188431988582121</v>
      </c>
      <c r="K452" s="124">
        <v>0.52293861966061483</v>
      </c>
      <c r="L452" s="49">
        <v>3669.8</v>
      </c>
      <c r="M452" s="125">
        <v>12580.400000000001</v>
      </c>
      <c r="N452" s="133">
        <v>325.10000000000002</v>
      </c>
      <c r="O452" s="145">
        <v>22.6</v>
      </c>
      <c r="P452" s="125">
        <v>347.70000000000005</v>
      </c>
      <c r="Q452" s="125">
        <v>0</v>
      </c>
      <c r="R452" s="133">
        <v>3058.3</v>
      </c>
      <c r="S452" s="133">
        <v>3058.3</v>
      </c>
      <c r="T452" s="133">
        <v>9174.4</v>
      </c>
      <c r="U452" s="49">
        <v>0</v>
      </c>
      <c r="V452" s="133">
        <v>9174.4</v>
      </c>
      <c r="W452" s="125">
        <v>12232.7</v>
      </c>
      <c r="X452" s="133">
        <v>0</v>
      </c>
      <c r="Y452" s="125">
        <v>0</v>
      </c>
      <c r="Z452" s="125">
        <v>0</v>
      </c>
      <c r="AA452" s="115">
        <v>0</v>
      </c>
      <c r="AB452" s="115">
        <v>2.4573230401217791E-3</v>
      </c>
      <c r="AC452" s="115">
        <v>0.99754267695987819</v>
      </c>
      <c r="AD452" s="115">
        <v>0</v>
      </c>
      <c r="AE452" s="115">
        <v>1</v>
      </c>
      <c r="AF452" s="115">
        <v>0.52030284126353987</v>
      </c>
      <c r="AG452" s="115">
        <v>4.6092553734475128E-2</v>
      </c>
      <c r="AH452" s="115">
        <v>0.43360460500198489</v>
      </c>
      <c r="AI452" s="115">
        <v>0</v>
      </c>
      <c r="AJ452" s="115">
        <v>0.99999999999999978</v>
      </c>
      <c r="AK452" s="125">
        <v>16250.2</v>
      </c>
      <c r="AL452" s="125">
        <v>3669.8</v>
      </c>
      <c r="AM452" s="125">
        <v>3383.4</v>
      </c>
      <c r="AN452" s="125">
        <v>7053.2000000000007</v>
      </c>
      <c r="AO452" s="125">
        <v>9197</v>
      </c>
      <c r="AP452" s="125">
        <v>16250.2</v>
      </c>
      <c r="AQ452" s="115">
        <v>0.4340377349201856</v>
      </c>
      <c r="AR452" s="115">
        <v>0.5659622650798144</v>
      </c>
      <c r="AS452" s="49">
        <v>7053.2</v>
      </c>
      <c r="AT452" s="49">
        <v>2031.4</v>
      </c>
      <c r="AU452" s="125">
        <v>0</v>
      </c>
      <c r="AV452" s="49">
        <v>7165.6</v>
      </c>
      <c r="AW452" s="125">
        <v>16250.2</v>
      </c>
      <c r="AX452" s="50">
        <v>539.5</v>
      </c>
      <c r="AY452" s="49">
        <v>77.8</v>
      </c>
      <c r="AZ452" s="125">
        <v>617.29999999999995</v>
      </c>
      <c r="BA452" s="50">
        <v>1110.5</v>
      </c>
      <c r="BB452" s="49">
        <v>3015.7</v>
      </c>
      <c r="BC452" s="127">
        <v>4126.2</v>
      </c>
      <c r="BD452" s="50">
        <v>5401.8</v>
      </c>
      <c r="BE452" s="49">
        <v>6103.5</v>
      </c>
      <c r="BF452" s="125">
        <v>11505.3</v>
      </c>
      <c r="BG452" s="107">
        <v>8.1303709691142689</v>
      </c>
      <c r="BH452" s="107">
        <v>7.464613460911167</v>
      </c>
      <c r="BI452" s="107">
        <v>7.7535773417777474</v>
      </c>
      <c r="BJ452" s="49">
        <v>16248.8</v>
      </c>
      <c r="BK452" s="50">
        <v>539.5</v>
      </c>
      <c r="BL452" s="49">
        <v>77.8</v>
      </c>
      <c r="BM452" s="125">
        <v>617.29999999999995</v>
      </c>
      <c r="BN452" s="50">
        <v>1841.5</v>
      </c>
      <c r="BO452" s="49">
        <v>2284.6999999999998</v>
      </c>
      <c r="BP452" s="125">
        <v>4126.2</v>
      </c>
      <c r="BQ452" s="50">
        <v>6702.2</v>
      </c>
      <c r="BR452" s="49">
        <v>4803.3</v>
      </c>
      <c r="BS452" s="125">
        <v>11505.5</v>
      </c>
      <c r="BT452" s="125">
        <v>16249</v>
      </c>
      <c r="BU452" s="130" t="s">
        <v>608</v>
      </c>
      <c r="BV452" s="130" t="s">
        <v>608</v>
      </c>
      <c r="BW452" s="137">
        <v>7.7535773417777474</v>
      </c>
      <c r="BX452" s="49">
        <v>6497.5</v>
      </c>
      <c r="BY452" s="49">
        <v>2587.1</v>
      </c>
      <c r="BZ452" s="125">
        <v>0</v>
      </c>
      <c r="CA452" s="125">
        <v>0</v>
      </c>
      <c r="CB452" s="125">
        <v>9084.6</v>
      </c>
      <c r="CC452" s="49">
        <v>3794.3</v>
      </c>
      <c r="CD452" s="49">
        <v>3007.2</v>
      </c>
      <c r="CE452" s="49">
        <v>364.1</v>
      </c>
      <c r="CF452" s="125">
        <v>0</v>
      </c>
      <c r="CG452" s="125">
        <v>7165.6</v>
      </c>
      <c r="CH452" s="115">
        <v>2.2405878081500536E-2</v>
      </c>
      <c r="CI452" s="115">
        <v>0.97759412191849959</v>
      </c>
      <c r="CJ452" s="125">
        <v>16250.2</v>
      </c>
      <c r="CK452" s="119">
        <v>1480.8</v>
      </c>
      <c r="CL452" s="119">
        <v>14768</v>
      </c>
      <c r="CM452" s="126">
        <v>16248.8</v>
      </c>
      <c r="CN452" s="125" t="s">
        <v>608</v>
      </c>
      <c r="CO452" s="125" t="s">
        <v>608</v>
      </c>
      <c r="CP452" s="126">
        <v>1480.8</v>
      </c>
      <c r="CQ452" s="126">
        <v>14769.400000000001</v>
      </c>
      <c r="CR452" s="126">
        <v>1376.13</v>
      </c>
      <c r="CS452" s="126">
        <v>13393.27</v>
      </c>
      <c r="CT452" s="126" t="s">
        <v>608</v>
      </c>
      <c r="CU452" s="126" t="s">
        <v>608</v>
      </c>
      <c r="CV452" s="49">
        <v>337</v>
      </c>
      <c r="CW452" s="49">
        <v>637.20000000000005</v>
      </c>
      <c r="CX452" s="125">
        <v>974.2</v>
      </c>
      <c r="CY452" s="49">
        <v>184.6</v>
      </c>
      <c r="CZ452" s="49">
        <v>346.8</v>
      </c>
      <c r="DA452" s="125">
        <v>531.4</v>
      </c>
      <c r="DB452" s="125">
        <v>1505.6</v>
      </c>
      <c r="DC452" s="141" t="s">
        <v>608</v>
      </c>
      <c r="DD452" s="141" t="s">
        <v>608</v>
      </c>
      <c r="DE452" s="141" t="s">
        <v>608</v>
      </c>
      <c r="DF452" s="141" t="s">
        <v>608</v>
      </c>
      <c r="DG452" s="141" t="s">
        <v>608</v>
      </c>
      <c r="DH452" s="125"/>
      <c r="DI452" s="50">
        <v>0</v>
      </c>
      <c r="DJ452" s="113">
        <v>0.55904542713320449</v>
      </c>
      <c r="DK452" s="115">
        <v>0.41854869478529494</v>
      </c>
      <c r="DL452" s="115">
        <v>2.2405878081500536E-2</v>
      </c>
      <c r="DM452" s="141" t="s">
        <v>608</v>
      </c>
      <c r="DN452" s="141" t="s">
        <v>608</v>
      </c>
      <c r="DO452" s="141" t="s">
        <v>608</v>
      </c>
      <c r="DP452" s="141" t="s">
        <v>608</v>
      </c>
      <c r="DQ452" s="141" t="s">
        <v>608</v>
      </c>
      <c r="DR452" s="141" t="s">
        <v>608</v>
      </c>
      <c r="DS452" s="141" t="s">
        <v>608</v>
      </c>
      <c r="DT452" s="141" t="s">
        <v>608</v>
      </c>
      <c r="DU452" s="141" t="s">
        <v>608</v>
      </c>
      <c r="DV452" s="141" t="s">
        <v>608</v>
      </c>
      <c r="DW452" s="141" t="s">
        <v>608</v>
      </c>
      <c r="DX452" s="141" t="s">
        <v>608</v>
      </c>
      <c r="DY452" s="141" t="s">
        <v>608</v>
      </c>
      <c r="DZ452" s="141" t="s">
        <v>608</v>
      </c>
      <c r="EA452" s="141" t="s">
        <v>608</v>
      </c>
      <c r="EB452" s="141" t="s">
        <v>608</v>
      </c>
      <c r="EC452" s="141" t="s">
        <v>608</v>
      </c>
      <c r="ED452" s="141" t="s">
        <v>608</v>
      </c>
      <c r="EE452" s="141" t="s">
        <v>608</v>
      </c>
      <c r="EF452" s="141" t="s">
        <v>608</v>
      </c>
      <c r="EG452" s="141" t="s">
        <v>608</v>
      </c>
      <c r="EH452" s="141" t="s">
        <v>608</v>
      </c>
      <c r="EI452" s="141" t="s">
        <v>608</v>
      </c>
      <c r="EJ452" s="141" t="s">
        <v>608</v>
      </c>
      <c r="EK452" s="141" t="s">
        <v>608</v>
      </c>
      <c r="EL452" s="141" t="s">
        <v>608</v>
      </c>
      <c r="EM452" s="141" t="s">
        <v>608</v>
      </c>
      <c r="EN452" s="141" t="s">
        <v>608</v>
      </c>
      <c r="EO452" s="141" t="s">
        <v>608</v>
      </c>
      <c r="EP452" s="141" t="s">
        <v>608</v>
      </c>
      <c r="EQ452" s="141" t="s">
        <v>608</v>
      </c>
      <c r="ER452" s="141" t="s">
        <v>608</v>
      </c>
      <c r="ES452" s="141" t="s">
        <v>608</v>
      </c>
      <c r="ET452" s="141" t="s">
        <v>608</v>
      </c>
      <c r="EU452" s="141" t="s">
        <v>608</v>
      </c>
      <c r="EV452" s="141" t="s">
        <v>608</v>
      </c>
      <c r="EW452" s="141" t="s">
        <v>608</v>
      </c>
      <c r="EX452" s="141" t="s">
        <v>608</v>
      </c>
      <c r="EY452" s="141" t="s">
        <v>608</v>
      </c>
      <c r="EZ452" s="141" t="s">
        <v>608</v>
      </c>
      <c r="FA452" s="141" t="s">
        <v>608</v>
      </c>
      <c r="FB452" s="141" t="s">
        <v>608</v>
      </c>
      <c r="FC452" s="141" t="s">
        <v>608</v>
      </c>
      <c r="FD452" s="141" t="s">
        <v>608</v>
      </c>
      <c r="FE452" s="141" t="s">
        <v>608</v>
      </c>
      <c r="FF452" s="141" t="s">
        <v>608</v>
      </c>
      <c r="FG452" s="141" t="s">
        <v>608</v>
      </c>
      <c r="FH452" s="141" t="s">
        <v>608</v>
      </c>
      <c r="FI452" s="141" t="s">
        <v>608</v>
      </c>
      <c r="FJ452" s="141" t="s">
        <v>608</v>
      </c>
      <c r="FK452" s="141" t="s">
        <v>608</v>
      </c>
      <c r="FL452" s="141" t="s">
        <v>608</v>
      </c>
      <c r="FM452" s="141" t="s">
        <v>608</v>
      </c>
      <c r="FN452" s="141" t="s">
        <v>608</v>
      </c>
      <c r="FO452" s="141" t="s">
        <v>608</v>
      </c>
      <c r="FP452" s="141" t="s">
        <v>608</v>
      </c>
      <c r="FQ452" s="141" t="s">
        <v>608</v>
      </c>
      <c r="FR452" s="141" t="s">
        <v>608</v>
      </c>
      <c r="FS452" s="141" t="s">
        <v>608</v>
      </c>
      <c r="FT452" s="141" t="s">
        <v>608</v>
      </c>
      <c r="FU452" s="141" t="s">
        <v>608</v>
      </c>
      <c r="FV452" s="141" t="s">
        <v>608</v>
      </c>
      <c r="FW452" s="141" t="s">
        <v>608</v>
      </c>
      <c r="FX452" s="141" t="s">
        <v>608</v>
      </c>
      <c r="FY452" s="141" t="s">
        <v>608</v>
      </c>
      <c r="FZ452" s="141" t="s">
        <v>608</v>
      </c>
      <c r="GA452" s="141" t="s">
        <v>608</v>
      </c>
      <c r="GB452" s="141" t="s">
        <v>608</v>
      </c>
      <c r="GC452" s="141" t="s">
        <v>608</v>
      </c>
      <c r="GD452" s="141" t="s">
        <v>608</v>
      </c>
      <c r="GE452" s="141" t="s">
        <v>608</v>
      </c>
      <c r="GF452" s="141" t="s">
        <v>608</v>
      </c>
      <c r="GG452" s="141" t="s">
        <v>608</v>
      </c>
      <c r="GH452" s="141" t="s">
        <v>608</v>
      </c>
      <c r="GI452" s="141" t="s">
        <v>608</v>
      </c>
      <c r="GJ452" s="141" t="s">
        <v>608</v>
      </c>
      <c r="GK452" s="141" t="s">
        <v>608</v>
      </c>
      <c r="GL452" s="141" t="s">
        <v>608</v>
      </c>
      <c r="GM452" s="141" t="s">
        <v>608</v>
      </c>
      <c r="GN452" s="141" t="s">
        <v>608</v>
      </c>
      <c r="GO452" s="141" t="s">
        <v>608</v>
      </c>
      <c r="GP452" s="141" t="s">
        <v>608</v>
      </c>
      <c r="GQ452" s="141" t="s">
        <v>608</v>
      </c>
      <c r="GR452" s="141" t="s">
        <v>608</v>
      </c>
      <c r="GS452" s="141" t="s">
        <v>608</v>
      </c>
      <c r="GT452" s="141" t="s">
        <v>608</v>
      </c>
      <c r="GU452" s="141" t="s">
        <v>608</v>
      </c>
      <c r="GV452" s="141" t="s">
        <v>608</v>
      </c>
      <c r="GW452" s="141" t="s">
        <v>608</v>
      </c>
      <c r="GX452" s="141" t="s">
        <v>608</v>
      </c>
      <c r="GY452" s="141" t="s">
        <v>608</v>
      </c>
    </row>
    <row r="453" spans="1:207" s="74" customFormat="1" ht="15" customHeight="1">
      <c r="A453" s="88" t="s">
        <v>919</v>
      </c>
      <c r="B453" s="62">
        <v>2014</v>
      </c>
      <c r="C453" s="81" t="s">
        <v>905</v>
      </c>
      <c r="D453" s="81"/>
      <c r="E453" s="81"/>
      <c r="F453" s="125">
        <v>16531.3</v>
      </c>
      <c r="G453" s="125">
        <v>13474.5</v>
      </c>
      <c r="H453" s="139">
        <v>114.7</v>
      </c>
      <c r="I453" s="115">
        <v>1.226858139448588</v>
      </c>
      <c r="J453" s="124">
        <v>0.67757616238079332</v>
      </c>
      <c r="K453" s="124">
        <v>0.54941556272960035</v>
      </c>
      <c r="L453" s="49">
        <v>3624.6</v>
      </c>
      <c r="M453" s="125">
        <v>12906.7</v>
      </c>
      <c r="N453" s="133">
        <v>197.1</v>
      </c>
      <c r="O453" s="145">
        <v>21.4</v>
      </c>
      <c r="P453" s="125">
        <v>218.5</v>
      </c>
      <c r="Q453" s="125">
        <v>0</v>
      </c>
      <c r="R453" s="133">
        <v>3579.6</v>
      </c>
      <c r="S453" s="133">
        <v>3579.6</v>
      </c>
      <c r="T453" s="133">
        <v>9108.6</v>
      </c>
      <c r="U453" s="49">
        <v>0</v>
      </c>
      <c r="V453" s="133">
        <v>9108.6</v>
      </c>
      <c r="W453" s="125">
        <v>12688.2</v>
      </c>
      <c r="X453" s="133">
        <v>0</v>
      </c>
      <c r="Y453" s="125">
        <v>0</v>
      </c>
      <c r="Z453" s="125">
        <v>0</v>
      </c>
      <c r="AA453" s="115">
        <v>0</v>
      </c>
      <c r="AB453" s="115">
        <v>2.3439211391018617E-3</v>
      </c>
      <c r="AC453" s="115">
        <v>0.99765607886089813</v>
      </c>
      <c r="AD453" s="115">
        <v>0</v>
      </c>
      <c r="AE453" s="115">
        <v>1</v>
      </c>
      <c r="AF453" s="115">
        <v>0.48972477807952658</v>
      </c>
      <c r="AG453" s="115">
        <v>2.6630456811641199E-2</v>
      </c>
      <c r="AH453" s="115">
        <v>0.48364476510883225</v>
      </c>
      <c r="AI453" s="115">
        <v>0</v>
      </c>
      <c r="AJ453" s="115">
        <v>1</v>
      </c>
      <c r="AK453" s="125">
        <v>16531.3</v>
      </c>
      <c r="AL453" s="125">
        <v>3624.6</v>
      </c>
      <c r="AM453" s="125">
        <v>3776.7</v>
      </c>
      <c r="AN453" s="125">
        <v>7401.2999999999993</v>
      </c>
      <c r="AO453" s="125">
        <v>9130</v>
      </c>
      <c r="AP453" s="125">
        <v>16531.3</v>
      </c>
      <c r="AQ453" s="115">
        <v>0.44771433583565717</v>
      </c>
      <c r="AR453" s="115">
        <v>0.55228566416434277</v>
      </c>
      <c r="AS453" s="49">
        <v>7403.1</v>
      </c>
      <c r="AT453" s="49">
        <v>2122.5</v>
      </c>
      <c r="AU453" s="125">
        <v>0</v>
      </c>
      <c r="AV453" s="49">
        <v>7007.5</v>
      </c>
      <c r="AW453" s="125">
        <v>16533.099999999999</v>
      </c>
      <c r="AX453" s="50">
        <v>689.6</v>
      </c>
      <c r="AY453" s="49">
        <v>76.2</v>
      </c>
      <c r="AZ453" s="125">
        <v>765.80000000000007</v>
      </c>
      <c r="BA453" s="50">
        <v>779.7</v>
      </c>
      <c r="BB453" s="49">
        <v>3720.9</v>
      </c>
      <c r="BC453" s="127">
        <v>4500.6000000000004</v>
      </c>
      <c r="BD453" s="50">
        <v>5932</v>
      </c>
      <c r="BE453" s="49">
        <v>5332.9</v>
      </c>
      <c r="BF453" s="125">
        <v>11264.9</v>
      </c>
      <c r="BG453" s="107">
        <v>8.3713469255401076</v>
      </c>
      <c r="BH453" s="107">
        <v>6.8682858707557504</v>
      </c>
      <c r="BI453" s="107">
        <v>7.5412278526189702</v>
      </c>
      <c r="BJ453" s="49">
        <v>16531.3</v>
      </c>
      <c r="BK453" s="50">
        <v>689.6</v>
      </c>
      <c r="BL453" s="49">
        <v>76.2</v>
      </c>
      <c r="BM453" s="125">
        <v>765.80000000000007</v>
      </c>
      <c r="BN453" s="50">
        <v>1502.3</v>
      </c>
      <c r="BO453" s="49">
        <v>2998.3</v>
      </c>
      <c r="BP453" s="125">
        <v>4500.6000000000004</v>
      </c>
      <c r="BQ453" s="50">
        <v>7331</v>
      </c>
      <c r="BR453" s="49">
        <v>3933.1</v>
      </c>
      <c r="BS453" s="125">
        <v>11264.1</v>
      </c>
      <c r="BT453" s="125">
        <v>16530.5</v>
      </c>
      <c r="BU453" s="130" t="s">
        <v>608</v>
      </c>
      <c r="BV453" s="130" t="s">
        <v>608</v>
      </c>
      <c r="BW453" s="137">
        <v>7.5412278526189702</v>
      </c>
      <c r="BX453" s="49">
        <v>6918.5</v>
      </c>
      <c r="BY453" s="49">
        <v>2605.1999999999998</v>
      </c>
      <c r="BZ453" s="125">
        <v>0</v>
      </c>
      <c r="CA453" s="125">
        <v>0</v>
      </c>
      <c r="CB453" s="125">
        <v>9523.7000000000007</v>
      </c>
      <c r="CC453" s="49">
        <v>3690.9</v>
      </c>
      <c r="CD453" s="49">
        <v>2942</v>
      </c>
      <c r="CE453" s="49">
        <v>374.6</v>
      </c>
      <c r="CF453" s="125">
        <v>0</v>
      </c>
      <c r="CG453" s="125">
        <v>7007.5</v>
      </c>
      <c r="CH453" s="115">
        <v>2.2660044884552335E-2</v>
      </c>
      <c r="CI453" s="115">
        <v>0.97733390598440539</v>
      </c>
      <c r="CJ453" s="125">
        <v>16531.2</v>
      </c>
      <c r="CK453" s="119">
        <v>1248.0999999999999</v>
      </c>
      <c r="CL453" s="119">
        <v>15283.2</v>
      </c>
      <c r="CM453" s="126">
        <v>16531.3</v>
      </c>
      <c r="CN453" s="125" t="s">
        <v>608</v>
      </c>
      <c r="CO453" s="125" t="s">
        <v>608</v>
      </c>
      <c r="CP453" s="126">
        <v>1248.0999999999999</v>
      </c>
      <c r="CQ453" s="126">
        <v>15283.199999999999</v>
      </c>
      <c r="CR453" s="126">
        <v>2002</v>
      </c>
      <c r="CS453" s="126">
        <v>13281.199999999999</v>
      </c>
      <c r="CT453" s="126" t="s">
        <v>608</v>
      </c>
      <c r="CU453" s="126" t="s">
        <v>608</v>
      </c>
      <c r="CV453" s="49">
        <v>893.8</v>
      </c>
      <c r="CW453" s="49">
        <v>732.9</v>
      </c>
      <c r="CX453" s="125">
        <v>1626.6999999999998</v>
      </c>
      <c r="CY453" s="49">
        <v>340.3</v>
      </c>
      <c r="CZ453" s="49">
        <v>671.4</v>
      </c>
      <c r="DA453" s="125">
        <v>1011.7</v>
      </c>
      <c r="DB453" s="125">
        <v>2638.3999999999996</v>
      </c>
      <c r="DC453" s="141" t="s">
        <v>608</v>
      </c>
      <c r="DD453" s="141" t="s">
        <v>608</v>
      </c>
      <c r="DE453" s="141" t="s">
        <v>608</v>
      </c>
      <c r="DF453" s="141" t="s">
        <v>608</v>
      </c>
      <c r="DG453" s="141" t="s">
        <v>608</v>
      </c>
      <c r="DH453" s="125"/>
      <c r="DI453" s="50">
        <v>0</v>
      </c>
      <c r="DJ453" s="113">
        <v>0.57610457801006587</v>
      </c>
      <c r="DK453" s="115">
        <v>0.40123524003097172</v>
      </c>
      <c r="DL453" s="115">
        <v>2.2660181958962446E-2</v>
      </c>
      <c r="DM453" s="49">
        <v>642.20000000000005</v>
      </c>
      <c r="DN453" s="145">
        <v>380.31874281554167</v>
      </c>
      <c r="DO453" s="49">
        <v>1022.5187428155417</v>
      </c>
      <c r="DP453" s="49">
        <v>359.2</v>
      </c>
      <c r="DQ453" s="145">
        <v>238.17698858384443</v>
      </c>
      <c r="DR453" s="49">
        <v>597.37698858384442</v>
      </c>
      <c r="DS453" s="49">
        <v>1619.895731399386</v>
      </c>
      <c r="DT453" s="49">
        <v>322.60000000000002</v>
      </c>
      <c r="DU453" s="145">
        <v>812.61681718384784</v>
      </c>
      <c r="DV453" s="49">
        <v>1135.216817183848</v>
      </c>
      <c r="DW453" s="49">
        <v>344.5</v>
      </c>
      <c r="DX453" s="145">
        <v>621.13125533826292</v>
      </c>
      <c r="DY453" s="49">
        <v>965.63125533826292</v>
      </c>
      <c r="DZ453" s="49">
        <v>2100.8480725221107</v>
      </c>
      <c r="EA453" s="49">
        <v>1029.4000000000001</v>
      </c>
      <c r="EB453" s="145">
        <v>947.7481886211408</v>
      </c>
      <c r="EC453" s="49">
        <v>1977.1481886211409</v>
      </c>
      <c r="ED453" s="49">
        <v>308.60000000000002</v>
      </c>
      <c r="EE453" s="145">
        <v>596.40003439990585</v>
      </c>
      <c r="EF453" s="49">
        <v>905.00003439990587</v>
      </c>
      <c r="EG453" s="49">
        <v>2882.1482230210468</v>
      </c>
      <c r="EH453" s="49">
        <v>668.19999999999993</v>
      </c>
      <c r="EI453" s="145">
        <v>815.36373670329681</v>
      </c>
      <c r="EJ453" s="49">
        <v>1483.5637367032969</v>
      </c>
      <c r="EK453" s="49">
        <v>262.90000000000003</v>
      </c>
      <c r="EL453" s="145">
        <v>536.92113986032962</v>
      </c>
      <c r="EM453" s="49">
        <v>799.82113986032959</v>
      </c>
      <c r="EN453" s="49">
        <v>2283.3848765636267</v>
      </c>
      <c r="EO453" s="49">
        <v>648.20000000000005</v>
      </c>
      <c r="EP453" s="145">
        <v>555.57000000000005</v>
      </c>
      <c r="EQ453" s="49">
        <v>1203.77</v>
      </c>
      <c r="ER453" s="49">
        <v>235.70000000000002</v>
      </c>
      <c r="ES453" s="145">
        <v>495.37</v>
      </c>
      <c r="ET453" s="49">
        <v>731.07</v>
      </c>
      <c r="EU453" s="49">
        <v>1934.8400000000001</v>
      </c>
      <c r="EV453" s="49">
        <v>2324.4</v>
      </c>
      <c r="EW453" s="49">
        <v>2906.23</v>
      </c>
      <c r="EX453" s="49">
        <v>5230.63</v>
      </c>
      <c r="EY453" s="49">
        <v>941.19999999999993</v>
      </c>
      <c r="EZ453" s="49">
        <v>1818.39</v>
      </c>
      <c r="FA453" s="49">
        <v>2759.59</v>
      </c>
      <c r="FB453" s="49">
        <v>7990.22</v>
      </c>
      <c r="FC453" s="49">
        <v>2772.5</v>
      </c>
      <c r="FD453" s="49">
        <v>3647.57</v>
      </c>
      <c r="FE453" s="49">
        <v>6420.07</v>
      </c>
      <c r="FF453" s="49">
        <v>928.9</v>
      </c>
      <c r="FG453" s="49">
        <v>2186.2399999999998</v>
      </c>
      <c r="FH453" s="49">
        <v>3115.14</v>
      </c>
      <c r="FI453" s="49">
        <v>9535.2099999999991</v>
      </c>
      <c r="FJ453" s="141" t="s">
        <v>608</v>
      </c>
      <c r="FK453" s="141" t="s">
        <v>608</v>
      </c>
      <c r="FL453" s="141" t="s">
        <v>608</v>
      </c>
      <c r="FM453" s="141" t="s">
        <v>608</v>
      </c>
      <c r="FN453" s="141" t="s">
        <v>608</v>
      </c>
      <c r="FO453" s="141" t="s">
        <v>608</v>
      </c>
      <c r="FP453" s="141" t="s">
        <v>608</v>
      </c>
      <c r="FQ453" s="141" t="s">
        <v>608</v>
      </c>
      <c r="FR453" s="141" t="s">
        <v>608</v>
      </c>
      <c r="FS453" s="141" t="s">
        <v>608</v>
      </c>
      <c r="FT453" s="141" t="s">
        <v>608</v>
      </c>
      <c r="FU453" s="141" t="s">
        <v>608</v>
      </c>
      <c r="FV453" s="141" t="s">
        <v>608</v>
      </c>
      <c r="FW453" s="141" t="s">
        <v>608</v>
      </c>
      <c r="FX453" s="141" t="s">
        <v>608</v>
      </c>
      <c r="FY453" s="141" t="s">
        <v>608</v>
      </c>
      <c r="FZ453" s="141" t="s">
        <v>608</v>
      </c>
      <c r="GA453" s="141" t="s">
        <v>608</v>
      </c>
      <c r="GB453" s="141" t="s">
        <v>608</v>
      </c>
      <c r="GC453" s="141" t="s">
        <v>608</v>
      </c>
      <c r="GD453" s="141" t="s">
        <v>608</v>
      </c>
      <c r="GE453" s="141" t="s">
        <v>608</v>
      </c>
      <c r="GF453" s="141" t="s">
        <v>608</v>
      </c>
      <c r="GG453" s="141" t="s">
        <v>608</v>
      </c>
      <c r="GH453" s="141" t="s">
        <v>608</v>
      </c>
      <c r="GI453" s="141" t="s">
        <v>608</v>
      </c>
      <c r="GJ453" s="141" t="s">
        <v>608</v>
      </c>
      <c r="GK453" s="141" t="s">
        <v>608</v>
      </c>
      <c r="GL453" s="141" t="s">
        <v>608</v>
      </c>
      <c r="GM453" s="141" t="s">
        <v>608</v>
      </c>
      <c r="GN453" s="141" t="s">
        <v>608</v>
      </c>
      <c r="GO453" s="141" t="s">
        <v>608</v>
      </c>
      <c r="GP453" s="141" t="s">
        <v>608</v>
      </c>
      <c r="GQ453" s="141" t="s">
        <v>608</v>
      </c>
      <c r="GR453" s="141" t="s">
        <v>608</v>
      </c>
      <c r="GS453" s="141" t="s">
        <v>608</v>
      </c>
      <c r="GT453" s="141" t="s">
        <v>608</v>
      </c>
      <c r="GU453" s="141" t="s">
        <v>608</v>
      </c>
      <c r="GV453" s="141" t="s">
        <v>608</v>
      </c>
      <c r="GW453" s="141" t="s">
        <v>608</v>
      </c>
      <c r="GX453" s="141" t="s">
        <v>608</v>
      </c>
      <c r="GY453" s="141" t="s">
        <v>608</v>
      </c>
    </row>
    <row r="454" spans="1:207" s="74" customFormat="1" ht="15" customHeight="1">
      <c r="A454" s="61" t="s">
        <v>920</v>
      </c>
      <c r="B454" s="57" t="s">
        <v>598</v>
      </c>
      <c r="C454" s="38" t="s">
        <v>905</v>
      </c>
      <c r="D454" s="38"/>
      <c r="E454" s="38"/>
      <c r="F454" s="125">
        <v>16102.2</v>
      </c>
      <c r="G454" s="125">
        <v>13628.466777408637</v>
      </c>
      <c r="H454" s="139">
        <v>117</v>
      </c>
      <c r="I454" s="115">
        <v>1.1815122172577748</v>
      </c>
      <c r="J454" s="124">
        <v>0.66368434158665113</v>
      </c>
      <c r="K454" s="124">
        <v>0.51783167419085774</v>
      </c>
      <c r="L454" s="49">
        <v>3581.9299999999994</v>
      </c>
      <c r="M454" s="125">
        <v>12520.321768</v>
      </c>
      <c r="N454" s="133">
        <v>165.74176800000001</v>
      </c>
      <c r="O454" s="145">
        <v>25.8</v>
      </c>
      <c r="P454" s="125">
        <v>191.54176800000002</v>
      </c>
      <c r="Q454" s="125">
        <v>0</v>
      </c>
      <c r="R454" s="133">
        <v>3309.58</v>
      </c>
      <c r="S454" s="133">
        <v>3309.58</v>
      </c>
      <c r="T454" s="133">
        <v>9019.2000000000007</v>
      </c>
      <c r="U454" s="49">
        <v>0</v>
      </c>
      <c r="V454" s="133">
        <v>9019.2000000000007</v>
      </c>
      <c r="W454" s="125">
        <v>12328.78</v>
      </c>
      <c r="X454" s="133">
        <v>0</v>
      </c>
      <c r="Y454" s="125">
        <v>0</v>
      </c>
      <c r="Z454" s="125">
        <v>0</v>
      </c>
      <c r="AA454" s="115">
        <v>0</v>
      </c>
      <c r="AB454" s="115">
        <v>2.8524046434494198E-3</v>
      </c>
      <c r="AC454" s="115">
        <v>0.99714759535655062</v>
      </c>
      <c r="AD454" s="115">
        <v>0</v>
      </c>
      <c r="AE454" s="115">
        <v>1</v>
      </c>
      <c r="AF454" s="115">
        <v>0.50755309825301953</v>
      </c>
      <c r="AG454" s="115">
        <v>2.3485313185442815E-2</v>
      </c>
      <c r="AH454" s="115">
        <v>0.46896158856153769</v>
      </c>
      <c r="AI454" s="115">
        <v>0</v>
      </c>
      <c r="AJ454" s="115">
        <v>1</v>
      </c>
      <c r="AK454" s="125">
        <v>16102.251767999998</v>
      </c>
      <c r="AL454" s="125">
        <v>3581.9299999999994</v>
      </c>
      <c r="AM454" s="125">
        <v>3475.3217679999998</v>
      </c>
      <c r="AN454" s="125">
        <v>7057.2517679999992</v>
      </c>
      <c r="AO454" s="125">
        <v>9045</v>
      </c>
      <c r="AP454" s="125">
        <v>16102.251767999998</v>
      </c>
      <c r="AQ454" s="115">
        <v>0.43827732106542228</v>
      </c>
      <c r="AR454" s="115">
        <v>0.56172267893457772</v>
      </c>
      <c r="AS454" s="49">
        <v>7057.2</v>
      </c>
      <c r="AT454" s="49">
        <v>2221.401705544044</v>
      </c>
      <c r="AU454" s="125">
        <v>0</v>
      </c>
      <c r="AV454" s="49">
        <v>6823.6</v>
      </c>
      <c r="AW454" s="125">
        <v>16102.201705544045</v>
      </c>
      <c r="AX454" s="50">
        <v>302.49</v>
      </c>
      <c r="AY454" s="49">
        <v>567.5</v>
      </c>
      <c r="AZ454" s="125">
        <v>869.99</v>
      </c>
      <c r="BA454" s="50">
        <v>1514.51</v>
      </c>
      <c r="BB454" s="49">
        <v>3176.7</v>
      </c>
      <c r="BC454" s="127">
        <v>4691.21</v>
      </c>
      <c r="BD454" s="50">
        <v>5240.28</v>
      </c>
      <c r="BE454" s="49">
        <v>5300.7</v>
      </c>
      <c r="BF454" s="125">
        <v>10540.98</v>
      </c>
      <c r="BG454" s="107">
        <v>8.0047220742268976</v>
      </c>
      <c r="BH454" s="107">
        <v>6.8012084157923249</v>
      </c>
      <c r="BI454" s="107">
        <v>7.3286811578766748</v>
      </c>
      <c r="BJ454" s="49">
        <v>16102.18</v>
      </c>
      <c r="BK454" s="50">
        <v>306.39999999999998</v>
      </c>
      <c r="BL454" s="49">
        <v>563.6</v>
      </c>
      <c r="BM454" s="125">
        <v>870</v>
      </c>
      <c r="BN454" s="50">
        <v>2282.6731222944836</v>
      </c>
      <c r="BO454" s="49">
        <v>2408.6</v>
      </c>
      <c r="BP454" s="125">
        <v>4691.273122294484</v>
      </c>
      <c r="BQ454" s="50">
        <v>6689.6747820199826</v>
      </c>
      <c r="BR454" s="49">
        <v>3851.4</v>
      </c>
      <c r="BS454" s="125">
        <v>10541.074782019983</v>
      </c>
      <c r="BT454" s="125">
        <v>16102.347904314467</v>
      </c>
      <c r="BU454" s="130" t="s">
        <v>608</v>
      </c>
      <c r="BV454" s="130" t="s">
        <v>608</v>
      </c>
      <c r="BW454" s="137">
        <v>7.3286811578766748</v>
      </c>
      <c r="BX454" s="49">
        <v>6625.1</v>
      </c>
      <c r="BY454" s="49">
        <v>2653.5</v>
      </c>
      <c r="BZ454" s="125">
        <v>0</v>
      </c>
      <c r="CA454" s="125">
        <v>0</v>
      </c>
      <c r="CB454" s="125">
        <v>9278.6</v>
      </c>
      <c r="CC454" s="49">
        <v>3576.9</v>
      </c>
      <c r="CD454" s="49">
        <v>2882.7</v>
      </c>
      <c r="CE454" s="49">
        <v>364</v>
      </c>
      <c r="CF454" s="125">
        <v>0</v>
      </c>
      <c r="CG454" s="125">
        <v>6823.6</v>
      </c>
      <c r="CH454" s="115">
        <v>2.2605606687284965E-2</v>
      </c>
      <c r="CI454" s="115">
        <v>0.97739439331271505</v>
      </c>
      <c r="CJ454" s="125">
        <v>16102.2</v>
      </c>
      <c r="CK454" s="119">
        <v>1527.6</v>
      </c>
      <c r="CL454" s="119">
        <v>14574.6</v>
      </c>
      <c r="CM454" s="126">
        <v>16102.2</v>
      </c>
      <c r="CN454" s="125" t="s">
        <v>608</v>
      </c>
      <c r="CO454" s="125" t="s">
        <v>608</v>
      </c>
      <c r="CP454" s="126">
        <v>1527.6</v>
      </c>
      <c r="CQ454" s="126">
        <v>14574.6</v>
      </c>
      <c r="CR454" s="126">
        <v>2116.5</v>
      </c>
      <c r="CS454" s="126">
        <v>12458.1</v>
      </c>
      <c r="CT454" s="126" t="s">
        <v>608</v>
      </c>
      <c r="CU454" s="126" t="s">
        <v>608</v>
      </c>
      <c r="CV454" s="49">
        <v>519.9</v>
      </c>
      <c r="CW454" s="49">
        <v>122.5</v>
      </c>
      <c r="CX454" s="125">
        <v>642.4</v>
      </c>
      <c r="CY454" s="49">
        <v>216.8</v>
      </c>
      <c r="CZ454" s="49">
        <v>319.39999999999998</v>
      </c>
      <c r="DA454" s="125">
        <v>536.20000000000005</v>
      </c>
      <c r="DB454" s="125">
        <v>1178.5999999999999</v>
      </c>
      <c r="DC454" s="141" t="s">
        <v>608</v>
      </c>
      <c r="DD454" s="141" t="s">
        <v>608</v>
      </c>
      <c r="DE454" s="141" t="s">
        <v>608</v>
      </c>
      <c r="DF454" s="141" t="s">
        <v>608</v>
      </c>
      <c r="DG454" s="141" t="s">
        <v>608</v>
      </c>
      <c r="DH454" s="125"/>
      <c r="DI454" s="50">
        <v>0</v>
      </c>
      <c r="DJ454" s="113">
        <v>0.57623181925451183</v>
      </c>
      <c r="DK454" s="115">
        <v>0.40116257405820321</v>
      </c>
      <c r="DL454" s="115">
        <v>2.2605606687284965E-2</v>
      </c>
      <c r="DM454" s="141" t="s">
        <v>608</v>
      </c>
      <c r="DN454" s="141" t="s">
        <v>608</v>
      </c>
      <c r="DO454" s="141" t="s">
        <v>608</v>
      </c>
      <c r="DP454" s="141" t="s">
        <v>608</v>
      </c>
      <c r="DQ454" s="141" t="s">
        <v>608</v>
      </c>
      <c r="DR454" s="141" t="s">
        <v>608</v>
      </c>
      <c r="DS454" s="141" t="s">
        <v>608</v>
      </c>
      <c r="DT454" s="141" t="s">
        <v>608</v>
      </c>
      <c r="DU454" s="141" t="s">
        <v>608</v>
      </c>
      <c r="DV454" s="141" t="s">
        <v>608</v>
      </c>
      <c r="DW454" s="141" t="s">
        <v>608</v>
      </c>
      <c r="DX454" s="141" t="s">
        <v>608</v>
      </c>
      <c r="DY454" s="141" t="s">
        <v>608</v>
      </c>
      <c r="DZ454" s="141" t="s">
        <v>608</v>
      </c>
      <c r="EA454" s="141" t="s">
        <v>608</v>
      </c>
      <c r="EB454" s="141" t="s">
        <v>608</v>
      </c>
      <c r="EC454" s="141" t="s">
        <v>608</v>
      </c>
      <c r="ED454" s="141" t="s">
        <v>608</v>
      </c>
      <c r="EE454" s="141" t="s">
        <v>608</v>
      </c>
      <c r="EF454" s="141" t="s">
        <v>608</v>
      </c>
      <c r="EG454" s="141" t="s">
        <v>608</v>
      </c>
      <c r="EH454" s="141" t="s">
        <v>608</v>
      </c>
      <c r="EI454" s="141" t="s">
        <v>608</v>
      </c>
      <c r="EJ454" s="141" t="s">
        <v>608</v>
      </c>
      <c r="EK454" s="141" t="s">
        <v>608</v>
      </c>
      <c r="EL454" s="141" t="s">
        <v>608</v>
      </c>
      <c r="EM454" s="141" t="s">
        <v>608</v>
      </c>
      <c r="EN454" s="141" t="s">
        <v>608</v>
      </c>
      <c r="EO454" s="141" t="s">
        <v>608</v>
      </c>
      <c r="EP454" s="141" t="s">
        <v>608</v>
      </c>
      <c r="EQ454" s="141" t="s">
        <v>608</v>
      </c>
      <c r="ER454" s="141" t="s">
        <v>608</v>
      </c>
      <c r="ES454" s="141" t="s">
        <v>608</v>
      </c>
      <c r="ET454" s="141" t="s">
        <v>608</v>
      </c>
      <c r="EU454" s="141" t="s">
        <v>608</v>
      </c>
      <c r="EV454" s="141" t="s">
        <v>608</v>
      </c>
      <c r="EW454" s="141" t="s">
        <v>608</v>
      </c>
      <c r="EX454" s="141" t="s">
        <v>608</v>
      </c>
      <c r="EY454" s="141" t="s">
        <v>608</v>
      </c>
      <c r="EZ454" s="141" t="s">
        <v>608</v>
      </c>
      <c r="FA454" s="141" t="s">
        <v>608</v>
      </c>
      <c r="FB454" s="141" t="s">
        <v>608</v>
      </c>
      <c r="FC454" s="141" t="s">
        <v>608</v>
      </c>
      <c r="FD454" s="141" t="s">
        <v>608</v>
      </c>
      <c r="FE454" s="141" t="s">
        <v>608</v>
      </c>
      <c r="FF454" s="141" t="s">
        <v>608</v>
      </c>
      <c r="FG454" s="141" t="s">
        <v>608</v>
      </c>
      <c r="FH454" s="141" t="s">
        <v>608</v>
      </c>
      <c r="FI454" s="141" t="s">
        <v>608</v>
      </c>
      <c r="FJ454" s="141" t="s">
        <v>608</v>
      </c>
      <c r="FK454" s="141" t="s">
        <v>608</v>
      </c>
      <c r="FL454" s="141" t="s">
        <v>608</v>
      </c>
      <c r="FM454" s="141" t="s">
        <v>608</v>
      </c>
      <c r="FN454" s="141" t="s">
        <v>608</v>
      </c>
      <c r="FO454" s="141" t="s">
        <v>608</v>
      </c>
      <c r="FP454" s="141" t="s">
        <v>608</v>
      </c>
      <c r="FQ454" s="141" t="s">
        <v>608</v>
      </c>
      <c r="FR454" s="141" t="s">
        <v>608</v>
      </c>
      <c r="FS454" s="141" t="s">
        <v>608</v>
      </c>
      <c r="FT454" s="141" t="s">
        <v>608</v>
      </c>
      <c r="FU454" s="141" t="s">
        <v>608</v>
      </c>
      <c r="FV454" s="141" t="s">
        <v>608</v>
      </c>
      <c r="FW454" s="141" t="s">
        <v>608</v>
      </c>
      <c r="FX454" s="141" t="s">
        <v>608</v>
      </c>
      <c r="FY454" s="141" t="s">
        <v>608</v>
      </c>
      <c r="FZ454" s="141" t="s">
        <v>608</v>
      </c>
      <c r="GA454" s="141" t="s">
        <v>608</v>
      </c>
      <c r="GB454" s="141" t="s">
        <v>608</v>
      </c>
      <c r="GC454" s="141" t="s">
        <v>608</v>
      </c>
      <c r="GD454" s="141" t="s">
        <v>608</v>
      </c>
      <c r="GE454" s="141" t="s">
        <v>608</v>
      </c>
      <c r="GF454" s="141" t="s">
        <v>608</v>
      </c>
      <c r="GG454" s="141" t="s">
        <v>608</v>
      </c>
      <c r="GH454" s="141" t="s">
        <v>608</v>
      </c>
      <c r="GI454" s="141" t="s">
        <v>608</v>
      </c>
      <c r="GJ454" s="141" t="s">
        <v>608</v>
      </c>
      <c r="GK454" s="141" t="s">
        <v>608</v>
      </c>
      <c r="GL454" s="141" t="s">
        <v>608</v>
      </c>
      <c r="GM454" s="141" t="s">
        <v>608</v>
      </c>
      <c r="GN454" s="141" t="s">
        <v>608</v>
      </c>
      <c r="GO454" s="141" t="s">
        <v>608</v>
      </c>
      <c r="GP454" s="141" t="s">
        <v>608</v>
      </c>
      <c r="GQ454" s="141" t="s">
        <v>608</v>
      </c>
      <c r="GR454" s="141" t="s">
        <v>608</v>
      </c>
      <c r="GS454" s="141" t="s">
        <v>608</v>
      </c>
      <c r="GT454" s="141" t="s">
        <v>608</v>
      </c>
      <c r="GU454" s="141" t="s">
        <v>608</v>
      </c>
      <c r="GV454" s="141" t="s">
        <v>608</v>
      </c>
      <c r="GW454" s="141" t="s">
        <v>608</v>
      </c>
      <c r="GX454" s="141" t="s">
        <v>608</v>
      </c>
      <c r="GY454" s="141" t="s">
        <v>608</v>
      </c>
    </row>
    <row r="455" spans="1:207" s="74" customFormat="1" ht="15" customHeight="1">
      <c r="A455" s="88" t="s">
        <v>921</v>
      </c>
      <c r="B455" s="62">
        <v>2015</v>
      </c>
      <c r="C455" s="81" t="s">
        <v>905</v>
      </c>
      <c r="D455" s="81"/>
      <c r="E455" s="81"/>
      <c r="F455" s="125">
        <v>16370.7</v>
      </c>
      <c r="G455" s="125">
        <v>13782.433554817275</v>
      </c>
      <c r="H455" s="139">
        <v>120.4</v>
      </c>
      <c r="I455" s="115">
        <v>1.1877945890243793</v>
      </c>
      <c r="J455" s="124">
        <v>0.51835548283872834</v>
      </c>
      <c r="K455" s="124">
        <v>0.66944055730819185</v>
      </c>
      <c r="L455" s="49">
        <v>3759.8</v>
      </c>
      <c r="M455" s="125">
        <v>12610.92</v>
      </c>
      <c r="N455" s="133">
        <v>165.02</v>
      </c>
      <c r="O455" s="145">
        <v>23.9</v>
      </c>
      <c r="P455" s="125">
        <v>188.92000000000002</v>
      </c>
      <c r="Q455" s="125">
        <v>0</v>
      </c>
      <c r="R455" s="133">
        <v>5301.7</v>
      </c>
      <c r="S455" s="133">
        <v>5301.7</v>
      </c>
      <c r="T455" s="133">
        <v>7120.3</v>
      </c>
      <c r="U455" s="49">
        <v>0</v>
      </c>
      <c r="V455" s="133">
        <v>7120.3</v>
      </c>
      <c r="W455" s="125">
        <v>12422</v>
      </c>
      <c r="X455" s="133">
        <v>0</v>
      </c>
      <c r="Y455" s="125">
        <v>0</v>
      </c>
      <c r="Z455" s="125">
        <v>0</v>
      </c>
      <c r="AA455" s="115">
        <v>0</v>
      </c>
      <c r="AB455" s="115">
        <v>3.345371070238795E-3</v>
      </c>
      <c r="AC455" s="115">
        <v>0.99665462892976131</v>
      </c>
      <c r="AD455" s="115">
        <v>0</v>
      </c>
      <c r="AE455" s="115">
        <v>1</v>
      </c>
      <c r="AF455" s="115">
        <v>0.40749925215574234</v>
      </c>
      <c r="AG455" s="115">
        <v>1.7885399912426353E-2</v>
      </c>
      <c r="AH455" s="115">
        <v>0.57461534793183122</v>
      </c>
      <c r="AI455" s="115">
        <v>0</v>
      </c>
      <c r="AJ455" s="115">
        <v>0.99999999999999989</v>
      </c>
      <c r="AK455" s="125">
        <v>16370.720000000001</v>
      </c>
      <c r="AL455" s="125">
        <v>3759.8</v>
      </c>
      <c r="AM455" s="125">
        <v>5466.72</v>
      </c>
      <c r="AN455" s="125">
        <v>9226.52</v>
      </c>
      <c r="AO455" s="125">
        <v>7144.2</v>
      </c>
      <c r="AP455" s="125">
        <v>16370.720000000001</v>
      </c>
      <c r="AQ455" s="115">
        <v>0.56359891318158273</v>
      </c>
      <c r="AR455" s="115">
        <v>0.43640108681841722</v>
      </c>
      <c r="AS455" s="49">
        <v>9226.4699999999993</v>
      </c>
      <c r="AT455" s="49">
        <v>580.87</v>
      </c>
      <c r="AU455" s="125">
        <v>0</v>
      </c>
      <c r="AV455" s="49">
        <v>6563.3</v>
      </c>
      <c r="AW455" s="125">
        <v>16370.64</v>
      </c>
      <c r="AX455" s="50">
        <v>292.07</v>
      </c>
      <c r="AY455" s="49">
        <v>589.54999999999995</v>
      </c>
      <c r="AZ455" s="125">
        <v>881.61999999999989</v>
      </c>
      <c r="BA455" s="50">
        <v>1659.23</v>
      </c>
      <c r="BB455" s="49">
        <v>2851.36</v>
      </c>
      <c r="BC455" s="127">
        <v>4510.59</v>
      </c>
      <c r="BD455" s="50">
        <v>7275.16</v>
      </c>
      <c r="BE455" s="49">
        <v>3703.23</v>
      </c>
      <c r="BF455" s="125">
        <v>10978.39</v>
      </c>
      <c r="BG455" s="107">
        <v>8.3663447302649132</v>
      </c>
      <c r="BH455" s="107">
        <v>6.2639100017636835</v>
      </c>
      <c r="BI455" s="107">
        <v>7.4488399297821921</v>
      </c>
      <c r="BJ455" s="49">
        <v>16370.599999999999</v>
      </c>
      <c r="BK455" s="50">
        <v>346.57</v>
      </c>
      <c r="BL455" s="49">
        <v>535.04999999999995</v>
      </c>
      <c r="BM455" s="125">
        <v>881.61999999999989</v>
      </c>
      <c r="BN455" s="50">
        <v>2185.6</v>
      </c>
      <c r="BO455" s="49">
        <v>2325</v>
      </c>
      <c r="BP455" s="125">
        <v>4510.6000000000004</v>
      </c>
      <c r="BQ455" s="50">
        <v>7275.16</v>
      </c>
      <c r="BR455" s="49">
        <v>3703.2</v>
      </c>
      <c r="BS455" s="125">
        <v>10978.36</v>
      </c>
      <c r="BT455" s="125">
        <v>16370.580000000002</v>
      </c>
      <c r="BU455" s="130" t="s">
        <v>608</v>
      </c>
      <c r="BV455" s="130" t="s">
        <v>608</v>
      </c>
      <c r="BW455" s="137">
        <v>7.4488399297821921</v>
      </c>
      <c r="BX455" s="49">
        <v>7067.0999999999995</v>
      </c>
      <c r="BY455" s="49">
        <v>2740.3</v>
      </c>
      <c r="BZ455" s="125">
        <v>0</v>
      </c>
      <c r="CA455" s="125">
        <v>0</v>
      </c>
      <c r="CB455" s="125">
        <v>9807.4</v>
      </c>
      <c r="CC455" s="49">
        <v>3397.5</v>
      </c>
      <c r="CD455" s="49">
        <v>2799.8</v>
      </c>
      <c r="CE455" s="49">
        <v>366</v>
      </c>
      <c r="CF455" s="125">
        <v>0</v>
      </c>
      <c r="CG455" s="125">
        <v>6563.3</v>
      </c>
      <c r="CH455" s="115">
        <v>2.2357015888141617E-2</v>
      </c>
      <c r="CI455" s="115">
        <v>0.97764298411185835</v>
      </c>
      <c r="CJ455" s="125">
        <v>16370.7</v>
      </c>
      <c r="CK455" s="119">
        <v>1133.4000000000001</v>
      </c>
      <c r="CL455" s="119">
        <v>15237.2</v>
      </c>
      <c r="CM455" s="126">
        <v>16370.6</v>
      </c>
      <c r="CN455" s="125" t="s">
        <v>608</v>
      </c>
      <c r="CO455" s="125" t="s">
        <v>608</v>
      </c>
      <c r="CP455" s="126">
        <v>1133.4000000000001</v>
      </c>
      <c r="CQ455" s="126">
        <v>15237.300000000001</v>
      </c>
      <c r="CR455" s="126">
        <v>2437.3000000000002</v>
      </c>
      <c r="CS455" s="126">
        <v>12800</v>
      </c>
      <c r="CT455" s="126" t="s">
        <v>608</v>
      </c>
      <c r="CU455" s="126" t="s">
        <v>608</v>
      </c>
      <c r="CV455" s="49">
        <v>794.32999999999993</v>
      </c>
      <c r="CW455" s="49">
        <v>1647.6</v>
      </c>
      <c r="CX455" s="125">
        <v>2441.9299999999998</v>
      </c>
      <c r="CY455" s="49">
        <v>362.67</v>
      </c>
      <c r="CZ455" s="49">
        <v>601.29999999999995</v>
      </c>
      <c r="DA455" s="125">
        <v>963.97</v>
      </c>
      <c r="DB455" s="125">
        <v>3405.8999999999996</v>
      </c>
      <c r="DC455" s="141" t="s">
        <v>608</v>
      </c>
      <c r="DD455" s="141" t="s">
        <v>608</v>
      </c>
      <c r="DE455" s="141" t="s">
        <v>608</v>
      </c>
      <c r="DF455" s="141" t="s">
        <v>608</v>
      </c>
      <c r="DG455" s="141" t="s">
        <v>608</v>
      </c>
      <c r="DH455" s="125"/>
      <c r="DI455" s="50">
        <v>0</v>
      </c>
      <c r="DJ455" s="113">
        <v>0.59908250716218603</v>
      </c>
      <c r="DK455" s="115">
        <v>0.37856047694967226</v>
      </c>
      <c r="DL455" s="115">
        <v>2.2357015888141617E-2</v>
      </c>
      <c r="DM455" s="49">
        <v>303.83</v>
      </c>
      <c r="DN455" s="145">
        <v>672</v>
      </c>
      <c r="DO455" s="49">
        <v>975.82999999999993</v>
      </c>
      <c r="DP455" s="49">
        <v>519.05999999999995</v>
      </c>
      <c r="DQ455" s="145">
        <v>536.70000000000005</v>
      </c>
      <c r="DR455" s="49">
        <v>1055.76</v>
      </c>
      <c r="DS455" s="49">
        <v>2031.59</v>
      </c>
      <c r="DT455" s="49">
        <v>954.51999999999987</v>
      </c>
      <c r="DU455" s="145">
        <v>755.2</v>
      </c>
      <c r="DV455" s="49">
        <v>1709.7199999999998</v>
      </c>
      <c r="DW455" s="49">
        <v>463.90999999999997</v>
      </c>
      <c r="DX455" s="145">
        <v>491.3</v>
      </c>
      <c r="DY455" s="49">
        <v>955.21</v>
      </c>
      <c r="DZ455" s="49">
        <v>2664.93</v>
      </c>
      <c r="EA455" s="49">
        <v>583.39999999999986</v>
      </c>
      <c r="EB455" s="145">
        <v>645.20000000000005</v>
      </c>
      <c r="EC455" s="49">
        <v>1228.5999999999999</v>
      </c>
      <c r="ED455" s="49">
        <v>418.11</v>
      </c>
      <c r="EE455" s="145">
        <v>458.4</v>
      </c>
      <c r="EF455" s="49">
        <v>876.51</v>
      </c>
      <c r="EG455" s="49">
        <v>2105.1099999999997</v>
      </c>
      <c r="EH455" s="49">
        <v>591.25999999999988</v>
      </c>
      <c r="EI455" s="145">
        <v>519.1</v>
      </c>
      <c r="EJ455" s="49">
        <v>1110.3599999999999</v>
      </c>
      <c r="EK455" s="49">
        <v>387.07000000000005</v>
      </c>
      <c r="EL455" s="145">
        <v>428.4</v>
      </c>
      <c r="EM455" s="49">
        <v>815.47</v>
      </c>
      <c r="EN455" s="49">
        <v>1925.83</v>
      </c>
      <c r="EO455" s="49">
        <v>360.32999999999993</v>
      </c>
      <c r="EP455" s="145">
        <v>1260.5</v>
      </c>
      <c r="EQ455" s="49">
        <v>1620.83</v>
      </c>
      <c r="ER455" s="49">
        <v>368.31</v>
      </c>
      <c r="ES455" s="145">
        <v>367.9</v>
      </c>
      <c r="ET455" s="49">
        <v>736.21</v>
      </c>
      <c r="EU455" s="49">
        <v>2357.04</v>
      </c>
      <c r="EV455" s="49">
        <v>2888.0200000000004</v>
      </c>
      <c r="EW455" s="49">
        <v>1563.5</v>
      </c>
      <c r="EX455" s="49">
        <v>4451.5200000000004</v>
      </c>
      <c r="EY455" s="49">
        <v>1592.39</v>
      </c>
      <c r="EZ455" s="49">
        <v>1432.5</v>
      </c>
      <c r="FA455" s="49">
        <v>3024.8900000000003</v>
      </c>
      <c r="FB455" s="49">
        <v>7476.4100000000008</v>
      </c>
      <c r="FC455" s="49">
        <v>4336.2299999999987</v>
      </c>
      <c r="FD455" s="49">
        <v>260428.9</v>
      </c>
      <c r="FE455" s="49">
        <v>264765.13</v>
      </c>
      <c r="FF455" s="49">
        <v>1978.4099999999999</v>
      </c>
      <c r="FG455" s="49">
        <v>212181.5</v>
      </c>
      <c r="FH455" s="49">
        <v>214159.91</v>
      </c>
      <c r="FI455" s="49">
        <v>478925.04000000004</v>
      </c>
      <c r="FJ455" s="141" t="s">
        <v>608</v>
      </c>
      <c r="FK455" s="141" t="s">
        <v>608</v>
      </c>
      <c r="FL455" s="141" t="s">
        <v>608</v>
      </c>
      <c r="FM455" s="141" t="s">
        <v>608</v>
      </c>
      <c r="FN455" s="141" t="s">
        <v>608</v>
      </c>
      <c r="FO455" s="141" t="s">
        <v>608</v>
      </c>
      <c r="FP455" s="141" t="s">
        <v>608</v>
      </c>
      <c r="FQ455" s="141" t="s">
        <v>608</v>
      </c>
      <c r="FR455" s="141" t="s">
        <v>608</v>
      </c>
      <c r="FS455" s="141" t="s">
        <v>608</v>
      </c>
      <c r="FT455" s="141" t="s">
        <v>608</v>
      </c>
      <c r="FU455" s="141" t="s">
        <v>608</v>
      </c>
      <c r="FV455" s="141" t="s">
        <v>608</v>
      </c>
      <c r="FW455" s="141" t="s">
        <v>608</v>
      </c>
      <c r="FX455" s="141" t="s">
        <v>608</v>
      </c>
      <c r="FY455" s="141" t="s">
        <v>608</v>
      </c>
      <c r="FZ455" s="141" t="s">
        <v>608</v>
      </c>
      <c r="GA455" s="141" t="s">
        <v>608</v>
      </c>
      <c r="GB455" s="141" t="s">
        <v>608</v>
      </c>
      <c r="GC455" s="141" t="s">
        <v>608</v>
      </c>
      <c r="GD455" s="141" t="s">
        <v>608</v>
      </c>
      <c r="GE455" s="141" t="s">
        <v>608</v>
      </c>
      <c r="GF455" s="141" t="s">
        <v>608</v>
      </c>
      <c r="GG455" s="141" t="s">
        <v>608</v>
      </c>
      <c r="GH455" s="141" t="s">
        <v>608</v>
      </c>
      <c r="GI455" s="141" t="s">
        <v>608</v>
      </c>
      <c r="GJ455" s="141" t="s">
        <v>608</v>
      </c>
      <c r="GK455" s="141" t="s">
        <v>608</v>
      </c>
      <c r="GL455" s="141" t="s">
        <v>608</v>
      </c>
      <c r="GM455" s="141" t="s">
        <v>608</v>
      </c>
      <c r="GN455" s="141" t="s">
        <v>608</v>
      </c>
      <c r="GO455" s="141" t="s">
        <v>608</v>
      </c>
      <c r="GP455" s="141" t="s">
        <v>608</v>
      </c>
      <c r="GQ455" s="141" t="s">
        <v>608</v>
      </c>
      <c r="GR455" s="141" t="s">
        <v>608</v>
      </c>
      <c r="GS455" s="141" t="s">
        <v>608</v>
      </c>
      <c r="GT455" s="141" t="s">
        <v>608</v>
      </c>
      <c r="GU455" s="141" t="s">
        <v>608</v>
      </c>
      <c r="GV455" s="141" t="s">
        <v>608</v>
      </c>
      <c r="GW455" s="141" t="s">
        <v>608</v>
      </c>
      <c r="GX455" s="141" t="s">
        <v>608</v>
      </c>
      <c r="GY455" s="141" t="s">
        <v>608</v>
      </c>
    </row>
    <row r="456" spans="1:207" s="74" customFormat="1" ht="15" customHeight="1">
      <c r="A456" s="61" t="s">
        <v>922</v>
      </c>
      <c r="B456" s="57" t="s">
        <v>601</v>
      </c>
      <c r="C456" s="38" t="s">
        <v>905</v>
      </c>
      <c r="D456" s="38"/>
      <c r="E456" s="38"/>
      <c r="F456" s="125">
        <v>15669.099999999999</v>
      </c>
      <c r="G456" s="125">
        <v>13748.642789869697</v>
      </c>
      <c r="H456" s="139">
        <v>126.4</v>
      </c>
      <c r="I456" s="115">
        <v>1.1396834028988909</v>
      </c>
      <c r="J456" s="124">
        <v>0.4744977449560917</v>
      </c>
      <c r="K456" s="124">
        <v>0.66518565794279938</v>
      </c>
      <c r="L456" s="49">
        <v>3737.4</v>
      </c>
      <c r="M456" s="125">
        <v>11931.7</v>
      </c>
      <c r="N456" s="133">
        <v>141.1</v>
      </c>
      <c r="O456" s="145">
        <v>21.6</v>
      </c>
      <c r="P456" s="125">
        <v>162.69999999999999</v>
      </c>
      <c r="Q456" s="125">
        <v>0</v>
      </c>
      <c r="R456" s="133">
        <v>5266.9</v>
      </c>
      <c r="S456" s="133">
        <v>5266.9</v>
      </c>
      <c r="T456" s="133">
        <v>6502.1</v>
      </c>
      <c r="U456" s="49">
        <v>0</v>
      </c>
      <c r="V456" s="133">
        <v>6502.1</v>
      </c>
      <c r="W456" s="125">
        <v>11769</v>
      </c>
      <c r="X456" s="133">
        <v>0</v>
      </c>
      <c r="Y456" s="125">
        <v>0</v>
      </c>
      <c r="Z456" s="125">
        <v>0</v>
      </c>
      <c r="AA456" s="115">
        <v>0</v>
      </c>
      <c r="AB456" s="115">
        <v>3.3110044913162774E-3</v>
      </c>
      <c r="AC456" s="115">
        <v>0.99668899550868362</v>
      </c>
      <c r="AD456" s="115">
        <v>0</v>
      </c>
      <c r="AE456" s="115">
        <v>0.99999999999999989</v>
      </c>
      <c r="AF456" s="115">
        <v>0.4086644651956175</v>
      </c>
      <c r="AG456" s="115">
        <v>1.5428521442473812E-2</v>
      </c>
      <c r="AH456" s="115">
        <v>0.57590701336190875</v>
      </c>
      <c r="AI456" s="115">
        <v>0</v>
      </c>
      <c r="AJ456" s="115">
        <v>1</v>
      </c>
      <c r="AK456" s="125">
        <v>15669.1</v>
      </c>
      <c r="AL456" s="125">
        <v>3737.4</v>
      </c>
      <c r="AM456" s="125">
        <v>5408</v>
      </c>
      <c r="AN456" s="125">
        <v>9145.4</v>
      </c>
      <c r="AO456" s="125">
        <v>6523.7000000000007</v>
      </c>
      <c r="AP456" s="125">
        <v>15669.1</v>
      </c>
      <c r="AQ456" s="115">
        <v>0.58365828286244903</v>
      </c>
      <c r="AR456" s="115">
        <v>0.41634171713755103</v>
      </c>
      <c r="AS456" s="49">
        <v>9145.4</v>
      </c>
      <c r="AT456" s="49">
        <v>577</v>
      </c>
      <c r="AU456" s="125">
        <v>0</v>
      </c>
      <c r="AV456" s="49">
        <v>5946.6500000000005</v>
      </c>
      <c r="AW456" s="125">
        <v>15669.05</v>
      </c>
      <c r="AX456" s="50">
        <v>42</v>
      </c>
      <c r="AY456" s="49">
        <v>656.76</v>
      </c>
      <c r="AZ456" s="125">
        <v>698.76</v>
      </c>
      <c r="BA456" s="50">
        <v>1386.3</v>
      </c>
      <c r="BB456" s="49">
        <v>2253.0500000000002</v>
      </c>
      <c r="BC456" s="127">
        <v>3639.3500000000004</v>
      </c>
      <c r="BD456" s="50">
        <v>7717.1</v>
      </c>
      <c r="BE456" s="49">
        <v>3613.85</v>
      </c>
      <c r="BF456" s="125">
        <v>11330.95</v>
      </c>
      <c r="BG456" s="107">
        <v>8.8217847223740904</v>
      </c>
      <c r="BH456" s="107">
        <v>6.5036934788140401</v>
      </c>
      <c r="BI456" s="107">
        <v>7.8566666335487785</v>
      </c>
      <c r="BJ456" s="49">
        <v>15669.060000000001</v>
      </c>
      <c r="BK456" s="50">
        <v>92.7</v>
      </c>
      <c r="BL456" s="49">
        <v>606.1</v>
      </c>
      <c r="BM456" s="125">
        <v>698.80000000000007</v>
      </c>
      <c r="BN456" s="50">
        <v>1912.7</v>
      </c>
      <c r="BO456" s="49">
        <v>1726.7</v>
      </c>
      <c r="BP456" s="125">
        <v>3639.4</v>
      </c>
      <c r="BQ456" s="50">
        <v>7717.1</v>
      </c>
      <c r="BR456" s="49">
        <v>3613.846</v>
      </c>
      <c r="BS456" s="125">
        <v>11330.946</v>
      </c>
      <c r="BT456" s="125">
        <v>15669.146000000001</v>
      </c>
      <c r="BU456" s="130" t="s">
        <v>608</v>
      </c>
      <c r="BV456" s="130" t="s">
        <v>608</v>
      </c>
      <c r="BW456" s="137">
        <v>7.8566666335487785</v>
      </c>
      <c r="BX456" s="49">
        <v>6951.3700000000008</v>
      </c>
      <c r="BY456" s="49">
        <v>2771.06</v>
      </c>
      <c r="BZ456" s="125">
        <v>0</v>
      </c>
      <c r="CA456" s="125">
        <v>0</v>
      </c>
      <c r="CB456" s="125">
        <v>9722.43</v>
      </c>
      <c r="CC456" s="49">
        <v>2935.2</v>
      </c>
      <c r="CD456" s="49">
        <v>2666.9</v>
      </c>
      <c r="CE456" s="49">
        <v>344.6</v>
      </c>
      <c r="CF456" s="125">
        <v>0</v>
      </c>
      <c r="CG456" s="125">
        <v>5946.7000000000007</v>
      </c>
      <c r="CH456" s="115">
        <v>2.1992328851050798E-2</v>
      </c>
      <c r="CI456" s="115">
        <v>0.97800958574519292</v>
      </c>
      <c r="CJ456" s="125">
        <v>15669.130000000001</v>
      </c>
      <c r="CK456" s="119">
        <v>1497.4</v>
      </c>
      <c r="CL456" s="119">
        <v>14171.7</v>
      </c>
      <c r="CM456" s="126">
        <v>15669.1</v>
      </c>
      <c r="CN456" s="125" t="s">
        <v>608</v>
      </c>
      <c r="CO456" s="125" t="s">
        <v>608</v>
      </c>
      <c r="CP456" s="126">
        <v>1497.4</v>
      </c>
      <c r="CQ456" s="126">
        <v>14171.699999999999</v>
      </c>
      <c r="CR456" s="126">
        <v>2265.1</v>
      </c>
      <c r="CS456" s="126">
        <v>11906.599999999999</v>
      </c>
      <c r="CT456" s="126" t="s">
        <v>608</v>
      </c>
      <c r="CU456" s="126" t="s">
        <v>608</v>
      </c>
      <c r="CV456" s="49">
        <v>214.77</v>
      </c>
      <c r="CW456" s="49">
        <v>560.89</v>
      </c>
      <c r="CX456" s="125">
        <v>775.66</v>
      </c>
      <c r="CY456" s="49">
        <v>302.83</v>
      </c>
      <c r="CZ456" s="49">
        <v>264.72000000000003</v>
      </c>
      <c r="DA456" s="125">
        <v>567.54999999999995</v>
      </c>
      <c r="DB456" s="125">
        <v>1343.21</v>
      </c>
      <c r="DC456" s="141" t="s">
        <v>608</v>
      </c>
      <c r="DD456" s="141" t="s">
        <v>608</v>
      </c>
      <c r="DE456" s="141" t="s">
        <v>608</v>
      </c>
      <c r="DF456" s="141" t="s">
        <v>608</v>
      </c>
      <c r="DG456" s="141" t="s">
        <v>608</v>
      </c>
      <c r="DH456" s="125"/>
      <c r="DI456" s="50">
        <v>0</v>
      </c>
      <c r="DJ456" s="113">
        <v>0.62048307723530272</v>
      </c>
      <c r="DK456" s="115">
        <v>0.35752463601999601</v>
      </c>
      <c r="DL456" s="115">
        <v>2.1992286744701207E-2</v>
      </c>
      <c r="DM456" s="49">
        <v>148.00000000000003</v>
      </c>
      <c r="DN456" s="145">
        <v>672</v>
      </c>
      <c r="DO456" s="49">
        <v>820</v>
      </c>
      <c r="DP456" s="49">
        <v>155.35999999999999</v>
      </c>
      <c r="DQ456" s="145">
        <v>536.70000000000005</v>
      </c>
      <c r="DR456" s="49">
        <v>692.06000000000006</v>
      </c>
      <c r="DS456" s="49">
        <v>1512.06</v>
      </c>
      <c r="DT456" s="49">
        <v>539.84</v>
      </c>
      <c r="DU456" s="145">
        <v>755.2</v>
      </c>
      <c r="DV456" s="49">
        <v>1295.04</v>
      </c>
      <c r="DW456" s="49">
        <v>473.97999999999996</v>
      </c>
      <c r="DX456" s="145">
        <v>491.3</v>
      </c>
      <c r="DY456" s="49">
        <v>965.28</v>
      </c>
      <c r="DZ456" s="49">
        <v>2260.3199999999997</v>
      </c>
      <c r="EA456" s="49">
        <v>503.68</v>
      </c>
      <c r="EB456" s="145">
        <v>645.20000000000005</v>
      </c>
      <c r="EC456" s="49">
        <v>1148.8800000000001</v>
      </c>
      <c r="ED456" s="49">
        <v>458.37</v>
      </c>
      <c r="EE456" s="145">
        <v>458.4</v>
      </c>
      <c r="EF456" s="49">
        <v>916.77</v>
      </c>
      <c r="EG456" s="49">
        <v>2065.65</v>
      </c>
      <c r="EH456" s="49">
        <v>482.95</v>
      </c>
      <c r="EI456" s="145">
        <v>519.1</v>
      </c>
      <c r="EJ456" s="49">
        <v>1002.05</v>
      </c>
      <c r="EK456" s="49">
        <v>445.86</v>
      </c>
      <c r="EL456" s="145">
        <v>428.4</v>
      </c>
      <c r="EM456" s="49">
        <v>874.26</v>
      </c>
      <c r="EN456" s="49">
        <v>1876.31</v>
      </c>
      <c r="EO456" s="49">
        <v>389.84</v>
      </c>
      <c r="EP456" s="145">
        <v>1054.49</v>
      </c>
      <c r="EQ456" s="49">
        <v>1444.33</v>
      </c>
      <c r="ER456" s="49">
        <v>434.97</v>
      </c>
      <c r="ES456" s="145">
        <v>310.14</v>
      </c>
      <c r="ET456" s="49">
        <v>745.11</v>
      </c>
      <c r="EU456" s="49">
        <v>2189.44</v>
      </c>
      <c r="EV456" s="49">
        <v>2712.9800000000005</v>
      </c>
      <c r="EW456" s="49">
        <v>1238.8</v>
      </c>
      <c r="EX456" s="49">
        <v>3951.7800000000007</v>
      </c>
      <c r="EY456" s="49">
        <v>1920.1399999999999</v>
      </c>
      <c r="EZ456" s="49">
        <v>1183.79</v>
      </c>
      <c r="FA456" s="49">
        <v>3103.93</v>
      </c>
      <c r="FB456" s="49">
        <v>7055.7100000000009</v>
      </c>
      <c r="FC456" s="49">
        <v>5059.7299999999996</v>
      </c>
      <c r="FD456" s="49">
        <v>1920.56</v>
      </c>
      <c r="FE456" s="49">
        <v>6980.2899999999991</v>
      </c>
      <c r="FF456" s="49">
        <v>2614.2564250000005</v>
      </c>
      <c r="FG456" s="49">
        <v>1507.39</v>
      </c>
      <c r="FH456" s="49">
        <v>4121.6464250000008</v>
      </c>
      <c r="FI456" s="49">
        <v>11101.936425</v>
      </c>
      <c r="FJ456" s="141" t="s">
        <v>608</v>
      </c>
      <c r="FK456" s="141" t="s">
        <v>608</v>
      </c>
      <c r="FL456" s="141" t="s">
        <v>608</v>
      </c>
      <c r="FM456" s="141" t="s">
        <v>608</v>
      </c>
      <c r="FN456" s="141" t="s">
        <v>608</v>
      </c>
      <c r="FO456" s="141" t="s">
        <v>608</v>
      </c>
      <c r="FP456" s="141" t="s">
        <v>608</v>
      </c>
      <c r="FQ456" s="141" t="s">
        <v>608</v>
      </c>
      <c r="FR456" s="141" t="s">
        <v>608</v>
      </c>
      <c r="FS456" s="141" t="s">
        <v>608</v>
      </c>
      <c r="FT456" s="141" t="s">
        <v>608</v>
      </c>
      <c r="FU456" s="141" t="s">
        <v>608</v>
      </c>
      <c r="FV456" s="141" t="s">
        <v>608</v>
      </c>
      <c r="FW456" s="141" t="s">
        <v>608</v>
      </c>
      <c r="FX456" s="141" t="s">
        <v>608</v>
      </c>
      <c r="FY456" s="141" t="s">
        <v>608</v>
      </c>
      <c r="FZ456" s="141" t="s">
        <v>608</v>
      </c>
      <c r="GA456" s="141" t="s">
        <v>608</v>
      </c>
      <c r="GB456" s="141" t="s">
        <v>608</v>
      </c>
      <c r="GC456" s="141" t="s">
        <v>608</v>
      </c>
      <c r="GD456" s="141" t="s">
        <v>608</v>
      </c>
      <c r="GE456" s="141" t="s">
        <v>608</v>
      </c>
      <c r="GF456" s="141" t="s">
        <v>608</v>
      </c>
      <c r="GG456" s="141" t="s">
        <v>608</v>
      </c>
      <c r="GH456" s="141" t="s">
        <v>608</v>
      </c>
      <c r="GI456" s="141" t="s">
        <v>608</v>
      </c>
      <c r="GJ456" s="141" t="s">
        <v>608</v>
      </c>
      <c r="GK456" s="141" t="s">
        <v>608</v>
      </c>
      <c r="GL456" s="141" t="s">
        <v>608</v>
      </c>
      <c r="GM456" s="141" t="s">
        <v>608</v>
      </c>
      <c r="GN456" s="141" t="s">
        <v>608</v>
      </c>
      <c r="GO456" s="141" t="s">
        <v>608</v>
      </c>
      <c r="GP456" s="141" t="s">
        <v>608</v>
      </c>
      <c r="GQ456" s="141" t="s">
        <v>608</v>
      </c>
      <c r="GR456" s="141" t="s">
        <v>608</v>
      </c>
      <c r="GS456" s="141" t="s">
        <v>608</v>
      </c>
      <c r="GT456" s="141" t="s">
        <v>608</v>
      </c>
      <c r="GU456" s="141" t="s">
        <v>608</v>
      </c>
      <c r="GV456" s="141" t="s">
        <v>608</v>
      </c>
      <c r="GW456" s="141" t="s">
        <v>608</v>
      </c>
      <c r="GX456" s="141" t="s">
        <v>608</v>
      </c>
      <c r="GY456" s="141" t="s">
        <v>608</v>
      </c>
    </row>
    <row r="457" spans="1:207" s="74" customFormat="1" ht="15" customHeight="1">
      <c r="A457" s="88" t="s">
        <v>923</v>
      </c>
      <c r="B457" s="62">
        <v>2016</v>
      </c>
      <c r="C457" s="81" t="s">
        <v>905</v>
      </c>
      <c r="D457" s="81"/>
      <c r="E457" s="81"/>
      <c r="F457" s="125">
        <v>15686.02</v>
      </c>
      <c r="G457" s="125">
        <v>13713.582554517134</v>
      </c>
      <c r="H457" s="139">
        <v>128.4</v>
      </c>
      <c r="I457" s="115">
        <v>1.1438309382425502</v>
      </c>
      <c r="J457" s="124">
        <v>0.47363033798659498</v>
      </c>
      <c r="K457" s="124">
        <v>0.67015456854290945</v>
      </c>
      <c r="L457" s="49">
        <v>3866.2</v>
      </c>
      <c r="M457" s="125">
        <v>11819.829999999998</v>
      </c>
      <c r="N457" s="133">
        <v>111.85</v>
      </c>
      <c r="O457" s="145">
        <v>20.11</v>
      </c>
      <c r="P457" s="125">
        <v>131.95999999999998</v>
      </c>
      <c r="Q457" s="125">
        <v>0</v>
      </c>
      <c r="R457" s="133">
        <v>5212.21</v>
      </c>
      <c r="S457" s="133">
        <v>5212.21</v>
      </c>
      <c r="T457" s="133">
        <v>6475.66</v>
      </c>
      <c r="U457" s="49">
        <v>0</v>
      </c>
      <c r="V457" s="133">
        <v>6475.66</v>
      </c>
      <c r="W457" s="125">
        <v>11687.869999999999</v>
      </c>
      <c r="X457" s="133">
        <v>0</v>
      </c>
      <c r="Y457" s="125">
        <v>0</v>
      </c>
      <c r="Z457" s="125">
        <v>0</v>
      </c>
      <c r="AA457" s="115">
        <v>0</v>
      </c>
      <c r="AB457" s="115">
        <v>3.0958608448267105E-3</v>
      </c>
      <c r="AC457" s="115">
        <v>0.99690413915517329</v>
      </c>
      <c r="AD457" s="115">
        <v>0</v>
      </c>
      <c r="AE457" s="115">
        <v>1</v>
      </c>
      <c r="AF457" s="115">
        <v>0.42068450729359125</v>
      </c>
      <c r="AG457" s="115">
        <v>1.2170493544252283E-2</v>
      </c>
      <c r="AH457" s="115">
        <v>0.56714499916215644</v>
      </c>
      <c r="AI457" s="115">
        <v>0</v>
      </c>
      <c r="AJ457" s="115">
        <v>1</v>
      </c>
      <c r="AK457" s="125">
        <v>15686.029999999999</v>
      </c>
      <c r="AL457" s="125">
        <v>3866.2</v>
      </c>
      <c r="AM457" s="125">
        <v>5324.06</v>
      </c>
      <c r="AN457" s="125">
        <v>9190.26</v>
      </c>
      <c r="AO457" s="125">
        <v>6495.7699999999995</v>
      </c>
      <c r="AP457" s="125">
        <v>15686.029999999999</v>
      </c>
      <c r="AQ457" s="115">
        <v>0.58588820753243498</v>
      </c>
      <c r="AR457" s="115">
        <v>0.41411179246756508</v>
      </c>
      <c r="AS457" s="49">
        <v>9190.2199999999993</v>
      </c>
      <c r="AT457" s="49">
        <v>526.37</v>
      </c>
      <c r="AU457" s="125">
        <v>0</v>
      </c>
      <c r="AV457" s="49">
        <v>5969.4</v>
      </c>
      <c r="AW457" s="125">
        <v>15685.99</v>
      </c>
      <c r="AX457" s="50">
        <v>119.32</v>
      </c>
      <c r="AY457" s="49">
        <v>571.30999999999995</v>
      </c>
      <c r="AZ457" s="125">
        <v>690.62999999999988</v>
      </c>
      <c r="BA457" s="50">
        <v>657.33</v>
      </c>
      <c r="BB457" s="49">
        <v>2193.15</v>
      </c>
      <c r="BC457" s="127">
        <v>2850.48</v>
      </c>
      <c r="BD457" s="50">
        <v>8413.6</v>
      </c>
      <c r="BE457" s="49">
        <v>3731.32</v>
      </c>
      <c r="BF457" s="125">
        <v>12144.92</v>
      </c>
      <c r="BG457" s="107">
        <v>9.346714724844265</v>
      </c>
      <c r="BH457" s="107">
        <v>6.6762398049195015</v>
      </c>
      <c r="BI457" s="107">
        <v>8.2408395690145433</v>
      </c>
      <c r="BJ457" s="49">
        <v>15686.029999999999</v>
      </c>
      <c r="BK457" s="50">
        <v>119.32</v>
      </c>
      <c r="BL457" s="49">
        <v>571.30999999999995</v>
      </c>
      <c r="BM457" s="125">
        <v>690.62999999999988</v>
      </c>
      <c r="BN457" s="50">
        <v>1183.7</v>
      </c>
      <c r="BO457" s="49">
        <v>1666.78</v>
      </c>
      <c r="BP457" s="125">
        <v>2850.48</v>
      </c>
      <c r="BQ457" s="50">
        <v>8413.6</v>
      </c>
      <c r="BR457" s="49">
        <v>3731.32</v>
      </c>
      <c r="BS457" s="125">
        <v>12144.92</v>
      </c>
      <c r="BT457" s="125">
        <v>15686.029999999999</v>
      </c>
      <c r="BU457" s="130" t="s">
        <v>608</v>
      </c>
      <c r="BV457" s="130" t="s">
        <v>608</v>
      </c>
      <c r="BW457" s="137">
        <v>8.2408395690145433</v>
      </c>
      <c r="BX457" s="49">
        <v>6922.7631199999996</v>
      </c>
      <c r="BY457" s="49">
        <v>2793.8268799999996</v>
      </c>
      <c r="BZ457" s="125">
        <v>0</v>
      </c>
      <c r="CA457" s="125">
        <v>0</v>
      </c>
      <c r="CB457" s="125">
        <v>9716.59</v>
      </c>
      <c r="CC457" s="49">
        <v>2997.21</v>
      </c>
      <c r="CD457" s="49">
        <v>2623.52</v>
      </c>
      <c r="CE457" s="49">
        <v>348.67</v>
      </c>
      <c r="CF457" s="125">
        <v>0</v>
      </c>
      <c r="CG457" s="125">
        <v>5969.4</v>
      </c>
      <c r="CH457" s="115">
        <v>2.2228073150486867E-2</v>
      </c>
      <c r="CI457" s="115">
        <v>0.97777001431848232</v>
      </c>
      <c r="CJ457" s="125">
        <v>15685.99</v>
      </c>
      <c r="CK457" s="119">
        <v>1533.8</v>
      </c>
      <c r="CL457" s="119">
        <v>14152.2</v>
      </c>
      <c r="CM457" s="126">
        <v>15686</v>
      </c>
      <c r="CN457" s="125" t="s">
        <v>608</v>
      </c>
      <c r="CO457" s="125" t="s">
        <v>608</v>
      </c>
      <c r="CP457" s="126">
        <v>1533.8</v>
      </c>
      <c r="CQ457" s="126">
        <v>14152.220000000001</v>
      </c>
      <c r="CR457" s="126">
        <v>2719.37</v>
      </c>
      <c r="CS457" s="126">
        <v>11432.850000000002</v>
      </c>
      <c r="CT457" s="126" t="s">
        <v>608</v>
      </c>
      <c r="CU457" s="126" t="s">
        <v>608</v>
      </c>
      <c r="CV457" s="49">
        <v>346.57000000000005</v>
      </c>
      <c r="CW457" s="49">
        <v>726.29</v>
      </c>
      <c r="CX457" s="125">
        <v>1072.8600000000001</v>
      </c>
      <c r="CY457" s="49">
        <v>532.21</v>
      </c>
      <c r="CZ457" s="49">
        <v>512.79999999999995</v>
      </c>
      <c r="DA457" s="125">
        <v>1045.01</v>
      </c>
      <c r="DB457" s="125">
        <v>2117.87</v>
      </c>
      <c r="DC457" s="141">
        <v>0</v>
      </c>
      <c r="DD457" s="141">
        <v>5.4700000000000006</v>
      </c>
      <c r="DE457" s="141">
        <v>5.4700000000000006</v>
      </c>
      <c r="DF457" s="141">
        <v>1072.8699999999999</v>
      </c>
      <c r="DG457" s="141">
        <v>1039.54</v>
      </c>
      <c r="DH457" s="125">
        <v>2112.41</v>
      </c>
      <c r="DI457" s="50">
        <v>2117.88</v>
      </c>
      <c r="DJ457" s="113">
        <v>0.61944384766278704</v>
      </c>
      <c r="DK457" s="115">
        <v>0.35832803667476515</v>
      </c>
      <c r="DL457" s="115">
        <v>2.2228115662447829E-2</v>
      </c>
      <c r="DM457" s="49">
        <v>148.00000000000003</v>
      </c>
      <c r="DN457" s="145">
        <v>672</v>
      </c>
      <c r="DO457" s="49">
        <v>820</v>
      </c>
      <c r="DP457" s="49">
        <v>155.35999999999999</v>
      </c>
      <c r="DQ457" s="145">
        <v>536.70000000000005</v>
      </c>
      <c r="DR457" s="49">
        <v>692.06000000000006</v>
      </c>
      <c r="DS457" s="49">
        <v>1512.06</v>
      </c>
      <c r="DT457" s="49">
        <v>419.62</v>
      </c>
      <c r="DU457" s="145">
        <v>542.11</v>
      </c>
      <c r="DV457" s="49">
        <v>961.73</v>
      </c>
      <c r="DW457" s="49">
        <v>383.21</v>
      </c>
      <c r="DX457" s="145">
        <v>363.82000000000005</v>
      </c>
      <c r="DY457" s="49">
        <v>747.03</v>
      </c>
      <c r="DZ457" s="49">
        <v>1708.76</v>
      </c>
      <c r="EA457" s="49">
        <v>418.82</v>
      </c>
      <c r="EB457" s="145">
        <v>535.30999999999995</v>
      </c>
      <c r="EC457" s="49">
        <v>954.12999999999988</v>
      </c>
      <c r="ED457" s="49">
        <v>463.2</v>
      </c>
      <c r="EE457" s="145">
        <v>445.65000000000003</v>
      </c>
      <c r="EF457" s="49">
        <v>908.85</v>
      </c>
      <c r="EG457" s="49">
        <v>1862.98</v>
      </c>
      <c r="EH457" s="49">
        <v>431.34</v>
      </c>
      <c r="EI457" s="145">
        <v>388.71000000000004</v>
      </c>
      <c r="EJ457" s="49">
        <v>820.05</v>
      </c>
      <c r="EK457" s="49">
        <v>451.29999999999995</v>
      </c>
      <c r="EL457" s="145">
        <v>420.69</v>
      </c>
      <c r="EM457" s="49">
        <v>871.99</v>
      </c>
      <c r="EN457" s="49">
        <v>1692.04</v>
      </c>
      <c r="EO457" s="49">
        <v>364.19</v>
      </c>
      <c r="EP457" s="145">
        <v>1230.31</v>
      </c>
      <c r="EQ457" s="49">
        <v>1594.5</v>
      </c>
      <c r="ER457" s="49">
        <v>442.8</v>
      </c>
      <c r="ES457" s="145">
        <v>378.13</v>
      </c>
      <c r="ET457" s="49">
        <v>820.93000000000006</v>
      </c>
      <c r="EU457" s="49">
        <v>2415.4300000000003</v>
      </c>
      <c r="EV457" s="49">
        <v>2913.4300000000003</v>
      </c>
      <c r="EW457" s="49">
        <v>1516.6499999999996</v>
      </c>
      <c r="EX457" s="49">
        <v>4430.08</v>
      </c>
      <c r="EY457" s="49">
        <v>1954.3000000000002</v>
      </c>
      <c r="EZ457" s="49">
        <v>1504.6299999999999</v>
      </c>
      <c r="FA457" s="49">
        <v>3458.9300000000003</v>
      </c>
      <c r="FB457" s="49">
        <v>7889.01</v>
      </c>
      <c r="FC457" s="49">
        <v>5106.2000000000007</v>
      </c>
      <c r="FD457" s="49">
        <v>2474.3299999999995</v>
      </c>
      <c r="FE457" s="49">
        <v>7580.5300000000007</v>
      </c>
      <c r="FF457" s="49">
        <v>2788.4</v>
      </c>
      <c r="FG457" s="49">
        <v>1872.9900000000009</v>
      </c>
      <c r="FH457" s="49">
        <v>4661.3900000000012</v>
      </c>
      <c r="FI457" s="49">
        <v>12241.920000000002</v>
      </c>
      <c r="FJ457" s="141" t="s">
        <v>608</v>
      </c>
      <c r="FK457" s="141" t="s">
        <v>608</v>
      </c>
      <c r="FL457" s="141" t="s">
        <v>608</v>
      </c>
      <c r="FM457" s="141" t="s">
        <v>608</v>
      </c>
      <c r="FN457" s="141" t="s">
        <v>608</v>
      </c>
      <c r="FO457" s="141" t="s">
        <v>608</v>
      </c>
      <c r="FP457" s="141" t="s">
        <v>608</v>
      </c>
      <c r="FQ457" s="141" t="s">
        <v>608</v>
      </c>
      <c r="FR457" s="141" t="s">
        <v>608</v>
      </c>
      <c r="FS457" s="141" t="s">
        <v>608</v>
      </c>
      <c r="FT457" s="141" t="s">
        <v>608</v>
      </c>
      <c r="FU457" s="141" t="s">
        <v>608</v>
      </c>
      <c r="FV457" s="141" t="s">
        <v>608</v>
      </c>
      <c r="FW457" s="141" t="s">
        <v>608</v>
      </c>
      <c r="FX457" s="141" t="s">
        <v>608</v>
      </c>
      <c r="FY457" s="141" t="s">
        <v>608</v>
      </c>
      <c r="FZ457" s="141" t="s">
        <v>608</v>
      </c>
      <c r="GA457" s="141" t="s">
        <v>608</v>
      </c>
      <c r="GB457" s="141" t="s">
        <v>608</v>
      </c>
      <c r="GC457" s="141" t="s">
        <v>608</v>
      </c>
      <c r="GD457" s="141" t="s">
        <v>608</v>
      </c>
      <c r="GE457" s="141" t="s">
        <v>608</v>
      </c>
      <c r="GF457" s="141" t="s">
        <v>608</v>
      </c>
      <c r="GG457" s="141" t="s">
        <v>608</v>
      </c>
      <c r="GH457" s="141" t="s">
        <v>608</v>
      </c>
      <c r="GI457" s="141" t="s">
        <v>608</v>
      </c>
      <c r="GJ457" s="141" t="s">
        <v>608</v>
      </c>
      <c r="GK457" s="141" t="s">
        <v>608</v>
      </c>
      <c r="GL457" s="141" t="s">
        <v>608</v>
      </c>
      <c r="GM457" s="141" t="s">
        <v>608</v>
      </c>
      <c r="GN457" s="141" t="s">
        <v>608</v>
      </c>
      <c r="GO457" s="141" t="s">
        <v>608</v>
      </c>
      <c r="GP457" s="141" t="s">
        <v>608</v>
      </c>
      <c r="GQ457" s="141" t="s">
        <v>608</v>
      </c>
      <c r="GR457" s="141" t="s">
        <v>608</v>
      </c>
      <c r="GS457" s="141" t="s">
        <v>608</v>
      </c>
      <c r="GT457" s="141" t="s">
        <v>608</v>
      </c>
      <c r="GU457" s="141" t="s">
        <v>608</v>
      </c>
      <c r="GV457" s="141" t="s">
        <v>608</v>
      </c>
      <c r="GW457" s="141" t="s">
        <v>608</v>
      </c>
      <c r="GX457" s="141" t="s">
        <v>608</v>
      </c>
      <c r="GY457" s="141" t="s">
        <v>608</v>
      </c>
    </row>
    <row r="458" spans="1:207" s="74" customFormat="1" ht="15" customHeight="1">
      <c r="A458" s="88" t="s">
        <v>1146</v>
      </c>
      <c r="B458" s="59" t="s">
        <v>1105</v>
      </c>
      <c r="C458" s="79" t="s">
        <v>905</v>
      </c>
      <c r="D458" s="79"/>
      <c r="E458" s="79"/>
      <c r="F458" s="125">
        <v>15649.487000000001</v>
      </c>
      <c r="G458" s="125">
        <v>14446.613727060372</v>
      </c>
      <c r="H458" s="139">
        <v>128.62280000000001</v>
      </c>
      <c r="I458" s="115">
        <v>1.0832633373927962</v>
      </c>
      <c r="J458" s="124">
        <v>0.44128004877758453</v>
      </c>
      <c r="K458" s="124">
        <v>0.64197743327405865</v>
      </c>
      <c r="L458" s="49">
        <v>4142.9765964099997</v>
      </c>
      <c r="M458" s="125">
        <v>11506.175536148123</v>
      </c>
      <c r="N458" s="133">
        <v>98.876542999999998</v>
      </c>
      <c r="O458" s="145">
        <v>18.95900260295997</v>
      </c>
      <c r="P458" s="125">
        <v>117.83554560295997</v>
      </c>
      <c r="Q458" s="125">
        <v>0</v>
      </c>
      <c r="R458" s="133">
        <v>5032.2965830000003</v>
      </c>
      <c r="S458" s="133">
        <v>5032.2965830000003</v>
      </c>
      <c r="T458" s="133">
        <v>6356.0434075451631</v>
      </c>
      <c r="U458" s="49">
        <v>0</v>
      </c>
      <c r="V458" s="133">
        <v>6356.0434075451631</v>
      </c>
      <c r="W458" s="125">
        <v>11388.339990545162</v>
      </c>
      <c r="X458" s="133">
        <v>0</v>
      </c>
      <c r="Y458" s="125">
        <v>0</v>
      </c>
      <c r="Z458" s="125">
        <v>0</v>
      </c>
      <c r="AA458" s="115">
        <v>0</v>
      </c>
      <c r="AB458" s="115">
        <v>2.9739600682785403E-3</v>
      </c>
      <c r="AC458" s="115">
        <v>0.99702603993172145</v>
      </c>
      <c r="AD458" s="115">
        <v>0</v>
      </c>
      <c r="AE458" s="115">
        <v>1</v>
      </c>
      <c r="AF458" s="115">
        <v>0.44672306577054022</v>
      </c>
      <c r="AG458" s="115">
        <v>1.0661521105387732E-2</v>
      </c>
      <c r="AH458" s="115">
        <v>0.54261541312407202</v>
      </c>
      <c r="AI458" s="115">
        <v>0</v>
      </c>
      <c r="AJ458" s="115">
        <v>1</v>
      </c>
      <c r="AK458" s="125">
        <v>15649.152132558123</v>
      </c>
      <c r="AL458" s="125">
        <v>4142.9765964099997</v>
      </c>
      <c r="AM458" s="125">
        <v>5131.1731260000006</v>
      </c>
      <c r="AN458" s="125">
        <v>9274.1497224100003</v>
      </c>
      <c r="AO458" s="125">
        <v>6375.0024101481231</v>
      </c>
      <c r="AP458" s="125">
        <v>15649.152132558123</v>
      </c>
      <c r="AQ458" s="115">
        <v>0.59262953314353017</v>
      </c>
      <c r="AR458" s="115">
        <v>0.40737046685646983</v>
      </c>
      <c r="AS458" s="49">
        <v>9274.4</v>
      </c>
      <c r="AT458" s="49">
        <v>526.37</v>
      </c>
      <c r="AU458" s="125">
        <v>0</v>
      </c>
      <c r="AV458" s="49">
        <v>5848.6798242924269</v>
      </c>
      <c r="AW458" s="125">
        <v>15649.449824292427</v>
      </c>
      <c r="AX458" s="50">
        <v>38.200000000000003</v>
      </c>
      <c r="AY458" s="49">
        <v>141.58391824777564</v>
      </c>
      <c r="AZ458" s="125">
        <v>179.78391824777566</v>
      </c>
      <c r="BA458" s="50">
        <v>539.19000000000005</v>
      </c>
      <c r="BB458" s="49">
        <v>2563.6195138031512</v>
      </c>
      <c r="BC458" s="127">
        <v>3102.8095138031513</v>
      </c>
      <c r="BD458" s="50">
        <v>8696.75</v>
      </c>
      <c r="BE458" s="49">
        <v>3669.7999888044724</v>
      </c>
      <c r="BF458" s="125">
        <v>12366.549988804472</v>
      </c>
      <c r="BG458" s="107">
        <v>9.5268860508898943</v>
      </c>
      <c r="BH458" s="107">
        <v>6.7840955895514279</v>
      </c>
      <c r="BI458" s="107">
        <v>8.4095542201649707</v>
      </c>
      <c r="BJ458" s="49">
        <v>15649.143420855398</v>
      </c>
      <c r="BK458" s="50">
        <v>38.200000000000003</v>
      </c>
      <c r="BL458" s="49">
        <v>141.58391824777564</v>
      </c>
      <c r="BM458" s="125">
        <v>179.78391824777566</v>
      </c>
      <c r="BN458" s="50">
        <v>1065.7695083608817</v>
      </c>
      <c r="BO458" s="49">
        <v>2037.2500054422696</v>
      </c>
      <c r="BP458" s="125">
        <v>3103.0195138031513</v>
      </c>
      <c r="BQ458" s="50">
        <v>8696.7999999999993</v>
      </c>
      <c r="BR458" s="49">
        <v>3669.7999888044724</v>
      </c>
      <c r="BS458" s="125">
        <v>12366.599988804472</v>
      </c>
      <c r="BT458" s="125">
        <v>15649.403420855399</v>
      </c>
      <c r="BU458" s="130" t="s">
        <v>608</v>
      </c>
      <c r="BV458" s="130" t="s">
        <v>608</v>
      </c>
      <c r="BW458" s="137">
        <v>8.4095542201649707</v>
      </c>
      <c r="BX458" s="49">
        <v>6981.2</v>
      </c>
      <c r="BY458" s="49">
        <v>2819.3</v>
      </c>
      <c r="BZ458" s="125">
        <v>0</v>
      </c>
      <c r="CA458" s="125">
        <v>0</v>
      </c>
      <c r="CB458" s="125">
        <v>9800.5</v>
      </c>
      <c r="CC458" s="49">
        <v>2875.04</v>
      </c>
      <c r="CD458" s="49">
        <v>2619.1</v>
      </c>
      <c r="CE458" s="49">
        <v>354.5</v>
      </c>
      <c r="CF458" s="125">
        <v>0</v>
      </c>
      <c r="CG458" s="125">
        <v>5848.6399999999994</v>
      </c>
      <c r="CH458" s="115">
        <v>2.2652499727307353E-2</v>
      </c>
      <c r="CI458" s="115">
        <v>0.97732532702190178</v>
      </c>
      <c r="CJ458" s="125">
        <v>15649.14</v>
      </c>
      <c r="CK458" s="119">
        <v>1545.77</v>
      </c>
      <c r="CL458" s="119">
        <v>14103.7</v>
      </c>
      <c r="CM458" s="126">
        <v>15649.470000000001</v>
      </c>
      <c r="CN458" s="125" t="s">
        <v>608</v>
      </c>
      <c r="CO458" s="125" t="s">
        <v>608</v>
      </c>
      <c r="CP458" s="126">
        <v>1545.77</v>
      </c>
      <c r="CQ458" s="126">
        <v>14103.717000000001</v>
      </c>
      <c r="CR458" s="126">
        <v>2616.8000000000002</v>
      </c>
      <c r="CS458" s="126">
        <v>11486.917000000001</v>
      </c>
      <c r="CT458" s="132" t="s">
        <v>608</v>
      </c>
      <c r="CU458" s="132" t="s">
        <v>608</v>
      </c>
      <c r="CV458" s="49">
        <v>324.58</v>
      </c>
      <c r="CW458" s="49">
        <v>497.1</v>
      </c>
      <c r="CX458" s="125">
        <v>821.68000000000006</v>
      </c>
      <c r="CY458" s="49">
        <v>253.03</v>
      </c>
      <c r="CZ458" s="49">
        <v>232.39999999999998</v>
      </c>
      <c r="DA458" s="125">
        <v>485.42999999999995</v>
      </c>
      <c r="DB458" s="125">
        <v>1307.1100000000001</v>
      </c>
      <c r="DC458" s="50">
        <v>0</v>
      </c>
      <c r="DD458" s="50">
        <v>5.54</v>
      </c>
      <c r="DE458" s="125">
        <v>5.54</v>
      </c>
      <c r="DF458" s="125">
        <v>821.68000000000006</v>
      </c>
      <c r="DG458" s="125">
        <v>479.89</v>
      </c>
      <c r="DH458" s="125">
        <v>1301.5700000000002</v>
      </c>
      <c r="DI458" s="50">
        <v>1307.1100000000001</v>
      </c>
      <c r="DJ458" s="113">
        <v>0.62626444648076507</v>
      </c>
      <c r="DK458" s="115">
        <v>0.35108255150123263</v>
      </c>
      <c r="DL458" s="115">
        <v>2.2653002018002268E-2</v>
      </c>
      <c r="DM458" s="49" t="s">
        <v>608</v>
      </c>
      <c r="DN458" s="145" t="s">
        <v>608</v>
      </c>
      <c r="DO458" s="49" t="s">
        <v>608</v>
      </c>
      <c r="DP458" s="49" t="s">
        <v>608</v>
      </c>
      <c r="DQ458" s="145" t="s">
        <v>608</v>
      </c>
      <c r="DR458" s="49" t="s">
        <v>608</v>
      </c>
      <c r="DS458" s="49" t="s">
        <v>608</v>
      </c>
      <c r="DT458" s="49" t="s">
        <v>608</v>
      </c>
      <c r="DU458" s="145" t="s">
        <v>608</v>
      </c>
      <c r="DV458" s="49" t="s">
        <v>608</v>
      </c>
      <c r="DW458" s="49" t="s">
        <v>608</v>
      </c>
      <c r="DX458" s="145" t="s">
        <v>608</v>
      </c>
      <c r="DY458" s="49" t="s">
        <v>608</v>
      </c>
      <c r="DZ458" s="49" t="s">
        <v>608</v>
      </c>
      <c r="EA458" s="49" t="s">
        <v>608</v>
      </c>
      <c r="EB458" s="145" t="s">
        <v>608</v>
      </c>
      <c r="EC458" s="49" t="s">
        <v>608</v>
      </c>
      <c r="ED458" s="49" t="s">
        <v>608</v>
      </c>
      <c r="EE458" s="145" t="s">
        <v>608</v>
      </c>
      <c r="EF458" s="49" t="s">
        <v>608</v>
      </c>
      <c r="EG458" s="49" t="s">
        <v>608</v>
      </c>
      <c r="EH458" s="49" t="s">
        <v>608</v>
      </c>
      <c r="EI458" s="145" t="s">
        <v>608</v>
      </c>
      <c r="EJ458" s="49" t="s">
        <v>608</v>
      </c>
      <c r="EK458" s="49" t="s">
        <v>608</v>
      </c>
      <c r="EL458" s="145" t="s">
        <v>608</v>
      </c>
      <c r="EM458" s="49" t="s">
        <v>608</v>
      </c>
      <c r="EN458" s="49" t="s">
        <v>608</v>
      </c>
      <c r="EO458" s="49" t="s">
        <v>608</v>
      </c>
      <c r="EP458" s="145" t="s">
        <v>608</v>
      </c>
      <c r="EQ458" s="49" t="s">
        <v>608</v>
      </c>
      <c r="ER458" s="49" t="s">
        <v>608</v>
      </c>
      <c r="ES458" s="145" t="s">
        <v>608</v>
      </c>
      <c r="ET458" s="49" t="s">
        <v>608</v>
      </c>
      <c r="EU458" s="49" t="s">
        <v>608</v>
      </c>
      <c r="EV458" s="49" t="s">
        <v>608</v>
      </c>
      <c r="EW458" s="49" t="s">
        <v>608</v>
      </c>
      <c r="EX458" s="49" t="s">
        <v>608</v>
      </c>
      <c r="EY458" s="49" t="s">
        <v>608</v>
      </c>
      <c r="EZ458" s="49" t="s">
        <v>608</v>
      </c>
      <c r="FA458" s="49" t="s">
        <v>608</v>
      </c>
      <c r="FB458" s="49" t="s">
        <v>608</v>
      </c>
      <c r="FC458" s="49" t="s">
        <v>608</v>
      </c>
      <c r="FD458" s="49" t="s">
        <v>608</v>
      </c>
      <c r="FE458" s="49" t="s">
        <v>608</v>
      </c>
      <c r="FF458" s="49" t="s">
        <v>608</v>
      </c>
      <c r="FG458" s="49" t="s">
        <v>608</v>
      </c>
      <c r="FH458" s="49" t="s">
        <v>608</v>
      </c>
      <c r="FI458" s="49" t="s">
        <v>608</v>
      </c>
      <c r="FJ458" s="49" t="s">
        <v>608</v>
      </c>
      <c r="FK458" s="49" t="s">
        <v>608</v>
      </c>
      <c r="FL458" s="125" t="s">
        <v>608</v>
      </c>
      <c r="FM458" s="125" t="s">
        <v>608</v>
      </c>
      <c r="FN458" s="125" t="s">
        <v>608</v>
      </c>
      <c r="FO458" s="125" t="s">
        <v>608</v>
      </c>
      <c r="FP458" s="125" t="s">
        <v>608</v>
      </c>
      <c r="FQ458" s="125" t="s">
        <v>608</v>
      </c>
      <c r="FR458" s="125" t="s">
        <v>608</v>
      </c>
      <c r="FS458" s="125" t="s">
        <v>608</v>
      </c>
      <c r="FT458" s="125" t="s">
        <v>608</v>
      </c>
      <c r="FU458" s="125" t="s">
        <v>608</v>
      </c>
      <c r="FV458" s="125" t="s">
        <v>608</v>
      </c>
      <c r="FW458" s="125" t="s">
        <v>608</v>
      </c>
      <c r="FX458" s="125" t="s">
        <v>608</v>
      </c>
      <c r="FY458" s="125" t="s">
        <v>608</v>
      </c>
      <c r="FZ458" s="125" t="s">
        <v>608</v>
      </c>
      <c r="GA458" s="125" t="s">
        <v>608</v>
      </c>
      <c r="GB458" s="125" t="s">
        <v>608</v>
      </c>
      <c r="GC458" s="125" t="s">
        <v>608</v>
      </c>
      <c r="GD458" s="125" t="s">
        <v>608</v>
      </c>
      <c r="GE458" s="125" t="s">
        <v>608</v>
      </c>
      <c r="GF458" s="125" t="s">
        <v>608</v>
      </c>
      <c r="GG458" s="125" t="s">
        <v>608</v>
      </c>
      <c r="GH458" s="125" t="s">
        <v>608</v>
      </c>
      <c r="GI458" s="125" t="s">
        <v>608</v>
      </c>
      <c r="GJ458" s="125" t="s">
        <v>608</v>
      </c>
      <c r="GK458" s="125" t="s">
        <v>608</v>
      </c>
      <c r="GL458" s="125" t="s">
        <v>608</v>
      </c>
      <c r="GM458" s="125" t="s">
        <v>608</v>
      </c>
      <c r="GN458" s="125" t="s">
        <v>608</v>
      </c>
      <c r="GO458" s="125" t="s">
        <v>608</v>
      </c>
      <c r="GP458" s="125" t="s">
        <v>608</v>
      </c>
      <c r="GQ458" s="125" t="s">
        <v>608</v>
      </c>
      <c r="GR458" s="125" t="s">
        <v>608</v>
      </c>
      <c r="GS458" s="125" t="s">
        <v>608</v>
      </c>
      <c r="GT458" s="125" t="s">
        <v>608</v>
      </c>
      <c r="GU458" s="125" t="s">
        <v>608</v>
      </c>
      <c r="GV458" s="125" t="s">
        <v>608</v>
      </c>
      <c r="GW458" s="125" t="s">
        <v>608</v>
      </c>
      <c r="GX458" s="125" t="s">
        <v>608</v>
      </c>
      <c r="GY458" s="125" t="s">
        <v>608</v>
      </c>
    </row>
    <row r="459" spans="1:207" s="74" customFormat="1" ht="15" customHeight="1">
      <c r="A459" s="88" t="s">
        <v>1147</v>
      </c>
      <c r="B459" s="62">
        <v>2017</v>
      </c>
      <c r="C459" s="79" t="s">
        <v>905</v>
      </c>
      <c r="D459" s="79"/>
      <c r="E459" s="79"/>
      <c r="F459" s="125">
        <v>16068.229999999998</v>
      </c>
      <c r="G459" s="125">
        <v>15157.487999999999</v>
      </c>
      <c r="H459" s="139">
        <v>125.0004</v>
      </c>
      <c r="I459" s="115">
        <v>1.0600852858996159</v>
      </c>
      <c r="J459" s="124">
        <v>0.40126701733163178</v>
      </c>
      <c r="K459" s="124">
        <v>0.65881628934820868</v>
      </c>
      <c r="L459" s="49">
        <v>4157.0858029999999</v>
      </c>
      <c r="M459" s="125">
        <v>11911.160513999999</v>
      </c>
      <c r="N459" s="133">
        <v>73.239999999999995</v>
      </c>
      <c r="O459" s="145">
        <v>18.399999999999999</v>
      </c>
      <c r="P459" s="125">
        <v>91.639999999999986</v>
      </c>
      <c r="Q459" s="125">
        <v>0</v>
      </c>
      <c r="R459" s="133">
        <v>5755.7205139999996</v>
      </c>
      <c r="S459" s="133">
        <v>5755.7205139999996</v>
      </c>
      <c r="T459" s="133">
        <v>6063.8</v>
      </c>
      <c r="U459" s="49">
        <v>0</v>
      </c>
      <c r="V459" s="133">
        <v>6063.8</v>
      </c>
      <c r="W459" s="125">
        <v>11819.520514</v>
      </c>
      <c r="X459" s="133">
        <v>0</v>
      </c>
      <c r="Y459" s="125">
        <v>0</v>
      </c>
      <c r="Z459" s="125">
        <v>0</v>
      </c>
      <c r="AA459" s="115">
        <v>0</v>
      </c>
      <c r="AB459" s="115">
        <v>3.0252211370885534E-3</v>
      </c>
      <c r="AC459" s="115">
        <v>0.99697477886291153</v>
      </c>
      <c r="AD459" s="115">
        <v>0</v>
      </c>
      <c r="AE459" s="115">
        <v>1</v>
      </c>
      <c r="AF459" s="115">
        <v>0.41628945741249757</v>
      </c>
      <c r="AG459" s="115">
        <v>7.3342339575691749E-3</v>
      </c>
      <c r="AH459" s="115">
        <v>0.57637630862993317</v>
      </c>
      <c r="AI459" s="115">
        <v>0</v>
      </c>
      <c r="AJ459" s="115">
        <v>0.99999999999999989</v>
      </c>
      <c r="AK459" s="125">
        <v>16068.246316999999</v>
      </c>
      <c r="AL459" s="125">
        <v>4157.0858029999999</v>
      </c>
      <c r="AM459" s="125">
        <v>5828.9605139999994</v>
      </c>
      <c r="AN459" s="125">
        <v>9986.0463170000003</v>
      </c>
      <c r="AO459" s="125">
        <v>6082.2</v>
      </c>
      <c r="AP459" s="125">
        <v>16068.246317000001</v>
      </c>
      <c r="AQ459" s="115">
        <v>0.6214770498280755</v>
      </c>
      <c r="AR459" s="115">
        <v>0.37852295017192444</v>
      </c>
      <c r="AS459" s="49">
        <v>9986</v>
      </c>
      <c r="AT459" s="49">
        <v>0</v>
      </c>
      <c r="AU459" s="125">
        <v>0</v>
      </c>
      <c r="AV459" s="49">
        <v>6082.2000000000007</v>
      </c>
      <c r="AW459" s="125">
        <v>16068.2</v>
      </c>
      <c r="AX459" s="50">
        <v>50.2</v>
      </c>
      <c r="AY459" s="49">
        <v>605.29999999999995</v>
      </c>
      <c r="AZ459" s="125">
        <v>655.5</v>
      </c>
      <c r="BA459" s="50">
        <v>402.13</v>
      </c>
      <c r="BB459" s="49">
        <v>1644.2</v>
      </c>
      <c r="BC459" s="127">
        <v>2046.33</v>
      </c>
      <c r="BD459" s="50">
        <v>9533.59</v>
      </c>
      <c r="BE459" s="49">
        <v>3832.7</v>
      </c>
      <c r="BF459" s="125">
        <v>13366.29</v>
      </c>
      <c r="BG459" s="107">
        <v>12.4</v>
      </c>
      <c r="BH459" s="107">
        <v>10.1</v>
      </c>
      <c r="BI459" s="107">
        <v>11.529397214604574</v>
      </c>
      <c r="BJ459" s="49">
        <v>16068.12</v>
      </c>
      <c r="BK459" s="50">
        <v>50.2</v>
      </c>
      <c r="BL459" s="49">
        <v>605.29999999999995</v>
      </c>
      <c r="BM459" s="125">
        <v>655.5</v>
      </c>
      <c r="BN459" s="50">
        <v>402.13</v>
      </c>
      <c r="BO459" s="49">
        <v>1644.2</v>
      </c>
      <c r="BP459" s="125">
        <v>2046.33</v>
      </c>
      <c r="BQ459" s="50">
        <v>9533.59</v>
      </c>
      <c r="BR459" s="49">
        <v>3832.7</v>
      </c>
      <c r="BS459" s="125">
        <v>13366.29</v>
      </c>
      <c r="BT459" s="125">
        <v>16068.12</v>
      </c>
      <c r="BU459" s="130">
        <v>12.4</v>
      </c>
      <c r="BV459" s="130">
        <v>10.1</v>
      </c>
      <c r="BW459" s="137">
        <v>11.529397214604574</v>
      </c>
      <c r="BX459" s="49">
        <v>6950.3</v>
      </c>
      <c r="BY459" s="49">
        <v>3035.8</v>
      </c>
      <c r="BZ459" s="125">
        <v>0</v>
      </c>
      <c r="CA459" s="125">
        <v>0</v>
      </c>
      <c r="CB459" s="125">
        <v>9986.1</v>
      </c>
      <c r="CC459" s="49">
        <v>3012.4</v>
      </c>
      <c r="CD459" s="49">
        <v>2694.3</v>
      </c>
      <c r="CE459" s="49">
        <v>375.5</v>
      </c>
      <c r="CF459" s="125">
        <v>0</v>
      </c>
      <c r="CG459" s="125">
        <v>6082.2000000000007</v>
      </c>
      <c r="CH459" s="115">
        <v>2.3369095413745013E-2</v>
      </c>
      <c r="CI459" s="115">
        <v>0.97663526100883558</v>
      </c>
      <c r="CJ459" s="125">
        <v>16068.300000000001</v>
      </c>
      <c r="CK459" s="119">
        <v>1571.2</v>
      </c>
      <c r="CL459" s="119">
        <v>14497</v>
      </c>
      <c r="CM459" s="126">
        <v>16068.2</v>
      </c>
      <c r="CN459" s="125" t="s">
        <v>608</v>
      </c>
      <c r="CO459" s="125" t="s">
        <v>608</v>
      </c>
      <c r="CP459" s="125">
        <v>1571.2</v>
      </c>
      <c r="CQ459" s="126">
        <v>14497.029999999997</v>
      </c>
      <c r="CR459" s="126">
        <v>3208.29</v>
      </c>
      <c r="CS459" s="126">
        <v>11288.689999999999</v>
      </c>
      <c r="CT459" s="132" t="s">
        <v>608</v>
      </c>
      <c r="CU459" s="132" t="s">
        <v>608</v>
      </c>
      <c r="CV459" s="49">
        <v>302.02999999999997</v>
      </c>
      <c r="CW459" s="49">
        <v>32.799999999999997</v>
      </c>
      <c r="CX459" s="125">
        <v>334.83</v>
      </c>
      <c r="CY459" s="49">
        <v>254.91000000000003</v>
      </c>
      <c r="CZ459" s="49">
        <v>223.7</v>
      </c>
      <c r="DA459" s="125">
        <v>478.61</v>
      </c>
      <c r="DB459" s="125">
        <v>813.44</v>
      </c>
      <c r="DC459" s="50">
        <v>0</v>
      </c>
      <c r="DD459" s="50">
        <v>0</v>
      </c>
      <c r="DE459" s="125">
        <v>0</v>
      </c>
      <c r="DF459" s="125">
        <v>334.83</v>
      </c>
      <c r="DG459" s="125">
        <v>478.61</v>
      </c>
      <c r="DH459" s="125">
        <v>813.44</v>
      </c>
      <c r="DI459" s="50">
        <v>813.44</v>
      </c>
      <c r="DJ459" s="113">
        <v>0.62148102186737442</v>
      </c>
      <c r="DK459" s="115">
        <v>0.35515423914146121</v>
      </c>
      <c r="DL459" s="115">
        <v>2.3369095413745013E-2</v>
      </c>
      <c r="DM459" s="49" t="s">
        <v>608</v>
      </c>
      <c r="DN459" s="145" t="s">
        <v>608</v>
      </c>
      <c r="DO459" s="49" t="s">
        <v>608</v>
      </c>
      <c r="DP459" s="49" t="s">
        <v>608</v>
      </c>
      <c r="DQ459" s="145" t="s">
        <v>608</v>
      </c>
      <c r="DR459" s="49" t="s">
        <v>608</v>
      </c>
      <c r="DS459" s="49" t="s">
        <v>608</v>
      </c>
      <c r="DT459" s="49" t="s">
        <v>608</v>
      </c>
      <c r="DU459" s="145" t="s">
        <v>608</v>
      </c>
      <c r="DV459" s="49" t="s">
        <v>608</v>
      </c>
      <c r="DW459" s="49" t="s">
        <v>608</v>
      </c>
      <c r="DX459" s="145" t="s">
        <v>608</v>
      </c>
      <c r="DY459" s="49" t="s">
        <v>608</v>
      </c>
      <c r="DZ459" s="49" t="s">
        <v>608</v>
      </c>
      <c r="EA459" s="49" t="s">
        <v>608</v>
      </c>
      <c r="EB459" s="145" t="s">
        <v>608</v>
      </c>
      <c r="EC459" s="49" t="s">
        <v>608</v>
      </c>
      <c r="ED459" s="49" t="s">
        <v>608</v>
      </c>
      <c r="EE459" s="145" t="s">
        <v>608</v>
      </c>
      <c r="EF459" s="49" t="s">
        <v>608</v>
      </c>
      <c r="EG459" s="49" t="s">
        <v>608</v>
      </c>
      <c r="EH459" s="49" t="s">
        <v>608</v>
      </c>
      <c r="EI459" s="145" t="s">
        <v>608</v>
      </c>
      <c r="EJ459" s="49" t="s">
        <v>608</v>
      </c>
      <c r="EK459" s="49" t="s">
        <v>608</v>
      </c>
      <c r="EL459" s="145" t="s">
        <v>608</v>
      </c>
      <c r="EM459" s="49" t="s">
        <v>608</v>
      </c>
      <c r="EN459" s="49" t="s">
        <v>608</v>
      </c>
      <c r="EO459" s="49" t="s">
        <v>608</v>
      </c>
      <c r="EP459" s="145" t="s">
        <v>608</v>
      </c>
      <c r="EQ459" s="49" t="s">
        <v>608</v>
      </c>
      <c r="ER459" s="49" t="s">
        <v>608</v>
      </c>
      <c r="ES459" s="145" t="s">
        <v>608</v>
      </c>
      <c r="ET459" s="49" t="s">
        <v>608</v>
      </c>
      <c r="EU459" s="49" t="s">
        <v>608</v>
      </c>
      <c r="EV459" s="49" t="s">
        <v>608</v>
      </c>
      <c r="EW459" s="49" t="s">
        <v>608</v>
      </c>
      <c r="EX459" s="49" t="s">
        <v>608</v>
      </c>
      <c r="EY459" s="49" t="s">
        <v>608</v>
      </c>
      <c r="EZ459" s="49" t="s">
        <v>608</v>
      </c>
      <c r="FA459" s="49" t="s">
        <v>608</v>
      </c>
      <c r="FB459" s="49" t="s">
        <v>608</v>
      </c>
      <c r="FC459" s="49" t="s">
        <v>608</v>
      </c>
      <c r="FD459" s="49" t="s">
        <v>608</v>
      </c>
      <c r="FE459" s="49" t="s">
        <v>608</v>
      </c>
      <c r="FF459" s="49" t="s">
        <v>608</v>
      </c>
      <c r="FG459" s="49" t="s">
        <v>608</v>
      </c>
      <c r="FH459" s="49" t="s">
        <v>608</v>
      </c>
      <c r="FI459" s="49" t="s">
        <v>608</v>
      </c>
      <c r="FJ459" s="49" t="s">
        <v>608</v>
      </c>
      <c r="FK459" s="49" t="s">
        <v>608</v>
      </c>
      <c r="FL459" s="125" t="s">
        <v>608</v>
      </c>
      <c r="FM459" s="125" t="s">
        <v>608</v>
      </c>
      <c r="FN459" s="125" t="s">
        <v>608</v>
      </c>
      <c r="FO459" s="125" t="s">
        <v>608</v>
      </c>
      <c r="FP459" s="125" t="s">
        <v>608</v>
      </c>
      <c r="FQ459" s="125" t="s">
        <v>608</v>
      </c>
      <c r="FR459" s="125" t="s">
        <v>608</v>
      </c>
      <c r="FS459" s="125" t="s">
        <v>608</v>
      </c>
      <c r="FT459" s="125" t="s">
        <v>608</v>
      </c>
      <c r="FU459" s="125" t="s">
        <v>608</v>
      </c>
      <c r="FV459" s="125" t="s">
        <v>608</v>
      </c>
      <c r="FW459" s="125" t="s">
        <v>608</v>
      </c>
      <c r="FX459" s="125" t="s">
        <v>608</v>
      </c>
      <c r="FY459" s="125" t="s">
        <v>608</v>
      </c>
      <c r="FZ459" s="125" t="s">
        <v>608</v>
      </c>
      <c r="GA459" s="125" t="s">
        <v>608</v>
      </c>
      <c r="GB459" s="125" t="s">
        <v>608</v>
      </c>
      <c r="GC459" s="125" t="s">
        <v>608</v>
      </c>
      <c r="GD459" s="125" t="s">
        <v>608</v>
      </c>
      <c r="GE459" s="125" t="s">
        <v>608</v>
      </c>
      <c r="GF459" s="125" t="s">
        <v>608</v>
      </c>
      <c r="GG459" s="125" t="s">
        <v>608</v>
      </c>
      <c r="GH459" s="125" t="s">
        <v>608</v>
      </c>
      <c r="GI459" s="125" t="s">
        <v>608</v>
      </c>
      <c r="GJ459" s="125" t="s">
        <v>608</v>
      </c>
      <c r="GK459" s="125" t="s">
        <v>608</v>
      </c>
      <c r="GL459" s="125" t="s">
        <v>608</v>
      </c>
      <c r="GM459" s="125" t="s">
        <v>608</v>
      </c>
      <c r="GN459" s="125" t="s">
        <v>608</v>
      </c>
      <c r="GO459" s="125" t="s">
        <v>608</v>
      </c>
      <c r="GP459" s="125" t="s">
        <v>608</v>
      </c>
      <c r="GQ459" s="125" t="s">
        <v>608</v>
      </c>
      <c r="GR459" s="125" t="s">
        <v>608</v>
      </c>
      <c r="GS459" s="125" t="s">
        <v>608</v>
      </c>
      <c r="GT459" s="125" t="s">
        <v>608</v>
      </c>
      <c r="GU459" s="125" t="s">
        <v>608</v>
      </c>
      <c r="GV459" s="125" t="s">
        <v>608</v>
      </c>
      <c r="GW459" s="125" t="s">
        <v>608</v>
      </c>
      <c r="GX459" s="125" t="s">
        <v>608</v>
      </c>
      <c r="GY459" s="125" t="s">
        <v>608</v>
      </c>
    </row>
    <row r="460" spans="1:207" s="74" customFormat="1" ht="15" customHeight="1">
      <c r="A460" s="89" t="s">
        <v>1218</v>
      </c>
      <c r="B460" s="59" t="s">
        <v>1161</v>
      </c>
      <c r="C460" s="38" t="s">
        <v>905</v>
      </c>
      <c r="D460" s="38">
        <v>15282.37</v>
      </c>
      <c r="E460" s="38">
        <v>555.94000000000005</v>
      </c>
      <c r="F460" s="125">
        <v>15838.310000000001</v>
      </c>
      <c r="G460" s="125">
        <v>15304.4</v>
      </c>
      <c r="H460" s="139">
        <v>130.4</v>
      </c>
      <c r="I460" s="115">
        <v>1.0348860458430256</v>
      </c>
      <c r="J460" s="124">
        <v>0.38818248346880635</v>
      </c>
      <c r="K460" s="124">
        <v>0.64670290896735583</v>
      </c>
      <c r="L460" s="49">
        <v>4174.8</v>
      </c>
      <c r="M460" s="125">
        <v>11663.5</v>
      </c>
      <c r="N460" s="133">
        <v>53.7</v>
      </c>
      <c r="O460" s="145">
        <v>16.5</v>
      </c>
      <c r="P460" s="125">
        <v>70.2</v>
      </c>
      <c r="Q460" s="125">
        <v>0</v>
      </c>
      <c r="R460" s="125">
        <v>5668.9</v>
      </c>
      <c r="S460" s="133">
        <v>5668.9</v>
      </c>
      <c r="T460" s="133">
        <v>5924.4</v>
      </c>
      <c r="U460" s="49">
        <v>0</v>
      </c>
      <c r="V460" s="133">
        <v>5924.4</v>
      </c>
      <c r="W460" s="125">
        <v>11593.3</v>
      </c>
      <c r="X460" s="133">
        <v>0</v>
      </c>
      <c r="Y460" s="125">
        <v>0</v>
      </c>
      <c r="Z460" s="125">
        <v>0</v>
      </c>
      <c r="AA460" s="115">
        <v>0</v>
      </c>
      <c r="AB460" s="115">
        <v>2.7773569661162451E-3</v>
      </c>
      <c r="AC460" s="115">
        <v>0.99722264303388375</v>
      </c>
      <c r="AD460" s="115">
        <v>0</v>
      </c>
      <c r="AE460" s="115">
        <v>1</v>
      </c>
      <c r="AF460" s="115">
        <v>0.42180774748923966</v>
      </c>
      <c r="AG460" s="115">
        <v>5.4256673469800154E-3</v>
      </c>
      <c r="AH460" s="115">
        <v>0.57276658516378032</v>
      </c>
      <c r="AI460" s="115">
        <v>0</v>
      </c>
      <c r="AJ460" s="115">
        <v>1</v>
      </c>
      <c r="AK460" s="125">
        <v>15838.3</v>
      </c>
      <c r="AL460" s="125">
        <v>4174.8</v>
      </c>
      <c r="AM460" s="125">
        <v>5722.5999999999995</v>
      </c>
      <c r="AN460" s="125">
        <v>9897.4</v>
      </c>
      <c r="AO460" s="125">
        <v>5940.9</v>
      </c>
      <c r="AP460" s="125">
        <v>15838.3</v>
      </c>
      <c r="AQ460" s="115">
        <v>0.62490292518767798</v>
      </c>
      <c r="AR460" s="115">
        <v>0.37509707481232202</v>
      </c>
      <c r="AS460" s="49">
        <v>9897.4</v>
      </c>
      <c r="AT460" s="49">
        <v>0</v>
      </c>
      <c r="AU460" s="125">
        <v>0</v>
      </c>
      <c r="AV460" s="49">
        <v>5940.9</v>
      </c>
      <c r="AW460" s="125">
        <v>15838.3</v>
      </c>
      <c r="AX460" s="50">
        <v>127.4</v>
      </c>
      <c r="AY460" s="49">
        <v>528.5</v>
      </c>
      <c r="AZ460" s="125">
        <v>655.9</v>
      </c>
      <c r="BA460" s="50">
        <v>444.2</v>
      </c>
      <c r="BB460" s="49">
        <v>1705.7</v>
      </c>
      <c r="BC460" s="127">
        <v>2149.9</v>
      </c>
      <c r="BD460" s="50">
        <v>9325.7000000000007</v>
      </c>
      <c r="BE460" s="49">
        <v>3706.8</v>
      </c>
      <c r="BF460" s="125">
        <v>13032.5</v>
      </c>
      <c r="BG460" s="107" t="s">
        <v>608</v>
      </c>
      <c r="BH460" s="107" t="s">
        <v>608</v>
      </c>
      <c r="BI460" s="107" t="s">
        <v>608</v>
      </c>
      <c r="BJ460" s="49">
        <v>15838.3</v>
      </c>
      <c r="BK460" s="50">
        <v>127.4</v>
      </c>
      <c r="BL460" s="49">
        <v>528.5</v>
      </c>
      <c r="BM460" s="125">
        <v>655.9</v>
      </c>
      <c r="BN460" s="50">
        <v>444.2</v>
      </c>
      <c r="BO460" s="49">
        <v>1705.7</v>
      </c>
      <c r="BP460" s="125">
        <v>2149.9</v>
      </c>
      <c r="BQ460" s="50">
        <v>9325.7000000000007</v>
      </c>
      <c r="BR460" s="49">
        <v>3706.8</v>
      </c>
      <c r="BS460" s="125">
        <v>13032.5</v>
      </c>
      <c r="BT460" s="125">
        <v>15838.3</v>
      </c>
      <c r="BU460" s="130" t="s">
        <v>608</v>
      </c>
      <c r="BV460" s="130" t="s">
        <v>608</v>
      </c>
      <c r="BW460" s="137" t="s">
        <v>608</v>
      </c>
      <c r="BX460" s="49">
        <v>6898.5</v>
      </c>
      <c r="BY460" s="49">
        <v>2998.9</v>
      </c>
      <c r="BZ460" s="125">
        <v>0</v>
      </c>
      <c r="CA460" s="125">
        <v>0</v>
      </c>
      <c r="CB460" s="125">
        <v>9897.4</v>
      </c>
      <c r="CC460" s="49">
        <v>2942</v>
      </c>
      <c r="CD460" s="49">
        <v>2638.2</v>
      </c>
      <c r="CE460" s="49">
        <v>360.7</v>
      </c>
      <c r="CF460" s="125">
        <v>0</v>
      </c>
      <c r="CG460" s="125">
        <v>5940.9</v>
      </c>
      <c r="CH460" s="115">
        <v>2.2773894436969599E-2</v>
      </c>
      <c r="CI460" s="115">
        <v>0.97722547418253569</v>
      </c>
      <c r="CJ460" s="125">
        <v>15838.3</v>
      </c>
      <c r="CK460" s="119">
        <v>1570.3</v>
      </c>
      <c r="CL460" s="119">
        <v>14268</v>
      </c>
      <c r="CM460" s="126">
        <v>15838.3</v>
      </c>
      <c r="CN460" s="125" t="s">
        <v>608</v>
      </c>
      <c r="CO460" s="125" t="s">
        <v>608</v>
      </c>
      <c r="CP460" s="125">
        <v>1570.3</v>
      </c>
      <c r="CQ460" s="126">
        <v>14268.010000000002</v>
      </c>
      <c r="CR460" s="126">
        <v>3135.5</v>
      </c>
      <c r="CS460" s="126">
        <v>11132.510000000002</v>
      </c>
      <c r="CT460" s="126" t="s">
        <v>608</v>
      </c>
      <c r="CU460" s="126" t="s">
        <v>608</v>
      </c>
      <c r="CV460" s="49">
        <v>238.8</v>
      </c>
      <c r="CW460" s="49">
        <v>111.3</v>
      </c>
      <c r="CX460" s="125">
        <v>350.1</v>
      </c>
      <c r="CY460" s="49">
        <v>271.2</v>
      </c>
      <c r="CZ460" s="49">
        <v>211.2</v>
      </c>
      <c r="DA460" s="125">
        <v>482.4</v>
      </c>
      <c r="DB460" s="125">
        <v>832.5</v>
      </c>
      <c r="DC460" s="50">
        <v>11.76</v>
      </c>
      <c r="DD460" s="50">
        <v>4.29</v>
      </c>
      <c r="DE460" s="125">
        <v>16.05</v>
      </c>
      <c r="DF460" s="125">
        <v>338.33000000000004</v>
      </c>
      <c r="DG460" s="125">
        <v>478.08</v>
      </c>
      <c r="DH460" s="125">
        <v>816.41000000000008</v>
      </c>
      <c r="DI460" s="50">
        <v>832.46</v>
      </c>
      <c r="DJ460" s="113">
        <v>0.62490253063615997</v>
      </c>
      <c r="DK460" s="115">
        <v>0.35232294354637578</v>
      </c>
      <c r="DL460" s="115">
        <v>2.2773894436969599E-2</v>
      </c>
      <c r="DM460" s="49" t="s">
        <v>608</v>
      </c>
      <c r="DN460" s="145" t="s">
        <v>608</v>
      </c>
      <c r="DO460" s="49" t="s">
        <v>608</v>
      </c>
      <c r="DP460" s="49" t="s">
        <v>608</v>
      </c>
      <c r="DQ460" s="145" t="s">
        <v>608</v>
      </c>
      <c r="DR460" s="49" t="s">
        <v>608</v>
      </c>
      <c r="DS460" s="49" t="s">
        <v>608</v>
      </c>
      <c r="DT460" s="49" t="s">
        <v>608</v>
      </c>
      <c r="DU460" s="145" t="s">
        <v>608</v>
      </c>
      <c r="DV460" s="49" t="s">
        <v>608</v>
      </c>
      <c r="DW460" s="49" t="s">
        <v>608</v>
      </c>
      <c r="DX460" s="145" t="s">
        <v>608</v>
      </c>
      <c r="DY460" s="49" t="s">
        <v>608</v>
      </c>
      <c r="DZ460" s="49" t="s">
        <v>608</v>
      </c>
      <c r="EA460" s="49" t="s">
        <v>608</v>
      </c>
      <c r="EB460" s="145" t="s">
        <v>608</v>
      </c>
      <c r="EC460" s="49" t="s">
        <v>608</v>
      </c>
      <c r="ED460" s="49" t="s">
        <v>608</v>
      </c>
      <c r="EE460" s="145" t="s">
        <v>608</v>
      </c>
      <c r="EF460" s="49" t="s">
        <v>608</v>
      </c>
      <c r="EG460" s="49" t="s">
        <v>608</v>
      </c>
      <c r="EH460" s="49" t="s">
        <v>608</v>
      </c>
      <c r="EI460" s="145" t="s">
        <v>608</v>
      </c>
      <c r="EJ460" s="49" t="s">
        <v>608</v>
      </c>
      <c r="EK460" s="49" t="s">
        <v>608</v>
      </c>
      <c r="EL460" s="145" t="s">
        <v>608</v>
      </c>
      <c r="EM460" s="49" t="s">
        <v>608</v>
      </c>
      <c r="EN460" s="49" t="s">
        <v>608</v>
      </c>
      <c r="EO460" s="49" t="s">
        <v>608</v>
      </c>
      <c r="EP460" s="145" t="s">
        <v>608</v>
      </c>
      <c r="EQ460" s="49" t="s">
        <v>608</v>
      </c>
      <c r="ER460" s="49" t="s">
        <v>608</v>
      </c>
      <c r="ES460" s="145" t="s">
        <v>608</v>
      </c>
      <c r="ET460" s="49" t="s">
        <v>608</v>
      </c>
      <c r="EU460" s="49" t="s">
        <v>608</v>
      </c>
      <c r="EV460" s="49" t="s">
        <v>608</v>
      </c>
      <c r="EW460" s="49" t="s">
        <v>608</v>
      </c>
      <c r="EX460" s="49" t="s">
        <v>608</v>
      </c>
      <c r="EY460" s="49" t="s">
        <v>608</v>
      </c>
      <c r="EZ460" s="49" t="s">
        <v>608</v>
      </c>
      <c r="FA460" s="49" t="s">
        <v>608</v>
      </c>
      <c r="FB460" s="49" t="s">
        <v>608</v>
      </c>
      <c r="FC460" s="49" t="s">
        <v>608</v>
      </c>
      <c r="FD460" s="49" t="s">
        <v>608</v>
      </c>
      <c r="FE460" s="49" t="s">
        <v>608</v>
      </c>
      <c r="FF460" s="49" t="s">
        <v>608</v>
      </c>
      <c r="FG460" s="49" t="s">
        <v>608</v>
      </c>
      <c r="FH460" s="49" t="s">
        <v>608</v>
      </c>
      <c r="FI460" s="49" t="s">
        <v>608</v>
      </c>
      <c r="FJ460" s="49" t="s">
        <v>608</v>
      </c>
      <c r="FK460" s="49" t="s">
        <v>608</v>
      </c>
      <c r="FL460" s="125" t="s">
        <v>608</v>
      </c>
      <c r="FM460" s="125" t="s">
        <v>608</v>
      </c>
      <c r="FN460" s="125" t="s">
        <v>608</v>
      </c>
      <c r="FO460" s="125" t="s">
        <v>608</v>
      </c>
      <c r="FP460" s="125" t="s">
        <v>608</v>
      </c>
      <c r="FQ460" s="125" t="s">
        <v>608</v>
      </c>
      <c r="FR460" s="125" t="s">
        <v>608</v>
      </c>
      <c r="FS460" s="125" t="s">
        <v>608</v>
      </c>
      <c r="FT460" s="125" t="s">
        <v>608</v>
      </c>
      <c r="FU460" s="125" t="s">
        <v>608</v>
      </c>
      <c r="FV460" s="125" t="s">
        <v>608</v>
      </c>
      <c r="FW460" s="125" t="s">
        <v>608</v>
      </c>
      <c r="FX460" s="125" t="s">
        <v>608</v>
      </c>
      <c r="FY460" s="125" t="s">
        <v>608</v>
      </c>
      <c r="FZ460" s="125" t="s">
        <v>608</v>
      </c>
      <c r="GA460" s="125" t="s">
        <v>608</v>
      </c>
      <c r="GB460" s="125" t="s">
        <v>608</v>
      </c>
      <c r="GC460" s="125" t="s">
        <v>608</v>
      </c>
      <c r="GD460" s="125" t="s">
        <v>608</v>
      </c>
      <c r="GE460" s="125" t="s">
        <v>608</v>
      </c>
      <c r="GF460" s="125" t="s">
        <v>608</v>
      </c>
      <c r="GG460" s="125" t="s">
        <v>608</v>
      </c>
      <c r="GH460" s="125" t="s">
        <v>608</v>
      </c>
      <c r="GI460" s="125" t="s">
        <v>608</v>
      </c>
      <c r="GJ460" s="125" t="s">
        <v>608</v>
      </c>
      <c r="GK460" s="125" t="s">
        <v>608</v>
      </c>
      <c r="GL460" s="125" t="s">
        <v>608</v>
      </c>
      <c r="GM460" s="125" t="s">
        <v>608</v>
      </c>
      <c r="GN460" s="125" t="s">
        <v>608</v>
      </c>
      <c r="GO460" s="125" t="s">
        <v>608</v>
      </c>
      <c r="GP460" s="125" t="s">
        <v>608</v>
      </c>
      <c r="GQ460" s="125" t="s">
        <v>608</v>
      </c>
      <c r="GR460" s="125" t="s">
        <v>608</v>
      </c>
      <c r="GS460" s="125" t="s">
        <v>608</v>
      </c>
      <c r="GT460" s="125" t="s">
        <v>608</v>
      </c>
      <c r="GU460" s="125" t="s">
        <v>608</v>
      </c>
      <c r="GV460" s="125" t="s">
        <v>608</v>
      </c>
      <c r="GW460" s="125" t="s">
        <v>608</v>
      </c>
      <c r="GX460" s="125" t="s">
        <v>608</v>
      </c>
      <c r="GY460" s="125" t="s">
        <v>608</v>
      </c>
    </row>
    <row r="461" spans="1:207" s="74" customFormat="1" ht="15" customHeight="1">
      <c r="A461" s="89" t="s">
        <v>1219</v>
      </c>
      <c r="B461" s="59">
        <v>2018</v>
      </c>
      <c r="C461" s="38" t="s">
        <v>905</v>
      </c>
      <c r="D461" s="38">
        <v>15221.83</v>
      </c>
      <c r="E461" s="38">
        <v>526.63</v>
      </c>
      <c r="F461" s="125">
        <v>15748.46</v>
      </c>
      <c r="G461" s="125">
        <v>15858.1</v>
      </c>
      <c r="H461" s="139">
        <v>127.7</v>
      </c>
      <c r="I461" s="115">
        <v>0.99308618308624608</v>
      </c>
      <c r="J461" s="124">
        <v>0.37135596319861774</v>
      </c>
      <c r="K461" s="124">
        <v>0.62173274225789976</v>
      </c>
      <c r="L461" s="49">
        <v>4153.7</v>
      </c>
      <c r="M461" s="125">
        <v>11594.7</v>
      </c>
      <c r="N461" s="133">
        <v>37.5</v>
      </c>
      <c r="O461" s="145">
        <v>2</v>
      </c>
      <c r="P461" s="125">
        <v>39.5</v>
      </c>
      <c r="Q461" s="125">
        <v>0</v>
      </c>
      <c r="R461" s="125">
        <v>5668.2</v>
      </c>
      <c r="S461" s="133">
        <v>5668.2</v>
      </c>
      <c r="T461" s="133">
        <v>5887</v>
      </c>
      <c r="U461" s="49">
        <v>0</v>
      </c>
      <c r="V461" s="133">
        <v>5887</v>
      </c>
      <c r="W461" s="125">
        <v>11555.2</v>
      </c>
      <c r="X461" s="133">
        <v>0</v>
      </c>
      <c r="Y461" s="125">
        <v>0</v>
      </c>
      <c r="Z461" s="125">
        <v>0</v>
      </c>
      <c r="AA461" s="115">
        <v>0</v>
      </c>
      <c r="AB461" s="115">
        <v>3.3961623365596876E-4</v>
      </c>
      <c r="AC461" s="115">
        <v>0.99966038376634403</v>
      </c>
      <c r="AD461" s="115">
        <v>0</v>
      </c>
      <c r="AE461" s="115">
        <v>1</v>
      </c>
      <c r="AF461" s="115">
        <v>0.42129338499300162</v>
      </c>
      <c r="AG461" s="115">
        <v>3.8034768850031442E-3</v>
      </c>
      <c r="AH461" s="115">
        <v>0.57490313812199523</v>
      </c>
      <c r="AI461" s="115">
        <v>0</v>
      </c>
      <c r="AJ461" s="115">
        <v>1</v>
      </c>
      <c r="AK461" s="125">
        <v>15748.400000000001</v>
      </c>
      <c r="AL461" s="125">
        <v>4153.7</v>
      </c>
      <c r="AM461" s="125">
        <v>5705.7</v>
      </c>
      <c r="AN461" s="125">
        <v>9859.4</v>
      </c>
      <c r="AO461" s="125">
        <v>5889</v>
      </c>
      <c r="AP461" s="125">
        <v>15748.4</v>
      </c>
      <c r="AQ461" s="115">
        <v>0.62605725026034387</v>
      </c>
      <c r="AR461" s="115">
        <v>0.37394274973965608</v>
      </c>
      <c r="AS461" s="49">
        <v>9859.5</v>
      </c>
      <c r="AT461" s="49">
        <v>0</v>
      </c>
      <c r="AU461" s="125">
        <v>0</v>
      </c>
      <c r="AV461" s="49">
        <v>5889</v>
      </c>
      <c r="AW461" s="125">
        <v>15748.5</v>
      </c>
      <c r="AX461" s="50">
        <v>120.2</v>
      </c>
      <c r="AY461" s="49">
        <v>453.5</v>
      </c>
      <c r="AZ461" s="125">
        <v>573.70000000000005</v>
      </c>
      <c r="BA461" s="50">
        <v>351.4</v>
      </c>
      <c r="BB461" s="49">
        <v>1803.5</v>
      </c>
      <c r="BC461" s="127">
        <v>2154.9</v>
      </c>
      <c r="BD461" s="50">
        <v>9387.9</v>
      </c>
      <c r="BE461" s="49">
        <v>3632</v>
      </c>
      <c r="BF461" s="125">
        <v>13019.9</v>
      </c>
      <c r="BG461" s="55">
        <v>11.9</v>
      </c>
      <c r="BH461" s="55">
        <v>10.3</v>
      </c>
      <c r="BI461" s="107">
        <v>11.30169160041655</v>
      </c>
      <c r="BJ461" s="49">
        <v>15748.5</v>
      </c>
      <c r="BK461" s="50">
        <v>120.2</v>
      </c>
      <c r="BL461" s="49">
        <v>453.5</v>
      </c>
      <c r="BM461" s="125">
        <v>573.70000000000005</v>
      </c>
      <c r="BN461" s="50">
        <v>351.4</v>
      </c>
      <c r="BO461" s="49">
        <v>1803.5</v>
      </c>
      <c r="BP461" s="125">
        <v>2154.9</v>
      </c>
      <c r="BQ461" s="50">
        <v>9387.9</v>
      </c>
      <c r="BR461" s="49">
        <v>3632</v>
      </c>
      <c r="BS461" s="125">
        <v>13019.9</v>
      </c>
      <c r="BT461" s="125">
        <v>15748.5</v>
      </c>
      <c r="BU461" s="130">
        <v>11.9</v>
      </c>
      <c r="BV461" s="130">
        <v>10.3</v>
      </c>
      <c r="BW461" s="137">
        <v>11.30169160041655</v>
      </c>
      <c r="BX461" s="49">
        <v>6460.5</v>
      </c>
      <c r="BY461" s="49">
        <v>3399</v>
      </c>
      <c r="BZ461" s="125">
        <v>0</v>
      </c>
      <c r="CA461" s="125">
        <v>0</v>
      </c>
      <c r="CB461" s="125">
        <v>9859.5</v>
      </c>
      <c r="CC461" s="49">
        <v>3284.1</v>
      </c>
      <c r="CD461" s="49">
        <v>2221.1</v>
      </c>
      <c r="CE461" s="49">
        <v>383.8</v>
      </c>
      <c r="CF461" s="125">
        <v>0</v>
      </c>
      <c r="CG461" s="125">
        <v>5889</v>
      </c>
      <c r="CH461" s="115">
        <v>2.4370636874970635E-2</v>
      </c>
      <c r="CI461" s="115">
        <v>0.97563190305591796</v>
      </c>
      <c r="CJ461" s="125">
        <v>15748.5</v>
      </c>
      <c r="CK461" s="119">
        <v>1680.9</v>
      </c>
      <c r="CL461" s="119">
        <v>14067.6</v>
      </c>
      <c r="CM461" s="126">
        <v>15748.5</v>
      </c>
      <c r="CN461" s="125" t="s">
        <v>608</v>
      </c>
      <c r="CO461" s="125" t="s">
        <v>608</v>
      </c>
      <c r="CP461" s="125">
        <v>1680.9</v>
      </c>
      <c r="CQ461" s="126">
        <v>14067.56</v>
      </c>
      <c r="CR461" s="126">
        <v>3005.4</v>
      </c>
      <c r="CS461" s="126">
        <v>11062.16</v>
      </c>
      <c r="CT461" s="126" t="s">
        <v>608</v>
      </c>
      <c r="CU461" s="126" t="s">
        <v>608</v>
      </c>
      <c r="CV461" s="49">
        <v>171.5</v>
      </c>
      <c r="CW461" s="49">
        <v>551.5</v>
      </c>
      <c r="CX461" s="125">
        <v>723</v>
      </c>
      <c r="CY461" s="49">
        <v>299.10000000000002</v>
      </c>
      <c r="CZ461" s="49">
        <v>192.9</v>
      </c>
      <c r="DA461" s="125">
        <v>492</v>
      </c>
      <c r="DB461" s="125">
        <v>1215</v>
      </c>
      <c r="DC461" s="50">
        <v>16.569999999999997</v>
      </c>
      <c r="DD461" s="50">
        <v>7.85</v>
      </c>
      <c r="DE461" s="125">
        <v>24.419999999999995</v>
      </c>
      <c r="DF461" s="125">
        <v>706.41580753193398</v>
      </c>
      <c r="DG461" s="125">
        <v>484.14578432508955</v>
      </c>
      <c r="DH461" s="125">
        <v>1190.5615918570236</v>
      </c>
      <c r="DI461" s="50">
        <v>1214.9815918570237</v>
      </c>
      <c r="DJ461" s="113">
        <v>0.6260612148743433</v>
      </c>
      <c r="DK461" s="115">
        <v>0.34957068818157461</v>
      </c>
      <c r="DL461" s="115">
        <v>2.4370636874970635E-2</v>
      </c>
      <c r="DM461" s="49" t="s">
        <v>608</v>
      </c>
      <c r="DN461" s="145" t="s">
        <v>608</v>
      </c>
      <c r="DO461" s="49" t="s">
        <v>608</v>
      </c>
      <c r="DP461" s="49" t="s">
        <v>608</v>
      </c>
      <c r="DQ461" s="145" t="s">
        <v>608</v>
      </c>
      <c r="DR461" s="49" t="s">
        <v>608</v>
      </c>
      <c r="DS461" s="49" t="s">
        <v>608</v>
      </c>
      <c r="DT461" s="49" t="s">
        <v>608</v>
      </c>
      <c r="DU461" s="145" t="s">
        <v>608</v>
      </c>
      <c r="DV461" s="49" t="s">
        <v>608</v>
      </c>
      <c r="DW461" s="49" t="s">
        <v>608</v>
      </c>
      <c r="DX461" s="145" t="s">
        <v>608</v>
      </c>
      <c r="DY461" s="49" t="s">
        <v>608</v>
      </c>
      <c r="DZ461" s="49" t="s">
        <v>608</v>
      </c>
      <c r="EA461" s="49" t="s">
        <v>608</v>
      </c>
      <c r="EB461" s="145" t="s">
        <v>608</v>
      </c>
      <c r="EC461" s="49" t="s">
        <v>608</v>
      </c>
      <c r="ED461" s="49" t="s">
        <v>608</v>
      </c>
      <c r="EE461" s="145" t="s">
        <v>608</v>
      </c>
      <c r="EF461" s="49" t="s">
        <v>608</v>
      </c>
      <c r="EG461" s="49" t="s">
        <v>608</v>
      </c>
      <c r="EH461" s="49" t="s">
        <v>608</v>
      </c>
      <c r="EI461" s="145" t="s">
        <v>608</v>
      </c>
      <c r="EJ461" s="49" t="s">
        <v>608</v>
      </c>
      <c r="EK461" s="49" t="s">
        <v>608</v>
      </c>
      <c r="EL461" s="145" t="s">
        <v>608</v>
      </c>
      <c r="EM461" s="49" t="s">
        <v>608</v>
      </c>
      <c r="EN461" s="49" t="s">
        <v>608</v>
      </c>
      <c r="EO461" s="49" t="s">
        <v>608</v>
      </c>
      <c r="EP461" s="145" t="s">
        <v>608</v>
      </c>
      <c r="EQ461" s="49" t="s">
        <v>608</v>
      </c>
      <c r="ER461" s="49" t="s">
        <v>608</v>
      </c>
      <c r="ES461" s="145" t="s">
        <v>608</v>
      </c>
      <c r="ET461" s="49" t="s">
        <v>608</v>
      </c>
      <c r="EU461" s="49" t="s">
        <v>608</v>
      </c>
      <c r="EV461" s="49" t="s">
        <v>608</v>
      </c>
      <c r="EW461" s="49" t="s">
        <v>608</v>
      </c>
      <c r="EX461" s="49" t="s">
        <v>608</v>
      </c>
      <c r="EY461" s="49" t="s">
        <v>608</v>
      </c>
      <c r="EZ461" s="49" t="s">
        <v>608</v>
      </c>
      <c r="FA461" s="49" t="s">
        <v>608</v>
      </c>
      <c r="FB461" s="49" t="s">
        <v>608</v>
      </c>
      <c r="FC461" s="49" t="s">
        <v>608</v>
      </c>
      <c r="FD461" s="49" t="s">
        <v>608</v>
      </c>
      <c r="FE461" s="49" t="s">
        <v>608</v>
      </c>
      <c r="FF461" s="49" t="s">
        <v>608</v>
      </c>
      <c r="FG461" s="49" t="s">
        <v>608</v>
      </c>
      <c r="FH461" s="49" t="s">
        <v>608</v>
      </c>
      <c r="FI461" s="49" t="s">
        <v>608</v>
      </c>
      <c r="FJ461" s="49" t="s">
        <v>608</v>
      </c>
      <c r="FK461" s="49" t="s">
        <v>608</v>
      </c>
      <c r="FL461" s="125" t="s">
        <v>608</v>
      </c>
      <c r="FM461" s="125" t="s">
        <v>608</v>
      </c>
      <c r="FN461" s="125" t="s">
        <v>608</v>
      </c>
      <c r="FO461" s="125" t="s">
        <v>608</v>
      </c>
      <c r="FP461" s="125" t="s">
        <v>608</v>
      </c>
      <c r="FQ461" s="125" t="s">
        <v>608</v>
      </c>
      <c r="FR461" s="125" t="s">
        <v>608</v>
      </c>
      <c r="FS461" s="125" t="s">
        <v>608</v>
      </c>
      <c r="FT461" s="125" t="s">
        <v>608</v>
      </c>
      <c r="FU461" s="125" t="s">
        <v>608</v>
      </c>
      <c r="FV461" s="125" t="s">
        <v>608</v>
      </c>
      <c r="FW461" s="125" t="s">
        <v>608</v>
      </c>
      <c r="FX461" s="125" t="s">
        <v>608</v>
      </c>
      <c r="FY461" s="125" t="s">
        <v>608</v>
      </c>
      <c r="FZ461" s="125" t="s">
        <v>608</v>
      </c>
      <c r="GA461" s="125" t="s">
        <v>608</v>
      </c>
      <c r="GB461" s="125" t="s">
        <v>608</v>
      </c>
      <c r="GC461" s="125" t="s">
        <v>608</v>
      </c>
      <c r="GD461" s="125" t="s">
        <v>608</v>
      </c>
      <c r="GE461" s="125" t="s">
        <v>608</v>
      </c>
      <c r="GF461" s="125" t="s">
        <v>608</v>
      </c>
      <c r="GG461" s="125" t="s">
        <v>608</v>
      </c>
      <c r="GH461" s="125" t="s">
        <v>608</v>
      </c>
      <c r="GI461" s="125" t="s">
        <v>608</v>
      </c>
      <c r="GJ461" s="125" t="s">
        <v>608</v>
      </c>
      <c r="GK461" s="125" t="s">
        <v>608</v>
      </c>
      <c r="GL461" s="125" t="s">
        <v>608</v>
      </c>
      <c r="GM461" s="125" t="s">
        <v>608</v>
      </c>
      <c r="GN461" s="125" t="s">
        <v>608</v>
      </c>
      <c r="GO461" s="125" t="s">
        <v>608</v>
      </c>
      <c r="GP461" s="125" t="s">
        <v>608</v>
      </c>
      <c r="GQ461" s="125" t="s">
        <v>608</v>
      </c>
      <c r="GR461" s="125" t="s">
        <v>608</v>
      </c>
      <c r="GS461" s="125" t="s">
        <v>608</v>
      </c>
      <c r="GT461" s="125" t="s">
        <v>608</v>
      </c>
      <c r="GU461" s="125" t="s">
        <v>608</v>
      </c>
      <c r="GV461" s="125" t="s">
        <v>608</v>
      </c>
      <c r="GW461" s="125" t="s">
        <v>608</v>
      </c>
      <c r="GX461" s="125" t="s">
        <v>608</v>
      </c>
      <c r="GY461" s="125" t="s">
        <v>608</v>
      </c>
    </row>
    <row r="462" spans="1:207" s="74" customFormat="1" ht="15" customHeight="1">
      <c r="A462" s="66" t="s">
        <v>1220</v>
      </c>
      <c r="B462" s="59" t="s">
        <v>1164</v>
      </c>
      <c r="C462" s="38" t="s">
        <v>905</v>
      </c>
      <c r="D462" s="38">
        <v>15051.5</v>
      </c>
      <c r="E462" s="38">
        <v>502.02</v>
      </c>
      <c r="F462" s="125">
        <v>15553.52</v>
      </c>
      <c r="G462" s="125">
        <v>16019</v>
      </c>
      <c r="H462" s="139">
        <v>131.1</v>
      </c>
      <c r="I462" s="115">
        <v>0.97094200636743866</v>
      </c>
      <c r="J462" s="124">
        <v>0.36637742680566826</v>
      </c>
      <c r="K462" s="124">
        <v>0.60456333104438476</v>
      </c>
      <c r="L462" s="49">
        <v>4083.1</v>
      </c>
      <c r="M462" s="125">
        <v>11470.300000000001</v>
      </c>
      <c r="N462" s="133">
        <v>22.1</v>
      </c>
      <c r="O462" s="145">
        <v>1.5</v>
      </c>
      <c r="P462" s="125">
        <v>23.6</v>
      </c>
      <c r="Q462" s="125">
        <v>0</v>
      </c>
      <c r="R462" s="125">
        <v>5579.3</v>
      </c>
      <c r="S462" s="133">
        <v>5579.3</v>
      </c>
      <c r="T462" s="133">
        <v>5867.4</v>
      </c>
      <c r="U462" s="49">
        <v>0</v>
      </c>
      <c r="V462" s="133">
        <v>5867.4</v>
      </c>
      <c r="W462" s="125">
        <v>11446.7</v>
      </c>
      <c r="X462" s="133">
        <v>0</v>
      </c>
      <c r="Y462" s="125">
        <v>0</v>
      </c>
      <c r="Z462" s="125">
        <v>0</v>
      </c>
      <c r="AA462" s="115">
        <v>0</v>
      </c>
      <c r="AB462" s="115">
        <v>2.5558452180135971E-4</v>
      </c>
      <c r="AC462" s="115">
        <v>0.99974441547819859</v>
      </c>
      <c r="AD462" s="115">
        <v>0</v>
      </c>
      <c r="AE462" s="115">
        <v>1</v>
      </c>
      <c r="AF462" s="115">
        <v>0.42161185399349477</v>
      </c>
      <c r="AG462" s="115">
        <v>2.2819970055242915E-3</v>
      </c>
      <c r="AH462" s="115">
        <v>0.576106149000981</v>
      </c>
      <c r="AI462" s="115">
        <v>0</v>
      </c>
      <c r="AJ462" s="115">
        <v>1</v>
      </c>
      <c r="AK462" s="125">
        <v>15553.400000000001</v>
      </c>
      <c r="AL462" s="125">
        <v>4083.1</v>
      </c>
      <c r="AM462" s="125">
        <v>5601.4000000000005</v>
      </c>
      <c r="AN462" s="125">
        <v>9684.5</v>
      </c>
      <c r="AO462" s="125">
        <v>5868.9</v>
      </c>
      <c r="AP462" s="125">
        <v>15553.4</v>
      </c>
      <c r="AQ462" s="115">
        <v>0.62266128306351021</v>
      </c>
      <c r="AR462" s="115">
        <v>0.37733871693648974</v>
      </c>
      <c r="AS462" s="49">
        <v>9684.5</v>
      </c>
      <c r="AT462" s="49">
        <v>0</v>
      </c>
      <c r="AU462" s="125">
        <v>0</v>
      </c>
      <c r="AV462" s="49">
        <v>5869</v>
      </c>
      <c r="AW462" s="125">
        <v>15553.5</v>
      </c>
      <c r="AX462" s="50">
        <v>43.9</v>
      </c>
      <c r="AY462" s="49">
        <v>448.9</v>
      </c>
      <c r="AZ462" s="125">
        <v>492.79999999999995</v>
      </c>
      <c r="BA462" s="50">
        <v>272.60000000000002</v>
      </c>
      <c r="BB462" s="49">
        <v>2574.4</v>
      </c>
      <c r="BC462" s="127">
        <v>2847</v>
      </c>
      <c r="BD462" s="50">
        <v>9368.1</v>
      </c>
      <c r="BE462" s="49">
        <v>2845.6</v>
      </c>
      <c r="BF462" s="125">
        <v>12213.7</v>
      </c>
      <c r="BG462" s="55">
        <v>11</v>
      </c>
      <c r="BH462" s="55">
        <v>9.4</v>
      </c>
      <c r="BI462" s="107">
        <v>10.396258052901617</v>
      </c>
      <c r="BJ462" s="49">
        <v>15553.5</v>
      </c>
      <c r="BK462" s="50">
        <v>43.9</v>
      </c>
      <c r="BL462" s="49">
        <v>448.9</v>
      </c>
      <c r="BM462" s="125">
        <v>492.79999999999995</v>
      </c>
      <c r="BN462" s="50">
        <v>272.60000000000002</v>
      </c>
      <c r="BO462" s="49">
        <v>2574.4</v>
      </c>
      <c r="BP462" s="125">
        <v>2847</v>
      </c>
      <c r="BQ462" s="50">
        <v>9368.1</v>
      </c>
      <c r="BR462" s="49">
        <v>2845.6</v>
      </c>
      <c r="BS462" s="125">
        <v>12213.7</v>
      </c>
      <c r="BT462" s="125">
        <v>15553.5</v>
      </c>
      <c r="BU462" s="130">
        <v>11</v>
      </c>
      <c r="BV462" s="130">
        <v>9.4</v>
      </c>
      <c r="BW462" s="137">
        <v>10.396258052901617</v>
      </c>
      <c r="BX462" s="49">
        <v>6346.2</v>
      </c>
      <c r="BY462" s="49">
        <v>3338.3</v>
      </c>
      <c r="BZ462" s="125">
        <v>0</v>
      </c>
      <c r="CA462" s="125">
        <v>0</v>
      </c>
      <c r="CB462" s="125">
        <v>9684.5</v>
      </c>
      <c r="CC462" s="49">
        <v>3330.7</v>
      </c>
      <c r="CD462" s="49">
        <v>2163.9</v>
      </c>
      <c r="CE462" s="49">
        <v>374.4</v>
      </c>
      <c r="CF462" s="125">
        <v>0</v>
      </c>
      <c r="CG462" s="125">
        <v>5869</v>
      </c>
      <c r="CH462" s="115">
        <v>2.4071721385255554E-2</v>
      </c>
      <c r="CI462" s="115">
        <v>0.97592699273219186</v>
      </c>
      <c r="CJ462" s="125">
        <v>15553.5</v>
      </c>
      <c r="CK462" s="119">
        <v>1700.4</v>
      </c>
      <c r="CL462" s="119">
        <v>13852</v>
      </c>
      <c r="CM462" s="126">
        <v>15552.4</v>
      </c>
      <c r="CN462" s="125" t="s">
        <v>608</v>
      </c>
      <c r="CO462" s="125" t="s">
        <v>608</v>
      </c>
      <c r="CP462" s="125">
        <v>1700.4</v>
      </c>
      <c r="CQ462" s="126">
        <v>13853.12</v>
      </c>
      <c r="CR462" s="126">
        <v>3035.3</v>
      </c>
      <c r="CS462" s="126">
        <v>10817.82</v>
      </c>
      <c r="CT462" s="126" t="s">
        <v>608</v>
      </c>
      <c r="CU462" s="126" t="s">
        <v>608</v>
      </c>
      <c r="CV462" s="49">
        <v>271.5</v>
      </c>
      <c r="CW462" s="49">
        <v>78.7</v>
      </c>
      <c r="CX462" s="125">
        <v>350.2</v>
      </c>
      <c r="CY462" s="49">
        <v>305.5</v>
      </c>
      <c r="CZ462" s="49">
        <v>192.4</v>
      </c>
      <c r="DA462" s="125">
        <v>497.9</v>
      </c>
      <c r="DB462" s="125">
        <v>848.09999999999991</v>
      </c>
      <c r="DC462" s="50">
        <v>41.69</v>
      </c>
      <c r="DD462" s="50">
        <v>9.4699999999999989</v>
      </c>
      <c r="DE462" s="125">
        <v>51.16</v>
      </c>
      <c r="DF462" s="125">
        <v>308.52690261405888</v>
      </c>
      <c r="DG462" s="125">
        <v>488.45934012079204</v>
      </c>
      <c r="DH462" s="125">
        <v>796.98624273485098</v>
      </c>
      <c r="DI462" s="50">
        <v>848.14624273485094</v>
      </c>
      <c r="DJ462" s="113">
        <v>0.62265647904782973</v>
      </c>
      <c r="DK462" s="115">
        <v>0.35327051368436213</v>
      </c>
      <c r="DL462" s="115">
        <v>2.4071721385255554E-2</v>
      </c>
      <c r="DM462" s="49" t="s">
        <v>608</v>
      </c>
      <c r="DN462" s="145" t="s">
        <v>608</v>
      </c>
      <c r="DO462" s="49" t="s">
        <v>608</v>
      </c>
      <c r="DP462" s="49" t="s">
        <v>608</v>
      </c>
      <c r="DQ462" s="145" t="s">
        <v>608</v>
      </c>
      <c r="DR462" s="49" t="s">
        <v>608</v>
      </c>
      <c r="DS462" s="49" t="s">
        <v>608</v>
      </c>
      <c r="DT462" s="49" t="s">
        <v>608</v>
      </c>
      <c r="DU462" s="145" t="s">
        <v>608</v>
      </c>
      <c r="DV462" s="49" t="s">
        <v>608</v>
      </c>
      <c r="DW462" s="49" t="s">
        <v>608</v>
      </c>
      <c r="DX462" s="145" t="s">
        <v>608</v>
      </c>
      <c r="DY462" s="49" t="s">
        <v>608</v>
      </c>
      <c r="DZ462" s="49" t="s">
        <v>608</v>
      </c>
      <c r="EA462" s="49" t="s">
        <v>608</v>
      </c>
      <c r="EB462" s="145" t="s">
        <v>608</v>
      </c>
      <c r="EC462" s="49" t="s">
        <v>608</v>
      </c>
      <c r="ED462" s="49" t="s">
        <v>608</v>
      </c>
      <c r="EE462" s="145" t="s">
        <v>608</v>
      </c>
      <c r="EF462" s="49" t="s">
        <v>608</v>
      </c>
      <c r="EG462" s="49" t="s">
        <v>608</v>
      </c>
      <c r="EH462" s="49" t="s">
        <v>608</v>
      </c>
      <c r="EI462" s="145" t="s">
        <v>608</v>
      </c>
      <c r="EJ462" s="49" t="s">
        <v>608</v>
      </c>
      <c r="EK462" s="49" t="s">
        <v>608</v>
      </c>
      <c r="EL462" s="145" t="s">
        <v>608</v>
      </c>
      <c r="EM462" s="49" t="s">
        <v>608</v>
      </c>
      <c r="EN462" s="49" t="s">
        <v>608</v>
      </c>
      <c r="EO462" s="49" t="s">
        <v>608</v>
      </c>
      <c r="EP462" s="145" t="s">
        <v>608</v>
      </c>
      <c r="EQ462" s="49" t="s">
        <v>608</v>
      </c>
      <c r="ER462" s="49" t="s">
        <v>608</v>
      </c>
      <c r="ES462" s="145" t="s">
        <v>608</v>
      </c>
      <c r="ET462" s="49" t="s">
        <v>608</v>
      </c>
      <c r="EU462" s="49" t="s">
        <v>608</v>
      </c>
      <c r="EV462" s="49" t="s">
        <v>608</v>
      </c>
      <c r="EW462" s="49" t="s">
        <v>608</v>
      </c>
      <c r="EX462" s="49" t="s">
        <v>608</v>
      </c>
      <c r="EY462" s="49" t="s">
        <v>608</v>
      </c>
      <c r="EZ462" s="49" t="s">
        <v>608</v>
      </c>
      <c r="FA462" s="49" t="s">
        <v>608</v>
      </c>
      <c r="FB462" s="49" t="s">
        <v>608</v>
      </c>
      <c r="FC462" s="49" t="s">
        <v>608</v>
      </c>
      <c r="FD462" s="49" t="s">
        <v>608</v>
      </c>
      <c r="FE462" s="49" t="s">
        <v>608</v>
      </c>
      <c r="FF462" s="49" t="s">
        <v>608</v>
      </c>
      <c r="FG462" s="49" t="s">
        <v>608</v>
      </c>
      <c r="FH462" s="49" t="s">
        <v>608</v>
      </c>
      <c r="FI462" s="49" t="s">
        <v>608</v>
      </c>
      <c r="FJ462" s="49" t="s">
        <v>608</v>
      </c>
      <c r="FK462" s="49" t="s">
        <v>608</v>
      </c>
      <c r="FL462" s="125" t="s">
        <v>608</v>
      </c>
      <c r="FM462" s="125" t="s">
        <v>608</v>
      </c>
      <c r="FN462" s="125" t="s">
        <v>608</v>
      </c>
      <c r="FO462" s="125" t="s">
        <v>608</v>
      </c>
      <c r="FP462" s="125" t="s">
        <v>608</v>
      </c>
      <c r="FQ462" s="125" t="s">
        <v>608</v>
      </c>
      <c r="FR462" s="125" t="s">
        <v>608</v>
      </c>
      <c r="FS462" s="125" t="s">
        <v>608</v>
      </c>
      <c r="FT462" s="125" t="s">
        <v>608</v>
      </c>
      <c r="FU462" s="125" t="s">
        <v>608</v>
      </c>
      <c r="FV462" s="125" t="s">
        <v>608</v>
      </c>
      <c r="FW462" s="125" t="s">
        <v>608</v>
      </c>
      <c r="FX462" s="125" t="s">
        <v>608</v>
      </c>
      <c r="FY462" s="125" t="s">
        <v>608</v>
      </c>
      <c r="FZ462" s="125" t="s">
        <v>608</v>
      </c>
      <c r="GA462" s="125" t="s">
        <v>608</v>
      </c>
      <c r="GB462" s="125" t="s">
        <v>608</v>
      </c>
      <c r="GC462" s="125" t="s">
        <v>608</v>
      </c>
      <c r="GD462" s="125" t="s">
        <v>608</v>
      </c>
      <c r="GE462" s="125" t="s">
        <v>608</v>
      </c>
      <c r="GF462" s="125" t="s">
        <v>608</v>
      </c>
      <c r="GG462" s="125" t="s">
        <v>608</v>
      </c>
      <c r="GH462" s="125" t="s">
        <v>608</v>
      </c>
      <c r="GI462" s="125" t="s">
        <v>608</v>
      </c>
      <c r="GJ462" s="125" t="s">
        <v>608</v>
      </c>
      <c r="GK462" s="125" t="s">
        <v>608</v>
      </c>
      <c r="GL462" s="125" t="s">
        <v>608</v>
      </c>
      <c r="GM462" s="125" t="s">
        <v>608</v>
      </c>
      <c r="GN462" s="125" t="s">
        <v>608</v>
      </c>
      <c r="GO462" s="125" t="s">
        <v>608</v>
      </c>
      <c r="GP462" s="125" t="s">
        <v>608</v>
      </c>
      <c r="GQ462" s="125" t="s">
        <v>608</v>
      </c>
      <c r="GR462" s="125" t="s">
        <v>608</v>
      </c>
      <c r="GS462" s="125" t="s">
        <v>608</v>
      </c>
      <c r="GT462" s="125" t="s">
        <v>608</v>
      </c>
      <c r="GU462" s="125" t="s">
        <v>608</v>
      </c>
      <c r="GV462" s="125" t="s">
        <v>608</v>
      </c>
      <c r="GW462" s="125" t="s">
        <v>608</v>
      </c>
      <c r="GX462" s="125" t="s">
        <v>608</v>
      </c>
      <c r="GY462" s="125" t="s">
        <v>608</v>
      </c>
    </row>
    <row r="463" spans="1:207" s="74" customFormat="1" ht="15" customHeight="1">
      <c r="A463" s="66" t="s">
        <v>1275</v>
      </c>
      <c r="B463" s="59">
        <v>2019</v>
      </c>
      <c r="C463" s="38" t="s">
        <v>905</v>
      </c>
      <c r="D463" s="38">
        <v>14401.53</v>
      </c>
      <c r="E463" s="38">
        <v>468.55</v>
      </c>
      <c r="F463" s="125">
        <v>14870.08</v>
      </c>
      <c r="G463" s="125">
        <v>16070.9</v>
      </c>
      <c r="H463" s="139">
        <v>132.6</v>
      </c>
      <c r="I463" s="115">
        <v>0.92527985364852006</v>
      </c>
      <c r="J463" s="124">
        <v>0.34916526143526505</v>
      </c>
      <c r="K463" s="124">
        <v>0.5761158366986292</v>
      </c>
      <c r="L463" s="49">
        <v>4097.8</v>
      </c>
      <c r="M463" s="125">
        <v>10772.300000000001</v>
      </c>
      <c r="N463" s="133">
        <v>10.5</v>
      </c>
      <c r="O463" s="145">
        <v>1.1000000000000001</v>
      </c>
      <c r="P463" s="125">
        <v>11.6</v>
      </c>
      <c r="Q463" s="125">
        <v>0</v>
      </c>
      <c r="R463" s="125">
        <v>5150.3999999999996</v>
      </c>
      <c r="S463" s="133">
        <v>5150.3999999999996</v>
      </c>
      <c r="T463" s="133">
        <v>5610.3</v>
      </c>
      <c r="U463" s="49">
        <v>0</v>
      </c>
      <c r="V463" s="133">
        <v>5610.3</v>
      </c>
      <c r="W463" s="125">
        <v>10760.7</v>
      </c>
      <c r="X463" s="133">
        <v>0</v>
      </c>
      <c r="Y463" s="125">
        <v>0</v>
      </c>
      <c r="Z463" s="125">
        <v>0</v>
      </c>
      <c r="AA463" s="115">
        <v>0</v>
      </c>
      <c r="AB463" s="115">
        <v>1.9602951135189078E-4</v>
      </c>
      <c r="AC463" s="115">
        <v>0.999803970488648</v>
      </c>
      <c r="AD463" s="115">
        <v>0</v>
      </c>
      <c r="AE463" s="115">
        <v>0.99999999999999989</v>
      </c>
      <c r="AF463" s="115">
        <v>0.44258913238359593</v>
      </c>
      <c r="AG463" s="115">
        <v>1.1340684977372633E-3</v>
      </c>
      <c r="AH463" s="115">
        <v>0.55627679911866668</v>
      </c>
      <c r="AI463" s="115">
        <v>0</v>
      </c>
      <c r="AJ463" s="115">
        <v>0.99999999999999989</v>
      </c>
      <c r="AK463" s="125">
        <v>14870.100000000002</v>
      </c>
      <c r="AL463" s="125">
        <v>4097.8</v>
      </c>
      <c r="AM463" s="125">
        <v>5160.8999999999996</v>
      </c>
      <c r="AN463" s="125">
        <v>9258.7000000000007</v>
      </c>
      <c r="AO463" s="125">
        <v>5611.4000000000005</v>
      </c>
      <c r="AP463" s="125">
        <v>14870.100000000002</v>
      </c>
      <c r="AQ463" s="115">
        <v>0.62263871796423687</v>
      </c>
      <c r="AR463" s="115">
        <v>0.37736128203576302</v>
      </c>
      <c r="AS463" s="49">
        <v>9258.7000000000007</v>
      </c>
      <c r="AT463" s="49">
        <v>0</v>
      </c>
      <c r="AU463" s="125">
        <v>0</v>
      </c>
      <c r="AV463" s="49">
        <v>5611.4000000000005</v>
      </c>
      <c r="AW463" s="125">
        <v>14870.100000000002</v>
      </c>
      <c r="AX463" s="50">
        <v>42.9</v>
      </c>
      <c r="AY463" s="49">
        <v>752.8</v>
      </c>
      <c r="AZ463" s="125">
        <v>795.69999999999993</v>
      </c>
      <c r="BA463" s="50">
        <v>465.9</v>
      </c>
      <c r="BB463" s="49">
        <v>1940.6</v>
      </c>
      <c r="BC463" s="127">
        <v>2406.5</v>
      </c>
      <c r="BD463" s="50">
        <v>8749.7999999999993</v>
      </c>
      <c r="BE463" s="49">
        <v>2918</v>
      </c>
      <c r="BF463" s="125">
        <v>11667.8</v>
      </c>
      <c r="BG463" s="55">
        <v>13.2</v>
      </c>
      <c r="BH463" s="55">
        <v>10.1</v>
      </c>
      <c r="BI463" s="107">
        <v>12.030180025689134</v>
      </c>
      <c r="BJ463" s="49">
        <v>14870</v>
      </c>
      <c r="BK463" s="50">
        <v>42.9</v>
      </c>
      <c r="BL463" s="49">
        <v>752.8</v>
      </c>
      <c r="BM463" s="125">
        <v>795.69999999999993</v>
      </c>
      <c r="BN463" s="50">
        <v>465.9</v>
      </c>
      <c r="BO463" s="49">
        <v>1940.6</v>
      </c>
      <c r="BP463" s="125">
        <v>2406.5</v>
      </c>
      <c r="BQ463" s="50">
        <v>8749.7999999999993</v>
      </c>
      <c r="BR463" s="49">
        <v>2918</v>
      </c>
      <c r="BS463" s="125">
        <v>11667.8</v>
      </c>
      <c r="BT463" s="125">
        <v>14870</v>
      </c>
      <c r="BU463" s="130">
        <v>12.3</v>
      </c>
      <c r="BV463" s="130">
        <v>9.1999999999999993</v>
      </c>
      <c r="BW463" s="137">
        <v>12.030180025689134</v>
      </c>
      <c r="BX463" s="49">
        <v>6406.4</v>
      </c>
      <c r="BY463" s="49">
        <v>2852.3</v>
      </c>
      <c r="BZ463" s="125">
        <v>0</v>
      </c>
      <c r="CA463" s="125">
        <v>0</v>
      </c>
      <c r="CB463" s="125">
        <v>9258.7000000000007</v>
      </c>
      <c r="CC463" s="49">
        <v>3151.8</v>
      </c>
      <c r="CD463" s="49">
        <v>2075.6</v>
      </c>
      <c r="CE463" s="49">
        <v>384.1</v>
      </c>
      <c r="CF463" s="125">
        <v>0</v>
      </c>
      <c r="CG463" s="125">
        <v>5611.5</v>
      </c>
      <c r="CH463" s="115">
        <v>2.5830392304547121E-2</v>
      </c>
      <c r="CI463" s="115">
        <v>0.97417767759151264</v>
      </c>
      <c r="CJ463" s="125">
        <v>14870.2</v>
      </c>
      <c r="CK463" s="119">
        <v>1689.8</v>
      </c>
      <c r="CL463" s="119">
        <v>13180.3</v>
      </c>
      <c r="CM463" s="126">
        <v>14870.099999999999</v>
      </c>
      <c r="CN463" s="125" t="s">
        <v>608</v>
      </c>
      <c r="CO463" s="125" t="s">
        <v>608</v>
      </c>
      <c r="CP463" s="125">
        <v>1689.8</v>
      </c>
      <c r="CQ463" s="126">
        <v>13180.28</v>
      </c>
      <c r="CR463" s="126">
        <v>3162.5</v>
      </c>
      <c r="CS463" s="126">
        <v>10017.780000000001</v>
      </c>
      <c r="CT463" s="126" t="s">
        <v>608</v>
      </c>
      <c r="CU463" s="126" t="s">
        <v>608</v>
      </c>
      <c r="CV463" s="49">
        <v>492.8</v>
      </c>
      <c r="CW463" s="49">
        <v>453.2</v>
      </c>
      <c r="CX463" s="125">
        <v>946</v>
      </c>
      <c r="CY463" s="49">
        <v>286.7</v>
      </c>
      <c r="CZ463" s="49">
        <v>187.2</v>
      </c>
      <c r="DA463" s="125">
        <v>473.9</v>
      </c>
      <c r="DB463" s="125">
        <v>1419.9</v>
      </c>
      <c r="DC463" s="50">
        <v>47.790000000000006</v>
      </c>
      <c r="DD463" s="50">
        <v>8.39</v>
      </c>
      <c r="DE463" s="125">
        <v>56.180000000000007</v>
      </c>
      <c r="DF463" s="125">
        <v>898.18910109558055</v>
      </c>
      <c r="DG463" s="125">
        <v>465.54521435916388</v>
      </c>
      <c r="DH463" s="125">
        <v>1363.7343154547443</v>
      </c>
      <c r="DI463" s="50">
        <v>1419.9143154547444</v>
      </c>
      <c r="DJ463" s="113">
        <v>0.62263955540252647</v>
      </c>
      <c r="DK463" s="115">
        <v>0.35153812218898617</v>
      </c>
      <c r="DL463" s="115">
        <v>2.5830392304547121E-2</v>
      </c>
      <c r="DM463" s="49">
        <v>361.65</v>
      </c>
      <c r="DN463" s="145">
        <v>854.56</v>
      </c>
      <c r="DO463" s="49">
        <v>1216.21</v>
      </c>
      <c r="DP463" s="49">
        <v>526.61</v>
      </c>
      <c r="DQ463" s="145">
        <v>630.5</v>
      </c>
      <c r="DR463" s="49">
        <v>1157.1100000000001</v>
      </c>
      <c r="DS463" s="49">
        <v>2373.3200000000002</v>
      </c>
      <c r="DT463" s="49">
        <v>382.3</v>
      </c>
      <c r="DU463" s="145">
        <v>369.61</v>
      </c>
      <c r="DV463" s="49">
        <v>751.91000000000008</v>
      </c>
      <c r="DW463" s="49">
        <v>517.46</v>
      </c>
      <c r="DX463" s="145">
        <v>633.82000000000005</v>
      </c>
      <c r="DY463" s="49">
        <v>1151.2800000000002</v>
      </c>
      <c r="DZ463" s="49">
        <v>1903.1900000000003</v>
      </c>
      <c r="EA463" s="49">
        <v>593.37</v>
      </c>
      <c r="EB463" s="145">
        <v>266.75</v>
      </c>
      <c r="EC463" s="49">
        <v>860.12</v>
      </c>
      <c r="ED463" s="49">
        <v>501.28</v>
      </c>
      <c r="EE463" s="145">
        <v>627.12</v>
      </c>
      <c r="EF463" s="49">
        <v>1128.4000000000001</v>
      </c>
      <c r="EG463" s="49">
        <v>1988.52</v>
      </c>
      <c r="EH463" s="49">
        <v>528.88</v>
      </c>
      <c r="EI463" s="145">
        <v>569.15</v>
      </c>
      <c r="EJ463" s="49">
        <v>1098.03</v>
      </c>
      <c r="EK463" s="49">
        <v>483.82000000000005</v>
      </c>
      <c r="EL463" s="145">
        <v>612.13</v>
      </c>
      <c r="EM463" s="49">
        <v>1095.95</v>
      </c>
      <c r="EN463" s="49">
        <v>2193.98</v>
      </c>
      <c r="EO463" s="49">
        <v>486.9</v>
      </c>
      <c r="EP463" s="145">
        <v>393</v>
      </c>
      <c r="EQ463" s="49">
        <v>879.9</v>
      </c>
      <c r="ER463" s="49">
        <v>467.3</v>
      </c>
      <c r="ES463" s="145">
        <v>606.12</v>
      </c>
      <c r="ET463" s="49">
        <v>1073.42</v>
      </c>
      <c r="EU463" s="49">
        <v>1953.3200000000002</v>
      </c>
      <c r="EV463" s="49">
        <v>2994.9</v>
      </c>
      <c r="EW463" s="49">
        <v>2229.15</v>
      </c>
      <c r="EX463" s="49">
        <v>5224.05</v>
      </c>
      <c r="EY463" s="49">
        <v>1853.7000000000003</v>
      </c>
      <c r="EZ463" s="49">
        <v>2650.44</v>
      </c>
      <c r="FA463" s="49">
        <v>4504.1400000000003</v>
      </c>
      <c r="FB463" s="49">
        <v>9728.19</v>
      </c>
      <c r="FC463" s="49">
        <v>4594.5999999999995</v>
      </c>
      <c r="FD463" s="49">
        <v>44568.25</v>
      </c>
      <c r="FE463" s="49">
        <v>49162.85</v>
      </c>
      <c r="FF463" s="49">
        <v>3454.0999999999995</v>
      </c>
      <c r="FG463" s="49">
        <v>3283.66</v>
      </c>
      <c r="FH463" s="49">
        <v>6737.7599999999993</v>
      </c>
      <c r="FI463" s="49">
        <v>55900.61</v>
      </c>
      <c r="FJ463" s="49" t="s">
        <v>608</v>
      </c>
      <c r="FK463" s="49" t="s">
        <v>608</v>
      </c>
      <c r="FL463" s="125" t="s">
        <v>608</v>
      </c>
      <c r="FM463" s="125" t="s">
        <v>608</v>
      </c>
      <c r="FN463" s="125" t="s">
        <v>608</v>
      </c>
      <c r="FO463" s="125" t="s">
        <v>608</v>
      </c>
      <c r="FP463" s="125" t="s">
        <v>608</v>
      </c>
      <c r="FQ463" s="125" t="s">
        <v>608</v>
      </c>
      <c r="FR463" s="125" t="s">
        <v>608</v>
      </c>
      <c r="FS463" s="125" t="s">
        <v>608</v>
      </c>
      <c r="FT463" s="125" t="s">
        <v>608</v>
      </c>
      <c r="FU463" s="125" t="s">
        <v>608</v>
      </c>
      <c r="FV463" s="125" t="s">
        <v>608</v>
      </c>
      <c r="FW463" s="125" t="s">
        <v>608</v>
      </c>
      <c r="FX463" s="125" t="s">
        <v>608</v>
      </c>
      <c r="FY463" s="125" t="s">
        <v>608</v>
      </c>
      <c r="FZ463" s="125" t="s">
        <v>608</v>
      </c>
      <c r="GA463" s="125" t="s">
        <v>608</v>
      </c>
      <c r="GB463" s="125" t="s">
        <v>608</v>
      </c>
      <c r="GC463" s="125" t="s">
        <v>608</v>
      </c>
      <c r="GD463" s="125" t="s">
        <v>608</v>
      </c>
      <c r="GE463" s="125" t="s">
        <v>608</v>
      </c>
      <c r="GF463" s="125" t="s">
        <v>608</v>
      </c>
      <c r="GG463" s="125" t="s">
        <v>608</v>
      </c>
      <c r="GH463" s="125" t="s">
        <v>608</v>
      </c>
      <c r="GI463" s="125" t="s">
        <v>608</v>
      </c>
      <c r="GJ463" s="125" t="s">
        <v>608</v>
      </c>
      <c r="GK463" s="125" t="s">
        <v>608</v>
      </c>
      <c r="GL463" s="125" t="s">
        <v>608</v>
      </c>
      <c r="GM463" s="125" t="s">
        <v>608</v>
      </c>
      <c r="GN463" s="125" t="s">
        <v>608</v>
      </c>
      <c r="GO463" s="125" t="s">
        <v>608</v>
      </c>
      <c r="GP463" s="125" t="s">
        <v>608</v>
      </c>
      <c r="GQ463" s="125" t="s">
        <v>608</v>
      </c>
      <c r="GR463" s="125" t="s">
        <v>608</v>
      </c>
      <c r="GS463" s="125" t="s">
        <v>608</v>
      </c>
      <c r="GT463" s="125" t="s">
        <v>608</v>
      </c>
      <c r="GU463" s="125" t="s">
        <v>608</v>
      </c>
      <c r="GV463" s="125" t="s">
        <v>608</v>
      </c>
      <c r="GW463" s="125" t="s">
        <v>608</v>
      </c>
      <c r="GX463" s="125" t="s">
        <v>608</v>
      </c>
      <c r="GY463" s="125" t="s">
        <v>608</v>
      </c>
    </row>
    <row r="464" spans="1:207" s="74" customFormat="1" ht="15" customHeight="1">
      <c r="A464" s="66" t="s">
        <v>1303</v>
      </c>
      <c r="B464" s="59" t="s">
        <v>1287</v>
      </c>
      <c r="C464" s="38" t="s">
        <v>905</v>
      </c>
      <c r="D464" s="38">
        <v>14231.11</v>
      </c>
      <c r="E464" s="38">
        <v>429.01</v>
      </c>
      <c r="F464" s="125">
        <v>14660.12</v>
      </c>
      <c r="G464" s="125">
        <v>14940</v>
      </c>
      <c r="H464" s="139">
        <v>140</v>
      </c>
      <c r="I464" s="115">
        <v>0.98126639892904954</v>
      </c>
      <c r="J464" s="124">
        <v>0.36791834002677382</v>
      </c>
      <c r="K464" s="124">
        <v>0.61330655957161972</v>
      </c>
      <c r="L464" s="49">
        <v>4013.1</v>
      </c>
      <c r="M464" s="125">
        <v>10647.099999999999</v>
      </c>
      <c r="N464" s="133">
        <v>0</v>
      </c>
      <c r="O464" s="145">
        <v>0</v>
      </c>
      <c r="P464" s="125">
        <v>0</v>
      </c>
      <c r="Q464" s="125">
        <v>0</v>
      </c>
      <c r="R464" s="125">
        <v>5149.7</v>
      </c>
      <c r="S464" s="133">
        <v>5149.7</v>
      </c>
      <c r="T464" s="133">
        <v>5497.4</v>
      </c>
      <c r="U464" s="49">
        <v>0</v>
      </c>
      <c r="V464" s="133">
        <v>5497.4</v>
      </c>
      <c r="W464" s="125">
        <v>10647.099999999999</v>
      </c>
      <c r="X464" s="133">
        <v>0</v>
      </c>
      <c r="Y464" s="125">
        <v>0</v>
      </c>
      <c r="Z464" s="125">
        <v>0</v>
      </c>
      <c r="AA464" s="115">
        <v>0</v>
      </c>
      <c r="AB464" s="115">
        <v>0</v>
      </c>
      <c r="AC464" s="115">
        <v>1</v>
      </c>
      <c r="AD464" s="115">
        <v>0</v>
      </c>
      <c r="AE464" s="115">
        <v>1</v>
      </c>
      <c r="AF464" s="115">
        <v>0.43797747413454408</v>
      </c>
      <c r="AG464" s="115">
        <v>0</v>
      </c>
      <c r="AH464" s="115">
        <v>0.56202252586545598</v>
      </c>
      <c r="AI464" s="115">
        <v>0</v>
      </c>
      <c r="AJ464" s="115">
        <v>1</v>
      </c>
      <c r="AK464" s="125">
        <v>14660.199999999999</v>
      </c>
      <c r="AL464" s="125">
        <v>4013.1</v>
      </c>
      <c r="AM464" s="125">
        <v>5149.7</v>
      </c>
      <c r="AN464" s="125">
        <v>9162.7999999999993</v>
      </c>
      <c r="AO464" s="125">
        <v>5497.4</v>
      </c>
      <c r="AP464" s="125">
        <v>14660.199999999999</v>
      </c>
      <c r="AQ464" s="115">
        <v>0.6250119370813495</v>
      </c>
      <c r="AR464" s="115">
        <v>0.3749880629186505</v>
      </c>
      <c r="AS464" s="49">
        <v>9162.7999999999993</v>
      </c>
      <c r="AT464" s="49">
        <v>0</v>
      </c>
      <c r="AU464" s="125">
        <v>0</v>
      </c>
      <c r="AV464" s="49">
        <v>5496.7000000000007</v>
      </c>
      <c r="AW464" s="125">
        <v>14659.5</v>
      </c>
      <c r="AX464" s="50">
        <v>12.6</v>
      </c>
      <c r="AY464" s="49">
        <v>902</v>
      </c>
      <c r="AZ464" s="125">
        <v>914.6</v>
      </c>
      <c r="BA464" s="50">
        <v>574.70000000000005</v>
      </c>
      <c r="BB464" s="49">
        <v>1680.4</v>
      </c>
      <c r="BC464" s="127">
        <v>2255.1000000000004</v>
      </c>
      <c r="BD464" s="50">
        <v>8575.4</v>
      </c>
      <c r="BE464" s="49">
        <v>2915</v>
      </c>
      <c r="BF464" s="125">
        <v>11490.4</v>
      </c>
      <c r="BG464" s="55">
        <v>12.9</v>
      </c>
      <c r="BH464" s="55">
        <v>9.4</v>
      </c>
      <c r="BI464" s="107">
        <v>11.587541779784724</v>
      </c>
      <c r="BJ464" s="49">
        <v>14660.1</v>
      </c>
      <c r="BK464" s="50">
        <v>12.652799999999999</v>
      </c>
      <c r="BL464" s="49">
        <v>902</v>
      </c>
      <c r="BM464" s="125">
        <v>914.65279999999996</v>
      </c>
      <c r="BN464" s="50">
        <v>574.70000000000005</v>
      </c>
      <c r="BO464" s="49">
        <v>1680.4</v>
      </c>
      <c r="BP464" s="125">
        <v>2255.1000000000004</v>
      </c>
      <c r="BQ464" s="50">
        <v>8575.4</v>
      </c>
      <c r="BR464" s="49">
        <v>2915</v>
      </c>
      <c r="BS464" s="125">
        <v>11490.4</v>
      </c>
      <c r="BT464" s="125">
        <v>14660.1528</v>
      </c>
      <c r="BU464" s="130" t="s">
        <v>608</v>
      </c>
      <c r="BV464" s="130" t="s">
        <v>608</v>
      </c>
      <c r="BW464" s="137">
        <v>11.587541779784724</v>
      </c>
      <c r="BX464" s="49">
        <v>5898</v>
      </c>
      <c r="BY464" s="49">
        <v>3264.8</v>
      </c>
      <c r="BZ464" s="125">
        <v>0</v>
      </c>
      <c r="CA464" s="125">
        <v>0</v>
      </c>
      <c r="CB464" s="125">
        <v>9162.7999999999993</v>
      </c>
      <c r="CC464" s="49">
        <v>3167.6</v>
      </c>
      <c r="CD464" s="49">
        <v>1964.1</v>
      </c>
      <c r="CE464" s="49">
        <v>365.6</v>
      </c>
      <c r="CF464" s="125">
        <v>0</v>
      </c>
      <c r="CG464" s="125">
        <v>5497.3</v>
      </c>
      <c r="CH464" s="115">
        <v>2.4938404324111946E-2</v>
      </c>
      <c r="CI464" s="115">
        <v>0.97506023143057485</v>
      </c>
      <c r="CJ464" s="125">
        <v>14660.099999999999</v>
      </c>
      <c r="CK464" s="119">
        <v>2094.3000000000002</v>
      </c>
      <c r="CL464" s="119">
        <v>12565.8</v>
      </c>
      <c r="CM464" s="126">
        <v>14660.099999999999</v>
      </c>
      <c r="CN464" s="125" t="s">
        <v>608</v>
      </c>
      <c r="CO464" s="125" t="s">
        <v>608</v>
      </c>
      <c r="CP464" s="125">
        <v>2094.3000000000002</v>
      </c>
      <c r="CQ464" s="126">
        <v>12565.82</v>
      </c>
      <c r="CR464" s="126">
        <v>2949.3</v>
      </c>
      <c r="CS464" s="126">
        <v>9616.52</v>
      </c>
      <c r="CT464" s="126" t="s">
        <v>608</v>
      </c>
      <c r="CU464" s="126" t="s">
        <v>608</v>
      </c>
      <c r="CV464" s="49">
        <v>215.4</v>
      </c>
      <c r="CW464" s="49">
        <v>78.099999999999994</v>
      </c>
      <c r="CX464" s="125">
        <v>293.5</v>
      </c>
      <c r="CY464" s="49">
        <v>308</v>
      </c>
      <c r="CZ464" s="49">
        <v>168.7</v>
      </c>
      <c r="DA464" s="125">
        <v>476.7</v>
      </c>
      <c r="DB464" s="125">
        <v>770.2</v>
      </c>
      <c r="DC464" s="50">
        <v>47.790000000000006</v>
      </c>
      <c r="DD464" s="50">
        <v>8.39</v>
      </c>
      <c r="DE464" s="125">
        <v>56.180000000000007</v>
      </c>
      <c r="DF464" s="125">
        <v>898.18910109558055</v>
      </c>
      <c r="DG464" s="125">
        <v>465.54521435916388</v>
      </c>
      <c r="DH464" s="125">
        <v>1363.7343154547443</v>
      </c>
      <c r="DI464" s="50">
        <v>1419.9143154547444</v>
      </c>
      <c r="DJ464" s="113">
        <v>0.62501534775977263</v>
      </c>
      <c r="DK464" s="115">
        <v>0.35004488367080211</v>
      </c>
      <c r="DL464" s="115">
        <v>2.4938404324111946E-2</v>
      </c>
      <c r="DM464" s="58" t="s">
        <v>608</v>
      </c>
      <c r="DN464" s="58" t="s">
        <v>608</v>
      </c>
      <c r="DO464" s="58" t="s">
        <v>608</v>
      </c>
      <c r="DP464" s="58" t="s">
        <v>608</v>
      </c>
      <c r="DQ464" s="58" t="s">
        <v>608</v>
      </c>
      <c r="DR464" s="58" t="s">
        <v>608</v>
      </c>
      <c r="DS464" s="58" t="s">
        <v>608</v>
      </c>
      <c r="DT464" s="58" t="s">
        <v>608</v>
      </c>
      <c r="DU464" s="58" t="s">
        <v>608</v>
      </c>
      <c r="DV464" s="58" t="s">
        <v>608</v>
      </c>
      <c r="DW464" s="58" t="s">
        <v>608</v>
      </c>
      <c r="DX464" s="58" t="s">
        <v>608</v>
      </c>
      <c r="DY464" s="58" t="s">
        <v>608</v>
      </c>
      <c r="DZ464" s="58" t="s">
        <v>608</v>
      </c>
      <c r="EA464" s="58" t="s">
        <v>608</v>
      </c>
      <c r="EB464" s="58" t="s">
        <v>608</v>
      </c>
      <c r="EC464" s="58" t="s">
        <v>608</v>
      </c>
      <c r="ED464" s="58" t="s">
        <v>608</v>
      </c>
      <c r="EE464" s="58" t="s">
        <v>608</v>
      </c>
      <c r="EF464" s="58" t="s">
        <v>608</v>
      </c>
      <c r="EG464" s="58" t="s">
        <v>608</v>
      </c>
      <c r="EH464" s="58" t="s">
        <v>608</v>
      </c>
      <c r="EI464" s="58" t="s">
        <v>608</v>
      </c>
      <c r="EJ464" s="58" t="s">
        <v>608</v>
      </c>
      <c r="EK464" s="58" t="s">
        <v>608</v>
      </c>
      <c r="EL464" s="58" t="s">
        <v>608</v>
      </c>
      <c r="EM464" s="58" t="s">
        <v>608</v>
      </c>
      <c r="EN464" s="58" t="s">
        <v>608</v>
      </c>
      <c r="EO464" s="58" t="s">
        <v>608</v>
      </c>
      <c r="EP464" s="58" t="s">
        <v>608</v>
      </c>
      <c r="EQ464" s="58" t="s">
        <v>608</v>
      </c>
      <c r="ER464" s="58" t="s">
        <v>608</v>
      </c>
      <c r="ES464" s="58" t="s">
        <v>608</v>
      </c>
      <c r="ET464" s="58" t="s">
        <v>608</v>
      </c>
      <c r="EU464" s="58" t="s">
        <v>608</v>
      </c>
      <c r="EV464" s="58" t="s">
        <v>608</v>
      </c>
      <c r="EW464" s="58" t="s">
        <v>608</v>
      </c>
      <c r="EX464" s="58" t="s">
        <v>608</v>
      </c>
      <c r="EY464" s="58" t="s">
        <v>608</v>
      </c>
      <c r="EZ464" s="58" t="s">
        <v>608</v>
      </c>
      <c r="FA464" s="58" t="s">
        <v>608</v>
      </c>
      <c r="FB464" s="58" t="s">
        <v>608</v>
      </c>
      <c r="FC464" s="58" t="s">
        <v>608</v>
      </c>
      <c r="FD464" s="58" t="s">
        <v>608</v>
      </c>
      <c r="FE464" s="58" t="s">
        <v>608</v>
      </c>
      <c r="FF464" s="58" t="s">
        <v>608</v>
      </c>
      <c r="FG464" s="58" t="s">
        <v>608</v>
      </c>
      <c r="FH464" s="58" t="s">
        <v>608</v>
      </c>
      <c r="FI464" s="58" t="s">
        <v>608</v>
      </c>
      <c r="FJ464" s="58" t="s">
        <v>608</v>
      </c>
      <c r="FK464" s="58" t="s">
        <v>608</v>
      </c>
      <c r="FL464" s="58" t="s">
        <v>608</v>
      </c>
      <c r="FM464" s="58" t="s">
        <v>608</v>
      </c>
      <c r="FN464" s="58" t="s">
        <v>608</v>
      </c>
      <c r="FO464" s="58" t="s">
        <v>608</v>
      </c>
      <c r="FP464" s="58" t="s">
        <v>608</v>
      </c>
      <c r="FQ464" s="58" t="s">
        <v>608</v>
      </c>
      <c r="FR464" s="58" t="s">
        <v>608</v>
      </c>
      <c r="FS464" s="58" t="s">
        <v>608</v>
      </c>
      <c r="FT464" s="58" t="s">
        <v>608</v>
      </c>
      <c r="FU464" s="58" t="s">
        <v>608</v>
      </c>
      <c r="FV464" s="58" t="s">
        <v>608</v>
      </c>
      <c r="FW464" s="58" t="s">
        <v>608</v>
      </c>
      <c r="FX464" s="58" t="s">
        <v>608</v>
      </c>
      <c r="FY464" s="58" t="s">
        <v>608</v>
      </c>
      <c r="FZ464" s="58" t="s">
        <v>608</v>
      </c>
      <c r="GA464" s="58" t="s">
        <v>608</v>
      </c>
      <c r="GB464" s="58" t="s">
        <v>608</v>
      </c>
      <c r="GC464" s="58" t="s">
        <v>608</v>
      </c>
      <c r="GD464" s="58" t="s">
        <v>608</v>
      </c>
      <c r="GE464" s="58" t="s">
        <v>608</v>
      </c>
      <c r="GF464" s="58" t="s">
        <v>608</v>
      </c>
      <c r="GG464" s="58" t="s">
        <v>608</v>
      </c>
      <c r="GH464" s="58" t="s">
        <v>608</v>
      </c>
      <c r="GI464" s="58" t="s">
        <v>608</v>
      </c>
      <c r="GJ464" s="58" t="s">
        <v>608</v>
      </c>
      <c r="GK464" s="58" t="s">
        <v>608</v>
      </c>
      <c r="GL464" s="58" t="s">
        <v>608</v>
      </c>
      <c r="GM464" s="58" t="s">
        <v>608</v>
      </c>
      <c r="GN464" s="58" t="s">
        <v>608</v>
      </c>
      <c r="GO464" s="58" t="s">
        <v>608</v>
      </c>
      <c r="GP464" s="58" t="s">
        <v>608</v>
      </c>
      <c r="GQ464" s="58" t="s">
        <v>608</v>
      </c>
      <c r="GR464" s="58" t="s">
        <v>608</v>
      </c>
      <c r="GS464" s="58" t="s">
        <v>608</v>
      </c>
      <c r="GT464" s="58" t="s">
        <v>608</v>
      </c>
      <c r="GU464" s="58" t="s">
        <v>608</v>
      </c>
      <c r="GV464" s="58" t="s">
        <v>608</v>
      </c>
      <c r="GW464" s="58" t="s">
        <v>608</v>
      </c>
      <c r="GX464" s="58" t="s">
        <v>608</v>
      </c>
      <c r="GY464" s="58" t="s">
        <v>608</v>
      </c>
    </row>
    <row r="465" spans="1:207" s="74" customFormat="1" ht="15" customHeight="1">
      <c r="A465" s="66" t="s">
        <v>1373</v>
      </c>
      <c r="B465" s="59">
        <v>2020</v>
      </c>
      <c r="C465" s="38" t="s">
        <v>905</v>
      </c>
      <c r="D465" s="38">
        <v>14196.441579467966</v>
      </c>
      <c r="E465" s="38">
        <v>403.48</v>
      </c>
      <c r="F465" s="125">
        <v>14599.921579467966</v>
      </c>
      <c r="G465" s="125">
        <v>14734.8</v>
      </c>
      <c r="H465" s="139">
        <v>142.64930000000001</v>
      </c>
      <c r="I465" s="115">
        <v>0.99084626730379555</v>
      </c>
      <c r="J465" s="124">
        <v>0.36941792064084361</v>
      </c>
      <c r="K465" s="124">
        <v>0.62142818361973018</v>
      </c>
      <c r="L465" s="49">
        <v>4007.63</v>
      </c>
      <c r="M465" s="125">
        <v>10592.291579467968</v>
      </c>
      <c r="N465" s="133">
        <v>0</v>
      </c>
      <c r="O465" s="145">
        <v>0</v>
      </c>
      <c r="P465" s="125">
        <v>0</v>
      </c>
      <c r="Q465" s="125">
        <v>0</v>
      </c>
      <c r="R465" s="125">
        <v>5148.99</v>
      </c>
      <c r="S465" s="133">
        <v>5148.99</v>
      </c>
      <c r="T465" s="133">
        <v>5443.3015794679677</v>
      </c>
      <c r="U465" s="49">
        <v>0</v>
      </c>
      <c r="V465" s="133">
        <v>5443.3015794679677</v>
      </c>
      <c r="W465" s="125">
        <v>10592.291579467968</v>
      </c>
      <c r="X465" s="133">
        <v>0</v>
      </c>
      <c r="Y465" s="125">
        <v>0</v>
      </c>
      <c r="Z465" s="125">
        <v>0</v>
      </c>
      <c r="AA465" s="115">
        <v>0</v>
      </c>
      <c r="AB465" s="115">
        <v>0</v>
      </c>
      <c r="AC465" s="115">
        <v>1</v>
      </c>
      <c r="AD465" s="115">
        <v>0</v>
      </c>
      <c r="AE465" s="115">
        <v>1</v>
      </c>
      <c r="AF465" s="115">
        <v>0.43767569255904476</v>
      </c>
      <c r="AG465" s="115">
        <v>0</v>
      </c>
      <c r="AH465" s="115">
        <v>0.5623243074409553</v>
      </c>
      <c r="AI465" s="115">
        <v>0</v>
      </c>
      <c r="AJ465" s="115">
        <v>1</v>
      </c>
      <c r="AK465" s="125">
        <v>14599.921579467969</v>
      </c>
      <c r="AL465" s="125">
        <v>4007.63</v>
      </c>
      <c r="AM465" s="125">
        <v>5148.99</v>
      </c>
      <c r="AN465" s="125">
        <v>9156.619999999999</v>
      </c>
      <c r="AO465" s="125">
        <v>5443.3015794679677</v>
      </c>
      <c r="AP465" s="125">
        <v>14599.921579467966</v>
      </c>
      <c r="AQ465" s="115">
        <v>0.62716912211891995</v>
      </c>
      <c r="AR465" s="115">
        <v>0.37283087788108016</v>
      </c>
      <c r="AS465" s="49">
        <v>9156.619999999999</v>
      </c>
      <c r="AT465" s="49">
        <v>0</v>
      </c>
      <c r="AU465" s="125">
        <v>0</v>
      </c>
      <c r="AV465" s="49">
        <v>5443.2991770587023</v>
      </c>
      <c r="AW465" s="125">
        <v>14599.919177058702</v>
      </c>
      <c r="AX465" s="50">
        <v>16.899999999999999</v>
      </c>
      <c r="AY465" s="49">
        <v>258.292259408213</v>
      </c>
      <c r="AZ465" s="125">
        <v>275.19225940821298</v>
      </c>
      <c r="BA465" s="50">
        <v>1173.1400000000001</v>
      </c>
      <c r="BB465" s="49">
        <v>1922.5187224893498</v>
      </c>
      <c r="BC465" s="127">
        <v>3095.6587224893501</v>
      </c>
      <c r="BD465" s="50">
        <v>7966.6</v>
      </c>
      <c r="BE465" s="49">
        <v>3262.490597570405</v>
      </c>
      <c r="BF465" s="125">
        <v>11229.090597570404</v>
      </c>
      <c r="BG465" s="55">
        <v>12.1</v>
      </c>
      <c r="BH465" s="55">
        <v>10.199999999999999</v>
      </c>
      <c r="BI465" s="107">
        <v>11.391621332025949</v>
      </c>
      <c r="BJ465" s="49">
        <v>14599.941579467968</v>
      </c>
      <c r="BK465" s="50">
        <v>16.899999999999999</v>
      </c>
      <c r="BL465" s="49">
        <v>258.292259408213</v>
      </c>
      <c r="BM465" s="125">
        <v>275.19225940821298</v>
      </c>
      <c r="BN465" s="50">
        <v>1173.0999999999999</v>
      </c>
      <c r="BO465" s="49">
        <v>1922.5187224893498</v>
      </c>
      <c r="BP465" s="125">
        <v>3095.6187224893497</v>
      </c>
      <c r="BQ465" s="50">
        <v>7966.6</v>
      </c>
      <c r="BR465" s="49">
        <v>3262.490597570405</v>
      </c>
      <c r="BS465" s="125">
        <v>11229.090597570404</v>
      </c>
      <c r="BT465" s="125">
        <v>14599.901579467967</v>
      </c>
      <c r="BU465" s="130" t="s">
        <v>608</v>
      </c>
      <c r="BV465" s="130" t="s">
        <v>608</v>
      </c>
      <c r="BW465" s="137">
        <v>11.391621332025949</v>
      </c>
      <c r="BX465" s="49">
        <v>6002.03</v>
      </c>
      <c r="BY465" s="49">
        <v>3154.59</v>
      </c>
      <c r="BZ465" s="125">
        <v>0</v>
      </c>
      <c r="CA465" s="125">
        <v>0</v>
      </c>
      <c r="CB465" s="125">
        <v>9156.619999999999</v>
      </c>
      <c r="CC465" s="49">
        <v>3769.0152191563498</v>
      </c>
      <c r="CD465" s="49">
        <v>1300.4263603116174</v>
      </c>
      <c r="CE465" s="49">
        <v>373.86</v>
      </c>
      <c r="CF465" s="125">
        <v>0</v>
      </c>
      <c r="CG465" s="125">
        <v>5443.3015794679668</v>
      </c>
      <c r="CH465" s="115">
        <v>2.5606986857091309E-2</v>
      </c>
      <c r="CI465" s="115">
        <v>0.97439301314290883</v>
      </c>
      <c r="CJ465" s="125">
        <v>14599.921579467966</v>
      </c>
      <c r="CK465" s="119">
        <v>2176.0693502456725</v>
      </c>
      <c r="CL465" s="119">
        <v>12423.852229222295</v>
      </c>
      <c r="CM465" s="126">
        <v>14599.921579467968</v>
      </c>
      <c r="CN465" s="125" t="s">
        <v>608</v>
      </c>
      <c r="CO465" s="125" t="s">
        <v>608</v>
      </c>
      <c r="CP465" s="125">
        <v>2176.0693502456725</v>
      </c>
      <c r="CQ465" s="126">
        <v>12423.852229222293</v>
      </c>
      <c r="CR465" s="126">
        <v>3126.13</v>
      </c>
      <c r="CS465" s="126">
        <v>9297.7222292222941</v>
      </c>
      <c r="CT465" s="126" t="s">
        <v>608</v>
      </c>
      <c r="CU465" s="126" t="s">
        <v>608</v>
      </c>
      <c r="CV465" s="49">
        <v>202.02</v>
      </c>
      <c r="CW465" s="49">
        <v>710.19</v>
      </c>
      <c r="CX465" s="125">
        <v>912.21</v>
      </c>
      <c r="CY465" s="49">
        <v>273.82</v>
      </c>
      <c r="CZ465" s="49">
        <v>183.08</v>
      </c>
      <c r="DA465" s="125">
        <v>456.9</v>
      </c>
      <c r="DB465" s="125">
        <v>1369.1100000000001</v>
      </c>
      <c r="DC465" s="50" t="s">
        <v>608</v>
      </c>
      <c r="DD465" s="50" t="s">
        <v>608</v>
      </c>
      <c r="DE465" s="125" t="s">
        <v>608</v>
      </c>
      <c r="DF465" s="125" t="s">
        <v>608</v>
      </c>
      <c r="DG465" s="50" t="s">
        <v>608</v>
      </c>
      <c r="DH465" s="50">
        <v>1094.1981175736826</v>
      </c>
      <c r="DI465" s="50">
        <v>1369.1100000000001</v>
      </c>
      <c r="DJ465" s="113">
        <v>0.62716912211891995</v>
      </c>
      <c r="DK465" s="115">
        <v>0.34722389102398876</v>
      </c>
      <c r="DL465" s="115">
        <v>2.5606986857091309E-2</v>
      </c>
      <c r="DM465" s="58">
        <v>374.9</v>
      </c>
      <c r="DN465" s="58">
        <v>338.7</v>
      </c>
      <c r="DO465" s="58">
        <v>713.59999999999991</v>
      </c>
      <c r="DP465" s="58">
        <v>405.80000000000007</v>
      </c>
      <c r="DQ465" s="58">
        <v>292.02</v>
      </c>
      <c r="DR465" s="58">
        <v>697.82</v>
      </c>
      <c r="DS465" s="58">
        <v>1411.42</v>
      </c>
      <c r="DT465" s="58">
        <v>635.1</v>
      </c>
      <c r="DU465" s="58">
        <v>281.43</v>
      </c>
      <c r="DV465" s="58">
        <v>916.53</v>
      </c>
      <c r="DW465" s="58">
        <v>500.59999999999997</v>
      </c>
      <c r="DX465" s="58">
        <v>358.6</v>
      </c>
      <c r="DY465" s="58">
        <v>859.2</v>
      </c>
      <c r="DZ465" s="58">
        <v>1775.73</v>
      </c>
      <c r="EA465" s="58">
        <v>716</v>
      </c>
      <c r="EB465" s="58">
        <v>736.5</v>
      </c>
      <c r="EC465" s="58">
        <v>1452.5</v>
      </c>
      <c r="ED465" s="58">
        <v>484</v>
      </c>
      <c r="EE465" s="58">
        <v>333.93</v>
      </c>
      <c r="EF465" s="58">
        <v>817.93000000000006</v>
      </c>
      <c r="EG465" s="58">
        <v>2270.4300000000003</v>
      </c>
      <c r="EH465" s="58">
        <v>667.8</v>
      </c>
      <c r="EI465" s="58">
        <v>410.3</v>
      </c>
      <c r="EJ465" s="58">
        <v>1078.0999999999999</v>
      </c>
      <c r="EK465" s="58">
        <v>455.59999999999997</v>
      </c>
      <c r="EL465" s="58">
        <v>316.89999999999998</v>
      </c>
      <c r="EM465" s="58">
        <v>772.5</v>
      </c>
      <c r="EN465" s="58">
        <v>1850.6</v>
      </c>
      <c r="EO465" s="58">
        <v>570.1</v>
      </c>
      <c r="EP465" s="58">
        <v>776.66</v>
      </c>
      <c r="EQ465" s="58">
        <v>1346.76</v>
      </c>
      <c r="ER465" s="58">
        <v>426.59999999999997</v>
      </c>
      <c r="ES465" s="58">
        <v>273.83</v>
      </c>
      <c r="ET465" s="58">
        <v>700.43</v>
      </c>
      <c r="EU465" s="58">
        <v>2047.19</v>
      </c>
      <c r="EV465" s="58">
        <v>2733.2000000000003</v>
      </c>
      <c r="EW465" s="58">
        <v>1885.62</v>
      </c>
      <c r="EX465" s="58">
        <v>4618.82</v>
      </c>
      <c r="EY465" s="58">
        <v>1618.8999999999999</v>
      </c>
      <c r="EZ465" s="58">
        <v>1113.83</v>
      </c>
      <c r="FA465" s="58">
        <v>2732.7299999999996</v>
      </c>
      <c r="FB465" s="58">
        <v>7351.5499999999993</v>
      </c>
      <c r="FC465" s="58">
        <v>4552.4999999999991</v>
      </c>
      <c r="FD465" s="58">
        <v>2462.39</v>
      </c>
      <c r="FE465" s="58">
        <v>7014.8899999999994</v>
      </c>
      <c r="FF465" s="58">
        <v>3103.0999999999995</v>
      </c>
      <c r="FG465" s="58">
        <v>1633.34</v>
      </c>
      <c r="FH465" s="58">
        <v>4736.4399999999996</v>
      </c>
      <c r="FI465" s="58">
        <v>11751.329999999998</v>
      </c>
      <c r="FJ465" s="58" t="s">
        <v>608</v>
      </c>
      <c r="FK465" s="58" t="s">
        <v>608</v>
      </c>
      <c r="FL465" s="58" t="s">
        <v>608</v>
      </c>
      <c r="FM465" s="58" t="s">
        <v>608</v>
      </c>
      <c r="FN465" s="58" t="s">
        <v>608</v>
      </c>
      <c r="FO465" s="58" t="s">
        <v>608</v>
      </c>
      <c r="FP465" s="58" t="s">
        <v>608</v>
      </c>
      <c r="FQ465" s="58" t="s">
        <v>608</v>
      </c>
      <c r="FR465" s="58" t="s">
        <v>608</v>
      </c>
      <c r="FS465" s="58" t="s">
        <v>608</v>
      </c>
      <c r="FT465" s="58" t="s">
        <v>608</v>
      </c>
      <c r="FU465" s="58" t="s">
        <v>608</v>
      </c>
      <c r="FV465" s="58" t="s">
        <v>608</v>
      </c>
      <c r="FW465" s="58" t="s">
        <v>608</v>
      </c>
      <c r="FX465" s="58" t="s">
        <v>608</v>
      </c>
      <c r="FY465" s="58" t="s">
        <v>608</v>
      </c>
      <c r="FZ465" s="58" t="s">
        <v>608</v>
      </c>
      <c r="GA465" s="58" t="s">
        <v>608</v>
      </c>
      <c r="GB465" s="58" t="s">
        <v>608</v>
      </c>
      <c r="GC465" s="58" t="s">
        <v>608</v>
      </c>
      <c r="GD465" s="58" t="s">
        <v>608</v>
      </c>
      <c r="GE465" s="58" t="s">
        <v>608</v>
      </c>
      <c r="GF465" s="58" t="s">
        <v>608</v>
      </c>
      <c r="GG465" s="58" t="s">
        <v>608</v>
      </c>
      <c r="GH465" s="58" t="s">
        <v>608</v>
      </c>
      <c r="GI465" s="58" t="s">
        <v>608</v>
      </c>
      <c r="GJ465" s="58" t="s">
        <v>608</v>
      </c>
      <c r="GK465" s="58" t="s">
        <v>608</v>
      </c>
      <c r="GL465" s="58" t="s">
        <v>608</v>
      </c>
      <c r="GM465" s="58" t="s">
        <v>608</v>
      </c>
      <c r="GN465" s="58" t="s">
        <v>608</v>
      </c>
      <c r="GO465" s="58" t="s">
        <v>608</v>
      </c>
      <c r="GP465" s="58" t="s">
        <v>608</v>
      </c>
      <c r="GQ465" s="58" t="s">
        <v>608</v>
      </c>
      <c r="GR465" s="58" t="s">
        <v>608</v>
      </c>
      <c r="GS465" s="58" t="s">
        <v>608</v>
      </c>
      <c r="GT465" s="58" t="s">
        <v>608</v>
      </c>
      <c r="GU465" s="58" t="s">
        <v>608</v>
      </c>
      <c r="GV465" s="58" t="s">
        <v>608</v>
      </c>
      <c r="GW465" s="58" t="s">
        <v>608</v>
      </c>
      <c r="GX465" s="58" t="s">
        <v>608</v>
      </c>
      <c r="GY465" s="58" t="s">
        <v>608</v>
      </c>
    </row>
    <row r="466" spans="1:207" s="38" customFormat="1" ht="15" customHeight="1">
      <c r="A466" s="77" t="s">
        <v>924</v>
      </c>
      <c r="B466" s="76">
        <v>2006</v>
      </c>
      <c r="C466" s="38" t="s">
        <v>925</v>
      </c>
      <c r="D466" s="38">
        <v>195670.5</v>
      </c>
      <c r="E466" s="38">
        <v>0</v>
      </c>
      <c r="F466" s="125">
        <v>195670.5</v>
      </c>
      <c r="G466" s="125">
        <v>990481.4</v>
      </c>
      <c r="H466" s="130">
        <v>10.881</v>
      </c>
      <c r="I466" s="124">
        <v>0.19755090807358927</v>
      </c>
      <c r="J466" s="124">
        <v>0.15521159710823443</v>
      </c>
      <c r="K466" s="124">
        <v>4.2339310965354829E-2</v>
      </c>
      <c r="L466" s="125">
        <v>5647.3</v>
      </c>
      <c r="M466" s="125">
        <v>190023.19999999998</v>
      </c>
      <c r="N466" s="125">
        <v>0</v>
      </c>
      <c r="O466" s="125">
        <v>9452.7999999999993</v>
      </c>
      <c r="P466" s="125">
        <v>9452.7999999999993</v>
      </c>
      <c r="Q466" s="205" t="s">
        <v>608</v>
      </c>
      <c r="R466" s="205" t="s">
        <v>608</v>
      </c>
      <c r="S466" s="125">
        <v>36289</v>
      </c>
      <c r="T466" s="205" t="s">
        <v>608</v>
      </c>
      <c r="U466" s="205" t="s">
        <v>608</v>
      </c>
      <c r="V466" s="125">
        <v>144281.4</v>
      </c>
      <c r="W466" s="125">
        <v>180570.4</v>
      </c>
      <c r="X466" s="125">
        <v>0</v>
      </c>
      <c r="Y466" s="125">
        <v>0</v>
      </c>
      <c r="Z466" s="125">
        <v>0</v>
      </c>
      <c r="AA466" s="115">
        <v>0</v>
      </c>
      <c r="AB466" s="115">
        <v>6.1487944777414524E-2</v>
      </c>
      <c r="AC466" s="115">
        <v>0.93851205522258552</v>
      </c>
      <c r="AD466" s="115">
        <v>0</v>
      </c>
      <c r="AE466" s="115">
        <v>1</v>
      </c>
      <c r="AF466" s="115">
        <v>0.13466376385136505</v>
      </c>
      <c r="AG466" s="115">
        <v>0</v>
      </c>
      <c r="AH466" s="115">
        <v>0.86533623614863486</v>
      </c>
      <c r="AI466" s="115">
        <v>0</v>
      </c>
      <c r="AJ466" s="115">
        <v>0.99999999999999989</v>
      </c>
      <c r="AK466" s="125">
        <v>195670.49999999997</v>
      </c>
      <c r="AL466" s="125">
        <v>5647.3</v>
      </c>
      <c r="AM466" s="125">
        <v>36289</v>
      </c>
      <c r="AN466" s="125">
        <v>41936.300000000003</v>
      </c>
      <c r="AO466" s="125">
        <v>153734.19999999998</v>
      </c>
      <c r="AP466" s="125">
        <v>195670.5</v>
      </c>
      <c r="AQ466" s="115">
        <v>0.21432101415389648</v>
      </c>
      <c r="AR466" s="115">
        <v>0.78567898584610341</v>
      </c>
      <c r="AS466" s="125">
        <v>41936.300000000003</v>
      </c>
      <c r="AT466" s="125">
        <v>0</v>
      </c>
      <c r="AU466" s="125">
        <v>0</v>
      </c>
      <c r="AV466" s="125">
        <v>153734.29999999999</v>
      </c>
      <c r="AW466" s="125">
        <v>195670.59999999998</v>
      </c>
      <c r="AX466" s="125">
        <v>1824.6</v>
      </c>
      <c r="AY466" s="125">
        <v>52149.9</v>
      </c>
      <c r="AZ466" s="125">
        <v>53974.5</v>
      </c>
      <c r="BA466" s="125">
        <v>12424.6</v>
      </c>
      <c r="BB466" s="125">
        <v>56229.4</v>
      </c>
      <c r="BC466" s="127">
        <v>68654</v>
      </c>
      <c r="BD466" s="125">
        <v>27687.1</v>
      </c>
      <c r="BE466" s="125">
        <v>45355</v>
      </c>
      <c r="BF466" s="125">
        <v>73042.100000000006</v>
      </c>
      <c r="BG466" s="107">
        <v>7.3863717113813081</v>
      </c>
      <c r="BH466" s="107">
        <v>4.2038334971440987</v>
      </c>
      <c r="BI466" s="107">
        <v>4.8859183148029475</v>
      </c>
      <c r="BJ466" s="49">
        <v>195670.6</v>
      </c>
      <c r="BK466" s="125">
        <v>1824.6</v>
      </c>
      <c r="BL466" s="125">
        <v>52149.9</v>
      </c>
      <c r="BM466" s="125">
        <v>53974.5</v>
      </c>
      <c r="BN466" s="125">
        <v>12424.6</v>
      </c>
      <c r="BO466" s="125">
        <v>56229.4</v>
      </c>
      <c r="BP466" s="125">
        <v>68654</v>
      </c>
      <c r="BQ466" s="125">
        <v>27687.1</v>
      </c>
      <c r="BR466" s="125">
        <v>45355</v>
      </c>
      <c r="BS466" s="125">
        <v>73042.100000000006</v>
      </c>
      <c r="BT466" s="125">
        <v>195670.6</v>
      </c>
      <c r="BU466" s="130" t="s">
        <v>608</v>
      </c>
      <c r="BV466" s="130" t="s">
        <v>608</v>
      </c>
      <c r="BW466" s="137">
        <v>4.8859183148029475</v>
      </c>
      <c r="BX466" s="125">
        <v>36748.6</v>
      </c>
      <c r="BY466" s="125">
        <v>5187.7</v>
      </c>
      <c r="BZ466" s="125">
        <v>0</v>
      </c>
      <c r="CA466" s="125">
        <v>0</v>
      </c>
      <c r="CB466" s="125">
        <v>41936.299999999996</v>
      </c>
      <c r="CC466" s="125">
        <v>100940.4</v>
      </c>
      <c r="CD466" s="125">
        <v>33050.6</v>
      </c>
      <c r="CE466" s="125">
        <v>19743.3</v>
      </c>
      <c r="CF466" s="125">
        <v>0</v>
      </c>
      <c r="CG466" s="125">
        <v>153734.29999999999</v>
      </c>
      <c r="CH466" s="115">
        <v>0.10090074896318045</v>
      </c>
      <c r="CI466" s="115">
        <v>0.89909976210006104</v>
      </c>
      <c r="CJ466" s="125">
        <v>195670.59999999998</v>
      </c>
      <c r="CK466" s="126">
        <v>0</v>
      </c>
      <c r="CL466" s="126">
        <v>195670.6</v>
      </c>
      <c r="CM466" s="126">
        <v>195670.6</v>
      </c>
      <c r="CN466" s="125" t="s">
        <v>608</v>
      </c>
      <c r="CO466" s="125" t="s">
        <v>608</v>
      </c>
      <c r="CP466" s="126">
        <v>0</v>
      </c>
      <c r="CQ466" s="126">
        <v>195670.5</v>
      </c>
      <c r="CR466" s="126">
        <v>76329.899999999994</v>
      </c>
      <c r="CS466" s="126">
        <v>119340.6</v>
      </c>
      <c r="CT466" s="126" t="s">
        <v>608</v>
      </c>
      <c r="CU466" s="126" t="s">
        <v>608</v>
      </c>
      <c r="CV466" s="125">
        <v>23143.7</v>
      </c>
      <c r="CW466" s="125">
        <v>107676.54627332046</v>
      </c>
      <c r="CX466" s="125">
        <v>130820.24627332046</v>
      </c>
      <c r="CY466" s="125">
        <v>4065.1</v>
      </c>
      <c r="CZ466" s="125">
        <v>11037.312746990166</v>
      </c>
      <c r="DA466" s="125">
        <v>15102.412746990167</v>
      </c>
      <c r="DB466" s="125">
        <v>145922.65902031062</v>
      </c>
      <c r="DC466" s="141" t="s">
        <v>608</v>
      </c>
      <c r="DD466" s="141" t="s">
        <v>608</v>
      </c>
      <c r="DE466" s="125">
        <v>0</v>
      </c>
      <c r="DF466" s="141" t="s">
        <v>608</v>
      </c>
      <c r="DG466" s="141" t="s">
        <v>608</v>
      </c>
      <c r="DH466" s="125">
        <v>145922.65902031062</v>
      </c>
      <c r="DI466" s="50">
        <v>145922.65902031062</v>
      </c>
      <c r="DJ466" s="113">
        <v>0.21432090462236023</v>
      </c>
      <c r="DK466" s="115">
        <v>0.68477839798109685</v>
      </c>
      <c r="DL466" s="115">
        <v>0.10090069739654298</v>
      </c>
      <c r="DM466" s="125">
        <v>1824.6</v>
      </c>
      <c r="DN466" s="125">
        <v>52149.9</v>
      </c>
      <c r="DO466" s="125">
        <v>53974.5</v>
      </c>
      <c r="DP466" s="125">
        <v>2682.6</v>
      </c>
      <c r="DQ466" s="141" t="s">
        <v>608</v>
      </c>
      <c r="DR466" s="125">
        <v>2682.6</v>
      </c>
      <c r="DS466" s="141" t="s">
        <v>608</v>
      </c>
      <c r="DT466" s="125">
        <v>3816.7</v>
      </c>
      <c r="DU466" s="125">
        <v>18868.8</v>
      </c>
      <c r="DV466" s="125">
        <v>22685.5</v>
      </c>
      <c r="DW466" s="125">
        <v>2980.3</v>
      </c>
      <c r="DX466" s="141" t="s">
        <v>608</v>
      </c>
      <c r="DY466" s="125">
        <v>2980.3</v>
      </c>
      <c r="DZ466" s="125">
        <v>25665.8</v>
      </c>
      <c r="EA466" s="125">
        <v>3783.5</v>
      </c>
      <c r="EB466" s="125">
        <v>14203</v>
      </c>
      <c r="EC466" s="125">
        <v>17986.5</v>
      </c>
      <c r="ED466" s="125">
        <v>2626.7</v>
      </c>
      <c r="EE466" s="141" t="s">
        <v>608</v>
      </c>
      <c r="EF466" s="125">
        <v>2626.7</v>
      </c>
      <c r="EG466" s="125">
        <v>20613.2</v>
      </c>
      <c r="EH466" s="125">
        <v>2591.8000000000002</v>
      </c>
      <c r="EI466" s="125">
        <v>11440.6</v>
      </c>
      <c r="EJ466" s="125">
        <v>14032.400000000001</v>
      </c>
      <c r="EK466" s="125">
        <v>2378</v>
      </c>
      <c r="EL466" s="141" t="s">
        <v>608</v>
      </c>
      <c r="EM466" s="125">
        <v>2378</v>
      </c>
      <c r="EN466" s="125">
        <v>16410.400000000001</v>
      </c>
      <c r="EO466" s="125">
        <v>2232.6</v>
      </c>
      <c r="EP466" s="125">
        <v>11717.1</v>
      </c>
      <c r="EQ466" s="125">
        <v>13949.7</v>
      </c>
      <c r="ER466" s="125">
        <v>2128.5</v>
      </c>
      <c r="ES466" s="141" t="s">
        <v>608</v>
      </c>
      <c r="ET466" s="125">
        <v>2128.5</v>
      </c>
      <c r="EU466" s="125">
        <v>16078.2</v>
      </c>
      <c r="EV466" s="125">
        <v>11015.8</v>
      </c>
      <c r="EW466" s="125">
        <v>27618.3</v>
      </c>
      <c r="EX466" s="125">
        <v>38634.1</v>
      </c>
      <c r="EY466" s="125">
        <v>8568.1</v>
      </c>
      <c r="EZ466" s="141" t="s">
        <v>608</v>
      </c>
      <c r="FA466" s="125">
        <v>8568.1</v>
      </c>
      <c r="FB466" s="125">
        <v>47202.2</v>
      </c>
      <c r="FC466" s="125">
        <v>16673.2</v>
      </c>
      <c r="FD466" s="125">
        <v>17736.599999999999</v>
      </c>
      <c r="FE466" s="125">
        <v>34409.800000000003</v>
      </c>
      <c r="FF466" s="125">
        <v>11134.5</v>
      </c>
      <c r="FG466" s="141" t="s">
        <v>608</v>
      </c>
      <c r="FH466" s="125">
        <v>11134.5</v>
      </c>
      <c r="FI466" s="125">
        <v>45544.3</v>
      </c>
      <c r="FJ466" s="141" t="s">
        <v>608</v>
      </c>
      <c r="FK466" s="141" t="s">
        <v>608</v>
      </c>
      <c r="FL466" s="141" t="s">
        <v>608</v>
      </c>
      <c r="FM466" s="141" t="s">
        <v>608</v>
      </c>
      <c r="FN466" s="141" t="s">
        <v>608</v>
      </c>
      <c r="FO466" s="125">
        <v>56657.1</v>
      </c>
      <c r="FP466" s="141" t="s">
        <v>608</v>
      </c>
      <c r="FQ466" s="141" t="s">
        <v>608</v>
      </c>
      <c r="FR466" s="141" t="s">
        <v>608</v>
      </c>
      <c r="FS466" s="141" t="s">
        <v>608</v>
      </c>
      <c r="FT466" s="141" t="s">
        <v>608</v>
      </c>
      <c r="FU466" s="125">
        <v>25665.8</v>
      </c>
      <c r="FV466" s="141" t="s">
        <v>608</v>
      </c>
      <c r="FW466" s="141" t="s">
        <v>608</v>
      </c>
      <c r="FX466" s="141" t="s">
        <v>608</v>
      </c>
      <c r="FY466" s="141" t="s">
        <v>608</v>
      </c>
      <c r="FZ466" s="141" t="s">
        <v>608</v>
      </c>
      <c r="GA466" s="125">
        <v>20613.2</v>
      </c>
      <c r="GB466" s="141" t="s">
        <v>608</v>
      </c>
      <c r="GC466" s="141" t="s">
        <v>608</v>
      </c>
      <c r="GD466" s="141" t="s">
        <v>608</v>
      </c>
      <c r="GE466" s="141" t="s">
        <v>608</v>
      </c>
      <c r="GF466" s="141" t="s">
        <v>608</v>
      </c>
      <c r="GG466" s="125">
        <v>16410.400000000001</v>
      </c>
      <c r="GH466" s="141" t="s">
        <v>608</v>
      </c>
      <c r="GI466" s="141" t="s">
        <v>608</v>
      </c>
      <c r="GJ466" s="141" t="s">
        <v>608</v>
      </c>
      <c r="GK466" s="141" t="s">
        <v>608</v>
      </c>
      <c r="GL466" s="141" t="s">
        <v>608</v>
      </c>
      <c r="GM466" s="125">
        <v>16078.2</v>
      </c>
      <c r="GN466" s="141" t="s">
        <v>608</v>
      </c>
      <c r="GO466" s="141" t="s">
        <v>608</v>
      </c>
      <c r="GP466" s="141" t="s">
        <v>608</v>
      </c>
      <c r="GQ466" s="141" t="s">
        <v>608</v>
      </c>
      <c r="GR466" s="141" t="s">
        <v>608</v>
      </c>
      <c r="GS466" s="125">
        <v>47202.2</v>
      </c>
      <c r="GT466" s="141" t="s">
        <v>608</v>
      </c>
      <c r="GU466" s="141" t="s">
        <v>608</v>
      </c>
      <c r="GV466" s="141" t="s">
        <v>608</v>
      </c>
      <c r="GW466" s="141" t="s">
        <v>608</v>
      </c>
      <c r="GX466" s="141" t="s">
        <v>608</v>
      </c>
      <c r="GY466" s="125">
        <v>45544.3</v>
      </c>
    </row>
    <row r="467" spans="1:207" s="38" customFormat="1" ht="15" customHeight="1">
      <c r="A467" s="77" t="s">
        <v>926</v>
      </c>
      <c r="B467" s="76">
        <v>2007</v>
      </c>
      <c r="C467" s="38" t="s">
        <v>925</v>
      </c>
      <c r="D467" s="38">
        <v>216761.2</v>
      </c>
      <c r="E467" s="38">
        <v>0</v>
      </c>
      <c r="F467" s="125">
        <v>216761.2</v>
      </c>
      <c r="G467" s="125">
        <v>1098627.8999999999</v>
      </c>
      <c r="H467" s="130">
        <v>10.923500000000001</v>
      </c>
      <c r="I467" s="124">
        <v>0.19730174338372439</v>
      </c>
      <c r="J467" s="124">
        <v>0.15884359026381908</v>
      </c>
      <c r="K467" s="124">
        <v>3.8458153119905303E-2</v>
      </c>
      <c r="L467" s="125">
        <v>6822.4</v>
      </c>
      <c r="M467" s="125">
        <v>209938.8</v>
      </c>
      <c r="N467" s="125">
        <v>0</v>
      </c>
      <c r="O467" s="125">
        <v>9242.2000000000007</v>
      </c>
      <c r="P467" s="125">
        <v>9242.2000000000007</v>
      </c>
      <c r="Q467" s="205" t="s">
        <v>608</v>
      </c>
      <c r="R467" s="205" t="s">
        <v>608</v>
      </c>
      <c r="S467" s="125">
        <v>35428.800000000003</v>
      </c>
      <c r="T467" s="205" t="s">
        <v>608</v>
      </c>
      <c r="U467" s="205" t="s">
        <v>608</v>
      </c>
      <c r="V467" s="125">
        <v>165267.79999999999</v>
      </c>
      <c r="W467" s="125">
        <v>200696.59999999998</v>
      </c>
      <c r="X467" s="125">
        <v>0</v>
      </c>
      <c r="Y467" s="125">
        <v>0</v>
      </c>
      <c r="Z467" s="125">
        <v>0</v>
      </c>
      <c r="AA467" s="115">
        <v>0</v>
      </c>
      <c r="AB467" s="115">
        <v>5.2960861841728275E-2</v>
      </c>
      <c r="AC467" s="115">
        <v>0.94703913815827168</v>
      </c>
      <c r="AD467" s="115">
        <v>0</v>
      </c>
      <c r="AE467" s="115">
        <v>1</v>
      </c>
      <c r="AF467" s="115">
        <v>0.1614723368803726</v>
      </c>
      <c r="AG467" s="115">
        <v>0</v>
      </c>
      <c r="AH467" s="115">
        <v>0.83852766311962734</v>
      </c>
      <c r="AI467" s="115">
        <v>0</v>
      </c>
      <c r="AJ467" s="115">
        <v>1</v>
      </c>
      <c r="AK467" s="125">
        <v>216761.19999999998</v>
      </c>
      <c r="AL467" s="125">
        <v>6822.4</v>
      </c>
      <c r="AM467" s="125">
        <v>35428.800000000003</v>
      </c>
      <c r="AN467" s="125">
        <v>42251.200000000004</v>
      </c>
      <c r="AO467" s="125">
        <v>174510</v>
      </c>
      <c r="AP467" s="125">
        <v>216761.2</v>
      </c>
      <c r="AQ467" s="115">
        <v>0.19492049315098828</v>
      </c>
      <c r="AR467" s="115">
        <v>0.80507950684901164</v>
      </c>
      <c r="AS467" s="125">
        <v>42251.4</v>
      </c>
      <c r="AT467" s="125">
        <v>0</v>
      </c>
      <c r="AU467" s="125">
        <v>0</v>
      </c>
      <c r="AV467" s="125">
        <v>174510</v>
      </c>
      <c r="AW467" s="125">
        <v>216761.4</v>
      </c>
      <c r="AX467" s="125">
        <v>3900.4</v>
      </c>
      <c r="AY467" s="125">
        <v>50315.199999999997</v>
      </c>
      <c r="AZ467" s="125">
        <v>54215.6</v>
      </c>
      <c r="BA467" s="125">
        <v>10849.5</v>
      </c>
      <c r="BB467" s="125">
        <v>61848</v>
      </c>
      <c r="BC467" s="127">
        <v>72697.5</v>
      </c>
      <c r="BD467" s="125">
        <v>27501.5</v>
      </c>
      <c r="BE467" s="125">
        <v>62346.8</v>
      </c>
      <c r="BF467" s="125">
        <v>89848.3</v>
      </c>
      <c r="BG467" s="107">
        <v>7.2432901631661917</v>
      </c>
      <c r="BH467" s="107">
        <v>4.7470242392986073</v>
      </c>
      <c r="BI467" s="107">
        <v>5.2335976242148838</v>
      </c>
      <c r="BJ467" s="49">
        <v>216761.40000000002</v>
      </c>
      <c r="BK467" s="125">
        <v>3900.4</v>
      </c>
      <c r="BL467" s="125">
        <v>50315.199999999997</v>
      </c>
      <c r="BM467" s="125">
        <v>54215.6</v>
      </c>
      <c r="BN467" s="125">
        <v>10849.5</v>
      </c>
      <c r="BO467" s="125">
        <v>61848</v>
      </c>
      <c r="BP467" s="125">
        <v>72697.5</v>
      </c>
      <c r="BQ467" s="125">
        <v>27501.5</v>
      </c>
      <c r="BR467" s="125">
        <v>62346.8</v>
      </c>
      <c r="BS467" s="125">
        <v>89848.3</v>
      </c>
      <c r="BT467" s="125">
        <v>216761.40000000002</v>
      </c>
      <c r="BU467" s="130" t="s">
        <v>608</v>
      </c>
      <c r="BV467" s="130" t="s">
        <v>608</v>
      </c>
      <c r="BW467" s="137">
        <v>5.2335976242148838</v>
      </c>
      <c r="BX467" s="125">
        <v>35891.5</v>
      </c>
      <c r="BY467" s="125">
        <v>6359.9</v>
      </c>
      <c r="BZ467" s="125">
        <v>0</v>
      </c>
      <c r="CA467" s="125">
        <v>0</v>
      </c>
      <c r="CB467" s="125">
        <v>42251.4</v>
      </c>
      <c r="CC467" s="125">
        <v>117071</v>
      </c>
      <c r="CD467" s="125">
        <v>29909.200000000001</v>
      </c>
      <c r="CE467" s="125">
        <v>27529.8</v>
      </c>
      <c r="CF467" s="125">
        <v>0</v>
      </c>
      <c r="CG467" s="125">
        <v>174510</v>
      </c>
      <c r="CH467" s="115">
        <v>0.12700520203800311</v>
      </c>
      <c r="CI467" s="115">
        <v>0.87299572063635</v>
      </c>
      <c r="CJ467" s="125">
        <v>216761.4</v>
      </c>
      <c r="CK467" s="126">
        <v>0</v>
      </c>
      <c r="CL467" s="126">
        <v>216761.4</v>
      </c>
      <c r="CM467" s="126">
        <v>216761.4</v>
      </c>
      <c r="CN467" s="125" t="s">
        <v>608</v>
      </c>
      <c r="CO467" s="125" t="s">
        <v>608</v>
      </c>
      <c r="CP467" s="126">
        <v>0</v>
      </c>
      <c r="CQ467" s="126">
        <v>216761.2</v>
      </c>
      <c r="CR467" s="126">
        <v>87210.800000000017</v>
      </c>
      <c r="CS467" s="126">
        <v>129550.39999999999</v>
      </c>
      <c r="CT467" s="126" t="s">
        <v>608</v>
      </c>
      <c r="CU467" s="126" t="s">
        <v>608</v>
      </c>
      <c r="CV467" s="125">
        <v>6904.8</v>
      </c>
      <c r="CW467" s="125">
        <v>122174.50442657048</v>
      </c>
      <c r="CX467" s="125">
        <v>129079.30442657048</v>
      </c>
      <c r="CY467" s="125">
        <v>3124.4</v>
      </c>
      <c r="CZ467" s="125">
        <v>13001.122747602658</v>
      </c>
      <c r="DA467" s="125">
        <v>16125.522747602658</v>
      </c>
      <c r="DB467" s="125">
        <v>145204.82717417314</v>
      </c>
      <c r="DC467" s="141" t="s">
        <v>608</v>
      </c>
      <c r="DD467" s="141" t="s">
        <v>608</v>
      </c>
      <c r="DE467" s="125">
        <v>0</v>
      </c>
      <c r="DF467" s="141" t="s">
        <v>608</v>
      </c>
      <c r="DG467" s="141" t="s">
        <v>608</v>
      </c>
      <c r="DH467" s="125">
        <v>145204.82717417314</v>
      </c>
      <c r="DI467" s="50">
        <v>145204.82717417314</v>
      </c>
      <c r="DJ467" s="113">
        <v>0.19492123597651612</v>
      </c>
      <c r="DK467" s="115">
        <v>0.67807367916981531</v>
      </c>
      <c r="DL467" s="115">
        <v>0.1270050848536686</v>
      </c>
      <c r="DM467" s="125">
        <v>3900.4</v>
      </c>
      <c r="DN467" s="125">
        <v>50315.199999999997</v>
      </c>
      <c r="DO467" s="125">
        <v>54215.6</v>
      </c>
      <c r="DP467" s="125">
        <v>2643.8</v>
      </c>
      <c r="DQ467" s="141" t="s">
        <v>608</v>
      </c>
      <c r="DR467" s="125">
        <v>2643.8</v>
      </c>
      <c r="DS467" s="141" t="s">
        <v>608</v>
      </c>
      <c r="DT467" s="125">
        <v>3860.7</v>
      </c>
      <c r="DU467" s="125">
        <v>18644.5</v>
      </c>
      <c r="DV467" s="125">
        <v>22505.200000000001</v>
      </c>
      <c r="DW467" s="125">
        <v>2678.2</v>
      </c>
      <c r="DX467" s="141" t="s">
        <v>608</v>
      </c>
      <c r="DY467" s="125">
        <v>2678.2</v>
      </c>
      <c r="DZ467" s="141" t="s">
        <v>608</v>
      </c>
      <c r="EA467" s="125">
        <v>3039.6</v>
      </c>
      <c r="EB467" s="125">
        <v>15445.6</v>
      </c>
      <c r="EC467" s="125">
        <v>18485.2</v>
      </c>
      <c r="ED467" s="125">
        <v>2423.9</v>
      </c>
      <c r="EE467" s="141" t="s">
        <v>608</v>
      </c>
      <c r="EF467" s="125">
        <v>2423.9</v>
      </c>
      <c r="EG467" s="125">
        <v>20909.100000000002</v>
      </c>
      <c r="EH467" s="125">
        <v>2293.4</v>
      </c>
      <c r="EI467" s="125">
        <v>15413.6</v>
      </c>
      <c r="EJ467" s="125">
        <v>17707</v>
      </c>
      <c r="EK467" s="125">
        <v>2166</v>
      </c>
      <c r="EL467" s="141" t="s">
        <v>608</v>
      </c>
      <c r="EM467" s="125">
        <v>2166</v>
      </c>
      <c r="EN467" s="125">
        <v>19873</v>
      </c>
      <c r="EO467" s="125">
        <v>1655.8</v>
      </c>
      <c r="EP467" s="125">
        <v>12344.3</v>
      </c>
      <c r="EQ467" s="125">
        <v>14000.099999999999</v>
      </c>
      <c r="ER467" s="125">
        <v>2023</v>
      </c>
      <c r="ES467" s="141" t="s">
        <v>608</v>
      </c>
      <c r="ET467" s="125">
        <v>2023</v>
      </c>
      <c r="EU467" s="125">
        <v>16023.099999999999</v>
      </c>
      <c r="EV467" s="125">
        <v>13940.4</v>
      </c>
      <c r="EW467" s="125">
        <v>32862</v>
      </c>
      <c r="EX467" s="125">
        <v>46802.400000000001</v>
      </c>
      <c r="EY467" s="125">
        <v>7810.3</v>
      </c>
      <c r="EZ467" s="141" t="s">
        <v>608</v>
      </c>
      <c r="FA467" s="125">
        <v>7810.3</v>
      </c>
      <c r="FB467" s="125">
        <v>54612.700000000004</v>
      </c>
      <c r="FC467" s="125">
        <v>13561.1</v>
      </c>
      <c r="FD467" s="125">
        <v>29484.799999999999</v>
      </c>
      <c r="FE467" s="125">
        <v>43045.9</v>
      </c>
      <c r="FF467" s="125">
        <v>10571</v>
      </c>
      <c r="FG467" s="141" t="s">
        <v>608</v>
      </c>
      <c r="FH467" s="125">
        <v>10571</v>
      </c>
      <c r="FI467" s="125">
        <v>53616.9</v>
      </c>
      <c r="FJ467" s="141" t="s">
        <v>608</v>
      </c>
      <c r="FK467" s="141" t="s">
        <v>608</v>
      </c>
      <c r="FL467" s="141" t="s">
        <v>608</v>
      </c>
      <c r="FM467" s="141" t="s">
        <v>608</v>
      </c>
      <c r="FN467" s="141" t="s">
        <v>608</v>
      </c>
      <c r="FO467" s="125">
        <v>56859.4</v>
      </c>
      <c r="FP467" s="141" t="s">
        <v>608</v>
      </c>
      <c r="FQ467" s="141" t="s">
        <v>608</v>
      </c>
      <c r="FR467" s="141" t="s">
        <v>608</v>
      </c>
      <c r="FS467" s="141" t="s">
        <v>608</v>
      </c>
      <c r="FT467" s="141" t="s">
        <v>608</v>
      </c>
      <c r="FU467" s="125">
        <v>25183.4</v>
      </c>
      <c r="FV467" s="141" t="s">
        <v>608</v>
      </c>
      <c r="FW467" s="141" t="s">
        <v>608</v>
      </c>
      <c r="FX467" s="141" t="s">
        <v>608</v>
      </c>
      <c r="FY467" s="141" t="s">
        <v>608</v>
      </c>
      <c r="FZ467" s="141" t="s">
        <v>608</v>
      </c>
      <c r="GA467" s="125">
        <v>20909.100000000002</v>
      </c>
      <c r="GB467" s="141" t="s">
        <v>608</v>
      </c>
      <c r="GC467" s="141" t="s">
        <v>608</v>
      </c>
      <c r="GD467" s="141" t="s">
        <v>608</v>
      </c>
      <c r="GE467" s="141" t="s">
        <v>608</v>
      </c>
      <c r="GF467" s="141" t="s">
        <v>608</v>
      </c>
      <c r="GG467" s="125">
        <v>19873</v>
      </c>
      <c r="GH467" s="141" t="s">
        <v>608</v>
      </c>
      <c r="GI467" s="141" t="s">
        <v>608</v>
      </c>
      <c r="GJ467" s="141" t="s">
        <v>608</v>
      </c>
      <c r="GK467" s="141" t="s">
        <v>608</v>
      </c>
      <c r="GL467" s="141" t="s">
        <v>608</v>
      </c>
      <c r="GM467" s="125">
        <v>16023.099999999999</v>
      </c>
      <c r="GN467" s="141" t="s">
        <v>608</v>
      </c>
      <c r="GO467" s="141" t="s">
        <v>608</v>
      </c>
      <c r="GP467" s="141" t="s">
        <v>608</v>
      </c>
      <c r="GQ467" s="141" t="s">
        <v>608</v>
      </c>
      <c r="GR467" s="141" t="s">
        <v>608</v>
      </c>
      <c r="GS467" s="125">
        <v>54612.700000000004</v>
      </c>
      <c r="GT467" s="141" t="s">
        <v>608</v>
      </c>
      <c r="GU467" s="141" t="s">
        <v>608</v>
      </c>
      <c r="GV467" s="141" t="s">
        <v>608</v>
      </c>
      <c r="GW467" s="141" t="s">
        <v>608</v>
      </c>
      <c r="GX467" s="141" t="s">
        <v>608</v>
      </c>
      <c r="GY467" s="125">
        <v>53616.9</v>
      </c>
    </row>
    <row r="468" spans="1:207" s="38" customFormat="1" ht="15" customHeight="1">
      <c r="A468" s="77" t="s">
        <v>927</v>
      </c>
      <c r="B468" s="76">
        <v>2008</v>
      </c>
      <c r="C468" s="38" t="s">
        <v>925</v>
      </c>
      <c r="D468" s="38">
        <v>219106.5</v>
      </c>
      <c r="E468" s="38">
        <v>0</v>
      </c>
      <c r="F468" s="125">
        <v>219106.5</v>
      </c>
      <c r="G468" s="125">
        <v>903957.3</v>
      </c>
      <c r="H468" s="130">
        <v>13.7804</v>
      </c>
      <c r="I468" s="124">
        <v>0.24238589588247142</v>
      </c>
      <c r="J468" s="124">
        <v>0.19621833907420183</v>
      </c>
      <c r="K468" s="124">
        <v>4.6167667432963917E-2</v>
      </c>
      <c r="L468" s="125">
        <v>8408.5</v>
      </c>
      <c r="M468" s="125">
        <v>210698.1</v>
      </c>
      <c r="N468" s="125">
        <v>0</v>
      </c>
      <c r="O468" s="125">
        <v>28076.9</v>
      </c>
      <c r="P468" s="125">
        <v>28076.9</v>
      </c>
      <c r="Q468" s="205" t="s">
        <v>608</v>
      </c>
      <c r="R468" s="205" t="s">
        <v>608</v>
      </c>
      <c r="S468" s="125">
        <v>33325.1</v>
      </c>
      <c r="T468" s="205" t="s">
        <v>608</v>
      </c>
      <c r="U468" s="205" t="s">
        <v>608</v>
      </c>
      <c r="V468" s="125">
        <v>149296.1</v>
      </c>
      <c r="W468" s="125">
        <v>182621.2</v>
      </c>
      <c r="X468" s="125">
        <v>0</v>
      </c>
      <c r="Y468" s="125">
        <v>0</v>
      </c>
      <c r="Z468" s="125">
        <v>0</v>
      </c>
      <c r="AA468" s="115">
        <v>0</v>
      </c>
      <c r="AB468" s="115">
        <v>0.15829297581931862</v>
      </c>
      <c r="AC468" s="115">
        <v>0.84170702418068144</v>
      </c>
      <c r="AD468" s="115">
        <v>0</v>
      </c>
      <c r="AE468" s="115">
        <v>1</v>
      </c>
      <c r="AF468" s="115">
        <v>0.20148034197864551</v>
      </c>
      <c r="AG468" s="115">
        <v>0</v>
      </c>
      <c r="AH468" s="115">
        <v>0.79851965802135449</v>
      </c>
      <c r="AI468" s="115">
        <v>0</v>
      </c>
      <c r="AJ468" s="115">
        <v>1</v>
      </c>
      <c r="AK468" s="125">
        <v>219106.6</v>
      </c>
      <c r="AL468" s="125">
        <v>8408.5</v>
      </c>
      <c r="AM468" s="125">
        <v>33325.1</v>
      </c>
      <c r="AN468" s="125">
        <v>41733.599999999999</v>
      </c>
      <c r="AO468" s="125">
        <v>177373</v>
      </c>
      <c r="AP468" s="125">
        <v>219106.6</v>
      </c>
      <c r="AQ468" s="115">
        <v>0.19047166995425971</v>
      </c>
      <c r="AR468" s="115">
        <v>0.80952833004574032</v>
      </c>
      <c r="AS468" s="125">
        <v>41733.599999999999</v>
      </c>
      <c r="AT468" s="125">
        <v>0</v>
      </c>
      <c r="AU468" s="125">
        <v>0</v>
      </c>
      <c r="AV468" s="125">
        <v>177372.9</v>
      </c>
      <c r="AW468" s="125">
        <v>219106.5</v>
      </c>
      <c r="AX468" s="125">
        <v>0</v>
      </c>
      <c r="AY468" s="125">
        <v>23888.7</v>
      </c>
      <c r="AZ468" s="125">
        <v>23888.7</v>
      </c>
      <c r="BA468" s="125">
        <v>1505.3</v>
      </c>
      <c r="BB468" s="125">
        <v>53703.6</v>
      </c>
      <c r="BC468" s="127">
        <v>55208.9</v>
      </c>
      <c r="BD468" s="125">
        <v>40228.199999999997</v>
      </c>
      <c r="BE468" s="125">
        <v>99780.7</v>
      </c>
      <c r="BF468" s="125">
        <v>140008.9</v>
      </c>
      <c r="BG468" s="107">
        <v>9.7294799142175954</v>
      </c>
      <c r="BH468" s="107">
        <v>6.5170837726147717</v>
      </c>
      <c r="BI468" s="107">
        <v>7.128954230260482</v>
      </c>
      <c r="BJ468" s="49">
        <v>219106.5</v>
      </c>
      <c r="BK468" s="125">
        <v>0</v>
      </c>
      <c r="BL468" s="125">
        <v>23888.7</v>
      </c>
      <c r="BM468" s="125">
        <v>23888.7</v>
      </c>
      <c r="BN468" s="125">
        <v>1505.3</v>
      </c>
      <c r="BO468" s="125">
        <v>53703.6</v>
      </c>
      <c r="BP468" s="125">
        <v>55208.9</v>
      </c>
      <c r="BQ468" s="125">
        <v>40228.199999999997</v>
      </c>
      <c r="BR468" s="125">
        <v>99780.7</v>
      </c>
      <c r="BS468" s="125">
        <v>140008.9</v>
      </c>
      <c r="BT468" s="125">
        <v>219106.5</v>
      </c>
      <c r="BU468" s="130" t="s">
        <v>608</v>
      </c>
      <c r="BV468" s="130" t="s">
        <v>608</v>
      </c>
      <c r="BW468" s="137">
        <v>7.128954230260482</v>
      </c>
      <c r="BX468" s="125">
        <v>33708.5</v>
      </c>
      <c r="BY468" s="125">
        <v>8025.1</v>
      </c>
      <c r="BZ468" s="125">
        <v>0</v>
      </c>
      <c r="CA468" s="125">
        <v>0</v>
      </c>
      <c r="CB468" s="125">
        <v>41733.599999999999</v>
      </c>
      <c r="CC468" s="125">
        <v>113022</v>
      </c>
      <c r="CD468" s="125">
        <v>17991.599999999999</v>
      </c>
      <c r="CE468" s="125">
        <v>46359.4</v>
      </c>
      <c r="CF468" s="125">
        <v>0</v>
      </c>
      <c r="CG468" s="125">
        <v>177373</v>
      </c>
      <c r="CH468" s="115">
        <v>0.21158386446773603</v>
      </c>
      <c r="CI468" s="115">
        <v>0.78841659193132108</v>
      </c>
      <c r="CJ468" s="125">
        <v>219106.6</v>
      </c>
      <c r="CK468" s="126">
        <v>0</v>
      </c>
      <c r="CL468" s="126">
        <v>219106.5</v>
      </c>
      <c r="CM468" s="126">
        <v>219106.5</v>
      </c>
      <c r="CN468" s="125" t="s">
        <v>608</v>
      </c>
      <c r="CO468" s="125" t="s">
        <v>608</v>
      </c>
      <c r="CP468" s="126">
        <v>0</v>
      </c>
      <c r="CQ468" s="126">
        <v>219106.5</v>
      </c>
      <c r="CR468" s="126">
        <v>95301.6</v>
      </c>
      <c r="CS468" s="126">
        <v>123804.9</v>
      </c>
      <c r="CT468" s="126" t="s">
        <v>608</v>
      </c>
      <c r="CU468" s="126" t="s">
        <v>608</v>
      </c>
      <c r="CV468" s="125">
        <v>6059.4</v>
      </c>
      <c r="CW468" s="125">
        <v>107674.17622596634</v>
      </c>
      <c r="CX468" s="125">
        <v>113733.57622596633</v>
      </c>
      <c r="CY468" s="125">
        <v>2976.7</v>
      </c>
      <c r="CZ468" s="125">
        <v>11734.036031111735</v>
      </c>
      <c r="DA468" s="125">
        <v>14710.736031111734</v>
      </c>
      <c r="DB468" s="125">
        <v>128444.31225707807</v>
      </c>
      <c r="DC468" s="141" t="s">
        <v>608</v>
      </c>
      <c r="DD468" s="141" t="s">
        <v>608</v>
      </c>
      <c r="DE468" s="125">
        <v>0</v>
      </c>
      <c r="DF468" s="141" t="s">
        <v>608</v>
      </c>
      <c r="DG468" s="141" t="s">
        <v>608</v>
      </c>
      <c r="DH468" s="125">
        <v>128444.3</v>
      </c>
      <c r="DI468" s="50">
        <v>128444.3</v>
      </c>
      <c r="DJ468" s="113">
        <v>0.19047166995425971</v>
      </c>
      <c r="DK468" s="115">
        <v>0.59794456214463643</v>
      </c>
      <c r="DL468" s="115">
        <v>0.21158376790110384</v>
      </c>
      <c r="DM468" s="125">
        <v>3832</v>
      </c>
      <c r="DN468" s="125">
        <v>43206.2</v>
      </c>
      <c r="DO468" s="125">
        <v>47038.2</v>
      </c>
      <c r="DP468" s="125">
        <v>2798.9</v>
      </c>
      <c r="DQ468" s="141" t="s">
        <v>608</v>
      </c>
      <c r="DR468" s="125">
        <v>2798.9</v>
      </c>
      <c r="DS468" s="125">
        <v>49837.1</v>
      </c>
      <c r="DT468" s="125">
        <v>3039.3</v>
      </c>
      <c r="DU468" s="125">
        <v>18494.057599550906</v>
      </c>
      <c r="DV468" s="125">
        <v>21533.357599550905</v>
      </c>
      <c r="DW468" s="125">
        <v>2621</v>
      </c>
      <c r="DX468" s="141" t="s">
        <v>608</v>
      </c>
      <c r="DY468" s="125">
        <v>2621</v>
      </c>
      <c r="DZ468" s="125">
        <v>24154.357599550905</v>
      </c>
      <c r="EA468" s="125">
        <v>2180.6</v>
      </c>
      <c r="EB468" s="125">
        <v>17050.789242371644</v>
      </c>
      <c r="EC468" s="125">
        <v>19231.389242371642</v>
      </c>
      <c r="ED468" s="125">
        <v>2372.6</v>
      </c>
      <c r="EE468" s="141" t="s">
        <v>608</v>
      </c>
      <c r="EF468" s="125">
        <v>2372.6</v>
      </c>
      <c r="EG468" s="125">
        <v>21603.989242371641</v>
      </c>
      <c r="EH468" s="125">
        <v>1733.7</v>
      </c>
      <c r="EI468" s="125">
        <v>13353.4934223647</v>
      </c>
      <c r="EJ468" s="125">
        <v>15087.1934223647</v>
      </c>
      <c r="EK468" s="125">
        <v>2232.8000000000002</v>
      </c>
      <c r="EL468" s="141" t="s">
        <v>608</v>
      </c>
      <c r="EM468" s="125">
        <v>2232.8000000000002</v>
      </c>
      <c r="EN468" s="125">
        <v>17319.9934223647</v>
      </c>
      <c r="EO468" s="125">
        <v>3211.2</v>
      </c>
      <c r="EP468" s="125">
        <v>11178.500993477763</v>
      </c>
      <c r="EQ468" s="125">
        <v>14389.700993477763</v>
      </c>
      <c r="ER468" s="125">
        <v>2108.1999999999998</v>
      </c>
      <c r="ES468" s="141" t="s">
        <v>608</v>
      </c>
      <c r="ET468" s="125">
        <v>2108.1999999999998</v>
      </c>
      <c r="EU468" s="125">
        <v>16497.900993477764</v>
      </c>
      <c r="EV468" s="125">
        <v>11984</v>
      </c>
      <c r="EW468" s="125">
        <v>30934.194101179615</v>
      </c>
      <c r="EX468" s="125">
        <v>42918.194101179615</v>
      </c>
      <c r="EY468" s="125">
        <v>7777.7</v>
      </c>
      <c r="EZ468" s="141" t="s">
        <v>608</v>
      </c>
      <c r="FA468" s="125">
        <v>7777.7</v>
      </c>
      <c r="FB468" s="125">
        <v>50695.894101179612</v>
      </c>
      <c r="FC468" s="125">
        <v>15752.9</v>
      </c>
      <c r="FD468" s="125">
        <v>43155.735949122129</v>
      </c>
      <c r="FE468" s="125">
        <v>58908.63594912213</v>
      </c>
      <c r="FF468" s="125">
        <v>10290.9</v>
      </c>
      <c r="FG468" s="141" t="s">
        <v>608</v>
      </c>
      <c r="FH468" s="125">
        <v>10290.9</v>
      </c>
      <c r="FI468" s="125">
        <v>69199.535949122132</v>
      </c>
      <c r="FJ468" s="141" t="s">
        <v>608</v>
      </c>
      <c r="FK468" s="141" t="s">
        <v>608</v>
      </c>
      <c r="FL468" s="141" t="s">
        <v>608</v>
      </c>
      <c r="FM468" s="141" t="s">
        <v>608</v>
      </c>
      <c r="FN468" s="141" t="s">
        <v>608</v>
      </c>
      <c r="FO468" s="125">
        <v>47038.2</v>
      </c>
      <c r="FP468" s="141" t="s">
        <v>608</v>
      </c>
      <c r="FQ468" s="141" t="s">
        <v>608</v>
      </c>
      <c r="FR468" s="141" t="s">
        <v>608</v>
      </c>
      <c r="FS468" s="141" t="s">
        <v>608</v>
      </c>
      <c r="FT468" s="141" t="s">
        <v>608</v>
      </c>
      <c r="FU468" s="125">
        <v>21533.4</v>
      </c>
      <c r="FV468" s="141" t="s">
        <v>608</v>
      </c>
      <c r="FW468" s="141" t="s">
        <v>608</v>
      </c>
      <c r="FX468" s="141" t="s">
        <v>608</v>
      </c>
      <c r="FY468" s="141" t="s">
        <v>608</v>
      </c>
      <c r="FZ468" s="141" t="s">
        <v>608</v>
      </c>
      <c r="GA468" s="125">
        <v>19231.400000000001</v>
      </c>
      <c r="GB468" s="141" t="s">
        <v>608</v>
      </c>
      <c r="GC468" s="141" t="s">
        <v>608</v>
      </c>
      <c r="GD468" s="141" t="s">
        <v>608</v>
      </c>
      <c r="GE468" s="141" t="s">
        <v>608</v>
      </c>
      <c r="GF468" s="141" t="s">
        <v>608</v>
      </c>
      <c r="GG468" s="125">
        <v>15087.2</v>
      </c>
      <c r="GH468" s="141" t="s">
        <v>608</v>
      </c>
      <c r="GI468" s="141" t="s">
        <v>608</v>
      </c>
      <c r="GJ468" s="141" t="s">
        <v>608</v>
      </c>
      <c r="GK468" s="141" t="s">
        <v>608</v>
      </c>
      <c r="GL468" s="141" t="s">
        <v>608</v>
      </c>
      <c r="GM468" s="125">
        <v>14389.7</v>
      </c>
      <c r="GN468" s="141" t="s">
        <v>608</v>
      </c>
      <c r="GO468" s="141" t="s">
        <v>608</v>
      </c>
      <c r="GP468" s="141" t="s">
        <v>608</v>
      </c>
      <c r="GQ468" s="141" t="s">
        <v>608</v>
      </c>
      <c r="GR468" s="141" t="s">
        <v>608</v>
      </c>
      <c r="GS468" s="125">
        <v>42918.2</v>
      </c>
      <c r="GT468" s="141" t="s">
        <v>608</v>
      </c>
      <c r="GU468" s="141" t="s">
        <v>608</v>
      </c>
      <c r="GV468" s="141" t="s">
        <v>608</v>
      </c>
      <c r="GW468" s="141" t="s">
        <v>608</v>
      </c>
      <c r="GX468" s="141" t="s">
        <v>608</v>
      </c>
      <c r="GY468" s="125">
        <v>58908.6</v>
      </c>
    </row>
    <row r="469" spans="1:207" s="38" customFormat="1" ht="15" customHeight="1">
      <c r="A469" s="77" t="s">
        <v>928</v>
      </c>
      <c r="B469" s="39" t="s">
        <v>580</v>
      </c>
      <c r="C469" s="38" t="s">
        <v>925</v>
      </c>
      <c r="D469" s="38">
        <v>238744.3</v>
      </c>
      <c r="E469" s="38">
        <v>0</v>
      </c>
      <c r="F469" s="125">
        <v>238744.3</v>
      </c>
      <c r="G469" s="125">
        <v>879109.5</v>
      </c>
      <c r="H469" s="141" t="s">
        <v>608</v>
      </c>
      <c r="I469" s="124">
        <v>0.27157515645093128</v>
      </c>
      <c r="J469" s="124">
        <v>0.22586799482885805</v>
      </c>
      <c r="K469" s="124">
        <v>4.5707161622073243E-2</v>
      </c>
      <c r="L469" s="125">
        <v>8599.1</v>
      </c>
      <c r="M469" s="125">
        <v>230145.19999999998</v>
      </c>
      <c r="N469" s="125">
        <v>0</v>
      </c>
      <c r="O469" s="125">
        <v>24606.3</v>
      </c>
      <c r="P469" s="125">
        <v>24606.3</v>
      </c>
      <c r="Q469" s="205" t="s">
        <v>608</v>
      </c>
      <c r="R469" s="205" t="s">
        <v>608</v>
      </c>
      <c r="S469" s="125">
        <v>31582.5</v>
      </c>
      <c r="T469" s="205" t="s">
        <v>608</v>
      </c>
      <c r="U469" s="205" t="s">
        <v>608</v>
      </c>
      <c r="V469" s="125">
        <v>173956.4</v>
      </c>
      <c r="W469" s="125">
        <v>205538.9</v>
      </c>
      <c r="X469" s="125">
        <v>0</v>
      </c>
      <c r="Y469" s="125">
        <v>0</v>
      </c>
      <c r="Z469" s="125">
        <v>0</v>
      </c>
      <c r="AA469" s="115">
        <v>0</v>
      </c>
      <c r="AB469" s="115">
        <v>0.12392206592678283</v>
      </c>
      <c r="AC469" s="115">
        <v>0.87607793407321721</v>
      </c>
      <c r="AD469" s="115">
        <v>0</v>
      </c>
      <c r="AE469" s="115">
        <v>1</v>
      </c>
      <c r="AF469" s="115">
        <v>0.21400591315427958</v>
      </c>
      <c r="AG469" s="115">
        <v>0</v>
      </c>
      <c r="AH469" s="115">
        <v>0.78599408684572047</v>
      </c>
      <c r="AI469" s="115">
        <v>0</v>
      </c>
      <c r="AJ469" s="115">
        <v>1</v>
      </c>
      <c r="AK469" s="125">
        <v>238744.3</v>
      </c>
      <c r="AL469" s="125">
        <v>8599.1</v>
      </c>
      <c r="AM469" s="125">
        <v>31582.5</v>
      </c>
      <c r="AN469" s="125">
        <v>40181.599999999999</v>
      </c>
      <c r="AO469" s="125">
        <v>198562.69999999998</v>
      </c>
      <c r="AP469" s="125">
        <v>238744.3</v>
      </c>
      <c r="AQ469" s="115">
        <v>0.16830391343374482</v>
      </c>
      <c r="AR469" s="115">
        <v>0.83169608656625515</v>
      </c>
      <c r="AS469" s="125">
        <v>40181.699999999997</v>
      </c>
      <c r="AT469" s="125">
        <v>0</v>
      </c>
      <c r="AU469" s="125">
        <v>0</v>
      </c>
      <c r="AV469" s="125">
        <v>198562.6</v>
      </c>
      <c r="AW469" s="125">
        <v>238744.3</v>
      </c>
      <c r="AX469" s="125">
        <v>0</v>
      </c>
      <c r="AY469" s="125">
        <v>27682.5</v>
      </c>
      <c r="AZ469" s="125">
        <v>27682.5</v>
      </c>
      <c r="BA469" s="125">
        <v>1505.1</v>
      </c>
      <c r="BB469" s="125">
        <v>60917.5</v>
      </c>
      <c r="BC469" s="127">
        <v>62422.6</v>
      </c>
      <c r="BD469" s="125">
        <v>38676.5</v>
      </c>
      <c r="BE469" s="125">
        <v>109962.6</v>
      </c>
      <c r="BF469" s="125">
        <v>148639.1</v>
      </c>
      <c r="BG469" s="107">
        <v>9.7190691759412271</v>
      </c>
      <c r="BH469" s="107">
        <v>6.4443266254571601</v>
      </c>
      <c r="BI469" s="107">
        <v>6.995478612191631</v>
      </c>
      <c r="BJ469" s="49">
        <v>238744.2</v>
      </c>
      <c r="BK469" s="125">
        <v>0</v>
      </c>
      <c r="BL469" s="125">
        <v>27682.5</v>
      </c>
      <c r="BM469" s="125">
        <v>27682.5</v>
      </c>
      <c r="BN469" s="125">
        <v>1505.1</v>
      </c>
      <c r="BO469" s="125">
        <v>60917.5</v>
      </c>
      <c r="BP469" s="125">
        <v>62422.6</v>
      </c>
      <c r="BQ469" s="125">
        <v>38676.5</v>
      </c>
      <c r="BR469" s="125">
        <v>109962.6</v>
      </c>
      <c r="BS469" s="125">
        <v>148639.1</v>
      </c>
      <c r="BT469" s="125">
        <v>238744.2</v>
      </c>
      <c r="BU469" s="130" t="s">
        <v>608</v>
      </c>
      <c r="BV469" s="130" t="s">
        <v>608</v>
      </c>
      <c r="BW469" s="137">
        <v>6.995478612191631</v>
      </c>
      <c r="BX469" s="125">
        <v>32241.4</v>
      </c>
      <c r="BY469" s="125">
        <v>7940.3</v>
      </c>
      <c r="BZ469" s="125">
        <v>0</v>
      </c>
      <c r="CA469" s="125">
        <v>0</v>
      </c>
      <c r="CB469" s="125">
        <v>40181.700000000004</v>
      </c>
      <c r="CC469" s="125">
        <v>129603.4</v>
      </c>
      <c r="CD469" s="125">
        <v>18438.599999999999</v>
      </c>
      <c r="CE469" s="125">
        <v>50520.6</v>
      </c>
      <c r="CF469" s="125">
        <v>0</v>
      </c>
      <c r="CG469" s="125">
        <v>198562.6</v>
      </c>
      <c r="CH469" s="115">
        <v>0.21160965937197246</v>
      </c>
      <c r="CI469" s="115">
        <v>0.7883903406280276</v>
      </c>
      <c r="CJ469" s="125">
        <v>238744.30000000002</v>
      </c>
      <c r="CK469" s="126">
        <v>0</v>
      </c>
      <c r="CL469" s="126">
        <v>238744.3</v>
      </c>
      <c r="CM469" s="126">
        <v>238744.3</v>
      </c>
      <c r="CN469" s="125" t="s">
        <v>608</v>
      </c>
      <c r="CO469" s="125" t="s">
        <v>608</v>
      </c>
      <c r="CP469" s="126">
        <v>0</v>
      </c>
      <c r="CQ469" s="126">
        <v>238744.3</v>
      </c>
      <c r="CR469" s="126">
        <v>81476.199999999983</v>
      </c>
      <c r="CS469" s="126">
        <v>157268.1</v>
      </c>
      <c r="CT469" s="126" t="s">
        <v>608</v>
      </c>
      <c r="CU469" s="126" t="s">
        <v>608</v>
      </c>
      <c r="CV469" s="125">
        <v>3447.8</v>
      </c>
      <c r="CW469" s="125">
        <v>56845.102747248588</v>
      </c>
      <c r="CX469" s="125">
        <v>60292.90274724859</v>
      </c>
      <c r="CY469" s="125">
        <v>1507.8</v>
      </c>
      <c r="CZ469" s="125">
        <v>6412.6780939684759</v>
      </c>
      <c r="DA469" s="125">
        <v>7920.4780939684761</v>
      </c>
      <c r="DB469" s="125">
        <v>68213.380841217062</v>
      </c>
      <c r="DC469" s="141" t="s">
        <v>608</v>
      </c>
      <c r="DD469" s="141" t="s">
        <v>608</v>
      </c>
      <c r="DE469" s="125">
        <v>0</v>
      </c>
      <c r="DF469" s="141" t="s">
        <v>608</v>
      </c>
      <c r="DG469" s="141" t="s">
        <v>608</v>
      </c>
      <c r="DH469" s="125">
        <v>68213.399999999994</v>
      </c>
      <c r="DI469" s="50">
        <v>68213.399999999994</v>
      </c>
      <c r="DJ469" s="113">
        <v>0.16830433229191233</v>
      </c>
      <c r="DK469" s="115">
        <v>0.62008600833611516</v>
      </c>
      <c r="DL469" s="115">
        <v>0.21160965937197243</v>
      </c>
      <c r="DM469" s="125">
        <v>259.2</v>
      </c>
      <c r="DN469" s="125">
        <v>43742</v>
      </c>
      <c r="DO469" s="125">
        <v>44001.2</v>
      </c>
      <c r="DP469" s="125">
        <v>1289</v>
      </c>
      <c r="DQ469" s="141" t="s">
        <v>608</v>
      </c>
      <c r="DR469" s="125">
        <v>1289</v>
      </c>
      <c r="DS469" s="125">
        <v>45290.2</v>
      </c>
      <c r="DT469" s="125">
        <v>2993.8</v>
      </c>
      <c r="DU469" s="125">
        <v>22662.642115388986</v>
      </c>
      <c r="DV469" s="125">
        <v>25656.442115388985</v>
      </c>
      <c r="DW469" s="125">
        <v>2735.1</v>
      </c>
      <c r="DX469" s="141" t="s">
        <v>608</v>
      </c>
      <c r="DY469" s="125">
        <v>2735.1</v>
      </c>
      <c r="DZ469" s="125">
        <v>28391.542115388984</v>
      </c>
      <c r="EA469" s="125">
        <v>2164.5</v>
      </c>
      <c r="EB469" s="125">
        <v>20065.791566620966</v>
      </c>
      <c r="EC469" s="125">
        <v>22230.291566620966</v>
      </c>
      <c r="ED469" s="125">
        <v>2490.8000000000002</v>
      </c>
      <c r="EE469" s="141" t="s">
        <v>608</v>
      </c>
      <c r="EF469" s="125">
        <v>2490.8000000000002</v>
      </c>
      <c r="EG469" s="125">
        <v>24721.091566620966</v>
      </c>
      <c r="EH469" s="125">
        <v>1736.9</v>
      </c>
      <c r="EI469" s="125">
        <v>15001.999651575863</v>
      </c>
      <c r="EJ469" s="125">
        <v>16738.899651575863</v>
      </c>
      <c r="EK469" s="125">
        <v>2351.9</v>
      </c>
      <c r="EL469" s="141" t="s">
        <v>608</v>
      </c>
      <c r="EM469" s="125">
        <v>2351.9</v>
      </c>
      <c r="EN469" s="125">
        <v>19090.799651575864</v>
      </c>
      <c r="EO469" s="125">
        <v>3227.6</v>
      </c>
      <c r="EP469" s="125">
        <v>14689.470774031797</v>
      </c>
      <c r="EQ469" s="125">
        <v>17917.070774031796</v>
      </c>
      <c r="ER469" s="125">
        <v>2229.8000000000002</v>
      </c>
      <c r="ES469" s="141" t="s">
        <v>608</v>
      </c>
      <c r="ET469" s="125">
        <v>2229.8000000000002</v>
      </c>
      <c r="EU469" s="125">
        <v>20146.870774031795</v>
      </c>
      <c r="EV469" s="125">
        <v>13705.7</v>
      </c>
      <c r="EW469" s="125">
        <v>36868.924354089817</v>
      </c>
      <c r="EX469" s="125">
        <v>50574.624354089814</v>
      </c>
      <c r="EY469" s="125">
        <v>7969</v>
      </c>
      <c r="EZ469" s="141" t="s">
        <v>608</v>
      </c>
      <c r="FA469" s="125">
        <v>7969</v>
      </c>
      <c r="FB469" s="125">
        <v>58543.624354089814</v>
      </c>
      <c r="FC469" s="125">
        <v>16094</v>
      </c>
      <c r="FD469" s="125">
        <v>45531.793702612427</v>
      </c>
      <c r="FE469" s="125">
        <v>61625.793702612427</v>
      </c>
      <c r="FF469" s="125">
        <v>10459</v>
      </c>
      <c r="FG469" s="141" t="s">
        <v>608</v>
      </c>
      <c r="FH469" s="125">
        <v>10459</v>
      </c>
      <c r="FI469" s="125">
        <v>72084.793702612427</v>
      </c>
      <c r="FJ469" s="141" t="s">
        <v>608</v>
      </c>
      <c r="FK469" s="141" t="s">
        <v>608</v>
      </c>
      <c r="FL469" s="141" t="s">
        <v>608</v>
      </c>
      <c r="FM469" s="141" t="s">
        <v>608</v>
      </c>
      <c r="FN469" s="141" t="s">
        <v>608</v>
      </c>
      <c r="FO469" s="125">
        <v>44001.2</v>
      </c>
      <c r="FP469" s="141" t="s">
        <v>608</v>
      </c>
      <c r="FQ469" s="141" t="s">
        <v>608</v>
      </c>
      <c r="FR469" s="141" t="s">
        <v>608</v>
      </c>
      <c r="FS469" s="141" t="s">
        <v>608</v>
      </c>
      <c r="FT469" s="141" t="s">
        <v>608</v>
      </c>
      <c r="FU469" s="125">
        <v>25656.400000000001</v>
      </c>
      <c r="FV469" s="141" t="s">
        <v>608</v>
      </c>
      <c r="FW469" s="141" t="s">
        <v>608</v>
      </c>
      <c r="FX469" s="141" t="s">
        <v>608</v>
      </c>
      <c r="FY469" s="141" t="s">
        <v>608</v>
      </c>
      <c r="FZ469" s="141" t="s">
        <v>608</v>
      </c>
      <c r="GA469" s="125">
        <v>22230.3</v>
      </c>
      <c r="GB469" s="141" t="s">
        <v>608</v>
      </c>
      <c r="GC469" s="141" t="s">
        <v>608</v>
      </c>
      <c r="GD469" s="141" t="s">
        <v>608</v>
      </c>
      <c r="GE469" s="141" t="s">
        <v>608</v>
      </c>
      <c r="GF469" s="141" t="s">
        <v>608</v>
      </c>
      <c r="GG469" s="125">
        <v>13738.9</v>
      </c>
      <c r="GH469" s="141" t="s">
        <v>608</v>
      </c>
      <c r="GI469" s="141" t="s">
        <v>608</v>
      </c>
      <c r="GJ469" s="141" t="s">
        <v>608</v>
      </c>
      <c r="GK469" s="141" t="s">
        <v>608</v>
      </c>
      <c r="GL469" s="141" t="s">
        <v>608</v>
      </c>
      <c r="GM469" s="125">
        <v>17917.099999999999</v>
      </c>
      <c r="GN469" s="141" t="s">
        <v>608</v>
      </c>
      <c r="GO469" s="141" t="s">
        <v>608</v>
      </c>
      <c r="GP469" s="141" t="s">
        <v>608</v>
      </c>
      <c r="GQ469" s="141" t="s">
        <v>608</v>
      </c>
      <c r="GR469" s="141" t="s">
        <v>608</v>
      </c>
      <c r="GS469" s="125">
        <v>50574.6</v>
      </c>
      <c r="GT469" s="141" t="s">
        <v>608</v>
      </c>
      <c r="GU469" s="141" t="s">
        <v>608</v>
      </c>
      <c r="GV469" s="141" t="s">
        <v>608</v>
      </c>
      <c r="GW469" s="141" t="s">
        <v>608</v>
      </c>
      <c r="GX469" s="141" t="s">
        <v>608</v>
      </c>
      <c r="GY469" s="125">
        <v>61625.8</v>
      </c>
    </row>
    <row r="470" spans="1:207" s="38" customFormat="1" ht="15" customHeight="1">
      <c r="A470" s="77" t="s">
        <v>929</v>
      </c>
      <c r="B470" s="57">
        <v>2009</v>
      </c>
      <c r="C470" s="38" t="s">
        <v>925</v>
      </c>
      <c r="D470" s="38">
        <v>255679.4</v>
      </c>
      <c r="E470" s="38">
        <v>0</v>
      </c>
      <c r="F470" s="125">
        <v>255679.4</v>
      </c>
      <c r="G470" s="125">
        <v>970531.5</v>
      </c>
      <c r="H470" s="130">
        <v>13.0587</v>
      </c>
      <c r="I470" s="124">
        <v>0.26344266002700584</v>
      </c>
      <c r="J470" s="124">
        <v>0.21325593244526325</v>
      </c>
      <c r="K470" s="124">
        <v>5.0186727581742578E-2</v>
      </c>
      <c r="L470" s="125">
        <v>13669.6</v>
      </c>
      <c r="M470" s="125">
        <v>242009.80000000002</v>
      </c>
      <c r="N470" s="125">
        <v>0</v>
      </c>
      <c r="O470" s="125">
        <v>24767.4</v>
      </c>
      <c r="P470" s="125">
        <v>24767.4</v>
      </c>
      <c r="Q470" s="205" t="s">
        <v>608</v>
      </c>
      <c r="R470" s="205" t="s">
        <v>608</v>
      </c>
      <c r="S470" s="125">
        <v>35038.199999999997</v>
      </c>
      <c r="T470" s="205" t="s">
        <v>608</v>
      </c>
      <c r="U470" s="205" t="s">
        <v>608</v>
      </c>
      <c r="V470" s="125">
        <v>182204.2</v>
      </c>
      <c r="W470" s="125">
        <v>217242.40000000002</v>
      </c>
      <c r="X470" s="125">
        <v>0</v>
      </c>
      <c r="Y470" s="125">
        <v>0</v>
      </c>
      <c r="Z470" s="125">
        <v>0</v>
      </c>
      <c r="AA470" s="115">
        <v>0</v>
      </c>
      <c r="AB470" s="115">
        <v>0.11966569326419664</v>
      </c>
      <c r="AC470" s="115">
        <v>0.88033430673580337</v>
      </c>
      <c r="AD470" s="115">
        <v>0</v>
      </c>
      <c r="AE470" s="115">
        <v>1</v>
      </c>
      <c r="AF470" s="115">
        <v>0.28064498909825536</v>
      </c>
      <c r="AG470" s="115">
        <v>0</v>
      </c>
      <c r="AH470" s="115">
        <v>0.7193550109017447</v>
      </c>
      <c r="AI470" s="115">
        <v>0</v>
      </c>
      <c r="AJ470" s="115">
        <v>1</v>
      </c>
      <c r="AK470" s="125">
        <v>255679.40000000002</v>
      </c>
      <c r="AL470" s="125">
        <v>13669.6</v>
      </c>
      <c r="AM470" s="125">
        <v>35038.199999999997</v>
      </c>
      <c r="AN470" s="125">
        <v>48707.799999999996</v>
      </c>
      <c r="AO470" s="125">
        <v>206971.6</v>
      </c>
      <c r="AP470" s="125">
        <v>255679.4</v>
      </c>
      <c r="AQ470" s="115">
        <v>0.19050341951678545</v>
      </c>
      <c r="AR470" s="115">
        <v>0.8094965804832146</v>
      </c>
      <c r="AS470" s="125">
        <v>48707.8</v>
      </c>
      <c r="AT470" s="125">
        <v>0</v>
      </c>
      <c r="AU470" s="125">
        <v>0</v>
      </c>
      <c r="AV470" s="125">
        <v>206971.6</v>
      </c>
      <c r="AW470" s="125">
        <v>255679.40000000002</v>
      </c>
      <c r="AX470" s="125">
        <v>3274.5</v>
      </c>
      <c r="AY470" s="125">
        <v>56942.773782995246</v>
      </c>
      <c r="AZ470" s="125">
        <v>60217.273782995246</v>
      </c>
      <c r="BA470" s="125">
        <v>7871.4</v>
      </c>
      <c r="BB470" s="125">
        <v>54653.3</v>
      </c>
      <c r="BC470" s="127">
        <v>62524.700000000004</v>
      </c>
      <c r="BD470" s="125">
        <v>37561.9</v>
      </c>
      <c r="BE470" s="125">
        <v>95375.512110700147</v>
      </c>
      <c r="BF470" s="125">
        <v>132937.41211070016</v>
      </c>
      <c r="BG470" s="107">
        <v>8.1829193681504808</v>
      </c>
      <c r="BH470" s="107">
        <v>5.5434234604516579</v>
      </c>
      <c r="BI470" s="107">
        <v>6.0462564566688455</v>
      </c>
      <c r="BJ470" s="49">
        <v>255679.38589369541</v>
      </c>
      <c r="BK470" s="125">
        <v>3274.5</v>
      </c>
      <c r="BL470" s="125">
        <v>56942.8</v>
      </c>
      <c r="BM470" s="125">
        <v>60217.3</v>
      </c>
      <c r="BN470" s="125">
        <v>7871.4</v>
      </c>
      <c r="BO470" s="125">
        <v>54653.3</v>
      </c>
      <c r="BP470" s="125">
        <v>62524.700000000004</v>
      </c>
      <c r="BQ470" s="125">
        <v>37561.9</v>
      </c>
      <c r="BR470" s="125">
        <v>95375.5</v>
      </c>
      <c r="BS470" s="125">
        <v>132937.4</v>
      </c>
      <c r="BT470" s="125">
        <v>255679.4</v>
      </c>
      <c r="BU470" s="130" t="s">
        <v>608</v>
      </c>
      <c r="BV470" s="130" t="s">
        <v>608</v>
      </c>
      <c r="BW470" s="137">
        <v>6.0462564566688455</v>
      </c>
      <c r="BX470" s="125">
        <v>35134.800000000003</v>
      </c>
      <c r="BY470" s="125">
        <v>13573</v>
      </c>
      <c r="BZ470" s="125">
        <v>0</v>
      </c>
      <c r="CA470" s="125">
        <v>0</v>
      </c>
      <c r="CB470" s="125">
        <v>48707.8</v>
      </c>
      <c r="CC470" s="125">
        <v>134719.9</v>
      </c>
      <c r="CD470" s="125">
        <v>18645.8</v>
      </c>
      <c r="CE470" s="125">
        <v>53605.9</v>
      </c>
      <c r="CF470" s="125">
        <v>0</v>
      </c>
      <c r="CG470" s="125">
        <v>206971.59999999998</v>
      </c>
      <c r="CH470" s="115">
        <v>0.20966061403460742</v>
      </c>
      <c r="CI470" s="115">
        <v>0.79033938596539266</v>
      </c>
      <c r="CJ470" s="125">
        <v>255679.39999999997</v>
      </c>
      <c r="CK470" s="126">
        <v>0</v>
      </c>
      <c r="CL470" s="126">
        <v>255679.4</v>
      </c>
      <c r="CM470" s="126">
        <v>255679.4</v>
      </c>
      <c r="CN470" s="125" t="s">
        <v>608</v>
      </c>
      <c r="CO470" s="125" t="s">
        <v>608</v>
      </c>
      <c r="CP470" s="126">
        <v>0</v>
      </c>
      <c r="CQ470" s="126">
        <v>255679.4</v>
      </c>
      <c r="CR470" s="126">
        <v>99893</v>
      </c>
      <c r="CS470" s="126">
        <v>155786.4</v>
      </c>
      <c r="CT470" s="126" t="s">
        <v>608</v>
      </c>
      <c r="CU470" s="126" t="s">
        <v>608</v>
      </c>
      <c r="CV470" s="125">
        <v>254.69999999999982</v>
      </c>
      <c r="CW470" s="125">
        <v>80300.424755489061</v>
      </c>
      <c r="CX470" s="125">
        <v>80555.124755489058</v>
      </c>
      <c r="CY470" s="125">
        <v>1216.0000000000002</v>
      </c>
      <c r="CZ470" s="125">
        <v>6860.6033199548074</v>
      </c>
      <c r="DA470" s="125">
        <v>8076.6033199548074</v>
      </c>
      <c r="DB470" s="125">
        <v>88631.728075443869</v>
      </c>
      <c r="DC470" s="141" t="s">
        <v>608</v>
      </c>
      <c r="DD470" s="141" t="s">
        <v>608</v>
      </c>
      <c r="DE470" s="125">
        <v>0</v>
      </c>
      <c r="DF470" s="141" t="s">
        <v>608</v>
      </c>
      <c r="DG470" s="141" t="s">
        <v>608</v>
      </c>
      <c r="DH470" s="125">
        <v>156845.1</v>
      </c>
      <c r="DI470" s="50">
        <v>156845.1</v>
      </c>
      <c r="DJ470" s="113">
        <v>0.19050341951678551</v>
      </c>
      <c r="DK470" s="115">
        <v>0.59983596644860715</v>
      </c>
      <c r="DL470" s="115">
        <v>0.20966061403460745</v>
      </c>
      <c r="DM470" s="125">
        <v>3274.5</v>
      </c>
      <c r="DN470" s="125">
        <v>56942.8</v>
      </c>
      <c r="DO470" s="125">
        <v>60217.3</v>
      </c>
      <c r="DP470" s="125">
        <v>3095.5</v>
      </c>
      <c r="DQ470" s="125">
        <v>12123.8</v>
      </c>
      <c r="DR470" s="125">
        <v>15219.3</v>
      </c>
      <c r="DS470" s="125">
        <v>75436.600000000006</v>
      </c>
      <c r="DT470" s="125">
        <v>2410.5</v>
      </c>
      <c r="DU470" s="125">
        <v>20326.870209132609</v>
      </c>
      <c r="DV470" s="125">
        <v>22737.370209132609</v>
      </c>
      <c r="DW470" s="125">
        <v>2911.1</v>
      </c>
      <c r="DX470" s="125">
        <v>9499.6708571872077</v>
      </c>
      <c r="DY470" s="125">
        <v>12410.770857187208</v>
      </c>
      <c r="DZ470" s="125">
        <v>35148.141066319818</v>
      </c>
      <c r="EA470" s="125">
        <v>2007.8</v>
      </c>
      <c r="EB470" s="125">
        <v>19428.212609218375</v>
      </c>
      <c r="EC470" s="125">
        <v>21436.012609218375</v>
      </c>
      <c r="ED470" s="125">
        <v>2758.8</v>
      </c>
      <c r="EE470" s="125">
        <v>8149.5860809991409</v>
      </c>
      <c r="EF470" s="125">
        <v>10908.386080999142</v>
      </c>
      <c r="EG470" s="125">
        <v>32344.398690217517</v>
      </c>
      <c r="EH470" s="125">
        <v>3453.1</v>
      </c>
      <c r="EI470" s="125">
        <v>14898.205793838591</v>
      </c>
      <c r="EJ470" s="125">
        <v>18351.30579383859</v>
      </c>
      <c r="EK470" s="125">
        <v>2621.1</v>
      </c>
      <c r="EL470" s="125">
        <v>6983.8590438104065</v>
      </c>
      <c r="EM470" s="125">
        <v>9604.959043810406</v>
      </c>
      <c r="EN470" s="125">
        <v>27956.264837648996</v>
      </c>
      <c r="EO470" s="125">
        <v>3797.6</v>
      </c>
      <c r="EP470" s="125">
        <v>15885.003867153699</v>
      </c>
      <c r="EQ470" s="125">
        <v>19682.603867153699</v>
      </c>
      <c r="ER470" s="125">
        <v>2361</v>
      </c>
      <c r="ES470" s="125">
        <v>5938.4595683418993</v>
      </c>
      <c r="ET470" s="125">
        <v>8299.4595683418993</v>
      </c>
      <c r="EU470" s="125">
        <v>27982.063435495598</v>
      </c>
      <c r="EV470" s="125">
        <v>17584.5</v>
      </c>
      <c r="EW470" s="125">
        <v>30168.033571488737</v>
      </c>
      <c r="EX470" s="125">
        <v>47752.533571488733</v>
      </c>
      <c r="EY470" s="125">
        <v>8820.5</v>
      </c>
      <c r="EZ470" s="125">
        <v>21207.560790545082</v>
      </c>
      <c r="FA470" s="125">
        <v>30028.060790545082</v>
      </c>
      <c r="FB470" s="125">
        <v>77780.594362033822</v>
      </c>
      <c r="FC470" s="125">
        <v>16179.800000000003</v>
      </c>
      <c r="FD470" s="125">
        <v>49322.47467205771</v>
      </c>
      <c r="FE470" s="125">
        <v>65502.274672057712</v>
      </c>
      <c r="FF470" s="125">
        <v>11363.799999999997</v>
      </c>
      <c r="FG470" s="125">
        <v>23449.914939455339</v>
      </c>
      <c r="FH470" s="125">
        <v>34813.714939455334</v>
      </c>
      <c r="FI470" s="125">
        <v>100315.98961151304</v>
      </c>
      <c r="FJ470" s="141" t="s">
        <v>608</v>
      </c>
      <c r="FK470" s="141" t="s">
        <v>608</v>
      </c>
      <c r="FL470" s="141" t="s">
        <v>608</v>
      </c>
      <c r="FM470" s="141" t="s">
        <v>608</v>
      </c>
      <c r="FN470" s="141" t="s">
        <v>608</v>
      </c>
      <c r="FO470" s="125">
        <v>75436.5</v>
      </c>
      <c r="FP470" s="141" t="s">
        <v>608</v>
      </c>
      <c r="FQ470" s="141" t="s">
        <v>608</v>
      </c>
      <c r="FR470" s="141" t="s">
        <v>608</v>
      </c>
      <c r="FS470" s="141" t="s">
        <v>608</v>
      </c>
      <c r="FT470" s="141" t="s">
        <v>608</v>
      </c>
      <c r="FU470" s="125">
        <v>35148.141066319818</v>
      </c>
      <c r="FV470" s="141" t="s">
        <v>608</v>
      </c>
      <c r="FW470" s="141" t="s">
        <v>608</v>
      </c>
      <c r="FX470" s="141" t="s">
        <v>608</v>
      </c>
      <c r="FY470" s="141" t="s">
        <v>608</v>
      </c>
      <c r="FZ470" s="141" t="s">
        <v>608</v>
      </c>
      <c r="GA470" s="125">
        <v>32344.398690217517</v>
      </c>
      <c r="GB470" s="141" t="s">
        <v>608</v>
      </c>
      <c r="GC470" s="141" t="s">
        <v>608</v>
      </c>
      <c r="GD470" s="141" t="s">
        <v>608</v>
      </c>
      <c r="GE470" s="141" t="s">
        <v>608</v>
      </c>
      <c r="GF470" s="141" t="s">
        <v>608</v>
      </c>
      <c r="GG470" s="125">
        <v>27956.264837648996</v>
      </c>
      <c r="GH470" s="141" t="s">
        <v>608</v>
      </c>
      <c r="GI470" s="141" t="s">
        <v>608</v>
      </c>
      <c r="GJ470" s="141" t="s">
        <v>608</v>
      </c>
      <c r="GK470" s="141" t="s">
        <v>608</v>
      </c>
      <c r="GL470" s="141" t="s">
        <v>608</v>
      </c>
      <c r="GM470" s="125">
        <v>27982.063435495598</v>
      </c>
      <c r="GN470" s="141" t="s">
        <v>608</v>
      </c>
      <c r="GO470" s="141" t="s">
        <v>608</v>
      </c>
      <c r="GP470" s="141" t="s">
        <v>608</v>
      </c>
      <c r="GQ470" s="141" t="s">
        <v>608</v>
      </c>
      <c r="GR470" s="141" t="s">
        <v>608</v>
      </c>
      <c r="GS470" s="125">
        <v>77780.594362033822</v>
      </c>
      <c r="GT470" s="141" t="s">
        <v>608</v>
      </c>
      <c r="GU470" s="141" t="s">
        <v>608</v>
      </c>
      <c r="GV470" s="141" t="s">
        <v>608</v>
      </c>
      <c r="GW470" s="141" t="s">
        <v>608</v>
      </c>
      <c r="GX470" s="141" t="s">
        <v>608</v>
      </c>
      <c r="GY470" s="125">
        <v>100315.989611513</v>
      </c>
    </row>
    <row r="471" spans="1:207" s="38" customFormat="1" ht="15" customHeight="1">
      <c r="A471" s="77" t="s">
        <v>930</v>
      </c>
      <c r="B471" s="70" t="s">
        <v>583</v>
      </c>
      <c r="C471" s="38" t="s">
        <v>925</v>
      </c>
      <c r="D471" s="38">
        <v>281459.5</v>
      </c>
      <c r="E471" s="38">
        <v>0</v>
      </c>
      <c r="F471" s="125">
        <v>281459.5</v>
      </c>
      <c r="G471" s="125">
        <v>1019783.9</v>
      </c>
      <c r="H471" s="141" t="s">
        <v>608</v>
      </c>
      <c r="I471" s="124">
        <v>0.27599916021423754</v>
      </c>
      <c r="J471" s="124">
        <v>0.22731727770952256</v>
      </c>
      <c r="K471" s="124">
        <v>4.8681882504714967E-2</v>
      </c>
      <c r="L471" s="125">
        <v>14566.3</v>
      </c>
      <c r="M471" s="125">
        <v>266893.2</v>
      </c>
      <c r="N471" s="125">
        <v>0</v>
      </c>
      <c r="O471" s="125">
        <v>25724.3</v>
      </c>
      <c r="P471" s="125">
        <v>25724.3</v>
      </c>
      <c r="Q471" s="205" t="s">
        <v>608</v>
      </c>
      <c r="R471" s="205" t="s">
        <v>608</v>
      </c>
      <c r="S471" s="125">
        <v>35078.699999999997</v>
      </c>
      <c r="T471" s="205" t="s">
        <v>608</v>
      </c>
      <c r="U471" s="205" t="s">
        <v>608</v>
      </c>
      <c r="V471" s="125">
        <v>206090.2</v>
      </c>
      <c r="W471" s="125">
        <v>241168.90000000002</v>
      </c>
      <c r="X471" s="125">
        <v>0</v>
      </c>
      <c r="Y471" s="125">
        <v>0</v>
      </c>
      <c r="Z471" s="125">
        <v>0</v>
      </c>
      <c r="AA471" s="115">
        <v>0</v>
      </c>
      <c r="AB471" s="115">
        <v>0.11096933108153285</v>
      </c>
      <c r="AC471" s="115">
        <v>0.88903066891846716</v>
      </c>
      <c r="AD471" s="115">
        <v>0</v>
      </c>
      <c r="AE471" s="115">
        <v>1</v>
      </c>
      <c r="AF471" s="115">
        <v>0.2934092053580421</v>
      </c>
      <c r="AG471" s="115">
        <v>0</v>
      </c>
      <c r="AH471" s="115">
        <v>0.70659079464195784</v>
      </c>
      <c r="AI471" s="115">
        <v>0</v>
      </c>
      <c r="AJ471" s="115">
        <v>1</v>
      </c>
      <c r="AK471" s="125">
        <v>281459.5</v>
      </c>
      <c r="AL471" s="125">
        <v>14566.3</v>
      </c>
      <c r="AM471" s="125">
        <v>35078.699999999997</v>
      </c>
      <c r="AN471" s="125">
        <v>49645</v>
      </c>
      <c r="AO471" s="125">
        <v>231814.5</v>
      </c>
      <c r="AP471" s="125">
        <v>281459.5</v>
      </c>
      <c r="AQ471" s="115">
        <v>0.17638416894793035</v>
      </c>
      <c r="AR471" s="115">
        <v>0.8236158310520697</v>
      </c>
      <c r="AS471" s="125">
        <v>49645</v>
      </c>
      <c r="AT471" s="125">
        <v>0</v>
      </c>
      <c r="AU471" s="125">
        <v>0</v>
      </c>
      <c r="AV471" s="125">
        <v>231814.5</v>
      </c>
      <c r="AW471" s="125">
        <v>281459.5</v>
      </c>
      <c r="AX471" s="125">
        <v>0</v>
      </c>
      <c r="AY471" s="125">
        <v>32635.1</v>
      </c>
      <c r="AZ471" s="125">
        <v>32635.1</v>
      </c>
      <c r="BA471" s="125">
        <v>1505.1</v>
      </c>
      <c r="BB471" s="125">
        <v>72287.600000000006</v>
      </c>
      <c r="BC471" s="127">
        <v>73792.700000000012</v>
      </c>
      <c r="BD471" s="125">
        <v>48139.9</v>
      </c>
      <c r="BE471" s="125">
        <v>126891.8</v>
      </c>
      <c r="BF471" s="125">
        <v>175031.7</v>
      </c>
      <c r="BG471" s="107">
        <v>9.7726206063047645</v>
      </c>
      <c r="BH471" s="107">
        <v>6.3942164963796486</v>
      </c>
      <c r="BI471" s="107">
        <v>6.9901134976790633</v>
      </c>
      <c r="BJ471" s="49">
        <v>281459.5</v>
      </c>
      <c r="BK471" s="125">
        <v>0</v>
      </c>
      <c r="BL471" s="125">
        <v>32635.1</v>
      </c>
      <c r="BM471" s="125">
        <v>32635.1</v>
      </c>
      <c r="BN471" s="125">
        <v>1505.1</v>
      </c>
      <c r="BO471" s="125">
        <v>72287.600000000006</v>
      </c>
      <c r="BP471" s="125">
        <v>73792.700000000012</v>
      </c>
      <c r="BQ471" s="125">
        <v>48139.9</v>
      </c>
      <c r="BR471" s="125">
        <v>126891.8</v>
      </c>
      <c r="BS471" s="125">
        <v>175031.7</v>
      </c>
      <c r="BT471" s="125">
        <v>281459.5</v>
      </c>
      <c r="BU471" s="130" t="s">
        <v>608</v>
      </c>
      <c r="BV471" s="130" t="s">
        <v>608</v>
      </c>
      <c r="BW471" s="137">
        <v>6.9901134976790633</v>
      </c>
      <c r="BX471" s="125">
        <v>35231.199999999997</v>
      </c>
      <c r="BY471" s="125">
        <v>14413.8</v>
      </c>
      <c r="BZ471" s="125">
        <v>0</v>
      </c>
      <c r="CA471" s="125">
        <v>0</v>
      </c>
      <c r="CB471" s="125">
        <v>49645</v>
      </c>
      <c r="CC471" s="125">
        <v>152950.79999999999</v>
      </c>
      <c r="CD471" s="125">
        <v>17955.400000000001</v>
      </c>
      <c r="CE471" s="125">
        <v>60908.3</v>
      </c>
      <c r="CF471" s="125">
        <v>0</v>
      </c>
      <c r="CG471" s="125">
        <v>231814.5</v>
      </c>
      <c r="CH471" s="115">
        <v>0.21640164926037317</v>
      </c>
      <c r="CI471" s="115">
        <v>0.7835983507396268</v>
      </c>
      <c r="CJ471" s="125">
        <v>281459.5</v>
      </c>
      <c r="CK471" s="126">
        <v>0</v>
      </c>
      <c r="CL471" s="126">
        <v>281459.5</v>
      </c>
      <c r="CM471" s="126">
        <v>281459.5</v>
      </c>
      <c r="CN471" s="125" t="s">
        <v>608</v>
      </c>
      <c r="CO471" s="125" t="s">
        <v>608</v>
      </c>
      <c r="CP471" s="126">
        <v>0</v>
      </c>
      <c r="CQ471" s="126">
        <v>281459.5</v>
      </c>
      <c r="CR471" s="126">
        <v>105559.9</v>
      </c>
      <c r="CS471" s="126">
        <v>175899.6</v>
      </c>
      <c r="CT471" s="126" t="s">
        <v>608</v>
      </c>
      <c r="CU471" s="126" t="s">
        <v>608</v>
      </c>
      <c r="CV471" s="125">
        <v>2720.7</v>
      </c>
      <c r="CW471" s="125">
        <v>68720.306240963284</v>
      </c>
      <c r="CX471" s="125">
        <v>71441.006240963281</v>
      </c>
      <c r="CY471" s="125">
        <v>1546.2</v>
      </c>
      <c r="CZ471" s="125">
        <v>6767.5302409000769</v>
      </c>
      <c r="DA471" s="125">
        <v>8313.7302409000768</v>
      </c>
      <c r="DB471" s="125">
        <v>79754.736481863365</v>
      </c>
      <c r="DC471" s="141" t="s">
        <v>608</v>
      </c>
      <c r="DD471" s="141" t="s">
        <v>608</v>
      </c>
      <c r="DE471" s="125">
        <v>0</v>
      </c>
      <c r="DF471" s="141" t="s">
        <v>608</v>
      </c>
      <c r="DG471" s="141" t="s">
        <v>608</v>
      </c>
      <c r="DH471" s="125">
        <v>79754.736481863394</v>
      </c>
      <c r="DI471" s="50">
        <v>79754.736481863394</v>
      </c>
      <c r="DJ471" s="113">
        <v>0.17638416894793035</v>
      </c>
      <c r="DK471" s="115">
        <v>0.60721418179169639</v>
      </c>
      <c r="DL471" s="115">
        <v>0.21640164926037317</v>
      </c>
      <c r="DM471" s="125">
        <v>271.8</v>
      </c>
      <c r="DN471" s="125">
        <v>53630.1</v>
      </c>
      <c r="DO471" s="125">
        <v>53901.9</v>
      </c>
      <c r="DP471" s="125">
        <v>1404.1</v>
      </c>
      <c r="DQ471" s="141" t="s">
        <v>608</v>
      </c>
      <c r="DR471" s="125">
        <v>1404.1</v>
      </c>
      <c r="DS471" s="141">
        <v>55306</v>
      </c>
      <c r="DT471" s="125">
        <v>2202.6</v>
      </c>
      <c r="DU471" s="125">
        <v>24573.8</v>
      </c>
      <c r="DV471" s="125">
        <v>26776.399999999998</v>
      </c>
      <c r="DW471" s="125">
        <v>3093.4</v>
      </c>
      <c r="DX471" s="141" t="s">
        <v>608</v>
      </c>
      <c r="DY471" s="125">
        <v>3093.4</v>
      </c>
      <c r="DZ471" s="125">
        <v>29869.8</v>
      </c>
      <c r="EA471" s="125">
        <v>1791.5</v>
      </c>
      <c r="EB471" s="125">
        <v>24189</v>
      </c>
      <c r="EC471" s="125">
        <v>25980.5</v>
      </c>
      <c r="ED471" s="125">
        <v>2957.9</v>
      </c>
      <c r="EE471" s="141" t="s">
        <v>608</v>
      </c>
      <c r="EF471" s="125">
        <v>2957.9</v>
      </c>
      <c r="EG471" s="125">
        <v>28938.400000000001</v>
      </c>
      <c r="EH471" s="125">
        <v>3052.9</v>
      </c>
      <c r="EI471" s="125">
        <v>15410</v>
      </c>
      <c r="EJ471" s="125">
        <v>18462.900000000001</v>
      </c>
      <c r="EK471" s="125">
        <v>2836.5</v>
      </c>
      <c r="EL471" s="141" t="s">
        <v>608</v>
      </c>
      <c r="EM471" s="125">
        <v>2836.5</v>
      </c>
      <c r="EN471" s="125">
        <v>21299.4</v>
      </c>
      <c r="EO471" s="125">
        <v>3615.4</v>
      </c>
      <c r="EP471" s="125">
        <v>20208.8</v>
      </c>
      <c r="EQ471" s="125">
        <v>23824.2</v>
      </c>
      <c r="ER471" s="125">
        <v>2606.1999999999998</v>
      </c>
      <c r="ES471" s="141" t="s">
        <v>608</v>
      </c>
      <c r="ET471" s="125">
        <v>2606.1999999999998</v>
      </c>
      <c r="EU471" s="125">
        <v>26430.400000000001</v>
      </c>
      <c r="EV471" s="125">
        <v>16657</v>
      </c>
      <c r="EW471" s="125">
        <v>33942.1</v>
      </c>
      <c r="EX471" s="125">
        <v>50599.1</v>
      </c>
      <c r="EY471" s="125">
        <v>10308.200000000001</v>
      </c>
      <c r="EZ471" s="141" t="s">
        <v>608</v>
      </c>
      <c r="FA471" s="125">
        <v>10308.200000000001</v>
      </c>
      <c r="FB471" s="125">
        <v>60907.3</v>
      </c>
      <c r="FC471" s="125">
        <v>22053.8</v>
      </c>
      <c r="FD471" s="125">
        <v>59860.7</v>
      </c>
      <c r="FE471" s="125">
        <v>81914.5</v>
      </c>
      <c r="FF471" s="125">
        <v>13589.6</v>
      </c>
      <c r="FG471" s="141" t="s">
        <v>608</v>
      </c>
      <c r="FH471" s="125">
        <v>13589.6</v>
      </c>
      <c r="FI471" s="125">
        <v>95504.1</v>
      </c>
      <c r="FJ471" s="141" t="s">
        <v>608</v>
      </c>
      <c r="FK471" s="141" t="s">
        <v>608</v>
      </c>
      <c r="FL471" s="141" t="s">
        <v>608</v>
      </c>
      <c r="FM471" s="141" t="s">
        <v>608</v>
      </c>
      <c r="FN471" s="141" t="s">
        <v>608</v>
      </c>
      <c r="FO471" s="125">
        <v>55306</v>
      </c>
      <c r="FP471" s="141" t="s">
        <v>608</v>
      </c>
      <c r="FQ471" s="141" t="s">
        <v>608</v>
      </c>
      <c r="FR471" s="141" t="s">
        <v>608</v>
      </c>
      <c r="FS471" s="141" t="s">
        <v>608</v>
      </c>
      <c r="FT471" s="141" t="s">
        <v>608</v>
      </c>
      <c r="FU471" s="125">
        <v>29869.8</v>
      </c>
      <c r="FV471" s="141" t="s">
        <v>608</v>
      </c>
      <c r="FW471" s="141" t="s">
        <v>608</v>
      </c>
      <c r="FX471" s="141" t="s">
        <v>608</v>
      </c>
      <c r="FY471" s="141" t="s">
        <v>608</v>
      </c>
      <c r="FZ471" s="141" t="s">
        <v>608</v>
      </c>
      <c r="GA471" s="125">
        <v>28938.400000000001</v>
      </c>
      <c r="GB471" s="141" t="s">
        <v>608</v>
      </c>
      <c r="GC471" s="141" t="s">
        <v>608</v>
      </c>
      <c r="GD471" s="141" t="s">
        <v>608</v>
      </c>
      <c r="GE471" s="141" t="s">
        <v>608</v>
      </c>
      <c r="GF471" s="141" t="s">
        <v>608</v>
      </c>
      <c r="GG471" s="125">
        <v>21299.4</v>
      </c>
      <c r="GH471" s="141" t="s">
        <v>608</v>
      </c>
      <c r="GI471" s="141" t="s">
        <v>608</v>
      </c>
      <c r="GJ471" s="141" t="s">
        <v>608</v>
      </c>
      <c r="GK471" s="141" t="s">
        <v>608</v>
      </c>
      <c r="GL471" s="141" t="s">
        <v>608</v>
      </c>
      <c r="GM471" s="125">
        <v>26430.400000000001</v>
      </c>
      <c r="GN471" s="141" t="s">
        <v>608</v>
      </c>
      <c r="GO471" s="141" t="s">
        <v>608</v>
      </c>
      <c r="GP471" s="141" t="s">
        <v>608</v>
      </c>
      <c r="GQ471" s="141" t="s">
        <v>608</v>
      </c>
      <c r="GR471" s="141" t="s">
        <v>608</v>
      </c>
      <c r="GS471" s="125">
        <v>60907.3</v>
      </c>
      <c r="GT471" s="141" t="s">
        <v>608</v>
      </c>
      <c r="GU471" s="141" t="s">
        <v>608</v>
      </c>
      <c r="GV471" s="141" t="s">
        <v>608</v>
      </c>
      <c r="GW471" s="141" t="s">
        <v>608</v>
      </c>
      <c r="GX471" s="141" t="s">
        <v>608</v>
      </c>
      <c r="GY471" s="125">
        <v>95504.1</v>
      </c>
    </row>
    <row r="472" spans="1:207" s="38" customFormat="1" ht="15" customHeight="1">
      <c r="A472" s="77" t="s">
        <v>931</v>
      </c>
      <c r="B472" s="73">
        <v>2010</v>
      </c>
      <c r="C472" s="38" t="s">
        <v>925</v>
      </c>
      <c r="D472" s="38">
        <v>290921.2</v>
      </c>
      <c r="E472" s="38">
        <v>0</v>
      </c>
      <c r="F472" s="125">
        <v>290921.2</v>
      </c>
      <c r="G472" s="125">
        <v>1115926.2</v>
      </c>
      <c r="H472" s="130">
        <v>12.3865</v>
      </c>
      <c r="I472" s="124">
        <v>0.26069931864669904</v>
      </c>
      <c r="J472" s="124">
        <v>0.20945309824251818</v>
      </c>
      <c r="K472" s="124">
        <v>5.1246220404180851E-2</v>
      </c>
      <c r="L472" s="125">
        <v>17623.2</v>
      </c>
      <c r="M472" s="125">
        <v>273298</v>
      </c>
      <c r="N472" s="125">
        <v>0</v>
      </c>
      <c r="O472" s="125">
        <v>27057.4</v>
      </c>
      <c r="P472" s="125">
        <v>27057.4</v>
      </c>
      <c r="Q472" s="205" t="s">
        <v>608</v>
      </c>
      <c r="R472" s="205" t="s">
        <v>608</v>
      </c>
      <c r="S472" s="125">
        <v>39563.800000000003</v>
      </c>
      <c r="T472" s="205" t="s">
        <v>608</v>
      </c>
      <c r="U472" s="205" t="s">
        <v>608</v>
      </c>
      <c r="V472" s="125">
        <v>206676.8</v>
      </c>
      <c r="W472" s="125">
        <v>246240.59999999998</v>
      </c>
      <c r="X472" s="125">
        <v>0</v>
      </c>
      <c r="Y472" s="125">
        <v>0</v>
      </c>
      <c r="Z472" s="125">
        <v>0</v>
      </c>
      <c r="AA472" s="115">
        <v>0</v>
      </c>
      <c r="AB472" s="115">
        <v>0.11576140761600144</v>
      </c>
      <c r="AC472" s="115">
        <v>0.8842385923839986</v>
      </c>
      <c r="AD472" s="115">
        <v>0</v>
      </c>
      <c r="AE472" s="115">
        <v>1</v>
      </c>
      <c r="AF472" s="115">
        <v>0.30816794026614441</v>
      </c>
      <c r="AG472" s="115">
        <v>0</v>
      </c>
      <c r="AH472" s="115">
        <v>0.69183205973385564</v>
      </c>
      <c r="AI472" s="115">
        <v>0</v>
      </c>
      <c r="AJ472" s="115">
        <v>1</v>
      </c>
      <c r="AK472" s="125">
        <v>290921.2</v>
      </c>
      <c r="AL472" s="125">
        <v>17623.2</v>
      </c>
      <c r="AM472" s="125">
        <v>39563.800000000003</v>
      </c>
      <c r="AN472" s="125">
        <v>57187</v>
      </c>
      <c r="AO472" s="125">
        <v>233734.19999999998</v>
      </c>
      <c r="AP472" s="125">
        <v>290921.19999999995</v>
      </c>
      <c r="AQ472" s="115">
        <v>0.19657213018508107</v>
      </c>
      <c r="AR472" s="115">
        <v>0.80342786981491898</v>
      </c>
      <c r="AS472" s="125">
        <v>57187</v>
      </c>
      <c r="AT472" s="125">
        <v>0</v>
      </c>
      <c r="AU472" s="125">
        <v>0</v>
      </c>
      <c r="AV472" s="125">
        <v>233734.2</v>
      </c>
      <c r="AW472" s="125">
        <v>290921.2</v>
      </c>
      <c r="AX472" s="125">
        <v>2193.1</v>
      </c>
      <c r="AY472" s="125">
        <v>54151.556594993963</v>
      </c>
      <c r="AZ472" s="125">
        <v>56344.656594993961</v>
      </c>
      <c r="BA472" s="125">
        <v>8677.7000000000007</v>
      </c>
      <c r="BB472" s="125">
        <v>67484.2</v>
      </c>
      <c r="BC472" s="127">
        <v>76161.899999999994</v>
      </c>
      <c r="BD472" s="125">
        <v>46316.2</v>
      </c>
      <c r="BE472" s="125">
        <v>112098.4292431072</v>
      </c>
      <c r="BF472" s="125">
        <v>158414.62924310719</v>
      </c>
      <c r="BG472" s="107">
        <v>8.5167844090440123</v>
      </c>
      <c r="BH472" s="107">
        <v>5.7494642651755594</v>
      </c>
      <c r="BI472" s="107">
        <v>6.2934422807598667</v>
      </c>
      <c r="BJ472" s="49">
        <v>290921.18583810114</v>
      </c>
      <c r="BK472" s="125">
        <v>2193.1</v>
      </c>
      <c r="BL472" s="125">
        <v>54151.6</v>
      </c>
      <c r="BM472" s="125">
        <v>56344.7</v>
      </c>
      <c r="BN472" s="125">
        <v>8677.7000000000007</v>
      </c>
      <c r="BO472" s="125">
        <v>67484.2</v>
      </c>
      <c r="BP472" s="125">
        <v>76161.899999999994</v>
      </c>
      <c r="BQ472" s="125">
        <v>46316.2</v>
      </c>
      <c r="BR472" s="125">
        <v>112098.4</v>
      </c>
      <c r="BS472" s="125">
        <v>158414.59999999998</v>
      </c>
      <c r="BT472" s="125">
        <v>290921.19999999995</v>
      </c>
      <c r="BU472" s="130" t="s">
        <v>608</v>
      </c>
      <c r="BV472" s="130" t="s">
        <v>608</v>
      </c>
      <c r="BW472" s="137">
        <v>6.2934422807598667</v>
      </c>
      <c r="BX472" s="125">
        <v>40203.1</v>
      </c>
      <c r="BY472" s="125">
        <v>16983.900000000001</v>
      </c>
      <c r="BZ472" s="125">
        <v>0</v>
      </c>
      <c r="CA472" s="125">
        <v>0</v>
      </c>
      <c r="CB472" s="125">
        <v>57187</v>
      </c>
      <c r="CC472" s="125">
        <v>152819.9</v>
      </c>
      <c r="CD472" s="125">
        <v>14813.8</v>
      </c>
      <c r="CE472" s="125">
        <v>66100.5</v>
      </c>
      <c r="CF472" s="125">
        <v>0</v>
      </c>
      <c r="CG472" s="125">
        <v>233734.19999999998</v>
      </c>
      <c r="CH472" s="115">
        <v>0.22721101109166331</v>
      </c>
      <c r="CI472" s="115">
        <v>0.77278898890833658</v>
      </c>
      <c r="CJ472" s="125">
        <v>290921.19999999995</v>
      </c>
      <c r="CK472" s="126">
        <v>0</v>
      </c>
      <c r="CL472" s="126">
        <v>290921.2</v>
      </c>
      <c r="CM472" s="126">
        <v>290921.2</v>
      </c>
      <c r="CN472" s="125" t="s">
        <v>608</v>
      </c>
      <c r="CO472" s="125" t="s">
        <v>608</v>
      </c>
      <c r="CP472" s="126">
        <v>0</v>
      </c>
      <c r="CQ472" s="126">
        <v>290921.2</v>
      </c>
      <c r="CR472" s="126">
        <v>120587.5</v>
      </c>
      <c r="CS472" s="126">
        <v>170333.7</v>
      </c>
      <c r="CT472" s="126" t="s">
        <v>608</v>
      </c>
      <c r="CU472" s="126" t="s">
        <v>608</v>
      </c>
      <c r="CV472" s="125">
        <v>267.90000000000009</v>
      </c>
      <c r="CW472" s="125">
        <v>86558.488945609628</v>
      </c>
      <c r="CX472" s="125">
        <v>86826.388945609622</v>
      </c>
      <c r="CY472" s="125">
        <v>1367.6000000000001</v>
      </c>
      <c r="CZ472" s="125">
        <v>7804.0925508552691</v>
      </c>
      <c r="DA472" s="125">
        <v>9171.6925508552686</v>
      </c>
      <c r="DB472" s="125">
        <v>95998.081496464889</v>
      </c>
      <c r="DC472" s="141" t="s">
        <v>608</v>
      </c>
      <c r="DD472" s="141" t="s">
        <v>608</v>
      </c>
      <c r="DE472" s="125">
        <v>0</v>
      </c>
      <c r="DF472" s="141" t="s">
        <v>608</v>
      </c>
      <c r="DG472" s="141" t="s">
        <v>608</v>
      </c>
      <c r="DH472" s="125">
        <v>175752.81797832827</v>
      </c>
      <c r="DI472" s="50">
        <v>175752.81797832827</v>
      </c>
      <c r="DJ472" s="113">
        <v>0.19657213018508107</v>
      </c>
      <c r="DK472" s="115">
        <v>0.57621685872325568</v>
      </c>
      <c r="DL472" s="115">
        <v>0.22721101109166333</v>
      </c>
      <c r="DM472" s="125">
        <v>2193.1</v>
      </c>
      <c r="DN472" s="125">
        <v>54151.556594993963</v>
      </c>
      <c r="DO472" s="125">
        <v>56344.656594993961</v>
      </c>
      <c r="DP472" s="125">
        <v>3391.2</v>
      </c>
      <c r="DQ472" s="125">
        <v>14052.8</v>
      </c>
      <c r="DR472" s="125">
        <v>17444</v>
      </c>
      <c r="DS472" s="125">
        <v>73788.656594993954</v>
      </c>
      <c r="DT472" s="125">
        <v>1854</v>
      </c>
      <c r="DU472" s="125">
        <v>27472.036319201106</v>
      </c>
      <c r="DV472" s="125">
        <v>29326.036319201106</v>
      </c>
      <c r="DW472" s="125">
        <v>3328.3</v>
      </c>
      <c r="DX472" s="125">
        <v>11277.6</v>
      </c>
      <c r="DY472" s="125">
        <v>14605.900000000001</v>
      </c>
      <c r="DZ472" s="125">
        <v>43931.936319201108</v>
      </c>
      <c r="EA472" s="125">
        <v>3170.6</v>
      </c>
      <c r="EB472" s="125">
        <v>19288.133947285365</v>
      </c>
      <c r="EC472" s="125">
        <v>22458.733947285364</v>
      </c>
      <c r="ED472" s="125">
        <v>3204.8</v>
      </c>
      <c r="EE472" s="125">
        <v>9687.7000000000007</v>
      </c>
      <c r="EF472" s="125">
        <v>12892.5</v>
      </c>
      <c r="EG472" s="125">
        <v>35351.233947285364</v>
      </c>
      <c r="EH472" s="125">
        <v>3653.1</v>
      </c>
      <c r="EI472" s="125">
        <v>20724.069563247038</v>
      </c>
      <c r="EJ472" s="125">
        <v>24377.169563247036</v>
      </c>
      <c r="EK472" s="125">
        <v>2961.6</v>
      </c>
      <c r="EL472" s="125">
        <v>8327.2999999999993</v>
      </c>
      <c r="EM472" s="125">
        <v>11288.9</v>
      </c>
      <c r="EN472" s="125">
        <v>35666.069563247038</v>
      </c>
      <c r="EO472" s="125">
        <v>2815.5</v>
      </c>
      <c r="EP472" s="125">
        <v>11341.763035016305</v>
      </c>
      <c r="EQ472" s="125">
        <v>14157.263035016305</v>
      </c>
      <c r="ER472" s="125">
        <v>2787.2</v>
      </c>
      <c r="ES472" s="125">
        <v>7237.1</v>
      </c>
      <c r="ET472" s="125">
        <v>10024.299999999999</v>
      </c>
      <c r="EU472" s="125">
        <v>24181.563035016305</v>
      </c>
      <c r="EV472" s="125">
        <v>20812.599999999999</v>
      </c>
      <c r="EW472" s="125">
        <v>38172.289614877271</v>
      </c>
      <c r="EX472" s="125">
        <v>58984.889614877269</v>
      </c>
      <c r="EY472" s="125">
        <v>10799.4</v>
      </c>
      <c r="EZ472" s="125">
        <v>27210.7</v>
      </c>
      <c r="FA472" s="125">
        <v>38010.1</v>
      </c>
      <c r="FB472" s="125">
        <v>96994.989614877268</v>
      </c>
      <c r="FC472" s="125">
        <v>22688</v>
      </c>
      <c r="FD472" s="125">
        <v>62584.417055781691</v>
      </c>
      <c r="FE472" s="125">
        <v>85272.417055781698</v>
      </c>
      <c r="FF472" s="125">
        <v>18349.7</v>
      </c>
      <c r="FG472" s="125">
        <v>51951.6</v>
      </c>
      <c r="FH472" s="125">
        <v>70301.3</v>
      </c>
      <c r="FI472" s="125">
        <v>155573.71705578169</v>
      </c>
      <c r="FJ472" s="141" t="s">
        <v>608</v>
      </c>
      <c r="FK472" s="141" t="s">
        <v>608</v>
      </c>
      <c r="FL472" s="125">
        <v>0</v>
      </c>
      <c r="FM472" s="141" t="s">
        <v>608</v>
      </c>
      <c r="FN472" s="141" t="s">
        <v>608</v>
      </c>
      <c r="FO472" s="125">
        <v>73788.656594993954</v>
      </c>
      <c r="FP472" s="141" t="s">
        <v>608</v>
      </c>
      <c r="FQ472" s="141" t="s">
        <v>608</v>
      </c>
      <c r="FR472" s="125">
        <v>0</v>
      </c>
      <c r="FS472" s="141" t="s">
        <v>608</v>
      </c>
      <c r="FT472" s="141" t="s">
        <v>608</v>
      </c>
      <c r="FU472" s="125">
        <v>43931.936319201108</v>
      </c>
      <c r="FV472" s="141" t="s">
        <v>608</v>
      </c>
      <c r="FW472" s="141" t="s">
        <v>608</v>
      </c>
      <c r="FX472" s="125">
        <v>0</v>
      </c>
      <c r="FY472" s="141" t="s">
        <v>608</v>
      </c>
      <c r="FZ472" s="141" t="s">
        <v>608</v>
      </c>
      <c r="GA472" s="125">
        <v>35351.233947285364</v>
      </c>
      <c r="GB472" s="141" t="s">
        <v>608</v>
      </c>
      <c r="GC472" s="141" t="s">
        <v>608</v>
      </c>
      <c r="GD472" s="125">
        <v>0</v>
      </c>
      <c r="GE472" s="141" t="s">
        <v>608</v>
      </c>
      <c r="GF472" s="141" t="s">
        <v>608</v>
      </c>
      <c r="GG472" s="125">
        <v>35666.069563247038</v>
      </c>
      <c r="GH472" s="141" t="s">
        <v>608</v>
      </c>
      <c r="GI472" s="141" t="s">
        <v>608</v>
      </c>
      <c r="GJ472" s="125">
        <v>0</v>
      </c>
      <c r="GK472" s="141" t="s">
        <v>608</v>
      </c>
      <c r="GL472" s="141" t="s">
        <v>608</v>
      </c>
      <c r="GM472" s="125">
        <v>24181.563035016305</v>
      </c>
      <c r="GN472" s="141" t="s">
        <v>608</v>
      </c>
      <c r="GO472" s="141" t="s">
        <v>608</v>
      </c>
      <c r="GP472" s="125">
        <v>0</v>
      </c>
      <c r="GQ472" s="141" t="s">
        <v>608</v>
      </c>
      <c r="GR472" s="141" t="s">
        <v>608</v>
      </c>
      <c r="GS472" s="125">
        <v>96994.989614877268</v>
      </c>
      <c r="GT472" s="141" t="s">
        <v>608</v>
      </c>
      <c r="GU472" s="141" t="s">
        <v>608</v>
      </c>
      <c r="GV472" s="125">
        <v>0</v>
      </c>
      <c r="GW472" s="141" t="s">
        <v>608</v>
      </c>
      <c r="GX472" s="141" t="s">
        <v>608</v>
      </c>
      <c r="GY472" s="125">
        <v>155573.71705578169</v>
      </c>
    </row>
    <row r="473" spans="1:207" s="38" customFormat="1" ht="15" customHeight="1">
      <c r="A473" s="77" t="s">
        <v>932</v>
      </c>
      <c r="B473" s="70" t="s">
        <v>586</v>
      </c>
      <c r="C473" s="38" t="s">
        <v>925</v>
      </c>
      <c r="D473" s="38">
        <v>318340.3</v>
      </c>
      <c r="E473" s="38">
        <v>0</v>
      </c>
      <c r="F473" s="125">
        <v>318340.3</v>
      </c>
      <c r="G473" s="125">
        <v>1184151.1000000001</v>
      </c>
      <c r="H473" s="141" t="s">
        <v>608</v>
      </c>
      <c r="I473" s="124">
        <v>0.2688341884747647</v>
      </c>
      <c r="J473" s="124">
        <v>0.21931365009076964</v>
      </c>
      <c r="K473" s="124">
        <v>4.9520538383995082E-2</v>
      </c>
      <c r="L473" s="125">
        <v>18628.3</v>
      </c>
      <c r="M473" s="125">
        <v>299712</v>
      </c>
      <c r="N473" s="125">
        <v>0</v>
      </c>
      <c r="O473" s="125">
        <v>29584</v>
      </c>
      <c r="P473" s="125">
        <v>29584</v>
      </c>
      <c r="Q473" s="205" t="s">
        <v>608</v>
      </c>
      <c r="R473" s="205" t="s">
        <v>608</v>
      </c>
      <c r="S473" s="125">
        <v>40011.5</v>
      </c>
      <c r="T473" s="205" t="s">
        <v>608</v>
      </c>
      <c r="U473" s="205" t="s">
        <v>608</v>
      </c>
      <c r="V473" s="125">
        <v>230116.5</v>
      </c>
      <c r="W473" s="125">
        <v>270128</v>
      </c>
      <c r="X473" s="125">
        <v>0</v>
      </c>
      <c r="Y473" s="125">
        <v>0</v>
      </c>
      <c r="Z473" s="125">
        <v>0</v>
      </c>
      <c r="AA473" s="115">
        <v>0</v>
      </c>
      <c r="AB473" s="115">
        <v>0.11391583766685086</v>
      </c>
      <c r="AC473" s="115">
        <v>0.88608416233314913</v>
      </c>
      <c r="AD473" s="115">
        <v>0</v>
      </c>
      <c r="AE473" s="115">
        <v>1</v>
      </c>
      <c r="AF473" s="115">
        <v>0.31767332085034394</v>
      </c>
      <c r="AG473" s="115">
        <v>0</v>
      </c>
      <c r="AH473" s="115">
        <v>0.68232667914965606</v>
      </c>
      <c r="AI473" s="115">
        <v>0</v>
      </c>
      <c r="AJ473" s="115">
        <v>1</v>
      </c>
      <c r="AK473" s="125">
        <v>318340.3</v>
      </c>
      <c r="AL473" s="125">
        <v>18628.3</v>
      </c>
      <c r="AM473" s="125">
        <v>40011.5</v>
      </c>
      <c r="AN473" s="125">
        <v>58639.8</v>
      </c>
      <c r="AO473" s="125">
        <v>259700.5</v>
      </c>
      <c r="AP473" s="125">
        <v>318340.3</v>
      </c>
      <c r="AQ473" s="115">
        <v>0.18420476452400153</v>
      </c>
      <c r="AR473" s="115">
        <v>0.81579523547599853</v>
      </c>
      <c r="AS473" s="125">
        <v>58639.8</v>
      </c>
      <c r="AT473" s="125">
        <v>0</v>
      </c>
      <c r="AU473" s="125">
        <v>0</v>
      </c>
      <c r="AV473" s="125">
        <v>259700.5</v>
      </c>
      <c r="AW473" s="125">
        <v>318340.3</v>
      </c>
      <c r="AX473" s="125">
        <v>1757.6</v>
      </c>
      <c r="AY473" s="125">
        <v>60402.427590401137</v>
      </c>
      <c r="AZ473" s="125">
        <v>62160.027590401136</v>
      </c>
      <c r="BA473" s="125">
        <v>10070.099999999999</v>
      </c>
      <c r="BB473" s="125">
        <v>52501.8</v>
      </c>
      <c r="BC473" s="127">
        <v>62571.9</v>
      </c>
      <c r="BD473" s="125">
        <v>46812.1</v>
      </c>
      <c r="BE473" s="125">
        <v>146796.28174914897</v>
      </c>
      <c r="BF473" s="125">
        <v>193608.38174914898</v>
      </c>
      <c r="BG473" s="107">
        <v>8.4422840800957708</v>
      </c>
      <c r="BH473" s="107">
        <v>6.3905140167129639</v>
      </c>
      <c r="BI473" s="107">
        <v>6.7684598380957901</v>
      </c>
      <c r="BJ473" s="49">
        <v>318340.30933955009</v>
      </c>
      <c r="BK473" s="125">
        <v>1757.6</v>
      </c>
      <c r="BL473" s="125">
        <v>60402.400000000001</v>
      </c>
      <c r="BM473" s="125">
        <v>62160</v>
      </c>
      <c r="BN473" s="125">
        <v>10070.1</v>
      </c>
      <c r="BO473" s="125">
        <v>52501.8</v>
      </c>
      <c r="BP473" s="125">
        <v>62571.9</v>
      </c>
      <c r="BQ473" s="125">
        <v>46812.1</v>
      </c>
      <c r="BR473" s="125">
        <v>146796.29999999999</v>
      </c>
      <c r="BS473" s="125">
        <v>193608.4</v>
      </c>
      <c r="BT473" s="125">
        <v>318340.3</v>
      </c>
      <c r="BU473" s="130" t="s">
        <v>608</v>
      </c>
      <c r="BV473" s="130" t="s">
        <v>608</v>
      </c>
      <c r="BW473" s="137">
        <v>6.7684598380957901</v>
      </c>
      <c r="BX473" s="125">
        <v>40637.4</v>
      </c>
      <c r="BY473" s="125">
        <v>18002.400000000001</v>
      </c>
      <c r="BZ473" s="125">
        <v>0</v>
      </c>
      <c r="CA473" s="125">
        <v>0</v>
      </c>
      <c r="CB473" s="125">
        <v>58639.8</v>
      </c>
      <c r="CC473" s="125">
        <v>170364.6</v>
      </c>
      <c r="CD473" s="125">
        <v>16832.599999999999</v>
      </c>
      <c r="CE473" s="125">
        <v>72503.3</v>
      </c>
      <c r="CF473" s="125">
        <v>0</v>
      </c>
      <c r="CG473" s="125">
        <v>259700.5</v>
      </c>
      <c r="CH473" s="115">
        <v>0.22775407323546534</v>
      </c>
      <c r="CI473" s="115">
        <v>0.77224592676453485</v>
      </c>
      <c r="CJ473" s="125">
        <v>318340.3</v>
      </c>
      <c r="CK473" s="126">
        <v>0</v>
      </c>
      <c r="CL473" s="126">
        <v>318340.3</v>
      </c>
      <c r="CM473" s="126">
        <v>318340.3</v>
      </c>
      <c r="CN473" s="125" t="s">
        <v>608</v>
      </c>
      <c r="CO473" s="125" t="s">
        <v>608</v>
      </c>
      <c r="CP473" s="126">
        <v>0</v>
      </c>
      <c r="CQ473" s="126">
        <v>318340.3</v>
      </c>
      <c r="CR473" s="126">
        <v>133893.6</v>
      </c>
      <c r="CS473" s="126">
        <v>184446.69999999998</v>
      </c>
      <c r="CT473" s="126" t="s">
        <v>608</v>
      </c>
      <c r="CU473" s="126" t="s">
        <v>608</v>
      </c>
      <c r="CV473" s="125">
        <v>2285.3000000000002</v>
      </c>
      <c r="CW473" s="125">
        <v>63486.244499066634</v>
      </c>
      <c r="CX473" s="125">
        <v>65771.544499066629</v>
      </c>
      <c r="CY473" s="125">
        <v>1682.5</v>
      </c>
      <c r="CZ473" s="125">
        <v>7995.5654663862342</v>
      </c>
      <c r="DA473" s="125">
        <v>9678.0654663862333</v>
      </c>
      <c r="DB473" s="125">
        <v>75449.609965452866</v>
      </c>
      <c r="DC473" s="141" t="s">
        <v>608</v>
      </c>
      <c r="DD473" s="141" t="s">
        <v>608</v>
      </c>
      <c r="DE473" s="125">
        <v>0</v>
      </c>
      <c r="DF473" s="141" t="s">
        <v>608</v>
      </c>
      <c r="DG473" s="141" t="s">
        <v>608</v>
      </c>
      <c r="DH473" s="125">
        <v>75449.609965452866</v>
      </c>
      <c r="DI473" s="50">
        <v>75449.609965452866</v>
      </c>
      <c r="DJ473" s="113">
        <v>0.18420476452400153</v>
      </c>
      <c r="DK473" s="115">
        <v>0.58804116224053327</v>
      </c>
      <c r="DL473" s="115">
        <v>0.22775407323546534</v>
      </c>
      <c r="DM473" s="125">
        <v>2646.2000000000003</v>
      </c>
      <c r="DN473" s="125">
        <v>107046.84449906663</v>
      </c>
      <c r="DO473" s="125">
        <v>109693.04449906663</v>
      </c>
      <c r="DP473" s="125">
        <v>3053.2</v>
      </c>
      <c r="DQ473" s="125">
        <v>16084.865466386234</v>
      </c>
      <c r="DR473" s="125">
        <v>19138.065466386233</v>
      </c>
      <c r="DS473" s="125">
        <v>128831.10996545287</v>
      </c>
      <c r="DT473" s="125">
        <v>1750.7</v>
      </c>
      <c r="DU473" s="125">
        <v>33542.400000000001</v>
      </c>
      <c r="DV473" s="125">
        <v>35293.1</v>
      </c>
      <c r="DW473" s="125">
        <v>3401.2</v>
      </c>
      <c r="DX473" s="125">
        <v>13557.1</v>
      </c>
      <c r="DY473" s="125">
        <v>16958.3</v>
      </c>
      <c r="DZ473" s="125">
        <v>52251.399999999994</v>
      </c>
      <c r="EA473" s="125">
        <v>3231.2</v>
      </c>
      <c r="EB473" s="125">
        <v>23902.5</v>
      </c>
      <c r="EC473" s="125">
        <v>27133.7</v>
      </c>
      <c r="ED473" s="125">
        <v>3303.3</v>
      </c>
      <c r="EE473" s="125">
        <v>11603.9</v>
      </c>
      <c r="EF473" s="125">
        <v>14907.2</v>
      </c>
      <c r="EG473" s="125">
        <v>42040.9</v>
      </c>
      <c r="EH473" s="125">
        <v>3649.1</v>
      </c>
      <c r="EI473" s="125">
        <v>21659.599999999999</v>
      </c>
      <c r="EJ473" s="125">
        <v>25308.699999999997</v>
      </c>
      <c r="EK473" s="125">
        <v>3056.3</v>
      </c>
      <c r="EL473" s="125">
        <v>10054.799999999999</v>
      </c>
      <c r="EM473" s="125">
        <v>13111.099999999999</v>
      </c>
      <c r="EN473" s="125">
        <v>38419.799999999996</v>
      </c>
      <c r="EO473" s="125">
        <v>2835.8</v>
      </c>
      <c r="EP473" s="125">
        <v>14682.1</v>
      </c>
      <c r="EQ473" s="125">
        <v>17517.900000000001</v>
      </c>
      <c r="ER473" s="125">
        <v>2882.6</v>
      </c>
      <c r="ES473" s="125">
        <v>8819.2000000000007</v>
      </c>
      <c r="ET473" s="125">
        <v>11701.800000000001</v>
      </c>
      <c r="EU473" s="125">
        <v>29219.700000000004</v>
      </c>
      <c r="EV473" s="125">
        <v>22220.5</v>
      </c>
      <c r="EW473" s="125">
        <v>43165.1</v>
      </c>
      <c r="EX473" s="125">
        <v>65385.599999999999</v>
      </c>
      <c r="EY473" s="125">
        <v>11195.7</v>
      </c>
      <c r="EZ473" s="125">
        <v>33851.800000000003</v>
      </c>
      <c r="FA473" s="125">
        <v>45047.5</v>
      </c>
      <c r="FB473" s="125">
        <v>110433.1</v>
      </c>
      <c r="FC473" s="125">
        <v>24591.599999999999</v>
      </c>
      <c r="FD473" s="125">
        <v>79188.2</v>
      </c>
      <c r="FE473" s="125">
        <v>103779.79999999999</v>
      </c>
      <c r="FF473" s="125">
        <v>19267.2</v>
      </c>
      <c r="FG473" s="125">
        <v>80772.100000000006</v>
      </c>
      <c r="FH473" s="125">
        <v>100039.3</v>
      </c>
      <c r="FI473" s="125">
        <v>203819.09999999998</v>
      </c>
      <c r="FJ473" s="141" t="s">
        <v>608</v>
      </c>
      <c r="FK473" s="141" t="s">
        <v>608</v>
      </c>
      <c r="FL473" s="125">
        <v>0</v>
      </c>
      <c r="FM473" s="141" t="s">
        <v>608</v>
      </c>
      <c r="FN473" s="141" t="s">
        <v>608</v>
      </c>
      <c r="FO473" s="125">
        <v>53381.5</v>
      </c>
      <c r="FP473" s="141" t="s">
        <v>608</v>
      </c>
      <c r="FQ473" s="141" t="s">
        <v>608</v>
      </c>
      <c r="FR473" s="125">
        <v>0</v>
      </c>
      <c r="FS473" s="141" t="s">
        <v>608</v>
      </c>
      <c r="FT473" s="141" t="s">
        <v>608</v>
      </c>
      <c r="FU473" s="125">
        <v>52251.399999999994</v>
      </c>
      <c r="FV473" s="141" t="s">
        <v>608</v>
      </c>
      <c r="FW473" s="141" t="s">
        <v>608</v>
      </c>
      <c r="FX473" s="125">
        <v>0</v>
      </c>
      <c r="FY473" s="141" t="s">
        <v>608</v>
      </c>
      <c r="FZ473" s="141" t="s">
        <v>608</v>
      </c>
      <c r="GA473" s="125">
        <v>42040.9</v>
      </c>
      <c r="GB473" s="141" t="s">
        <v>608</v>
      </c>
      <c r="GC473" s="141" t="s">
        <v>608</v>
      </c>
      <c r="GD473" s="125">
        <v>0</v>
      </c>
      <c r="GE473" s="141" t="s">
        <v>608</v>
      </c>
      <c r="GF473" s="141" t="s">
        <v>608</v>
      </c>
      <c r="GG473" s="125">
        <v>38419.799999999996</v>
      </c>
      <c r="GH473" s="141" t="s">
        <v>608</v>
      </c>
      <c r="GI473" s="141" t="s">
        <v>608</v>
      </c>
      <c r="GJ473" s="125">
        <v>0</v>
      </c>
      <c r="GK473" s="141" t="s">
        <v>608</v>
      </c>
      <c r="GL473" s="141" t="s">
        <v>608</v>
      </c>
      <c r="GM473" s="125">
        <v>29219.700000000004</v>
      </c>
      <c r="GN473" s="141" t="s">
        <v>608</v>
      </c>
      <c r="GO473" s="141" t="s">
        <v>608</v>
      </c>
      <c r="GP473" s="125">
        <v>0</v>
      </c>
      <c r="GQ473" s="141" t="s">
        <v>608</v>
      </c>
      <c r="GR473" s="141" t="s">
        <v>608</v>
      </c>
      <c r="GS473" s="125">
        <v>110433.1</v>
      </c>
      <c r="GT473" s="141" t="s">
        <v>608</v>
      </c>
      <c r="GU473" s="141" t="s">
        <v>608</v>
      </c>
      <c r="GV473" s="125">
        <v>0</v>
      </c>
      <c r="GW473" s="141" t="s">
        <v>608</v>
      </c>
      <c r="GX473" s="141" t="s">
        <v>608</v>
      </c>
      <c r="GY473" s="125">
        <v>203819.09999999998</v>
      </c>
    </row>
    <row r="474" spans="1:207" s="38" customFormat="1" ht="15" customHeight="1">
      <c r="A474" s="77" t="s">
        <v>933</v>
      </c>
      <c r="B474" s="59">
        <v>2011</v>
      </c>
      <c r="C474" s="38" t="s">
        <v>925</v>
      </c>
      <c r="D474" s="38">
        <v>289915.59999999998</v>
      </c>
      <c r="E474" s="38">
        <v>0</v>
      </c>
      <c r="F474" s="125">
        <v>289915.59999999998</v>
      </c>
      <c r="G474" s="125">
        <v>1113725.6000000001</v>
      </c>
      <c r="H474" s="130">
        <v>13.7357</v>
      </c>
      <c r="I474" s="124">
        <v>0.26031151658900537</v>
      </c>
      <c r="J474" s="124">
        <v>0.20522478786516174</v>
      </c>
      <c r="K474" s="124">
        <v>5.5086728723843639E-2</v>
      </c>
      <c r="L474" s="125">
        <v>20683</v>
      </c>
      <c r="M474" s="125">
        <v>269232.59999999998</v>
      </c>
      <c r="N474" s="125">
        <v>0</v>
      </c>
      <c r="O474" s="125">
        <v>22508.5</v>
      </c>
      <c r="P474" s="125">
        <v>22508.5</v>
      </c>
      <c r="Q474" s="205" t="s">
        <v>608</v>
      </c>
      <c r="R474" s="205" t="s">
        <v>608</v>
      </c>
      <c r="S474" s="125">
        <v>40668.5</v>
      </c>
      <c r="T474" s="205" t="s">
        <v>608</v>
      </c>
      <c r="U474" s="205" t="s">
        <v>608</v>
      </c>
      <c r="V474" s="125">
        <v>206055.6</v>
      </c>
      <c r="W474" s="125">
        <v>246724.1</v>
      </c>
      <c r="X474" s="125">
        <v>0</v>
      </c>
      <c r="Y474" s="125">
        <v>0</v>
      </c>
      <c r="Z474" s="125">
        <v>0</v>
      </c>
      <c r="AA474" s="115">
        <v>0</v>
      </c>
      <c r="AB474" s="115">
        <v>9.8477844945903573E-2</v>
      </c>
      <c r="AC474" s="115">
        <v>0.90152215505409639</v>
      </c>
      <c r="AD474" s="115">
        <v>0</v>
      </c>
      <c r="AE474" s="115">
        <v>1</v>
      </c>
      <c r="AF474" s="115">
        <v>0.3371229717284826</v>
      </c>
      <c r="AG474" s="115">
        <v>0</v>
      </c>
      <c r="AH474" s="115">
        <v>0.6628770282715174</v>
      </c>
      <c r="AI474" s="115">
        <v>0</v>
      </c>
      <c r="AJ474" s="115">
        <v>1</v>
      </c>
      <c r="AK474" s="125">
        <v>289915.59999999998</v>
      </c>
      <c r="AL474" s="125">
        <v>20683</v>
      </c>
      <c r="AM474" s="125">
        <v>40668.5</v>
      </c>
      <c r="AN474" s="125">
        <v>61351.5</v>
      </c>
      <c r="AO474" s="125">
        <v>228564.1</v>
      </c>
      <c r="AP474" s="125">
        <v>289915.59999999998</v>
      </c>
      <c r="AQ474" s="115">
        <v>0.21161848482799822</v>
      </c>
      <c r="AR474" s="115">
        <v>0.78838151517200183</v>
      </c>
      <c r="AS474" s="125">
        <v>61351.5</v>
      </c>
      <c r="AT474" s="125">
        <v>0</v>
      </c>
      <c r="AU474" s="125">
        <v>0</v>
      </c>
      <c r="AV474" s="125">
        <v>228564.1</v>
      </c>
      <c r="AW474" s="125">
        <v>289915.59999999998</v>
      </c>
      <c r="AX474" s="125">
        <v>1744.4</v>
      </c>
      <c r="AY474" s="125">
        <v>57696.055866880153</v>
      </c>
      <c r="AZ474" s="125">
        <v>59440.455866880155</v>
      </c>
      <c r="BA474" s="125">
        <v>12043.099999999999</v>
      </c>
      <c r="BB474" s="49">
        <v>68661</v>
      </c>
      <c r="BC474" s="127">
        <v>80704.100000000006</v>
      </c>
      <c r="BD474" s="125">
        <v>47564</v>
      </c>
      <c r="BE474" s="49">
        <v>102207</v>
      </c>
      <c r="BF474" s="125">
        <v>149771</v>
      </c>
      <c r="BG474" s="107">
        <v>8.2718784381799964</v>
      </c>
      <c r="BH474" s="107">
        <v>5.4751327855143108</v>
      </c>
      <c r="BI474" s="107">
        <v>6.0669758629807147</v>
      </c>
      <c r="BJ474" s="49">
        <v>289915.55586688017</v>
      </c>
      <c r="BK474" s="125">
        <v>1744.4</v>
      </c>
      <c r="BL474" s="125">
        <v>57696.1</v>
      </c>
      <c r="BM474" s="125">
        <v>59440.5</v>
      </c>
      <c r="BN474" s="125">
        <v>12043.1</v>
      </c>
      <c r="BO474" s="125">
        <v>68661</v>
      </c>
      <c r="BP474" s="125">
        <v>80704.100000000006</v>
      </c>
      <c r="BQ474" s="49">
        <v>47564</v>
      </c>
      <c r="BR474" s="125">
        <v>102207</v>
      </c>
      <c r="BS474" s="125">
        <v>149771</v>
      </c>
      <c r="BT474" s="125">
        <v>289915.59999999998</v>
      </c>
      <c r="BU474" s="130" t="s">
        <v>608</v>
      </c>
      <c r="BV474" s="130" t="s">
        <v>608</v>
      </c>
      <c r="BW474" s="137">
        <v>6.0669758629807147</v>
      </c>
      <c r="BX474" s="125">
        <v>41289.199999999997</v>
      </c>
      <c r="BY474" s="125">
        <v>20062.3</v>
      </c>
      <c r="BZ474" s="125">
        <v>0</v>
      </c>
      <c r="CA474" s="125">
        <v>0</v>
      </c>
      <c r="CB474" s="125">
        <v>61351.5</v>
      </c>
      <c r="CC474" s="125">
        <v>145784.9</v>
      </c>
      <c r="CD474" s="125">
        <v>14472.3</v>
      </c>
      <c r="CE474" s="125">
        <v>68306.899999999994</v>
      </c>
      <c r="CF474" s="125">
        <v>0</v>
      </c>
      <c r="CG474" s="125">
        <v>228564.09999999998</v>
      </c>
      <c r="CH474" s="115">
        <v>0.23560960500228342</v>
      </c>
      <c r="CI474" s="115">
        <v>0.76439039499771655</v>
      </c>
      <c r="CJ474" s="125">
        <v>289915.59999999998</v>
      </c>
      <c r="CK474" s="126">
        <v>0</v>
      </c>
      <c r="CL474" s="126">
        <v>289915.59999999998</v>
      </c>
      <c r="CM474" s="126">
        <v>289915.59999999998</v>
      </c>
      <c r="CN474" s="125" t="s">
        <v>608</v>
      </c>
      <c r="CO474" s="125" t="s">
        <v>608</v>
      </c>
      <c r="CP474" s="126">
        <v>0</v>
      </c>
      <c r="CQ474" s="126">
        <v>289915.59999999998</v>
      </c>
      <c r="CR474" s="126">
        <v>149208.70000000001</v>
      </c>
      <c r="CS474" s="126">
        <v>140706.89999999997</v>
      </c>
      <c r="CT474" s="126" t="s">
        <v>608</v>
      </c>
      <c r="CU474" s="126" t="s">
        <v>608</v>
      </c>
      <c r="CV474" s="125">
        <v>369.39999999999964</v>
      </c>
      <c r="CW474" s="49">
        <v>54414.12289571837</v>
      </c>
      <c r="CX474" s="125">
        <v>54783.522895718372</v>
      </c>
      <c r="CY474" s="125">
        <v>1523.9</v>
      </c>
      <c r="CZ474" s="125">
        <v>6935.8160523694851</v>
      </c>
      <c r="DA474" s="125">
        <v>8459.7160523694856</v>
      </c>
      <c r="DB474" s="125">
        <v>63243.238948087856</v>
      </c>
      <c r="DC474" s="141" t="s">
        <v>608</v>
      </c>
      <c r="DD474" s="141" t="s">
        <v>608</v>
      </c>
      <c r="DE474" s="125">
        <v>0</v>
      </c>
      <c r="DF474" s="141" t="s">
        <v>608</v>
      </c>
      <c r="DG474" s="141" t="s">
        <v>608</v>
      </c>
      <c r="DH474" s="125">
        <v>138692.79999999999</v>
      </c>
      <c r="DI474" s="50">
        <v>138692.79999999999</v>
      </c>
      <c r="DJ474" s="113">
        <v>0.21161848482799822</v>
      </c>
      <c r="DK474" s="115">
        <v>0.55277191016971838</v>
      </c>
      <c r="DL474" s="115">
        <v>0.23560960500228342</v>
      </c>
      <c r="DM474" s="125">
        <v>1744.4</v>
      </c>
      <c r="DN474" s="49">
        <v>57696.1</v>
      </c>
      <c r="DO474" s="125">
        <v>59440.5</v>
      </c>
      <c r="DP474" s="125">
        <v>3497.8</v>
      </c>
      <c r="DQ474" s="125">
        <v>12981.5</v>
      </c>
      <c r="DR474" s="125">
        <v>16479.3</v>
      </c>
      <c r="DS474" s="125">
        <v>75919.8</v>
      </c>
      <c r="DT474" s="125">
        <v>3133.8</v>
      </c>
      <c r="DU474" s="125">
        <v>21547.8</v>
      </c>
      <c r="DV474" s="125">
        <v>24681.599999999999</v>
      </c>
      <c r="DW474" s="49">
        <v>3435.3</v>
      </c>
      <c r="DX474" s="125">
        <v>10406.1</v>
      </c>
      <c r="DY474" s="125">
        <v>13841.400000000001</v>
      </c>
      <c r="DZ474" s="125">
        <v>38523</v>
      </c>
      <c r="EA474" s="125">
        <v>3692.6</v>
      </c>
      <c r="EB474" s="125">
        <v>21041.9</v>
      </c>
      <c r="EC474" s="125">
        <v>24734.5</v>
      </c>
      <c r="ED474" s="125">
        <v>3190.1</v>
      </c>
      <c r="EE474" s="125">
        <v>9022</v>
      </c>
      <c r="EF474" s="125">
        <v>12212.1</v>
      </c>
      <c r="EG474" s="125">
        <v>36946.6</v>
      </c>
      <c r="EH474" s="125">
        <v>2795.5</v>
      </c>
      <c r="EI474" s="125">
        <v>11585.1</v>
      </c>
      <c r="EJ474" s="125">
        <v>14380.6</v>
      </c>
      <c r="EK474" s="125">
        <v>3015.1</v>
      </c>
      <c r="EL474" s="125">
        <v>7961.6</v>
      </c>
      <c r="EM474" s="125">
        <v>10976.7</v>
      </c>
      <c r="EN474" s="125">
        <v>25357.300000000003</v>
      </c>
      <c r="EO474" s="125">
        <v>2421.1999999999998</v>
      </c>
      <c r="EP474" s="125">
        <v>14486.4</v>
      </c>
      <c r="EQ474" s="125">
        <v>16907.599999999999</v>
      </c>
      <c r="ER474" s="125">
        <v>2901.8</v>
      </c>
      <c r="ES474" s="125">
        <v>7114.3</v>
      </c>
      <c r="ET474" s="125">
        <v>10016.1</v>
      </c>
      <c r="EU474" s="125">
        <v>26923.699999999997</v>
      </c>
      <c r="EV474" s="125">
        <v>21992</v>
      </c>
      <c r="EW474" s="125">
        <v>36816.800000000003</v>
      </c>
      <c r="EX474" s="125">
        <v>58808.800000000003</v>
      </c>
      <c r="EY474" s="125">
        <v>10642.3</v>
      </c>
      <c r="EZ474" s="125">
        <v>27511.200000000001</v>
      </c>
      <c r="FA474" s="125">
        <v>38153.5</v>
      </c>
      <c r="FB474" s="125">
        <v>96962.3</v>
      </c>
      <c r="FC474" s="125">
        <v>25572</v>
      </c>
      <c r="FD474" s="125">
        <v>65390.2</v>
      </c>
      <c r="FE474" s="125">
        <v>90962.2</v>
      </c>
      <c r="FF474" s="125">
        <v>23317.5</v>
      </c>
      <c r="FG474" s="125">
        <v>63033.4</v>
      </c>
      <c r="FH474" s="125">
        <v>86350.9</v>
      </c>
      <c r="FI474" s="125">
        <v>177313.09999999998</v>
      </c>
      <c r="FJ474" s="141" t="s">
        <v>608</v>
      </c>
      <c r="FK474" s="141" t="s">
        <v>608</v>
      </c>
      <c r="FL474" s="125">
        <v>0</v>
      </c>
      <c r="FM474" s="141" t="s">
        <v>608</v>
      </c>
      <c r="FN474" s="141" t="s">
        <v>608</v>
      </c>
      <c r="FO474" s="125">
        <v>75919.8</v>
      </c>
      <c r="FP474" s="141" t="s">
        <v>608</v>
      </c>
      <c r="FQ474" s="141" t="s">
        <v>608</v>
      </c>
      <c r="FR474" s="125">
        <v>0</v>
      </c>
      <c r="FS474" s="141" t="s">
        <v>608</v>
      </c>
      <c r="FT474" s="141" t="s">
        <v>608</v>
      </c>
      <c r="FU474" s="125">
        <v>38523</v>
      </c>
      <c r="FV474" s="141" t="s">
        <v>608</v>
      </c>
      <c r="FW474" s="141" t="s">
        <v>608</v>
      </c>
      <c r="FX474" s="125">
        <v>0</v>
      </c>
      <c r="FY474" s="141" t="s">
        <v>608</v>
      </c>
      <c r="FZ474" s="141" t="s">
        <v>608</v>
      </c>
      <c r="GA474" s="125">
        <v>36946.6</v>
      </c>
      <c r="GB474" s="141" t="s">
        <v>608</v>
      </c>
      <c r="GC474" s="141" t="s">
        <v>608</v>
      </c>
      <c r="GD474" s="125">
        <v>0</v>
      </c>
      <c r="GE474" s="141" t="s">
        <v>608</v>
      </c>
      <c r="GF474" s="141" t="s">
        <v>608</v>
      </c>
      <c r="GG474" s="125">
        <v>25357.300000000003</v>
      </c>
      <c r="GH474" s="141" t="s">
        <v>608</v>
      </c>
      <c r="GI474" s="141" t="s">
        <v>608</v>
      </c>
      <c r="GJ474" s="125">
        <v>0</v>
      </c>
      <c r="GK474" s="141" t="s">
        <v>608</v>
      </c>
      <c r="GL474" s="141" t="s">
        <v>608</v>
      </c>
      <c r="GM474" s="125">
        <v>26923.699999999997</v>
      </c>
      <c r="GN474" s="141" t="s">
        <v>608</v>
      </c>
      <c r="GO474" s="141" t="s">
        <v>608</v>
      </c>
      <c r="GP474" s="125">
        <v>0</v>
      </c>
      <c r="GQ474" s="141" t="s">
        <v>608</v>
      </c>
      <c r="GR474" s="141" t="s">
        <v>608</v>
      </c>
      <c r="GS474" s="125">
        <v>96962.3</v>
      </c>
      <c r="GT474" s="141" t="s">
        <v>608</v>
      </c>
      <c r="GU474" s="141" t="s">
        <v>608</v>
      </c>
      <c r="GV474" s="125">
        <v>0</v>
      </c>
      <c r="GW474" s="141" t="s">
        <v>608</v>
      </c>
      <c r="GX474" s="141" t="s">
        <v>608</v>
      </c>
      <c r="GY474" s="125">
        <v>177313.09999999998</v>
      </c>
    </row>
    <row r="475" spans="1:207" s="38" customFormat="1" ht="15" customHeight="1">
      <c r="A475" s="77" t="s">
        <v>934</v>
      </c>
      <c r="B475" s="62" t="s">
        <v>589</v>
      </c>
      <c r="C475" s="38" t="s">
        <v>925</v>
      </c>
      <c r="D475" s="38">
        <v>312809.59999999998</v>
      </c>
      <c r="E475" s="38">
        <v>0</v>
      </c>
      <c r="F475" s="125">
        <v>312809.59999999998</v>
      </c>
      <c r="G475" s="125">
        <v>1114941</v>
      </c>
      <c r="H475" s="141" t="s">
        <v>608</v>
      </c>
      <c r="I475" s="124">
        <v>0.28056157231638262</v>
      </c>
      <c r="J475" s="124">
        <v>0.22194035379450572</v>
      </c>
      <c r="K475" s="124">
        <v>5.862121852187694E-2</v>
      </c>
      <c r="L475" s="125">
        <v>20900.3</v>
      </c>
      <c r="M475" s="125">
        <v>291909.3</v>
      </c>
      <c r="N475" s="125">
        <v>0</v>
      </c>
      <c r="O475" s="125">
        <v>22634.3</v>
      </c>
      <c r="P475" s="125">
        <v>22634.3</v>
      </c>
      <c r="Q475" s="205" t="s">
        <v>608</v>
      </c>
      <c r="R475" s="205" t="s">
        <v>608</v>
      </c>
      <c r="S475" s="125">
        <v>44458.9</v>
      </c>
      <c r="T475" s="205" t="s">
        <v>608</v>
      </c>
      <c r="U475" s="205" t="s">
        <v>608</v>
      </c>
      <c r="V475" s="125">
        <v>224816.1</v>
      </c>
      <c r="W475" s="125">
        <v>269275</v>
      </c>
      <c r="X475" s="125">
        <v>0</v>
      </c>
      <c r="Y475" s="125">
        <v>0</v>
      </c>
      <c r="Z475" s="125">
        <v>0</v>
      </c>
      <c r="AA475" s="115">
        <v>0</v>
      </c>
      <c r="AB475" s="115">
        <v>9.1470048138940163E-2</v>
      </c>
      <c r="AC475" s="115">
        <v>0.90852995186105989</v>
      </c>
      <c r="AD475" s="115">
        <v>0</v>
      </c>
      <c r="AE475" s="115">
        <v>1</v>
      </c>
      <c r="AF475" s="115">
        <v>0.3197759458500104</v>
      </c>
      <c r="AG475" s="115">
        <v>0</v>
      </c>
      <c r="AH475" s="115">
        <v>0.68022405414998965</v>
      </c>
      <c r="AI475" s="115">
        <v>0</v>
      </c>
      <c r="AJ475" s="115">
        <v>1</v>
      </c>
      <c r="AK475" s="125">
        <v>312809.59999999998</v>
      </c>
      <c r="AL475" s="125">
        <v>20900.3</v>
      </c>
      <c r="AM475" s="125">
        <v>44458.9</v>
      </c>
      <c r="AN475" s="125">
        <v>65359.199999999997</v>
      </c>
      <c r="AO475" s="125">
        <v>247450.4</v>
      </c>
      <c r="AP475" s="125">
        <v>312809.59999999998</v>
      </c>
      <c r="AQ475" s="115">
        <v>0.20894243654926192</v>
      </c>
      <c r="AR475" s="115">
        <v>0.79105756345073808</v>
      </c>
      <c r="AS475" s="125">
        <v>65359.199999999997</v>
      </c>
      <c r="AT475" s="125">
        <v>0</v>
      </c>
      <c r="AU475" s="125">
        <v>0</v>
      </c>
      <c r="AV475" s="125">
        <v>247450.4</v>
      </c>
      <c r="AW475" s="125">
        <v>312809.59999999998</v>
      </c>
      <c r="AX475" s="125">
        <v>3066.4</v>
      </c>
      <c r="AY475" s="125">
        <v>58250.922050171233</v>
      </c>
      <c r="AZ475" s="125">
        <v>61317.322050171235</v>
      </c>
      <c r="BA475" s="125">
        <v>9856.2999999999993</v>
      </c>
      <c r="BB475" s="49">
        <v>72467</v>
      </c>
      <c r="BC475" s="127">
        <v>82323.3</v>
      </c>
      <c r="BD475" s="125">
        <v>52436.5</v>
      </c>
      <c r="BE475" s="49">
        <v>116732.5</v>
      </c>
      <c r="BF475" s="125">
        <v>169169</v>
      </c>
      <c r="BG475" s="107">
        <v>8.4467397091763683</v>
      </c>
      <c r="BH475" s="107">
        <v>5.6849505868490713</v>
      </c>
      <c r="BI475" s="107">
        <v>6.2620055353033841</v>
      </c>
      <c r="BJ475" s="49">
        <v>312809.62205017125</v>
      </c>
      <c r="BK475" s="125">
        <v>3066.4</v>
      </c>
      <c r="BL475" s="125">
        <v>58250.922050171233</v>
      </c>
      <c r="BM475" s="125">
        <v>61317.322050171235</v>
      </c>
      <c r="BN475" s="125">
        <v>9856.2999999999993</v>
      </c>
      <c r="BO475" s="125">
        <v>72467</v>
      </c>
      <c r="BP475" s="125">
        <v>82323.3</v>
      </c>
      <c r="BQ475" s="49">
        <v>52436.5</v>
      </c>
      <c r="BR475" s="125">
        <v>116732.5</v>
      </c>
      <c r="BS475" s="125">
        <v>169169</v>
      </c>
      <c r="BT475" s="125">
        <v>312809.62205017125</v>
      </c>
      <c r="BU475" s="130" t="s">
        <v>608</v>
      </c>
      <c r="BV475" s="130" t="s">
        <v>608</v>
      </c>
      <c r="BW475" s="137">
        <v>6.2620055353033841</v>
      </c>
      <c r="BX475" s="125">
        <v>45021.3</v>
      </c>
      <c r="BY475" s="125">
        <v>20337.900000000001</v>
      </c>
      <c r="BZ475" s="125">
        <v>0</v>
      </c>
      <c r="CA475" s="125">
        <v>0</v>
      </c>
      <c r="CB475" s="125">
        <v>65359.200000000004</v>
      </c>
      <c r="CC475" s="125">
        <v>163853.54999999999</v>
      </c>
      <c r="CD475" s="125">
        <v>14752.1</v>
      </c>
      <c r="CE475" s="125">
        <v>68844.7</v>
      </c>
      <c r="CF475" s="125">
        <v>0</v>
      </c>
      <c r="CG475" s="125">
        <v>247450.34999999998</v>
      </c>
      <c r="CH475" s="115">
        <v>0.2200849973913844</v>
      </c>
      <c r="CI475" s="115">
        <v>0.77991484276697398</v>
      </c>
      <c r="CJ475" s="125">
        <v>312809.55</v>
      </c>
      <c r="CK475" s="126">
        <v>0</v>
      </c>
      <c r="CL475" s="126">
        <v>312809.59999999998</v>
      </c>
      <c r="CM475" s="126">
        <v>312809.59999999998</v>
      </c>
      <c r="CN475" s="125" t="s">
        <v>608</v>
      </c>
      <c r="CO475" s="125" t="s">
        <v>608</v>
      </c>
      <c r="CP475" s="126">
        <v>0</v>
      </c>
      <c r="CQ475" s="126">
        <v>312809.59999999998</v>
      </c>
      <c r="CR475" s="126">
        <v>162720.70000000001</v>
      </c>
      <c r="CS475" s="126">
        <v>150088.89999999997</v>
      </c>
      <c r="CT475" s="126" t="s">
        <v>608</v>
      </c>
      <c r="CU475" s="126" t="s">
        <v>608</v>
      </c>
      <c r="CV475" s="125">
        <v>1369</v>
      </c>
      <c r="CW475" s="49">
        <v>70540.057957439334</v>
      </c>
      <c r="CX475" s="125">
        <v>71909.057957439334</v>
      </c>
      <c r="CY475" s="125">
        <v>1674.7</v>
      </c>
      <c r="CZ475" s="125">
        <v>8273.9952580276913</v>
      </c>
      <c r="DA475" s="125">
        <v>9948.695258027692</v>
      </c>
      <c r="DB475" s="125">
        <v>81857.753215467033</v>
      </c>
      <c r="DC475" s="141" t="s">
        <v>608</v>
      </c>
      <c r="DD475" s="141" t="s">
        <v>608</v>
      </c>
      <c r="DE475" s="125">
        <v>0</v>
      </c>
      <c r="DF475" s="141" t="s">
        <v>608</v>
      </c>
      <c r="DG475" s="141" t="s">
        <v>608</v>
      </c>
      <c r="DH475" s="125">
        <v>81857.8</v>
      </c>
      <c r="DI475" s="50">
        <v>81857.8</v>
      </c>
      <c r="DJ475" s="113">
        <v>0.20894246994696936</v>
      </c>
      <c r="DK475" s="115">
        <v>0.57097249748289336</v>
      </c>
      <c r="DL475" s="115">
        <v>0.22008503257013731</v>
      </c>
      <c r="DM475" s="125">
        <v>362.2</v>
      </c>
      <c r="DN475" s="49">
        <v>45219.8</v>
      </c>
      <c r="DO475" s="125">
        <v>45582</v>
      </c>
      <c r="DP475" s="125">
        <v>1738.4</v>
      </c>
      <c r="DQ475" s="125">
        <v>7786.6</v>
      </c>
      <c r="DR475" s="125">
        <v>9525</v>
      </c>
      <c r="DS475" s="125">
        <v>55107</v>
      </c>
      <c r="DT475" s="125">
        <v>3082</v>
      </c>
      <c r="DU475" s="125">
        <v>27226.3</v>
      </c>
      <c r="DV475" s="125">
        <v>30308.3</v>
      </c>
      <c r="DW475" s="49">
        <v>3657.6</v>
      </c>
      <c r="DX475" s="125">
        <v>14963.3</v>
      </c>
      <c r="DY475" s="125">
        <v>18620.899999999998</v>
      </c>
      <c r="DZ475" s="125">
        <v>48929.2</v>
      </c>
      <c r="EA475" s="125">
        <v>3671.2</v>
      </c>
      <c r="EB475" s="125">
        <v>25411</v>
      </c>
      <c r="EC475" s="125">
        <v>29082.2</v>
      </c>
      <c r="ED475" s="125">
        <v>3415.2</v>
      </c>
      <c r="EE475" s="125">
        <v>13762</v>
      </c>
      <c r="EF475" s="125">
        <v>17177.2</v>
      </c>
      <c r="EG475" s="125">
        <v>46259.4</v>
      </c>
      <c r="EH475" s="125">
        <v>3394.6</v>
      </c>
      <c r="EI475" s="125">
        <v>13787.3</v>
      </c>
      <c r="EJ475" s="125">
        <v>17181.899999999998</v>
      </c>
      <c r="EK475" s="125">
        <v>3236</v>
      </c>
      <c r="EL475" s="125">
        <v>11509.9</v>
      </c>
      <c r="EM475" s="125">
        <v>14745.9</v>
      </c>
      <c r="EN475" s="125">
        <v>31927.799999999996</v>
      </c>
      <c r="EO475" s="125">
        <v>2412.6999999999998</v>
      </c>
      <c r="EP475" s="125">
        <v>19073.5</v>
      </c>
      <c r="EQ475" s="125">
        <v>21486.2</v>
      </c>
      <c r="ER475" s="125">
        <v>3119.3</v>
      </c>
      <c r="ES475" s="125">
        <v>10180.4</v>
      </c>
      <c r="ET475" s="125">
        <v>13299.7</v>
      </c>
      <c r="EU475" s="125">
        <v>34785.9</v>
      </c>
      <c r="EV475" s="125">
        <v>22173.1</v>
      </c>
      <c r="EW475" s="125">
        <v>40903.4</v>
      </c>
      <c r="EX475" s="125">
        <v>63076.5</v>
      </c>
      <c r="EY475" s="125">
        <v>11725.3</v>
      </c>
      <c r="EZ475" s="125">
        <v>38639.300000000003</v>
      </c>
      <c r="FA475" s="125">
        <v>50364.600000000006</v>
      </c>
      <c r="FB475" s="125">
        <v>113441.1</v>
      </c>
      <c r="FC475" s="125">
        <v>30263.4</v>
      </c>
      <c r="FD475" s="125">
        <v>75829.100000000006</v>
      </c>
      <c r="FE475" s="125">
        <v>106092.5</v>
      </c>
      <c r="FF475" s="125">
        <v>25899</v>
      </c>
      <c r="FG475" s="125">
        <v>75508.5</v>
      </c>
      <c r="FH475" s="125">
        <v>101407.5</v>
      </c>
      <c r="FI475" s="125">
        <v>207500</v>
      </c>
      <c r="FJ475" s="141" t="s">
        <v>608</v>
      </c>
      <c r="FK475" s="141" t="s">
        <v>608</v>
      </c>
      <c r="FL475" s="125">
        <v>0</v>
      </c>
      <c r="FM475" s="141" t="s">
        <v>608</v>
      </c>
      <c r="FN475" s="141" t="s">
        <v>608</v>
      </c>
      <c r="FO475" s="125">
        <v>55107</v>
      </c>
      <c r="FP475" s="141" t="s">
        <v>608</v>
      </c>
      <c r="FQ475" s="141" t="s">
        <v>608</v>
      </c>
      <c r="FR475" s="125">
        <v>0</v>
      </c>
      <c r="FS475" s="141" t="s">
        <v>608</v>
      </c>
      <c r="FT475" s="141" t="s">
        <v>608</v>
      </c>
      <c r="FU475" s="125">
        <v>48929.2</v>
      </c>
      <c r="FV475" s="141" t="s">
        <v>608</v>
      </c>
      <c r="FW475" s="141" t="s">
        <v>608</v>
      </c>
      <c r="FX475" s="125">
        <v>0</v>
      </c>
      <c r="FY475" s="141" t="s">
        <v>608</v>
      </c>
      <c r="FZ475" s="141" t="s">
        <v>608</v>
      </c>
      <c r="GA475" s="125">
        <v>46259.4</v>
      </c>
      <c r="GB475" s="141" t="s">
        <v>608</v>
      </c>
      <c r="GC475" s="141" t="s">
        <v>608</v>
      </c>
      <c r="GD475" s="125">
        <v>0</v>
      </c>
      <c r="GE475" s="141" t="s">
        <v>608</v>
      </c>
      <c r="GF475" s="141" t="s">
        <v>608</v>
      </c>
      <c r="GG475" s="125">
        <v>31927.799999999996</v>
      </c>
      <c r="GH475" s="141" t="s">
        <v>608</v>
      </c>
      <c r="GI475" s="141" t="s">
        <v>608</v>
      </c>
      <c r="GJ475" s="125">
        <v>0</v>
      </c>
      <c r="GK475" s="141" t="s">
        <v>608</v>
      </c>
      <c r="GL475" s="141" t="s">
        <v>608</v>
      </c>
      <c r="GM475" s="125">
        <v>34785.9</v>
      </c>
      <c r="GN475" s="141" t="s">
        <v>608</v>
      </c>
      <c r="GO475" s="141" t="s">
        <v>608</v>
      </c>
      <c r="GP475" s="125">
        <v>0</v>
      </c>
      <c r="GQ475" s="141" t="s">
        <v>608</v>
      </c>
      <c r="GR475" s="141" t="s">
        <v>608</v>
      </c>
      <c r="GS475" s="125">
        <v>113441.1</v>
      </c>
      <c r="GT475" s="141" t="s">
        <v>608</v>
      </c>
      <c r="GU475" s="141" t="s">
        <v>608</v>
      </c>
      <c r="GV475" s="125">
        <v>0</v>
      </c>
      <c r="GW475" s="141" t="s">
        <v>608</v>
      </c>
      <c r="GX475" s="141" t="s">
        <v>608</v>
      </c>
      <c r="GY475" s="125">
        <v>207500</v>
      </c>
    </row>
    <row r="476" spans="1:207" s="38" customFormat="1" ht="15" customHeight="1">
      <c r="A476" s="77" t="s">
        <v>935</v>
      </c>
      <c r="B476" s="62">
        <v>2012</v>
      </c>
      <c r="C476" s="38" t="s">
        <v>925</v>
      </c>
      <c r="D476" s="38">
        <v>342271.5</v>
      </c>
      <c r="E476" s="38">
        <v>0</v>
      </c>
      <c r="F476" s="125">
        <v>342271.5</v>
      </c>
      <c r="G476" s="50">
        <v>1244652.8</v>
      </c>
      <c r="H476" s="130">
        <v>13.1884</v>
      </c>
      <c r="I476" s="124">
        <v>0.27499355643597956</v>
      </c>
      <c r="J476" s="124">
        <v>0.22079330075021725</v>
      </c>
      <c r="K476" s="124">
        <v>5.4200255685762325E-2</v>
      </c>
      <c r="L476" s="125">
        <v>22871.7</v>
      </c>
      <c r="M476" s="125">
        <v>319399.8</v>
      </c>
      <c r="N476" s="125">
        <v>0</v>
      </c>
      <c r="O476" s="125">
        <v>24408.2</v>
      </c>
      <c r="P476" s="125">
        <v>24408.2</v>
      </c>
      <c r="Q476" s="205" t="s">
        <v>608</v>
      </c>
      <c r="R476" s="205" t="s">
        <v>608</v>
      </c>
      <c r="S476" s="125">
        <v>44588.800000000003</v>
      </c>
      <c r="T476" s="205" t="s">
        <v>608</v>
      </c>
      <c r="U476" s="205" t="s">
        <v>608</v>
      </c>
      <c r="V476" s="125">
        <v>250402.8</v>
      </c>
      <c r="W476" s="125">
        <v>294991.59999999998</v>
      </c>
      <c r="X476" s="125">
        <v>0</v>
      </c>
      <c r="Y476" s="125">
        <v>0</v>
      </c>
      <c r="Z476" s="125">
        <v>0</v>
      </c>
      <c r="AA476" s="115">
        <v>0</v>
      </c>
      <c r="AB476" s="115">
        <v>8.8818133189719484E-2</v>
      </c>
      <c r="AC476" s="115">
        <v>0.91118186681028046</v>
      </c>
      <c r="AD476" s="115">
        <v>0</v>
      </c>
      <c r="AE476" s="115">
        <v>1</v>
      </c>
      <c r="AF476" s="115">
        <v>0.33903840024903464</v>
      </c>
      <c r="AG476" s="115">
        <v>0</v>
      </c>
      <c r="AH476" s="115">
        <v>0.66096159975096547</v>
      </c>
      <c r="AI476" s="115">
        <v>0</v>
      </c>
      <c r="AJ476" s="115">
        <v>1</v>
      </c>
      <c r="AK476" s="125">
        <v>342271.5</v>
      </c>
      <c r="AL476" s="125">
        <v>22871.7</v>
      </c>
      <c r="AM476" s="125">
        <v>44588.800000000003</v>
      </c>
      <c r="AN476" s="125">
        <v>67460.5</v>
      </c>
      <c r="AO476" s="125">
        <v>274811</v>
      </c>
      <c r="AP476" s="125">
        <v>342271.5</v>
      </c>
      <c r="AQ476" s="115">
        <v>0.19709645705236925</v>
      </c>
      <c r="AR476" s="115">
        <v>0.80290354294763078</v>
      </c>
      <c r="AS476" s="125">
        <v>67460.5</v>
      </c>
      <c r="AT476" s="125">
        <v>0</v>
      </c>
      <c r="AU476" s="125">
        <v>0</v>
      </c>
      <c r="AV476" s="125">
        <v>274811</v>
      </c>
      <c r="AW476" s="125">
        <v>342271.5</v>
      </c>
      <c r="AX476" s="125">
        <v>3149.5</v>
      </c>
      <c r="AY476" s="125">
        <v>64842</v>
      </c>
      <c r="AZ476" s="125">
        <v>67991.5</v>
      </c>
      <c r="BA476" s="125">
        <v>15300.2</v>
      </c>
      <c r="BB476" s="125">
        <v>86554.5</v>
      </c>
      <c r="BC476" s="127">
        <v>101854.7</v>
      </c>
      <c r="BD476" s="125">
        <v>49010.8</v>
      </c>
      <c r="BE476" s="125">
        <v>123414.5</v>
      </c>
      <c r="BF476" s="125">
        <v>172425.3</v>
      </c>
      <c r="BG476" s="107">
        <v>7.878803151473825</v>
      </c>
      <c r="BH476" s="107">
        <v>5.5142379671847195</v>
      </c>
      <c r="BI476" s="107">
        <v>5.9802853874774851</v>
      </c>
      <c r="BJ476" s="49">
        <v>342271.5</v>
      </c>
      <c r="BK476" s="125">
        <v>3149.5</v>
      </c>
      <c r="BL476" s="125">
        <v>64842</v>
      </c>
      <c r="BM476" s="125">
        <v>67991.5</v>
      </c>
      <c r="BN476" s="125">
        <v>15300.2</v>
      </c>
      <c r="BO476" s="125">
        <v>86554.5</v>
      </c>
      <c r="BP476" s="125">
        <v>101854.7</v>
      </c>
      <c r="BQ476" s="49">
        <v>49010.8</v>
      </c>
      <c r="BR476" s="125">
        <v>123414.5</v>
      </c>
      <c r="BS476" s="125">
        <v>172425.3</v>
      </c>
      <c r="BT476" s="125">
        <v>342271.5</v>
      </c>
      <c r="BU476" s="130" t="s">
        <v>608</v>
      </c>
      <c r="BV476" s="130" t="s">
        <v>608</v>
      </c>
      <c r="BW476" s="137">
        <v>5.9802853874774851</v>
      </c>
      <c r="BX476" s="125">
        <v>44761.9</v>
      </c>
      <c r="BY476" s="125">
        <v>22698.6</v>
      </c>
      <c r="BZ476" s="125">
        <v>0</v>
      </c>
      <c r="CA476" s="125">
        <v>0</v>
      </c>
      <c r="CB476" s="125">
        <v>67460.5</v>
      </c>
      <c r="CC476" s="125">
        <v>177595.8</v>
      </c>
      <c r="CD476" s="125">
        <v>15399.9</v>
      </c>
      <c r="CE476" s="125">
        <v>81815.3</v>
      </c>
      <c r="CF476" s="125">
        <v>0</v>
      </c>
      <c r="CG476" s="125">
        <v>274811</v>
      </c>
      <c r="CH476" s="115">
        <v>0.23903626214861595</v>
      </c>
      <c r="CI476" s="115">
        <v>0.76096373785138405</v>
      </c>
      <c r="CJ476" s="125">
        <v>342271.5</v>
      </c>
      <c r="CK476" s="126">
        <v>0</v>
      </c>
      <c r="CL476" s="126">
        <v>342271.5</v>
      </c>
      <c r="CM476" s="126">
        <v>342271.5</v>
      </c>
      <c r="CN476" s="125" t="s">
        <v>608</v>
      </c>
      <c r="CO476" s="125" t="s">
        <v>608</v>
      </c>
      <c r="CP476" s="126">
        <v>0</v>
      </c>
      <c r="CQ476" s="126">
        <v>342271.5</v>
      </c>
      <c r="CR476" s="126">
        <v>167050</v>
      </c>
      <c r="CS476" s="126">
        <v>175221.5</v>
      </c>
      <c r="CT476" s="126" t="s">
        <v>608</v>
      </c>
      <c r="CU476" s="126" t="s">
        <v>608</v>
      </c>
      <c r="CV476" s="125">
        <v>2935.8</v>
      </c>
      <c r="CW476" s="49">
        <v>82140.84204256066</v>
      </c>
      <c r="CX476" s="125">
        <v>85076.642042560663</v>
      </c>
      <c r="CY476" s="125">
        <v>1734.1000000000001</v>
      </c>
      <c r="CZ476" s="125">
        <v>8703.9047419723101</v>
      </c>
      <c r="DA476" s="125">
        <v>10438.004741972311</v>
      </c>
      <c r="DB476" s="125">
        <v>95514.646784532975</v>
      </c>
      <c r="DC476" s="125">
        <v>0</v>
      </c>
      <c r="DD476" s="125">
        <v>0</v>
      </c>
      <c r="DE476" s="125">
        <v>0</v>
      </c>
      <c r="DF476" s="125">
        <v>156985.69999999998</v>
      </c>
      <c r="DG476" s="125">
        <v>20386.7</v>
      </c>
      <c r="DH476" s="125">
        <v>177372.4</v>
      </c>
      <c r="DI476" s="50">
        <v>177372.4</v>
      </c>
      <c r="DJ476" s="113">
        <v>0.19709645705236925</v>
      </c>
      <c r="DK476" s="115">
        <v>0.56386728079901471</v>
      </c>
      <c r="DL476" s="115">
        <v>0.23903626214861595</v>
      </c>
      <c r="DM476" s="125">
        <v>319.5</v>
      </c>
      <c r="DN476" s="49">
        <v>64842</v>
      </c>
      <c r="DO476" s="125">
        <v>65161.5</v>
      </c>
      <c r="DP476" s="125">
        <v>3616.8</v>
      </c>
      <c r="DQ476" s="125">
        <v>14768.7</v>
      </c>
      <c r="DR476" s="125">
        <v>18385.5</v>
      </c>
      <c r="DS476" s="125">
        <v>83547</v>
      </c>
      <c r="DT476" s="125">
        <v>3779</v>
      </c>
      <c r="DU476" s="125">
        <v>28858.5</v>
      </c>
      <c r="DV476" s="125">
        <v>32637.5</v>
      </c>
      <c r="DW476" s="49">
        <v>3490.7</v>
      </c>
      <c r="DX476" s="125">
        <v>12261.6</v>
      </c>
      <c r="DY476" s="125">
        <v>15752.3</v>
      </c>
      <c r="DZ476" s="125">
        <v>48389.8</v>
      </c>
      <c r="EA476" s="125">
        <v>3443.7</v>
      </c>
      <c r="EB476" s="125">
        <v>19671.3</v>
      </c>
      <c r="EC476" s="125">
        <v>23115</v>
      </c>
      <c r="ED476" s="125">
        <v>3307.3</v>
      </c>
      <c r="EE476" s="125">
        <v>10366.299999999999</v>
      </c>
      <c r="EF476" s="125">
        <v>13673.599999999999</v>
      </c>
      <c r="EG476" s="125">
        <v>36788.6</v>
      </c>
      <c r="EH476" s="125">
        <v>2374.1999999999998</v>
      </c>
      <c r="EI476" s="125">
        <v>20164.3</v>
      </c>
      <c r="EJ476" s="125">
        <v>22538.5</v>
      </c>
      <c r="EK476" s="125">
        <v>3187.7</v>
      </c>
      <c r="EL476" s="125">
        <v>8980</v>
      </c>
      <c r="EM476" s="125">
        <v>12167.7</v>
      </c>
      <c r="EN476" s="125">
        <v>34706.199999999997</v>
      </c>
      <c r="EO476" s="125">
        <v>5703.3</v>
      </c>
      <c r="EP476" s="125">
        <v>17860.400000000001</v>
      </c>
      <c r="EQ476" s="125">
        <v>23563.7</v>
      </c>
      <c r="ER476" s="125">
        <v>2868.7</v>
      </c>
      <c r="ES476" s="125">
        <v>8057</v>
      </c>
      <c r="ET476" s="125">
        <v>10925.7</v>
      </c>
      <c r="EU476" s="125">
        <v>34489.4</v>
      </c>
      <c r="EV476" s="125">
        <v>19879</v>
      </c>
      <c r="EW476" s="125">
        <v>40824.700000000004</v>
      </c>
      <c r="EX476" s="125">
        <v>60703.700000000004</v>
      </c>
      <c r="EY476" s="125">
        <v>11112.2</v>
      </c>
      <c r="EZ476" s="125">
        <v>32078.899999999998</v>
      </c>
      <c r="FA476" s="125">
        <v>43191.1</v>
      </c>
      <c r="FB476" s="125">
        <v>103894.8</v>
      </c>
      <c r="FC476" s="125">
        <v>29131.8</v>
      </c>
      <c r="FD476" s="125">
        <v>82589.8</v>
      </c>
      <c r="FE476" s="125">
        <v>111721.60000000001</v>
      </c>
      <c r="FF476" s="125">
        <v>28215.200000000001</v>
      </c>
      <c r="FG476" s="125">
        <v>53633.600000000006</v>
      </c>
      <c r="FH476" s="125">
        <v>81848.800000000003</v>
      </c>
      <c r="FI476" s="125">
        <v>193570.40000000002</v>
      </c>
      <c r="FJ476" s="141" t="s">
        <v>608</v>
      </c>
      <c r="FK476" s="141" t="s">
        <v>608</v>
      </c>
      <c r="FL476" s="125">
        <v>0</v>
      </c>
      <c r="FM476" s="141" t="s">
        <v>608</v>
      </c>
      <c r="FN476" s="141" t="s">
        <v>608</v>
      </c>
      <c r="FO476" s="125">
        <v>83547</v>
      </c>
      <c r="FP476" s="141" t="s">
        <v>608</v>
      </c>
      <c r="FQ476" s="141" t="s">
        <v>608</v>
      </c>
      <c r="FR476" s="125">
        <v>0</v>
      </c>
      <c r="FS476" s="141" t="s">
        <v>608</v>
      </c>
      <c r="FT476" s="141" t="s">
        <v>608</v>
      </c>
      <c r="FU476" s="125">
        <v>48389.8</v>
      </c>
      <c r="FV476" s="141" t="s">
        <v>608</v>
      </c>
      <c r="FW476" s="141" t="s">
        <v>608</v>
      </c>
      <c r="FX476" s="125">
        <v>0</v>
      </c>
      <c r="FY476" s="141" t="s">
        <v>608</v>
      </c>
      <c r="FZ476" s="141" t="s">
        <v>608</v>
      </c>
      <c r="GA476" s="125">
        <v>36788.6</v>
      </c>
      <c r="GB476" s="141" t="s">
        <v>608</v>
      </c>
      <c r="GC476" s="141" t="s">
        <v>608</v>
      </c>
      <c r="GD476" s="125">
        <v>0</v>
      </c>
      <c r="GE476" s="141" t="s">
        <v>608</v>
      </c>
      <c r="GF476" s="141" t="s">
        <v>608</v>
      </c>
      <c r="GG476" s="125">
        <v>34706.199999999997</v>
      </c>
      <c r="GH476" s="141" t="s">
        <v>608</v>
      </c>
      <c r="GI476" s="141" t="s">
        <v>608</v>
      </c>
      <c r="GJ476" s="125">
        <v>0</v>
      </c>
      <c r="GK476" s="141" t="s">
        <v>608</v>
      </c>
      <c r="GL476" s="141" t="s">
        <v>608</v>
      </c>
      <c r="GM476" s="125">
        <v>34489.4</v>
      </c>
      <c r="GN476" s="141" t="s">
        <v>608</v>
      </c>
      <c r="GO476" s="141" t="s">
        <v>608</v>
      </c>
      <c r="GP476" s="125">
        <v>0</v>
      </c>
      <c r="GQ476" s="141" t="s">
        <v>608</v>
      </c>
      <c r="GR476" s="141" t="s">
        <v>608</v>
      </c>
      <c r="GS476" s="125">
        <v>103894.8</v>
      </c>
      <c r="GT476" s="141" t="s">
        <v>608</v>
      </c>
      <c r="GU476" s="141" t="s">
        <v>608</v>
      </c>
      <c r="GV476" s="125">
        <v>0</v>
      </c>
      <c r="GW476" s="141" t="s">
        <v>608</v>
      </c>
      <c r="GX476" s="141" t="s">
        <v>608</v>
      </c>
      <c r="GY476" s="125">
        <v>193570.40000000002</v>
      </c>
    </row>
    <row r="477" spans="1:207" s="38" customFormat="1" ht="15" customHeight="1">
      <c r="A477" s="77" t="s">
        <v>936</v>
      </c>
      <c r="B477" s="62" t="s">
        <v>592</v>
      </c>
      <c r="C477" s="38" t="s">
        <v>925</v>
      </c>
      <c r="D477" s="38">
        <v>358672.2</v>
      </c>
      <c r="E477" s="38">
        <v>0</v>
      </c>
      <c r="F477" s="50">
        <v>358672.2</v>
      </c>
      <c r="G477" s="50">
        <v>1206101.1000000001</v>
      </c>
      <c r="H477" s="141" t="s">
        <v>608</v>
      </c>
      <c r="I477" s="124">
        <v>0.29738153791585131</v>
      </c>
      <c r="J477" s="124">
        <v>0.24116767657371338</v>
      </c>
      <c r="K477" s="124">
        <v>5.6213861342137905E-2</v>
      </c>
      <c r="L477" s="50">
        <v>23101.599999999999</v>
      </c>
      <c r="M477" s="125">
        <v>335570.6</v>
      </c>
      <c r="N477" s="125">
        <v>0</v>
      </c>
      <c r="O477" s="50">
        <v>24240.3</v>
      </c>
      <c r="P477" s="125">
        <v>24240.3</v>
      </c>
      <c r="Q477" s="205" t="s">
        <v>608</v>
      </c>
      <c r="R477" s="205" t="s">
        <v>608</v>
      </c>
      <c r="S477" s="50">
        <v>44698</v>
      </c>
      <c r="T477" s="205" t="s">
        <v>608</v>
      </c>
      <c r="U477" s="205" t="s">
        <v>608</v>
      </c>
      <c r="V477" s="50">
        <v>266632.3</v>
      </c>
      <c r="W477" s="125">
        <v>311330.3</v>
      </c>
      <c r="X477" s="125">
        <v>0</v>
      </c>
      <c r="Y477" s="125">
        <v>0</v>
      </c>
      <c r="Z477" s="125">
        <v>0</v>
      </c>
      <c r="AA477" s="115">
        <v>0</v>
      </c>
      <c r="AB477" s="115">
        <v>8.3336484770308375E-2</v>
      </c>
      <c r="AC477" s="115">
        <v>0.91666351522969169</v>
      </c>
      <c r="AD477" s="115">
        <v>0</v>
      </c>
      <c r="AE477" s="115">
        <v>1</v>
      </c>
      <c r="AF477" s="115">
        <v>0.34073357364940199</v>
      </c>
      <c r="AG477" s="115">
        <v>0</v>
      </c>
      <c r="AH477" s="115">
        <v>0.65926642635059785</v>
      </c>
      <c r="AI477" s="115">
        <v>0</v>
      </c>
      <c r="AJ477" s="115">
        <v>0.99999999999999978</v>
      </c>
      <c r="AK477" s="125">
        <v>358672.19999999995</v>
      </c>
      <c r="AL477" s="125">
        <v>23101.599999999999</v>
      </c>
      <c r="AM477" s="125">
        <v>44698</v>
      </c>
      <c r="AN477" s="125">
        <v>67799.600000000006</v>
      </c>
      <c r="AO477" s="125">
        <v>290872.59999999998</v>
      </c>
      <c r="AP477" s="125">
        <v>358672.19999999995</v>
      </c>
      <c r="AQ477" s="115">
        <v>0.18902942575421239</v>
      </c>
      <c r="AR477" s="115">
        <v>0.81097057424578767</v>
      </c>
      <c r="AS477" s="50">
        <v>67799.600000000006</v>
      </c>
      <c r="AT477" s="125">
        <v>0</v>
      </c>
      <c r="AU477" s="125">
        <v>0</v>
      </c>
      <c r="AV477" s="50">
        <v>290872.59999999998</v>
      </c>
      <c r="AW477" s="125">
        <v>358672.19999999995</v>
      </c>
      <c r="AX477" s="50">
        <v>405.2</v>
      </c>
      <c r="AY477" s="50">
        <v>50999</v>
      </c>
      <c r="AZ477" s="125">
        <v>51404.2</v>
      </c>
      <c r="BA477" s="50">
        <v>14689.1</v>
      </c>
      <c r="BB477" s="50">
        <v>102981.6</v>
      </c>
      <c r="BC477" s="127">
        <v>117670.70000000001</v>
      </c>
      <c r="BD477" s="50">
        <v>52705.3</v>
      </c>
      <c r="BE477" s="50">
        <v>136892</v>
      </c>
      <c r="BF477" s="125">
        <v>189597.3</v>
      </c>
      <c r="BG477" s="107">
        <v>8.3213020430798981</v>
      </c>
      <c r="BH477" s="107">
        <v>5.7666930470590909</v>
      </c>
      <c r="BI477" s="107">
        <v>6.2495893186034497</v>
      </c>
      <c r="BJ477" s="49">
        <v>358672.2</v>
      </c>
      <c r="BK477" s="50">
        <v>405.2</v>
      </c>
      <c r="BL477" s="50">
        <v>50999</v>
      </c>
      <c r="BM477" s="125">
        <v>51404.2</v>
      </c>
      <c r="BN477" s="50">
        <v>14689.1</v>
      </c>
      <c r="BO477" s="50">
        <v>102981.6</v>
      </c>
      <c r="BP477" s="125">
        <v>117670.70000000001</v>
      </c>
      <c r="BQ477" s="50">
        <v>52705.3</v>
      </c>
      <c r="BR477" s="50">
        <v>136892</v>
      </c>
      <c r="BS477" s="125">
        <v>189597.3</v>
      </c>
      <c r="BT477" s="125">
        <v>358672.2</v>
      </c>
      <c r="BU477" s="130" t="s">
        <v>608</v>
      </c>
      <c r="BV477" s="130" t="s">
        <v>608</v>
      </c>
      <c r="BW477" s="137">
        <v>6.2495893186034497</v>
      </c>
      <c r="BX477" s="50">
        <v>44855</v>
      </c>
      <c r="BY477" s="50">
        <v>22944.6</v>
      </c>
      <c r="BZ477" s="125">
        <v>0</v>
      </c>
      <c r="CA477" s="125">
        <v>0</v>
      </c>
      <c r="CB477" s="125">
        <v>67799.600000000006</v>
      </c>
      <c r="CC477" s="50">
        <v>186645.4</v>
      </c>
      <c r="CD477" s="50">
        <v>15766.8</v>
      </c>
      <c r="CE477" s="50">
        <v>88460.4</v>
      </c>
      <c r="CF477" s="125">
        <v>0</v>
      </c>
      <c r="CG477" s="125">
        <v>290872.59999999998</v>
      </c>
      <c r="CH477" s="115">
        <v>0.24663299804110828</v>
      </c>
      <c r="CI477" s="115">
        <v>0.75336700195889161</v>
      </c>
      <c r="CJ477" s="125">
        <v>358672.19999999995</v>
      </c>
      <c r="CK477" s="126">
        <v>0</v>
      </c>
      <c r="CL477" s="82">
        <v>358672.2</v>
      </c>
      <c r="CM477" s="126">
        <v>358672.2</v>
      </c>
      <c r="CN477" s="125" t="s">
        <v>608</v>
      </c>
      <c r="CO477" s="125" t="s">
        <v>608</v>
      </c>
      <c r="CP477" s="126">
        <v>0</v>
      </c>
      <c r="CQ477" s="126">
        <v>358672.2</v>
      </c>
      <c r="CR477" s="126">
        <v>168901.4</v>
      </c>
      <c r="CS477" s="126">
        <v>189770.80000000002</v>
      </c>
      <c r="CT477" s="126" t="s">
        <v>608</v>
      </c>
      <c r="CU477" s="126" t="s">
        <v>608</v>
      </c>
      <c r="CV477" s="50">
        <v>3271.3</v>
      </c>
      <c r="CW477" s="50">
        <v>70811.600000000006</v>
      </c>
      <c r="CX477" s="125">
        <v>74082.900000000009</v>
      </c>
      <c r="CY477" s="50">
        <v>1737.6</v>
      </c>
      <c r="CZ477" s="50">
        <v>9347.7999999999993</v>
      </c>
      <c r="DA477" s="125">
        <v>11085.4</v>
      </c>
      <c r="DB477" s="125">
        <v>85168.3</v>
      </c>
      <c r="DC477" s="125">
        <v>0</v>
      </c>
      <c r="DD477" s="125">
        <v>0</v>
      </c>
      <c r="DE477" s="125">
        <v>0</v>
      </c>
      <c r="DF477" s="125">
        <v>74082.899999999994</v>
      </c>
      <c r="DG477" s="125">
        <v>11085.4</v>
      </c>
      <c r="DH477" s="125">
        <v>85168.299999999988</v>
      </c>
      <c r="DI477" s="50">
        <v>85168.299999999988</v>
      </c>
      <c r="DJ477" s="113">
        <v>0.18902942575421239</v>
      </c>
      <c r="DK477" s="115">
        <v>0.56433757620467939</v>
      </c>
      <c r="DL477" s="115">
        <v>0.2466329980411083</v>
      </c>
      <c r="DM477" s="50">
        <v>405.2</v>
      </c>
      <c r="DN477" s="50">
        <v>50999</v>
      </c>
      <c r="DO477" s="125">
        <v>51404.2</v>
      </c>
      <c r="DP477" s="50">
        <v>1746.8</v>
      </c>
      <c r="DQ477" s="50">
        <v>8070.6</v>
      </c>
      <c r="DR477" s="125">
        <v>9817.4</v>
      </c>
      <c r="DS477" s="125">
        <v>61221.599999999999</v>
      </c>
      <c r="DT477" s="50">
        <v>3625.7</v>
      </c>
      <c r="DU477" s="50">
        <v>34583.5</v>
      </c>
      <c r="DV477" s="125">
        <v>38209.199999999997</v>
      </c>
      <c r="DW477" s="50">
        <v>3596</v>
      </c>
      <c r="DX477" s="50">
        <v>13966.9</v>
      </c>
      <c r="DY477" s="125">
        <v>17562.900000000001</v>
      </c>
      <c r="DZ477" s="125">
        <v>55772.1</v>
      </c>
      <c r="EA477" s="50">
        <v>3264</v>
      </c>
      <c r="EB477" s="50">
        <v>18172.8</v>
      </c>
      <c r="EC477" s="125">
        <v>21436.799999999999</v>
      </c>
      <c r="ED477" s="50">
        <v>3420.3</v>
      </c>
      <c r="EE477" s="50">
        <v>11777.4</v>
      </c>
      <c r="EF477" s="125">
        <v>15197.7</v>
      </c>
      <c r="EG477" s="125">
        <v>36634.5</v>
      </c>
      <c r="EH477" s="50">
        <v>2404.9</v>
      </c>
      <c r="EI477" s="50">
        <v>27200.400000000001</v>
      </c>
      <c r="EJ477" s="125">
        <v>29605.300000000003</v>
      </c>
      <c r="EK477" s="50">
        <v>3303.9</v>
      </c>
      <c r="EL477" s="50">
        <v>10256.6</v>
      </c>
      <c r="EM477" s="125">
        <v>13560.5</v>
      </c>
      <c r="EN477" s="125">
        <v>43165.8</v>
      </c>
      <c r="EO477" s="50">
        <v>5394.5</v>
      </c>
      <c r="EP477" s="50">
        <v>23024.9</v>
      </c>
      <c r="EQ477" s="125">
        <v>28419.4</v>
      </c>
      <c r="ER477" s="50">
        <v>2982.6</v>
      </c>
      <c r="ES477" s="50">
        <v>8944.6</v>
      </c>
      <c r="ET477" s="125">
        <v>11927.2</v>
      </c>
      <c r="EU477" s="125">
        <v>40346.600000000006</v>
      </c>
      <c r="EV477" s="50">
        <v>19395.5</v>
      </c>
      <c r="EW477" s="50">
        <v>46390.7</v>
      </c>
      <c r="EX477" s="125">
        <v>65786.2</v>
      </c>
      <c r="EY477" s="50">
        <v>11767.3</v>
      </c>
      <c r="EZ477" s="50">
        <v>35310.399999999994</v>
      </c>
      <c r="FA477" s="125">
        <v>47077.7</v>
      </c>
      <c r="FB477" s="125">
        <v>112863.9</v>
      </c>
      <c r="FC477" s="50">
        <v>33309.80000000001</v>
      </c>
      <c r="FD477" s="50">
        <v>90501.3</v>
      </c>
      <c r="FE477" s="125">
        <v>123811.1</v>
      </c>
      <c r="FF477" s="125">
        <v>29760.399999999998</v>
      </c>
      <c r="FG477" s="125">
        <v>59847.799999999996</v>
      </c>
      <c r="FH477" s="125">
        <v>89608.2</v>
      </c>
      <c r="FI477" s="125">
        <v>213419.3</v>
      </c>
      <c r="FJ477" s="141" t="s">
        <v>608</v>
      </c>
      <c r="FK477" s="141" t="s">
        <v>608</v>
      </c>
      <c r="FL477" s="125">
        <v>0</v>
      </c>
      <c r="FM477" s="141" t="s">
        <v>608</v>
      </c>
      <c r="FN477" s="141" t="s">
        <v>608</v>
      </c>
      <c r="FO477" s="125">
        <v>61221.599999999999</v>
      </c>
      <c r="FP477" s="141" t="s">
        <v>608</v>
      </c>
      <c r="FQ477" s="141" t="s">
        <v>608</v>
      </c>
      <c r="FR477" s="125">
        <v>0</v>
      </c>
      <c r="FS477" s="141" t="s">
        <v>608</v>
      </c>
      <c r="FT477" s="141" t="s">
        <v>608</v>
      </c>
      <c r="FU477" s="125">
        <v>55772.1</v>
      </c>
      <c r="FV477" s="141" t="s">
        <v>608</v>
      </c>
      <c r="FW477" s="141" t="s">
        <v>608</v>
      </c>
      <c r="FX477" s="125">
        <v>0</v>
      </c>
      <c r="FY477" s="141" t="s">
        <v>608</v>
      </c>
      <c r="FZ477" s="141" t="s">
        <v>608</v>
      </c>
      <c r="GA477" s="125">
        <v>36634.5</v>
      </c>
      <c r="GB477" s="141" t="s">
        <v>608</v>
      </c>
      <c r="GC477" s="141" t="s">
        <v>608</v>
      </c>
      <c r="GD477" s="125">
        <v>0</v>
      </c>
      <c r="GE477" s="141" t="s">
        <v>608</v>
      </c>
      <c r="GF477" s="141" t="s">
        <v>608</v>
      </c>
      <c r="GG477" s="125">
        <v>43165.8</v>
      </c>
      <c r="GH477" s="141" t="s">
        <v>608</v>
      </c>
      <c r="GI477" s="141" t="s">
        <v>608</v>
      </c>
      <c r="GJ477" s="125">
        <v>0</v>
      </c>
      <c r="GK477" s="141" t="s">
        <v>608</v>
      </c>
      <c r="GL477" s="141" t="s">
        <v>608</v>
      </c>
      <c r="GM477" s="125">
        <v>40346.600000000006</v>
      </c>
      <c r="GN477" s="141" t="s">
        <v>608</v>
      </c>
      <c r="GO477" s="141" t="s">
        <v>608</v>
      </c>
      <c r="GP477" s="125">
        <v>0</v>
      </c>
      <c r="GQ477" s="141" t="s">
        <v>608</v>
      </c>
      <c r="GR477" s="141" t="s">
        <v>608</v>
      </c>
      <c r="GS477" s="125">
        <v>112863.9</v>
      </c>
      <c r="GT477" s="141" t="s">
        <v>608</v>
      </c>
      <c r="GU477" s="141" t="s">
        <v>608</v>
      </c>
      <c r="GV477" s="125">
        <v>0</v>
      </c>
      <c r="GW477" s="141" t="s">
        <v>608</v>
      </c>
      <c r="GX477" s="141" t="s">
        <v>608</v>
      </c>
      <c r="GY477" s="125">
        <v>213419.3</v>
      </c>
    </row>
    <row r="478" spans="1:207" s="38" customFormat="1" ht="15" customHeight="1">
      <c r="A478" s="77" t="s">
        <v>937</v>
      </c>
      <c r="B478" s="62">
        <v>2013</v>
      </c>
      <c r="C478" s="38" t="s">
        <v>925</v>
      </c>
      <c r="D478" s="38">
        <v>382904.6</v>
      </c>
      <c r="E478" s="38">
        <v>0</v>
      </c>
      <c r="F478" s="50">
        <v>382904.6</v>
      </c>
      <c r="G478" s="91">
        <v>1295120.6000000001</v>
      </c>
      <c r="H478" s="130">
        <v>13.076499999999999</v>
      </c>
      <c r="I478" s="124">
        <v>0.29565169452173024</v>
      </c>
      <c r="J478" s="124">
        <v>0.23990471266795885</v>
      </c>
      <c r="K478" s="124">
        <v>5.5729222642646868E-2</v>
      </c>
      <c r="L478" s="50">
        <v>24800.1</v>
      </c>
      <c r="M478" s="125">
        <v>358104.5</v>
      </c>
      <c r="N478" s="125">
        <v>0</v>
      </c>
      <c r="O478" s="50">
        <v>25167.3</v>
      </c>
      <c r="P478" s="125">
        <v>25167.3</v>
      </c>
      <c r="Q478" s="205" t="s">
        <v>608</v>
      </c>
      <c r="R478" s="205" t="s">
        <v>608</v>
      </c>
      <c r="S478" s="50">
        <v>47380.3</v>
      </c>
      <c r="T478" s="205" t="s">
        <v>608</v>
      </c>
      <c r="U478" s="205" t="s">
        <v>608</v>
      </c>
      <c r="V478" s="50">
        <v>285556.90000000002</v>
      </c>
      <c r="W478" s="125">
        <v>332937.2</v>
      </c>
      <c r="X478" s="125">
        <v>0</v>
      </c>
      <c r="Y478" s="125">
        <v>0</v>
      </c>
      <c r="Z478" s="125">
        <v>0</v>
      </c>
      <c r="AA478" s="115">
        <v>0</v>
      </c>
      <c r="AB478" s="115">
        <v>8.099562248450555E-2</v>
      </c>
      <c r="AC478" s="115">
        <v>0.91900437751549446</v>
      </c>
      <c r="AD478" s="115">
        <v>0</v>
      </c>
      <c r="AE478" s="115">
        <v>1</v>
      </c>
      <c r="AF478" s="115">
        <v>0.34358496212268153</v>
      </c>
      <c r="AG478" s="115">
        <v>0</v>
      </c>
      <c r="AH478" s="115">
        <v>0.65641503787731859</v>
      </c>
      <c r="AI478" s="115">
        <v>0</v>
      </c>
      <c r="AJ478" s="115">
        <v>1</v>
      </c>
      <c r="AK478" s="125">
        <v>382904.6</v>
      </c>
      <c r="AL478" s="125">
        <v>24800.1</v>
      </c>
      <c r="AM478" s="125">
        <v>47380.3</v>
      </c>
      <c r="AN478" s="125">
        <v>72180.399999999994</v>
      </c>
      <c r="AO478" s="125">
        <v>310724.2</v>
      </c>
      <c r="AP478" s="125">
        <v>382904.6</v>
      </c>
      <c r="AQ478" s="115">
        <v>0.18850752902942403</v>
      </c>
      <c r="AR478" s="115">
        <v>0.81149247097057609</v>
      </c>
      <c r="AS478" s="50">
        <v>72180.399999999994</v>
      </c>
      <c r="AT478" s="125">
        <v>0</v>
      </c>
      <c r="AU478" s="125">
        <v>0</v>
      </c>
      <c r="AV478" s="50">
        <v>310724.2</v>
      </c>
      <c r="AW478" s="125">
        <v>382904.6</v>
      </c>
      <c r="AX478" s="50">
        <v>3634.2</v>
      </c>
      <c r="AY478" s="50">
        <v>77779.600000000006</v>
      </c>
      <c r="AZ478" s="125">
        <v>81413.8</v>
      </c>
      <c r="BA478" s="50">
        <v>18428.599999999999</v>
      </c>
      <c r="BB478" s="50">
        <v>94300.1</v>
      </c>
      <c r="BC478" s="127">
        <v>112728.70000000001</v>
      </c>
      <c r="BD478" s="50">
        <v>50117.599999999999</v>
      </c>
      <c r="BE478" s="50">
        <v>138644.5</v>
      </c>
      <c r="BF478" s="125">
        <v>188762.1</v>
      </c>
      <c r="BG478" s="107">
        <v>16.5</v>
      </c>
      <c r="BH478" s="107">
        <v>7.9</v>
      </c>
      <c r="BI478" s="107">
        <v>9.5211647496530478</v>
      </c>
      <c r="BJ478" s="49">
        <v>382904.6</v>
      </c>
      <c r="BK478" s="50">
        <v>3634.2</v>
      </c>
      <c r="BL478" s="50">
        <v>77779.600000000006</v>
      </c>
      <c r="BM478" s="125">
        <v>81413.8</v>
      </c>
      <c r="BN478" s="50">
        <v>18428.599999999999</v>
      </c>
      <c r="BO478" s="50">
        <v>94300.1</v>
      </c>
      <c r="BP478" s="125">
        <v>112728.70000000001</v>
      </c>
      <c r="BQ478" s="50">
        <v>50117.599999999999</v>
      </c>
      <c r="BR478" s="50">
        <v>138644.5</v>
      </c>
      <c r="BS478" s="125">
        <v>188762.1</v>
      </c>
      <c r="BT478" s="125">
        <v>382904.6</v>
      </c>
      <c r="BU478" s="130">
        <v>16.5</v>
      </c>
      <c r="BV478" s="130">
        <v>7.9</v>
      </c>
      <c r="BW478" s="137">
        <v>9.5211647496530478</v>
      </c>
      <c r="BX478" s="50">
        <v>47529.1</v>
      </c>
      <c r="BY478" s="50">
        <v>24651.3</v>
      </c>
      <c r="BZ478" s="125">
        <v>0</v>
      </c>
      <c r="CA478" s="125">
        <v>0</v>
      </c>
      <c r="CB478" s="125">
        <v>72180.399999999994</v>
      </c>
      <c r="CC478" s="50">
        <v>200847.3</v>
      </c>
      <c r="CD478" s="50">
        <v>16563.7</v>
      </c>
      <c r="CE478" s="50">
        <v>93313.2</v>
      </c>
      <c r="CF478" s="125">
        <v>0</v>
      </c>
      <c r="CG478" s="125">
        <v>310724.2</v>
      </c>
      <c r="CH478" s="115">
        <v>0.24369829978537735</v>
      </c>
      <c r="CI478" s="115">
        <v>0.75630170021462262</v>
      </c>
      <c r="CJ478" s="125">
        <v>382904.6</v>
      </c>
      <c r="CK478" s="126">
        <v>0</v>
      </c>
      <c r="CL478" s="82">
        <v>382904.6</v>
      </c>
      <c r="CM478" s="126">
        <v>382904.6</v>
      </c>
      <c r="CN478" s="125" t="s">
        <v>608</v>
      </c>
      <c r="CO478" s="125" t="s">
        <v>608</v>
      </c>
      <c r="CP478" s="126">
        <v>0</v>
      </c>
      <c r="CQ478" s="126">
        <v>382904.6</v>
      </c>
      <c r="CR478" s="126">
        <v>180200.2</v>
      </c>
      <c r="CS478" s="126">
        <v>202704.39999999997</v>
      </c>
      <c r="CT478" s="126" t="s">
        <v>608</v>
      </c>
      <c r="CU478" s="126" t="s">
        <v>608</v>
      </c>
      <c r="CV478" s="50">
        <v>2845.3</v>
      </c>
      <c r="CW478" s="50">
        <v>82567.600000000006</v>
      </c>
      <c r="CX478" s="125">
        <v>85412.900000000009</v>
      </c>
      <c r="CY478" s="50">
        <v>1712.1</v>
      </c>
      <c r="CZ478" s="50">
        <v>8739.5</v>
      </c>
      <c r="DA478" s="125">
        <v>10451.6</v>
      </c>
      <c r="DB478" s="125">
        <v>95864.500000000015</v>
      </c>
      <c r="DC478" s="125">
        <v>0</v>
      </c>
      <c r="DD478" s="125">
        <v>0</v>
      </c>
      <c r="DE478" s="125">
        <v>0</v>
      </c>
      <c r="DF478" s="125">
        <v>85412.900000000023</v>
      </c>
      <c r="DG478" s="125">
        <v>10451.6</v>
      </c>
      <c r="DH478" s="125">
        <v>95864.500000000029</v>
      </c>
      <c r="DI478" s="50">
        <v>95864.500000000029</v>
      </c>
      <c r="DJ478" s="113">
        <v>0.18850752902942403</v>
      </c>
      <c r="DK478" s="115">
        <v>0.56779417118519859</v>
      </c>
      <c r="DL478" s="115">
        <v>0.24369829978537735</v>
      </c>
      <c r="DM478" s="50">
        <v>3634.2</v>
      </c>
      <c r="DN478" s="50">
        <v>77779.600000000006</v>
      </c>
      <c r="DO478" s="125">
        <v>81413.8</v>
      </c>
      <c r="DP478" s="50">
        <v>3636.9</v>
      </c>
      <c r="DQ478" s="50">
        <v>16463.2</v>
      </c>
      <c r="DR478" s="125">
        <v>20100.100000000002</v>
      </c>
      <c r="DS478" s="125">
        <v>101513.90000000001</v>
      </c>
      <c r="DT478" s="50">
        <v>3254.1</v>
      </c>
      <c r="DU478" s="50">
        <v>18129.599999999999</v>
      </c>
      <c r="DV478" s="125">
        <v>21383.699999999997</v>
      </c>
      <c r="DW478" s="50">
        <v>3575</v>
      </c>
      <c r="DX478" s="50">
        <v>13630</v>
      </c>
      <c r="DY478" s="125">
        <v>17205</v>
      </c>
      <c r="DZ478" s="125">
        <v>38588.699999999997</v>
      </c>
      <c r="EA478" s="50">
        <v>2895</v>
      </c>
      <c r="EB478" s="50">
        <v>34119.599999999999</v>
      </c>
      <c r="EC478" s="125">
        <v>37014.6</v>
      </c>
      <c r="ED478" s="50">
        <v>3452.9</v>
      </c>
      <c r="EE478" s="50">
        <v>12098.7</v>
      </c>
      <c r="EF478" s="125">
        <v>15551.6</v>
      </c>
      <c r="EG478" s="125">
        <v>52566.2</v>
      </c>
      <c r="EH478" s="50">
        <v>5110.7</v>
      </c>
      <c r="EI478" s="50">
        <v>24015.4</v>
      </c>
      <c r="EJ478" s="125">
        <v>29126.100000000002</v>
      </c>
      <c r="EK478" s="50">
        <v>3136.2</v>
      </c>
      <c r="EL478" s="50">
        <v>10377.5</v>
      </c>
      <c r="EM478" s="125">
        <v>13513.7</v>
      </c>
      <c r="EN478" s="125">
        <v>42639.8</v>
      </c>
      <c r="EO478" s="50">
        <v>1528.8</v>
      </c>
      <c r="EP478" s="50">
        <v>12851.6</v>
      </c>
      <c r="EQ478" s="125">
        <v>14380.4</v>
      </c>
      <c r="ER478" s="50">
        <v>2929</v>
      </c>
      <c r="ES478" s="50">
        <v>9122.7999999999993</v>
      </c>
      <c r="ET478" s="125">
        <v>12051.8</v>
      </c>
      <c r="EU478" s="125">
        <v>26432.199999999997</v>
      </c>
      <c r="EV478" s="50">
        <v>24238.2</v>
      </c>
      <c r="EW478" s="50">
        <v>53635</v>
      </c>
      <c r="EX478" s="125">
        <v>77873.2</v>
      </c>
      <c r="EY478" s="50">
        <v>11911.3</v>
      </c>
      <c r="EZ478" s="50">
        <v>36895</v>
      </c>
      <c r="FA478" s="125">
        <v>48806.3</v>
      </c>
      <c r="FB478" s="125">
        <v>126679.5</v>
      </c>
      <c r="FC478" s="50">
        <v>31519.4</v>
      </c>
      <c r="FD478" s="50">
        <v>90193.4</v>
      </c>
      <c r="FE478" s="125">
        <v>121712.79999999999</v>
      </c>
      <c r="FF478" s="125">
        <v>28188.799999999999</v>
      </c>
      <c r="FG478" s="125">
        <v>59215.1</v>
      </c>
      <c r="FH478" s="125">
        <v>87403.9</v>
      </c>
      <c r="FI478" s="125">
        <v>209116.69999999998</v>
      </c>
      <c r="FJ478" s="141" t="s">
        <v>608</v>
      </c>
      <c r="FK478" s="141" t="s">
        <v>608</v>
      </c>
      <c r="FL478" s="125">
        <v>0</v>
      </c>
      <c r="FM478" s="141" t="s">
        <v>608</v>
      </c>
      <c r="FN478" s="141" t="s">
        <v>608</v>
      </c>
      <c r="FO478" s="125">
        <v>101513.90000000001</v>
      </c>
      <c r="FP478" s="141" t="s">
        <v>608</v>
      </c>
      <c r="FQ478" s="141" t="s">
        <v>608</v>
      </c>
      <c r="FR478" s="125">
        <v>0</v>
      </c>
      <c r="FS478" s="141" t="s">
        <v>608</v>
      </c>
      <c r="FT478" s="141" t="s">
        <v>608</v>
      </c>
      <c r="FU478" s="125">
        <v>38588.699999999997</v>
      </c>
      <c r="FV478" s="141" t="s">
        <v>608</v>
      </c>
      <c r="FW478" s="141" t="s">
        <v>608</v>
      </c>
      <c r="FX478" s="125">
        <v>0</v>
      </c>
      <c r="FY478" s="141" t="s">
        <v>608</v>
      </c>
      <c r="FZ478" s="141" t="s">
        <v>608</v>
      </c>
      <c r="GA478" s="125">
        <v>52566.2</v>
      </c>
      <c r="GB478" s="141" t="s">
        <v>608</v>
      </c>
      <c r="GC478" s="141" t="s">
        <v>608</v>
      </c>
      <c r="GD478" s="125">
        <v>0</v>
      </c>
      <c r="GE478" s="141" t="s">
        <v>608</v>
      </c>
      <c r="GF478" s="141" t="s">
        <v>608</v>
      </c>
      <c r="GG478" s="125">
        <v>42639.8</v>
      </c>
      <c r="GH478" s="141" t="s">
        <v>608</v>
      </c>
      <c r="GI478" s="141" t="s">
        <v>608</v>
      </c>
      <c r="GJ478" s="125">
        <v>0</v>
      </c>
      <c r="GK478" s="141" t="s">
        <v>608</v>
      </c>
      <c r="GL478" s="141" t="s">
        <v>608</v>
      </c>
      <c r="GM478" s="125">
        <v>26432.199999999997</v>
      </c>
      <c r="GN478" s="141" t="s">
        <v>608</v>
      </c>
      <c r="GO478" s="141" t="s">
        <v>608</v>
      </c>
      <c r="GP478" s="125">
        <v>0</v>
      </c>
      <c r="GQ478" s="141" t="s">
        <v>608</v>
      </c>
      <c r="GR478" s="141" t="s">
        <v>608</v>
      </c>
      <c r="GS478" s="125">
        <v>126679.5</v>
      </c>
      <c r="GT478" s="141" t="s">
        <v>608</v>
      </c>
      <c r="GU478" s="141" t="s">
        <v>608</v>
      </c>
      <c r="GV478" s="125">
        <v>0</v>
      </c>
      <c r="GW478" s="141" t="s">
        <v>608</v>
      </c>
      <c r="GX478" s="141" t="s">
        <v>608</v>
      </c>
      <c r="GY478" s="125">
        <v>209116.69999999998</v>
      </c>
    </row>
    <row r="479" spans="1:207" s="38" customFormat="1" ht="15" customHeight="1">
      <c r="A479" s="77" t="s">
        <v>938</v>
      </c>
      <c r="B479" s="62" t="s">
        <v>595</v>
      </c>
      <c r="C479" s="38" t="s">
        <v>925</v>
      </c>
      <c r="D479" s="38">
        <v>413597.8</v>
      </c>
      <c r="E479" s="38">
        <v>0</v>
      </c>
      <c r="F479" s="50">
        <v>413597.8</v>
      </c>
      <c r="G479" s="91">
        <v>1336401.6000000001</v>
      </c>
      <c r="H479" s="139">
        <v>13.032299999999999</v>
      </c>
      <c r="I479" s="124">
        <v>0.30948616044757798</v>
      </c>
      <c r="J479" s="124">
        <v>0.25190741400129757</v>
      </c>
      <c r="K479" s="124">
        <v>5.7553657523307364E-2</v>
      </c>
      <c r="L479" s="50">
        <v>24832.5</v>
      </c>
      <c r="M479" s="125">
        <v>388765.3</v>
      </c>
      <c r="N479" s="125">
        <v>0</v>
      </c>
      <c r="O479" s="50">
        <v>24131.7</v>
      </c>
      <c r="P479" s="125">
        <v>24131.7</v>
      </c>
      <c r="Q479" s="205" t="s">
        <v>608</v>
      </c>
      <c r="R479" s="205" t="s">
        <v>608</v>
      </c>
      <c r="S479" s="50">
        <v>52082.3</v>
      </c>
      <c r="T479" s="205" t="s">
        <v>608</v>
      </c>
      <c r="U479" s="205" t="s">
        <v>608</v>
      </c>
      <c r="V479" s="50">
        <v>312551.3</v>
      </c>
      <c r="W479" s="125">
        <v>364633.59999999998</v>
      </c>
      <c r="X479" s="125">
        <v>0</v>
      </c>
      <c r="Y479" s="125">
        <v>0</v>
      </c>
      <c r="Z479" s="125">
        <v>0</v>
      </c>
      <c r="AA479" s="115">
        <v>0</v>
      </c>
      <c r="AB479" s="115">
        <v>7.1674839537487781E-2</v>
      </c>
      <c r="AC479" s="115">
        <v>0.92832516046251223</v>
      </c>
      <c r="AD479" s="115">
        <v>0</v>
      </c>
      <c r="AE479" s="115">
        <v>1</v>
      </c>
      <c r="AF479" s="115">
        <v>0.32285723943896361</v>
      </c>
      <c r="AG479" s="115">
        <v>0</v>
      </c>
      <c r="AH479" s="115">
        <v>0.67714276056103639</v>
      </c>
      <c r="AI479" s="115">
        <v>0</v>
      </c>
      <c r="AJ479" s="115">
        <v>1</v>
      </c>
      <c r="AK479" s="125">
        <v>413597.8</v>
      </c>
      <c r="AL479" s="125">
        <v>24832.5</v>
      </c>
      <c r="AM479" s="125">
        <v>52082.3</v>
      </c>
      <c r="AN479" s="125">
        <v>76914.8</v>
      </c>
      <c r="AO479" s="125">
        <v>336683</v>
      </c>
      <c r="AP479" s="125">
        <v>413597.8</v>
      </c>
      <c r="AQ479" s="115">
        <v>0.18596520581105608</v>
      </c>
      <c r="AR479" s="115">
        <v>0.81403479418894398</v>
      </c>
      <c r="AS479" s="50">
        <v>76914.8</v>
      </c>
      <c r="AT479" s="125">
        <v>0</v>
      </c>
      <c r="AU479" s="125">
        <v>0</v>
      </c>
      <c r="AV479" s="50">
        <v>336683</v>
      </c>
      <c r="AW479" s="125">
        <v>413597.8</v>
      </c>
      <c r="AX479" s="50">
        <v>527.4</v>
      </c>
      <c r="AY479" s="50">
        <v>65458.8</v>
      </c>
      <c r="AZ479" s="125">
        <v>65986.2</v>
      </c>
      <c r="BA479" s="50">
        <v>18580.5</v>
      </c>
      <c r="BB479" s="50">
        <v>119108.21</v>
      </c>
      <c r="BC479" s="127">
        <v>137688.71000000002</v>
      </c>
      <c r="BD479" s="50">
        <v>57806.9</v>
      </c>
      <c r="BE479" s="50">
        <v>152116</v>
      </c>
      <c r="BF479" s="125">
        <v>209922.9</v>
      </c>
      <c r="BG479" s="107">
        <v>17.2</v>
      </c>
      <c r="BH479" s="107">
        <v>8.1</v>
      </c>
      <c r="BI479" s="107">
        <v>9.7922833728806111</v>
      </c>
      <c r="BJ479" s="49">
        <v>413597.81000000006</v>
      </c>
      <c r="BK479" s="50">
        <v>527.4</v>
      </c>
      <c r="BL479" s="50">
        <v>65458.8</v>
      </c>
      <c r="BM479" s="125">
        <v>65986.2</v>
      </c>
      <c r="BN479" s="50">
        <v>18580.5</v>
      </c>
      <c r="BO479" s="50">
        <v>119108.2</v>
      </c>
      <c r="BP479" s="125">
        <v>137688.70000000001</v>
      </c>
      <c r="BQ479" s="50">
        <v>57806.9</v>
      </c>
      <c r="BR479" s="50">
        <v>152116</v>
      </c>
      <c r="BS479" s="125">
        <v>209922.9</v>
      </c>
      <c r="BT479" s="125">
        <v>413597.80000000005</v>
      </c>
      <c r="BU479" s="130">
        <v>17.2</v>
      </c>
      <c r="BV479" s="130">
        <v>8.1</v>
      </c>
      <c r="BW479" s="137">
        <v>9.7922833728806111</v>
      </c>
      <c r="BX479" s="50">
        <v>52220.4</v>
      </c>
      <c r="BY479" s="50">
        <v>24694.400000000001</v>
      </c>
      <c r="BZ479" s="125">
        <v>0</v>
      </c>
      <c r="CA479" s="125">
        <v>0</v>
      </c>
      <c r="CB479" s="125">
        <v>76914.8</v>
      </c>
      <c r="CC479" s="50">
        <v>217491.5</v>
      </c>
      <c r="CD479" s="50">
        <v>17281.8</v>
      </c>
      <c r="CE479" s="50">
        <v>101909.7</v>
      </c>
      <c r="CF479" s="125">
        <v>0</v>
      </c>
      <c r="CG479" s="125">
        <v>336683</v>
      </c>
      <c r="CH479" s="115">
        <v>0.24639807078277495</v>
      </c>
      <c r="CI479" s="115">
        <v>0.75360192921722502</v>
      </c>
      <c r="CJ479" s="125">
        <v>413597.8</v>
      </c>
      <c r="CK479" s="126">
        <v>0</v>
      </c>
      <c r="CL479" s="82">
        <v>413597.8</v>
      </c>
      <c r="CM479" s="126">
        <v>413597.8</v>
      </c>
      <c r="CN479" s="125" t="s">
        <v>608</v>
      </c>
      <c r="CO479" s="125" t="s">
        <v>608</v>
      </c>
      <c r="CP479" s="126">
        <v>0</v>
      </c>
      <c r="CQ479" s="126">
        <v>413597.8</v>
      </c>
      <c r="CR479" s="126">
        <v>192539.2</v>
      </c>
      <c r="CS479" s="126">
        <v>221058.59999999998</v>
      </c>
      <c r="CT479" s="126" t="s">
        <v>608</v>
      </c>
      <c r="CU479" s="126" t="s">
        <v>608</v>
      </c>
      <c r="CV479" s="50">
        <v>4522.6000000000004</v>
      </c>
      <c r="CW479" s="50">
        <v>85407.7</v>
      </c>
      <c r="CX479" s="125">
        <v>89930.3</v>
      </c>
      <c r="CY479" s="50">
        <v>1817.4</v>
      </c>
      <c r="CZ479" s="50">
        <v>10045.700000000001</v>
      </c>
      <c r="DA479" s="125">
        <v>11863.1</v>
      </c>
      <c r="DB479" s="125">
        <v>101793.40000000001</v>
      </c>
      <c r="DC479" s="125">
        <v>0</v>
      </c>
      <c r="DD479" s="125">
        <v>0</v>
      </c>
      <c r="DE479" s="125">
        <v>0</v>
      </c>
      <c r="DF479" s="125">
        <v>89930.3</v>
      </c>
      <c r="DG479" s="125">
        <v>11863.1</v>
      </c>
      <c r="DH479" s="125">
        <v>101793.40000000001</v>
      </c>
      <c r="DI479" s="50">
        <v>101793.40000000001</v>
      </c>
      <c r="DJ479" s="113">
        <v>0.18596520581105608</v>
      </c>
      <c r="DK479" s="115">
        <v>0.567636723406169</v>
      </c>
      <c r="DL479" s="115">
        <v>0.24639807078277495</v>
      </c>
      <c r="DM479" s="50">
        <v>527.4</v>
      </c>
      <c r="DN479" s="50">
        <v>65458.8</v>
      </c>
      <c r="DO479" s="125">
        <v>65986.2</v>
      </c>
      <c r="DP479" s="50">
        <v>1617.9</v>
      </c>
      <c r="DQ479" s="50">
        <v>7967.9</v>
      </c>
      <c r="DR479" s="125">
        <v>9585.7999999999993</v>
      </c>
      <c r="DS479" s="125">
        <v>75572</v>
      </c>
      <c r="DT479" s="50">
        <v>3259.9</v>
      </c>
      <c r="DU479" s="50">
        <v>24484.9</v>
      </c>
      <c r="DV479" s="125">
        <v>27744.800000000003</v>
      </c>
      <c r="DW479" s="50">
        <v>3577.8</v>
      </c>
      <c r="DX479" s="50">
        <v>15776</v>
      </c>
      <c r="DY479" s="125">
        <v>19353.8</v>
      </c>
      <c r="DZ479" s="125">
        <v>47098.600000000006</v>
      </c>
      <c r="EA479" s="50">
        <v>2930.1</v>
      </c>
      <c r="EB479" s="50">
        <v>37015.4</v>
      </c>
      <c r="EC479" s="125">
        <v>39945.5</v>
      </c>
      <c r="ED479" s="50">
        <v>3471.3</v>
      </c>
      <c r="EE479" s="50">
        <v>13927.1</v>
      </c>
      <c r="EF479" s="125">
        <v>17398.400000000001</v>
      </c>
      <c r="EG479" s="125">
        <v>57343.9</v>
      </c>
      <c r="EH479" s="50">
        <v>5121.3999999999996</v>
      </c>
      <c r="EI479" s="50">
        <v>30195.200000000001</v>
      </c>
      <c r="EJ479" s="125">
        <v>35316.6</v>
      </c>
      <c r="EK479" s="50">
        <v>3163.3</v>
      </c>
      <c r="EL479" s="50">
        <v>12269.9</v>
      </c>
      <c r="EM479" s="125">
        <v>15433.2</v>
      </c>
      <c r="EN479" s="125">
        <v>50749.8</v>
      </c>
      <c r="EO479" s="50">
        <v>1552.8</v>
      </c>
      <c r="EP479" s="50">
        <v>19877.599999999999</v>
      </c>
      <c r="EQ479" s="125">
        <v>21430.399999999998</v>
      </c>
      <c r="ER479" s="50">
        <v>2964.8</v>
      </c>
      <c r="ES479" s="50">
        <v>10476.5</v>
      </c>
      <c r="ET479" s="125">
        <v>13441.3</v>
      </c>
      <c r="EU479" s="125">
        <v>34871.699999999997</v>
      </c>
      <c r="EV479" s="50">
        <v>26872.400000000001</v>
      </c>
      <c r="EW479" s="50">
        <v>57832.76</v>
      </c>
      <c r="EX479" s="125">
        <v>84705.16</v>
      </c>
      <c r="EY479" s="50">
        <v>12288.6</v>
      </c>
      <c r="EZ479" s="50">
        <v>40926</v>
      </c>
      <c r="FA479" s="125">
        <v>53214.6</v>
      </c>
      <c r="FB479" s="125">
        <v>137919.76</v>
      </c>
      <c r="FC479" s="50">
        <v>36650.800000000003</v>
      </c>
      <c r="FD479" s="50">
        <v>101818.5</v>
      </c>
      <c r="FE479" s="125">
        <v>138469.29999999999</v>
      </c>
      <c r="FF479" s="125">
        <v>39638.699999999997</v>
      </c>
      <c r="FG479" s="125">
        <v>65307.9</v>
      </c>
      <c r="FH479" s="125">
        <v>104946.6</v>
      </c>
      <c r="FI479" s="125">
        <v>243415.9</v>
      </c>
      <c r="FJ479" s="125">
        <v>0</v>
      </c>
      <c r="FK479" s="125">
        <v>0</v>
      </c>
      <c r="FL479" s="125">
        <v>0</v>
      </c>
      <c r="FM479" s="125">
        <v>65986.2</v>
      </c>
      <c r="FN479" s="125">
        <v>9585.7999999999993</v>
      </c>
      <c r="FO479" s="125">
        <v>75572</v>
      </c>
      <c r="FP479" s="125">
        <v>0</v>
      </c>
      <c r="FQ479" s="125">
        <v>0</v>
      </c>
      <c r="FR479" s="125">
        <v>0</v>
      </c>
      <c r="FS479" s="125">
        <v>27744.800000000003</v>
      </c>
      <c r="FT479" s="125">
        <v>19353.8</v>
      </c>
      <c r="FU479" s="125">
        <v>47098.600000000006</v>
      </c>
      <c r="FV479" s="125">
        <v>0</v>
      </c>
      <c r="FW479" s="125">
        <v>0</v>
      </c>
      <c r="FX479" s="125">
        <v>0</v>
      </c>
      <c r="FY479" s="125">
        <v>39945.5</v>
      </c>
      <c r="FZ479" s="125">
        <v>17398.400000000001</v>
      </c>
      <c r="GA479" s="125">
        <v>57343.9</v>
      </c>
      <c r="GB479" s="125">
        <v>0</v>
      </c>
      <c r="GC479" s="125">
        <v>0</v>
      </c>
      <c r="GD479" s="125">
        <v>0</v>
      </c>
      <c r="GE479" s="125">
        <v>35316.6</v>
      </c>
      <c r="GF479" s="125">
        <v>15433.2</v>
      </c>
      <c r="GG479" s="125">
        <v>50749.8</v>
      </c>
      <c r="GH479" s="125">
        <v>0</v>
      </c>
      <c r="GI479" s="125">
        <v>0</v>
      </c>
      <c r="GJ479" s="125">
        <v>0</v>
      </c>
      <c r="GK479" s="125">
        <v>21430.399999999998</v>
      </c>
      <c r="GL479" s="125">
        <v>13441.3</v>
      </c>
      <c r="GM479" s="125">
        <v>34871.699999999997</v>
      </c>
      <c r="GN479" s="125">
        <v>0</v>
      </c>
      <c r="GO479" s="125">
        <v>0</v>
      </c>
      <c r="GP479" s="125">
        <v>0</v>
      </c>
      <c r="GQ479" s="125">
        <v>84705.16</v>
      </c>
      <c r="GR479" s="125">
        <v>53214.6</v>
      </c>
      <c r="GS479" s="125">
        <v>137919.76</v>
      </c>
      <c r="GT479" s="125">
        <v>0</v>
      </c>
      <c r="GU479" s="125">
        <v>0</v>
      </c>
      <c r="GV479" s="125">
        <v>0</v>
      </c>
      <c r="GW479" s="125">
        <v>138469.29999999999</v>
      </c>
      <c r="GX479" s="125">
        <v>104946.6</v>
      </c>
      <c r="GY479" s="125">
        <v>243415.9</v>
      </c>
    </row>
    <row r="480" spans="1:207" s="38" customFormat="1" ht="15" customHeight="1">
      <c r="A480" s="77" t="s">
        <v>939</v>
      </c>
      <c r="B480" s="62">
        <v>2014</v>
      </c>
      <c r="C480" s="38" t="s">
        <v>925</v>
      </c>
      <c r="D480" s="38">
        <v>387489</v>
      </c>
      <c r="E480" s="38">
        <v>0</v>
      </c>
      <c r="F480" s="50">
        <v>387489</v>
      </c>
      <c r="G480" s="91">
        <v>1242297.1000000001</v>
      </c>
      <c r="H480" s="139">
        <v>14.718</v>
      </c>
      <c r="I480" s="124">
        <v>0.31191330962617553</v>
      </c>
      <c r="J480" s="124">
        <v>0.24870945713227119</v>
      </c>
      <c r="K480" s="124">
        <v>6.3248477356986493E-2</v>
      </c>
      <c r="L480" s="50">
        <v>25646.5</v>
      </c>
      <c r="M480" s="125">
        <v>361842.50000000006</v>
      </c>
      <c r="N480" s="125">
        <v>0</v>
      </c>
      <c r="O480" s="50">
        <v>21968.9</v>
      </c>
      <c r="P480" s="125">
        <v>21968.9</v>
      </c>
      <c r="Q480" s="205" t="s">
        <v>608</v>
      </c>
      <c r="R480" s="205" t="s">
        <v>608</v>
      </c>
      <c r="S480" s="50">
        <v>52926.9</v>
      </c>
      <c r="T480" s="205" t="s">
        <v>608</v>
      </c>
      <c r="U480" s="205" t="s">
        <v>608</v>
      </c>
      <c r="V480" s="50">
        <v>286946.7</v>
      </c>
      <c r="W480" s="125">
        <v>339873.60000000003</v>
      </c>
      <c r="X480" s="125">
        <v>0</v>
      </c>
      <c r="Y480" s="125">
        <v>0</v>
      </c>
      <c r="Z480" s="125">
        <v>0</v>
      </c>
      <c r="AA480" s="115">
        <v>0</v>
      </c>
      <c r="AB480" s="115">
        <v>7.111618836989779E-2</v>
      </c>
      <c r="AC480" s="115">
        <v>0.92888381163010214</v>
      </c>
      <c r="AD480" s="115">
        <v>0</v>
      </c>
      <c r="AE480" s="115">
        <v>0.99999999999999989</v>
      </c>
      <c r="AF480" s="115">
        <v>0.32640181028185111</v>
      </c>
      <c r="AG480" s="115">
        <v>0</v>
      </c>
      <c r="AH480" s="115">
        <v>0.673598189718149</v>
      </c>
      <c r="AI480" s="115">
        <v>0</v>
      </c>
      <c r="AJ480" s="115">
        <v>1</v>
      </c>
      <c r="AK480" s="125">
        <v>387489.00000000006</v>
      </c>
      <c r="AL480" s="125">
        <v>25646.5</v>
      </c>
      <c r="AM480" s="125">
        <v>52926.9</v>
      </c>
      <c r="AN480" s="125">
        <v>78573.399999999994</v>
      </c>
      <c r="AO480" s="125">
        <v>308915.60000000003</v>
      </c>
      <c r="AP480" s="125">
        <v>387489</v>
      </c>
      <c r="AQ480" s="115">
        <v>0.20277582073297562</v>
      </c>
      <c r="AR480" s="115">
        <v>0.79722417926702449</v>
      </c>
      <c r="AS480" s="50">
        <v>78573.399999999994</v>
      </c>
      <c r="AT480" s="125">
        <v>0</v>
      </c>
      <c r="AU480" s="125">
        <v>0</v>
      </c>
      <c r="AV480" s="50">
        <v>308915.58999999997</v>
      </c>
      <c r="AW480" s="125">
        <v>387488.99</v>
      </c>
      <c r="AX480" s="50">
        <v>3182.7</v>
      </c>
      <c r="AY480" s="50">
        <v>62858.1</v>
      </c>
      <c r="AZ480" s="125">
        <v>66040.800000000003</v>
      </c>
      <c r="BA480" s="50">
        <v>19721.2</v>
      </c>
      <c r="BB480" s="50">
        <v>112156.2</v>
      </c>
      <c r="BC480" s="127">
        <v>131877.4</v>
      </c>
      <c r="BD480" s="50">
        <v>55669.5</v>
      </c>
      <c r="BE480" s="50">
        <v>133901.29999999999</v>
      </c>
      <c r="BF480" s="125">
        <v>189570.8</v>
      </c>
      <c r="BG480" s="107">
        <v>19</v>
      </c>
      <c r="BH480" s="107">
        <v>8.1</v>
      </c>
      <c r="BI480" s="107">
        <v>10.310256445989435</v>
      </c>
      <c r="BJ480" s="49">
        <v>387489</v>
      </c>
      <c r="BK480" s="50">
        <v>3182.7</v>
      </c>
      <c r="BL480" s="50">
        <v>62858.1</v>
      </c>
      <c r="BM480" s="125">
        <v>66040.800000000003</v>
      </c>
      <c r="BN480" s="50">
        <v>19721.2</v>
      </c>
      <c r="BO480" s="50">
        <v>112156.2</v>
      </c>
      <c r="BP480" s="125">
        <v>131877.4</v>
      </c>
      <c r="BQ480" s="50">
        <v>55669.5</v>
      </c>
      <c r="BR480" s="50">
        <v>133901.29999999999</v>
      </c>
      <c r="BS480" s="125">
        <v>189570.8</v>
      </c>
      <c r="BT480" s="125">
        <v>387489</v>
      </c>
      <c r="BU480" s="130">
        <v>19</v>
      </c>
      <c r="BV480" s="130">
        <v>8.1</v>
      </c>
      <c r="BW480" s="137">
        <v>10.310256445989435</v>
      </c>
      <c r="BX480" s="50">
        <v>53287.3</v>
      </c>
      <c r="BY480" s="50">
        <v>25286.1</v>
      </c>
      <c r="BZ480" s="125">
        <v>0</v>
      </c>
      <c r="CA480" s="125">
        <v>0</v>
      </c>
      <c r="CB480" s="125">
        <v>78573.399999999994</v>
      </c>
      <c r="CC480" s="50">
        <v>202171.76</v>
      </c>
      <c r="CD480" s="50">
        <v>15805.27</v>
      </c>
      <c r="CE480" s="50">
        <v>90938.559999999998</v>
      </c>
      <c r="CF480" s="125">
        <v>0</v>
      </c>
      <c r="CG480" s="125">
        <v>308915.58999999997</v>
      </c>
      <c r="CH480" s="115">
        <v>0.23468681691609308</v>
      </c>
      <c r="CI480" s="115">
        <v>0.76531315727672278</v>
      </c>
      <c r="CJ480" s="125">
        <v>387488.99</v>
      </c>
      <c r="CK480" s="126">
        <v>0</v>
      </c>
      <c r="CL480" s="82">
        <v>387489</v>
      </c>
      <c r="CM480" s="126">
        <v>387489</v>
      </c>
      <c r="CN480" s="125" t="s">
        <v>608</v>
      </c>
      <c r="CO480" s="125" t="s">
        <v>608</v>
      </c>
      <c r="CP480" s="126">
        <v>0</v>
      </c>
      <c r="CQ480" s="126">
        <v>387489</v>
      </c>
      <c r="CR480" s="126">
        <v>195681.8</v>
      </c>
      <c r="CS480" s="126">
        <v>191807.2</v>
      </c>
      <c r="CT480" s="126" t="s">
        <v>608</v>
      </c>
      <c r="CU480" s="126" t="s">
        <v>608</v>
      </c>
      <c r="CV480" s="50">
        <v>527.19999999999982</v>
      </c>
      <c r="CW480" s="50">
        <v>77863.000000000015</v>
      </c>
      <c r="CX480" s="125">
        <v>78390.200000000012</v>
      </c>
      <c r="CY480" s="50">
        <v>1626.4</v>
      </c>
      <c r="CZ480" s="50">
        <v>7423</v>
      </c>
      <c r="DA480" s="125">
        <v>9049.4</v>
      </c>
      <c r="DB480" s="125">
        <v>87439.6</v>
      </c>
      <c r="DC480" s="125">
        <v>0</v>
      </c>
      <c r="DD480" s="125">
        <v>0</v>
      </c>
      <c r="DE480" s="125">
        <v>0</v>
      </c>
      <c r="DF480" s="125">
        <v>78390.2</v>
      </c>
      <c r="DG480" s="125">
        <v>9049.4</v>
      </c>
      <c r="DH480" s="125">
        <v>87439.599999999991</v>
      </c>
      <c r="DI480" s="50">
        <v>87439.599999999991</v>
      </c>
      <c r="DJ480" s="113">
        <v>0.20277582596604873</v>
      </c>
      <c r="DK480" s="115">
        <v>0.56253735106125213</v>
      </c>
      <c r="DL480" s="115">
        <v>0.23468682297269916</v>
      </c>
      <c r="DM480" s="50">
        <v>3182.7</v>
      </c>
      <c r="DN480" s="50">
        <v>62858.1</v>
      </c>
      <c r="DO480" s="125">
        <v>66040.800000000003</v>
      </c>
      <c r="DP480" s="50">
        <v>3559.5</v>
      </c>
      <c r="DQ480" s="50">
        <v>15996.1</v>
      </c>
      <c r="DR480" s="125">
        <v>19555.599999999999</v>
      </c>
      <c r="DS480" s="125">
        <v>85596.4</v>
      </c>
      <c r="DT480" s="50">
        <v>2871.6</v>
      </c>
      <c r="DU480" s="50">
        <v>32690</v>
      </c>
      <c r="DV480" s="125">
        <v>35561.599999999999</v>
      </c>
      <c r="DW480" s="50">
        <v>3508.4</v>
      </c>
      <c r="DX480" s="50">
        <v>14130.7</v>
      </c>
      <c r="DY480" s="125">
        <v>17639.100000000002</v>
      </c>
      <c r="DZ480" s="125">
        <v>53200.7</v>
      </c>
      <c r="EA480" s="50">
        <v>5008.8</v>
      </c>
      <c r="EB480" s="50">
        <v>28444.7</v>
      </c>
      <c r="EC480" s="125">
        <v>33453.5</v>
      </c>
      <c r="ED480" s="50">
        <v>3207.1</v>
      </c>
      <c r="EE480" s="50">
        <v>12041.7</v>
      </c>
      <c r="EF480" s="125">
        <v>15248.800000000001</v>
      </c>
      <c r="EG480" s="125">
        <v>48702.3</v>
      </c>
      <c r="EH480" s="50">
        <v>1562.6</v>
      </c>
      <c r="EI480" s="50">
        <v>25947.5</v>
      </c>
      <c r="EJ480" s="125">
        <v>27510.1</v>
      </c>
      <c r="EK480" s="50">
        <v>3021.4</v>
      </c>
      <c r="EL480" s="50">
        <v>10879.8</v>
      </c>
      <c r="EM480" s="125">
        <v>13901.199999999999</v>
      </c>
      <c r="EN480" s="125">
        <v>41411.299999999996</v>
      </c>
      <c r="EO480" s="50">
        <v>5767.6</v>
      </c>
      <c r="EP480" s="50">
        <v>11914</v>
      </c>
      <c r="EQ480" s="125">
        <v>17681.599999999999</v>
      </c>
      <c r="ER480" s="50">
        <v>2915.5</v>
      </c>
      <c r="ES480" s="50">
        <v>8931.2000000000007</v>
      </c>
      <c r="ET480" s="125">
        <v>11846.7</v>
      </c>
      <c r="EU480" s="125">
        <v>29528.3</v>
      </c>
      <c r="EV480" s="50">
        <v>23376.6</v>
      </c>
      <c r="EW480" s="50">
        <v>59485.5</v>
      </c>
      <c r="EX480" s="125">
        <v>82862.100000000006</v>
      </c>
      <c r="EY480" s="50">
        <v>11625.5</v>
      </c>
      <c r="EZ480" s="50">
        <v>36812.800000000003</v>
      </c>
      <c r="FA480" s="125">
        <v>48438.3</v>
      </c>
      <c r="FB480" s="125">
        <v>131300.40000000002</v>
      </c>
      <c r="FC480" s="50">
        <v>36803.5</v>
      </c>
      <c r="FD480" s="50">
        <v>87576</v>
      </c>
      <c r="FE480" s="125">
        <v>124379.5</v>
      </c>
      <c r="FF480" s="125">
        <v>37167.5</v>
      </c>
      <c r="FG480" s="125">
        <v>57111.4</v>
      </c>
      <c r="FH480" s="125">
        <v>94278.9</v>
      </c>
      <c r="FI480" s="125">
        <v>218658.4</v>
      </c>
      <c r="FJ480" s="125">
        <v>0</v>
      </c>
      <c r="FK480" s="125">
        <v>0</v>
      </c>
      <c r="FL480" s="125">
        <v>0</v>
      </c>
      <c r="FM480" s="125">
        <v>66040.800000000003</v>
      </c>
      <c r="FN480" s="125">
        <v>19555.599999999999</v>
      </c>
      <c r="FO480" s="125">
        <v>85596.4</v>
      </c>
      <c r="FP480" s="125">
        <v>0</v>
      </c>
      <c r="FQ480" s="125">
        <v>0</v>
      </c>
      <c r="FR480" s="125">
        <v>0</v>
      </c>
      <c r="FS480" s="125">
        <v>35561.599999999999</v>
      </c>
      <c r="FT480" s="125">
        <v>17639.100000000002</v>
      </c>
      <c r="FU480" s="125">
        <v>53200.7</v>
      </c>
      <c r="FV480" s="125">
        <v>0</v>
      </c>
      <c r="FW480" s="125">
        <v>0</v>
      </c>
      <c r="FX480" s="125">
        <v>0</v>
      </c>
      <c r="FY480" s="125">
        <v>33453.5</v>
      </c>
      <c r="FZ480" s="125">
        <v>15248.800000000001</v>
      </c>
      <c r="GA480" s="125">
        <v>48702.3</v>
      </c>
      <c r="GB480" s="125">
        <v>0</v>
      </c>
      <c r="GC480" s="125">
        <v>0</v>
      </c>
      <c r="GD480" s="125">
        <v>0</v>
      </c>
      <c r="GE480" s="125">
        <v>27510.1</v>
      </c>
      <c r="GF480" s="125">
        <v>13901.199999999999</v>
      </c>
      <c r="GG480" s="125">
        <v>41411.299999999996</v>
      </c>
      <c r="GH480" s="125">
        <v>0</v>
      </c>
      <c r="GI480" s="125">
        <v>0</v>
      </c>
      <c r="GJ480" s="125">
        <v>0</v>
      </c>
      <c r="GK480" s="125">
        <v>17681.599999999999</v>
      </c>
      <c r="GL480" s="125">
        <v>11846.7</v>
      </c>
      <c r="GM480" s="125">
        <v>29528.3</v>
      </c>
      <c r="GN480" s="125">
        <v>0</v>
      </c>
      <c r="GO480" s="125">
        <v>0</v>
      </c>
      <c r="GP480" s="125">
        <v>0</v>
      </c>
      <c r="GQ480" s="125">
        <v>82862.100000000006</v>
      </c>
      <c r="GR480" s="125">
        <v>48438.3</v>
      </c>
      <c r="GS480" s="125">
        <v>131300.40000000002</v>
      </c>
      <c r="GT480" s="125">
        <v>0</v>
      </c>
      <c r="GU480" s="125">
        <v>0</v>
      </c>
      <c r="GV480" s="125">
        <v>0</v>
      </c>
      <c r="GW480" s="125">
        <v>124379.5</v>
      </c>
      <c r="GX480" s="125">
        <v>94278.9</v>
      </c>
      <c r="GY480" s="125">
        <v>218658.4</v>
      </c>
    </row>
    <row r="481" spans="1:207" s="38" customFormat="1" ht="15" customHeight="1">
      <c r="A481" s="61" t="s">
        <v>940</v>
      </c>
      <c r="B481" s="57" t="s">
        <v>598</v>
      </c>
      <c r="C481" s="38" t="s">
        <v>925</v>
      </c>
      <c r="D481" s="38">
        <v>385680.9</v>
      </c>
      <c r="E481" s="38">
        <v>0</v>
      </c>
      <c r="F481" s="50">
        <v>385680.9</v>
      </c>
      <c r="G481" s="91">
        <v>1186427</v>
      </c>
      <c r="H481" s="139">
        <v>15.6</v>
      </c>
      <c r="I481" s="124">
        <v>0.32507764910946901</v>
      </c>
      <c r="J481" s="124">
        <v>0.25531406483500457</v>
      </c>
      <c r="K481" s="124">
        <v>6.9763584274464413E-2</v>
      </c>
      <c r="L481" s="50">
        <v>25875</v>
      </c>
      <c r="M481" s="125">
        <v>359805.9</v>
      </c>
      <c r="N481" s="125">
        <v>0</v>
      </c>
      <c r="O481" s="50">
        <v>20419.2</v>
      </c>
      <c r="P481" s="125">
        <v>20419.2</v>
      </c>
      <c r="Q481" s="205" t="s">
        <v>608</v>
      </c>
      <c r="R481" s="205" t="s">
        <v>608</v>
      </c>
      <c r="S481" s="50">
        <v>56894.400000000001</v>
      </c>
      <c r="T481" s="205" t="s">
        <v>608</v>
      </c>
      <c r="U481" s="205" t="s">
        <v>608</v>
      </c>
      <c r="V481" s="50">
        <v>282492.3</v>
      </c>
      <c r="W481" s="125">
        <v>339386.7</v>
      </c>
      <c r="X481" s="125">
        <v>0</v>
      </c>
      <c r="Y481" s="125">
        <v>0</v>
      </c>
      <c r="Z481" s="125">
        <v>0</v>
      </c>
      <c r="AA481" s="115">
        <v>0</v>
      </c>
      <c r="AB481" s="115">
        <v>6.7409788007388297E-2</v>
      </c>
      <c r="AC481" s="115">
        <v>0.93259021199261172</v>
      </c>
      <c r="AD481" s="115">
        <v>0</v>
      </c>
      <c r="AE481" s="115">
        <v>1</v>
      </c>
      <c r="AF481" s="115">
        <v>0.31261553182697954</v>
      </c>
      <c r="AG481" s="115">
        <v>0</v>
      </c>
      <c r="AH481" s="115">
        <v>0.68738446817302057</v>
      </c>
      <c r="AI481" s="115">
        <v>0</v>
      </c>
      <c r="AJ481" s="115">
        <v>1</v>
      </c>
      <c r="AK481" s="125">
        <v>385680.9</v>
      </c>
      <c r="AL481" s="125">
        <v>25875</v>
      </c>
      <c r="AM481" s="125">
        <v>56894.400000000001</v>
      </c>
      <c r="AN481" s="125">
        <v>82769.399999999994</v>
      </c>
      <c r="AO481" s="125">
        <v>302911.5</v>
      </c>
      <c r="AP481" s="125">
        <v>385680.9</v>
      </c>
      <c r="AQ481" s="115">
        <v>0.21460590866698348</v>
      </c>
      <c r="AR481" s="115">
        <v>0.78539409133301641</v>
      </c>
      <c r="AS481" s="50">
        <v>82769.399999999994</v>
      </c>
      <c r="AT481" s="125">
        <v>0</v>
      </c>
      <c r="AU481" s="125">
        <v>0</v>
      </c>
      <c r="AV481" s="50">
        <v>302911.5</v>
      </c>
      <c r="AW481" s="125">
        <v>385680.9</v>
      </c>
      <c r="AX481" s="50">
        <v>397</v>
      </c>
      <c r="AY481" s="50">
        <v>44378.5</v>
      </c>
      <c r="AZ481" s="125">
        <v>44775.5</v>
      </c>
      <c r="BA481" s="50">
        <v>19098.400000000001</v>
      </c>
      <c r="BB481" s="50">
        <v>121911.6</v>
      </c>
      <c r="BC481" s="127">
        <v>141010</v>
      </c>
      <c r="BD481" s="50">
        <v>63274</v>
      </c>
      <c r="BE481" s="50">
        <v>136621.4</v>
      </c>
      <c r="BF481" s="125">
        <v>199895.4</v>
      </c>
      <c r="BG481" s="107">
        <v>22.38</v>
      </c>
      <c r="BH481" s="107">
        <v>8.1</v>
      </c>
      <c r="BI481" s="107">
        <v>11.164572375764523</v>
      </c>
      <c r="BJ481" s="49">
        <v>385680.9</v>
      </c>
      <c r="BK481" s="50">
        <v>397</v>
      </c>
      <c r="BL481" s="50">
        <v>44378.5</v>
      </c>
      <c r="BM481" s="125">
        <v>44775.5</v>
      </c>
      <c r="BN481" s="50">
        <v>19098.400000000001</v>
      </c>
      <c r="BO481" s="50">
        <v>121911.6</v>
      </c>
      <c r="BP481" s="125">
        <v>141010</v>
      </c>
      <c r="BQ481" s="50">
        <v>63274</v>
      </c>
      <c r="BR481" s="50">
        <v>136621.4</v>
      </c>
      <c r="BS481" s="125">
        <v>199895.4</v>
      </c>
      <c r="BT481" s="125">
        <v>385680.9</v>
      </c>
      <c r="BU481" s="130">
        <v>22.38</v>
      </c>
      <c r="BV481" s="130">
        <v>8.1</v>
      </c>
      <c r="BW481" s="137">
        <v>11.164572375764523</v>
      </c>
      <c r="BX481" s="50">
        <v>57221.7</v>
      </c>
      <c r="BY481" s="50">
        <v>25547.7</v>
      </c>
      <c r="BZ481" s="125">
        <v>0</v>
      </c>
      <c r="CA481" s="125">
        <v>0</v>
      </c>
      <c r="CB481" s="125">
        <v>82769.399999999994</v>
      </c>
      <c r="CC481" s="50">
        <v>195917.5</v>
      </c>
      <c r="CD481" s="50">
        <v>16092.4</v>
      </c>
      <c r="CE481" s="50">
        <v>90901.6</v>
      </c>
      <c r="CF481" s="125">
        <v>0</v>
      </c>
      <c r="CG481" s="125">
        <v>302911.5</v>
      </c>
      <c r="CH481" s="115">
        <v>0.23569121519888592</v>
      </c>
      <c r="CI481" s="115">
        <v>0.76430878480111419</v>
      </c>
      <c r="CJ481" s="125">
        <v>385680.9</v>
      </c>
      <c r="CK481" s="126">
        <v>0</v>
      </c>
      <c r="CL481" s="82">
        <v>385680.9</v>
      </c>
      <c r="CM481" s="126">
        <v>385680.9</v>
      </c>
      <c r="CN481" s="125" t="s">
        <v>608</v>
      </c>
      <c r="CO481" s="125" t="s">
        <v>608</v>
      </c>
      <c r="CP481" s="126">
        <v>0</v>
      </c>
      <c r="CQ481" s="126">
        <v>385680.9</v>
      </c>
      <c r="CR481" s="126">
        <v>194305.6</v>
      </c>
      <c r="CS481" s="126">
        <v>191375.30000000002</v>
      </c>
      <c r="CT481" s="126" t="s">
        <v>608</v>
      </c>
      <c r="CU481" s="126" t="s">
        <v>608</v>
      </c>
      <c r="CV481" s="50">
        <v>4652.8999999999996</v>
      </c>
      <c r="CW481" s="50">
        <v>74363</v>
      </c>
      <c r="CX481" s="125">
        <v>79015.899999999994</v>
      </c>
      <c r="CY481" s="50">
        <v>1915.5</v>
      </c>
      <c r="CZ481" s="50">
        <v>8874.1</v>
      </c>
      <c r="DA481" s="125">
        <v>10789.6</v>
      </c>
      <c r="DB481" s="125">
        <v>89805.5</v>
      </c>
      <c r="DC481" s="125">
        <v>0</v>
      </c>
      <c r="DD481" s="125">
        <v>0</v>
      </c>
      <c r="DE481" s="125">
        <v>0</v>
      </c>
      <c r="DF481" s="125">
        <v>79015.899999999994</v>
      </c>
      <c r="DG481" s="125">
        <v>10789.6</v>
      </c>
      <c r="DH481" s="125">
        <v>89805.5</v>
      </c>
      <c r="DI481" s="50">
        <v>89805.5</v>
      </c>
      <c r="DJ481" s="113">
        <v>0.21460590866698348</v>
      </c>
      <c r="DK481" s="115">
        <v>0.54970287613413049</v>
      </c>
      <c r="DL481" s="115">
        <v>0.23569121519888592</v>
      </c>
      <c r="DM481" s="50">
        <v>397</v>
      </c>
      <c r="DN481" s="50">
        <v>44378.5</v>
      </c>
      <c r="DO481" s="125">
        <v>44775.5</v>
      </c>
      <c r="DP481" s="50">
        <v>1656.3</v>
      </c>
      <c r="DQ481" s="50">
        <v>11136.6</v>
      </c>
      <c r="DR481" s="125">
        <v>12792.9</v>
      </c>
      <c r="DS481" s="125">
        <v>57568.4</v>
      </c>
      <c r="DT481" s="50">
        <v>2864.9</v>
      </c>
      <c r="DU481" s="50">
        <v>36052.800000000003</v>
      </c>
      <c r="DV481" s="125">
        <v>38917.700000000004</v>
      </c>
      <c r="DW481" s="50">
        <v>3701</v>
      </c>
      <c r="DX481" s="50">
        <v>10222.299999999999</v>
      </c>
      <c r="DY481" s="125">
        <v>13923.3</v>
      </c>
      <c r="DZ481" s="125">
        <v>52841</v>
      </c>
      <c r="EA481" s="50">
        <v>4854.3999999999996</v>
      </c>
      <c r="EB481" s="50">
        <v>23944.9</v>
      </c>
      <c r="EC481" s="125">
        <v>28799.300000000003</v>
      </c>
      <c r="ED481" s="50">
        <v>3407.5</v>
      </c>
      <c r="EE481" s="50">
        <v>8768</v>
      </c>
      <c r="EF481" s="125">
        <v>12175.5</v>
      </c>
      <c r="EG481" s="125">
        <v>40974.800000000003</v>
      </c>
      <c r="EH481" s="50">
        <v>1563.4</v>
      </c>
      <c r="EI481" s="50">
        <v>27815.1</v>
      </c>
      <c r="EJ481" s="125">
        <v>29378.5</v>
      </c>
      <c r="EK481" s="50">
        <v>3228.3</v>
      </c>
      <c r="EL481" s="50">
        <v>7708</v>
      </c>
      <c r="EM481" s="125">
        <v>10936.3</v>
      </c>
      <c r="EN481" s="125">
        <v>40314.800000000003</v>
      </c>
      <c r="EO481" s="50">
        <v>5447.7</v>
      </c>
      <c r="EP481" s="50">
        <v>17676.5</v>
      </c>
      <c r="EQ481" s="125">
        <v>23124.2</v>
      </c>
      <c r="ER481" s="50">
        <v>3130.8</v>
      </c>
      <c r="ES481" s="50">
        <v>7092.9</v>
      </c>
      <c r="ET481" s="125">
        <v>10223.700000000001</v>
      </c>
      <c r="EU481" s="125">
        <v>33347.9</v>
      </c>
      <c r="EV481" s="50">
        <v>24589.3</v>
      </c>
      <c r="EW481" s="50">
        <v>62421.9</v>
      </c>
      <c r="EX481" s="125">
        <v>87011.199999999997</v>
      </c>
      <c r="EY481" s="50">
        <v>12779.7</v>
      </c>
      <c r="EZ481" s="50">
        <v>29010.799999999999</v>
      </c>
      <c r="FA481" s="125">
        <v>41790.5</v>
      </c>
      <c r="FB481" s="125">
        <v>128801.7</v>
      </c>
      <c r="FC481" s="50">
        <v>43052.7</v>
      </c>
      <c r="FD481" s="50">
        <v>90621.8</v>
      </c>
      <c r="FE481" s="125">
        <v>133674.5</v>
      </c>
      <c r="FF481" s="125">
        <v>46457.599999999999</v>
      </c>
      <c r="FG481" s="125">
        <v>45572.9</v>
      </c>
      <c r="FH481" s="125">
        <v>92030.5</v>
      </c>
      <c r="FI481" s="125">
        <v>225705</v>
      </c>
      <c r="FJ481" s="125">
        <v>0</v>
      </c>
      <c r="FK481" s="125">
        <v>0</v>
      </c>
      <c r="FL481" s="125">
        <v>0</v>
      </c>
      <c r="FM481" s="125">
        <v>44775.5</v>
      </c>
      <c r="FN481" s="125">
        <v>12792.9</v>
      </c>
      <c r="FO481" s="125">
        <v>57568.4</v>
      </c>
      <c r="FP481" s="125">
        <v>0</v>
      </c>
      <c r="FQ481" s="125">
        <v>0</v>
      </c>
      <c r="FR481" s="125">
        <v>0</v>
      </c>
      <c r="FS481" s="125">
        <v>38917.700000000004</v>
      </c>
      <c r="FT481" s="125">
        <v>13923.3</v>
      </c>
      <c r="FU481" s="125">
        <v>52841</v>
      </c>
      <c r="FV481" s="125">
        <v>0</v>
      </c>
      <c r="FW481" s="125">
        <v>0</v>
      </c>
      <c r="FX481" s="125">
        <v>0</v>
      </c>
      <c r="FY481" s="125">
        <v>28799.300000000003</v>
      </c>
      <c r="FZ481" s="125">
        <v>12175.5</v>
      </c>
      <c r="GA481" s="125">
        <v>40974.800000000003</v>
      </c>
      <c r="GB481" s="125">
        <v>0</v>
      </c>
      <c r="GC481" s="125">
        <v>0</v>
      </c>
      <c r="GD481" s="125">
        <v>0</v>
      </c>
      <c r="GE481" s="125">
        <v>29378.5</v>
      </c>
      <c r="GF481" s="125">
        <v>10936.3</v>
      </c>
      <c r="GG481" s="125">
        <v>40314.800000000003</v>
      </c>
      <c r="GH481" s="125">
        <v>0</v>
      </c>
      <c r="GI481" s="125">
        <v>0</v>
      </c>
      <c r="GJ481" s="125">
        <v>0</v>
      </c>
      <c r="GK481" s="125">
        <v>23124.2</v>
      </c>
      <c r="GL481" s="125">
        <v>10223.700000000001</v>
      </c>
      <c r="GM481" s="125">
        <v>33347.9</v>
      </c>
      <c r="GN481" s="125">
        <v>0</v>
      </c>
      <c r="GO481" s="125">
        <v>0</v>
      </c>
      <c r="GP481" s="125">
        <v>0</v>
      </c>
      <c r="GQ481" s="125">
        <v>87011.199999999997</v>
      </c>
      <c r="GR481" s="125">
        <v>41790.5</v>
      </c>
      <c r="GS481" s="125">
        <v>128801.7</v>
      </c>
      <c r="GT481" s="125">
        <v>0</v>
      </c>
      <c r="GU481" s="125">
        <v>0</v>
      </c>
      <c r="GV481" s="125">
        <v>0</v>
      </c>
      <c r="GW481" s="125">
        <v>133674.5</v>
      </c>
      <c r="GX481" s="125">
        <v>92030.5</v>
      </c>
      <c r="GY481" s="125">
        <v>225705</v>
      </c>
    </row>
    <row r="482" spans="1:207" s="38" customFormat="1" ht="15" customHeight="1">
      <c r="A482" s="77" t="s">
        <v>941</v>
      </c>
      <c r="B482" s="62">
        <v>2015</v>
      </c>
      <c r="C482" s="38" t="s">
        <v>925</v>
      </c>
      <c r="D482" s="38">
        <v>377478.2</v>
      </c>
      <c r="E482" s="38">
        <v>0</v>
      </c>
      <c r="F482" s="50">
        <v>377478.2</v>
      </c>
      <c r="G482" s="91">
        <v>1122305.7</v>
      </c>
      <c r="H482" s="139">
        <v>17.206499999999998</v>
      </c>
      <c r="I482" s="124">
        <v>0.33634169371143713</v>
      </c>
      <c r="J482" s="124">
        <v>0.26275363298965693</v>
      </c>
      <c r="K482" s="124">
        <v>7.3588060721780174E-2</v>
      </c>
      <c r="L482" s="50">
        <v>26011.5</v>
      </c>
      <c r="M482" s="125">
        <v>351466.69999999995</v>
      </c>
      <c r="N482" s="125">
        <v>0</v>
      </c>
      <c r="O482" s="50">
        <v>21667.3</v>
      </c>
      <c r="P482" s="125">
        <v>21667.3</v>
      </c>
      <c r="Q482" s="205" t="s">
        <v>608</v>
      </c>
      <c r="R482" s="205" t="s">
        <v>608</v>
      </c>
      <c r="S482" s="50">
        <v>56576.800000000003</v>
      </c>
      <c r="T482" s="205" t="s">
        <v>608</v>
      </c>
      <c r="U482" s="205" t="s">
        <v>608</v>
      </c>
      <c r="V482" s="50">
        <v>273222.59999999998</v>
      </c>
      <c r="W482" s="125">
        <v>329799.39999999997</v>
      </c>
      <c r="X482" s="125">
        <v>0</v>
      </c>
      <c r="Y482" s="125">
        <v>0</v>
      </c>
      <c r="Z482" s="125">
        <v>0</v>
      </c>
      <c r="AA482" s="115">
        <v>0</v>
      </c>
      <c r="AB482" s="115">
        <v>7.3475897275559462E-2</v>
      </c>
      <c r="AC482" s="115">
        <v>0.92652410272444052</v>
      </c>
      <c r="AD482" s="115">
        <v>0</v>
      </c>
      <c r="AE482" s="115">
        <v>1</v>
      </c>
      <c r="AF482" s="115">
        <v>0.31495381307037434</v>
      </c>
      <c r="AG482" s="115">
        <v>0</v>
      </c>
      <c r="AH482" s="115">
        <v>0.6850461869296256</v>
      </c>
      <c r="AI482" s="115">
        <v>0</v>
      </c>
      <c r="AJ482" s="115">
        <v>1</v>
      </c>
      <c r="AK482" s="125">
        <v>377478.19999999995</v>
      </c>
      <c r="AL482" s="125">
        <v>26011.5</v>
      </c>
      <c r="AM482" s="125">
        <v>56576.800000000003</v>
      </c>
      <c r="AN482" s="125">
        <v>82588.3</v>
      </c>
      <c r="AO482" s="125">
        <v>294889.89999999997</v>
      </c>
      <c r="AP482" s="125">
        <v>377478.19999999995</v>
      </c>
      <c r="AQ482" s="115">
        <v>0.2187895883788786</v>
      </c>
      <c r="AR482" s="115">
        <v>0.78121041162112148</v>
      </c>
      <c r="AS482" s="50">
        <v>82588.3</v>
      </c>
      <c r="AT482" s="125">
        <v>0</v>
      </c>
      <c r="AU482" s="125">
        <v>0</v>
      </c>
      <c r="AV482" s="50">
        <v>294889.90000000002</v>
      </c>
      <c r="AW482" s="125">
        <v>377478.2</v>
      </c>
      <c r="AX482" s="50">
        <v>2873.3</v>
      </c>
      <c r="AY482" s="50">
        <v>63985.9</v>
      </c>
      <c r="AZ482" s="125">
        <v>66859.199999999997</v>
      </c>
      <c r="BA482" s="50">
        <v>20981.200000000001</v>
      </c>
      <c r="BB482" s="50">
        <v>104119.9</v>
      </c>
      <c r="BC482" s="127">
        <v>125101.09999999999</v>
      </c>
      <c r="BD482" s="50">
        <v>58733.8</v>
      </c>
      <c r="BE482" s="50">
        <v>126784.1</v>
      </c>
      <c r="BF482" s="125">
        <v>185517.90000000002</v>
      </c>
      <c r="BG482" s="107">
        <v>21.69</v>
      </c>
      <c r="BH482" s="107">
        <v>7.9</v>
      </c>
      <c r="BI482" s="107">
        <v>10.917108423744736</v>
      </c>
      <c r="BJ482" s="49">
        <v>377478.2</v>
      </c>
      <c r="BK482" s="50">
        <v>2873.3</v>
      </c>
      <c r="BL482" s="50">
        <v>63985.9</v>
      </c>
      <c r="BM482" s="125">
        <v>66859.199999999997</v>
      </c>
      <c r="BN482" s="50">
        <v>20981.200000000001</v>
      </c>
      <c r="BO482" s="50">
        <v>104119.9</v>
      </c>
      <c r="BP482" s="125">
        <v>125101.09999999999</v>
      </c>
      <c r="BQ482" s="50">
        <v>58733.8</v>
      </c>
      <c r="BR482" s="50">
        <v>126784.1</v>
      </c>
      <c r="BS482" s="125">
        <v>185517.90000000002</v>
      </c>
      <c r="BT482" s="125">
        <v>377478.2</v>
      </c>
      <c r="BU482" s="130">
        <v>21.69</v>
      </c>
      <c r="BV482" s="130">
        <v>7.9</v>
      </c>
      <c r="BW482" s="137">
        <v>10.917108423744736</v>
      </c>
      <c r="BX482" s="50">
        <v>56888.6</v>
      </c>
      <c r="BY482" s="50">
        <v>25699.7</v>
      </c>
      <c r="BZ482" s="125">
        <v>0</v>
      </c>
      <c r="CA482" s="125">
        <v>0</v>
      </c>
      <c r="CB482" s="125">
        <v>82588.3</v>
      </c>
      <c r="CC482" s="50">
        <v>189051.2</v>
      </c>
      <c r="CD482" s="50">
        <v>17233.13</v>
      </c>
      <c r="CE482" s="50">
        <v>88605.57</v>
      </c>
      <c r="CF482" s="125">
        <v>0</v>
      </c>
      <c r="CG482" s="125">
        <v>294889.90000000002</v>
      </c>
      <c r="CH482" s="115">
        <v>0.2347302970078802</v>
      </c>
      <c r="CI482" s="115">
        <v>0.76526970299211983</v>
      </c>
      <c r="CJ482" s="125">
        <v>377478.2</v>
      </c>
      <c r="CK482" s="126">
        <v>0</v>
      </c>
      <c r="CL482" s="82">
        <v>377478.2</v>
      </c>
      <c r="CM482" s="126">
        <v>377478.2</v>
      </c>
      <c r="CN482" s="125" t="s">
        <v>608</v>
      </c>
      <c r="CO482" s="125" t="s">
        <v>608</v>
      </c>
      <c r="CP482" s="126">
        <v>0</v>
      </c>
      <c r="CQ482" s="126">
        <v>377478.2</v>
      </c>
      <c r="CR482" s="126">
        <v>177596.7</v>
      </c>
      <c r="CS482" s="126">
        <v>199881.5</v>
      </c>
      <c r="CT482" s="126" t="s">
        <v>608</v>
      </c>
      <c r="CU482" s="126" t="s">
        <v>608</v>
      </c>
      <c r="CV482" s="50">
        <v>480</v>
      </c>
      <c r="CW482" s="50">
        <v>58886.5</v>
      </c>
      <c r="CX482" s="125">
        <v>59366.5</v>
      </c>
      <c r="CY482" s="50">
        <v>1656.3000000000002</v>
      </c>
      <c r="CZ482" s="50">
        <v>7010</v>
      </c>
      <c r="DA482" s="125">
        <v>8666.2999999999993</v>
      </c>
      <c r="DB482" s="125">
        <v>68032.800000000003</v>
      </c>
      <c r="DC482" s="125">
        <v>0</v>
      </c>
      <c r="DD482" s="125">
        <v>0</v>
      </c>
      <c r="DE482" s="125">
        <v>0</v>
      </c>
      <c r="DF482" s="125">
        <v>59366.5</v>
      </c>
      <c r="DG482" s="125">
        <v>8666.3000000000011</v>
      </c>
      <c r="DH482" s="125">
        <v>68032.800000000003</v>
      </c>
      <c r="DI482" s="50">
        <v>68032.800000000003</v>
      </c>
      <c r="DJ482" s="113">
        <v>0.21878958837887857</v>
      </c>
      <c r="DK482" s="115">
        <v>0.54648011461324131</v>
      </c>
      <c r="DL482" s="115">
        <v>0.2347302970078802</v>
      </c>
      <c r="DM482" s="50">
        <v>2873.3</v>
      </c>
      <c r="DN482" s="50">
        <v>63985.9</v>
      </c>
      <c r="DO482" s="125">
        <v>66859.199999999997</v>
      </c>
      <c r="DP482" s="50">
        <v>3680.3</v>
      </c>
      <c r="DQ482" s="50">
        <v>15297.1</v>
      </c>
      <c r="DR482" s="125">
        <v>18977.400000000001</v>
      </c>
      <c r="DS482" s="125">
        <v>85836.6</v>
      </c>
      <c r="DT482" s="50">
        <v>4833.7</v>
      </c>
      <c r="DU482" s="50">
        <v>24620.5</v>
      </c>
      <c r="DV482" s="125">
        <v>29454.2</v>
      </c>
      <c r="DW482" s="50">
        <v>3406.4</v>
      </c>
      <c r="DX482" s="50">
        <v>13572.2</v>
      </c>
      <c r="DY482" s="125">
        <v>16978.600000000002</v>
      </c>
      <c r="DZ482" s="125">
        <v>46432.800000000003</v>
      </c>
      <c r="EA482" s="50">
        <v>1571.7</v>
      </c>
      <c r="EB482" s="50">
        <v>30832.6</v>
      </c>
      <c r="EC482" s="125">
        <v>32404.3</v>
      </c>
      <c r="ED482" s="50">
        <v>3233.3</v>
      </c>
      <c r="EE482" s="50">
        <v>12060</v>
      </c>
      <c r="EF482" s="125">
        <v>15293.3</v>
      </c>
      <c r="EG482" s="125">
        <v>47697.599999999999</v>
      </c>
      <c r="EH482" s="50">
        <v>5479.1</v>
      </c>
      <c r="EI482" s="50">
        <v>18142.900000000001</v>
      </c>
      <c r="EJ482" s="125">
        <v>23622</v>
      </c>
      <c r="EK482" s="50">
        <v>3140.7</v>
      </c>
      <c r="EL482" s="50">
        <v>10116.9</v>
      </c>
      <c r="EM482" s="125">
        <v>13257.599999999999</v>
      </c>
      <c r="EN482" s="125">
        <v>36879.599999999999</v>
      </c>
      <c r="EO482" s="50">
        <v>4380.8</v>
      </c>
      <c r="EP482" s="50">
        <v>18589.400000000001</v>
      </c>
      <c r="EQ482" s="125">
        <v>22970.2</v>
      </c>
      <c r="ER482" s="50">
        <v>2874.4</v>
      </c>
      <c r="ES482" s="50">
        <v>7741.5</v>
      </c>
      <c r="ET482" s="125">
        <v>10615.9</v>
      </c>
      <c r="EU482" s="125">
        <v>33586.1</v>
      </c>
      <c r="EV482" s="50">
        <v>27370.6</v>
      </c>
      <c r="EW482" s="50">
        <v>11934.5</v>
      </c>
      <c r="EX482" s="125">
        <v>39305.1</v>
      </c>
      <c r="EY482" s="50">
        <v>12245.7</v>
      </c>
      <c r="EZ482" s="50">
        <v>35263.4</v>
      </c>
      <c r="FA482" s="125">
        <v>47509.100000000006</v>
      </c>
      <c r="FB482" s="125">
        <v>86814.200000000012</v>
      </c>
      <c r="FC482" s="50">
        <v>36079.1</v>
      </c>
      <c r="FD482" s="50">
        <v>126784.1</v>
      </c>
      <c r="FE482" s="125">
        <v>162863.20000000001</v>
      </c>
      <c r="FF482" s="125">
        <v>43531.6</v>
      </c>
      <c r="FG482" s="125">
        <v>55730.7</v>
      </c>
      <c r="FH482" s="125">
        <v>99262.299999999988</v>
      </c>
      <c r="FI482" s="125">
        <v>262125.5</v>
      </c>
      <c r="FJ482" s="125">
        <v>0</v>
      </c>
      <c r="FK482" s="125">
        <v>0</v>
      </c>
      <c r="FL482" s="125">
        <v>0</v>
      </c>
      <c r="FM482" s="125">
        <v>66859.199999999997</v>
      </c>
      <c r="FN482" s="125">
        <v>18977.400000000001</v>
      </c>
      <c r="FO482" s="125">
        <v>85836.6</v>
      </c>
      <c r="FP482" s="125">
        <v>0</v>
      </c>
      <c r="FQ482" s="125">
        <v>0</v>
      </c>
      <c r="FR482" s="125">
        <v>0</v>
      </c>
      <c r="FS482" s="125">
        <v>29454.2</v>
      </c>
      <c r="FT482" s="125">
        <v>16978.600000000002</v>
      </c>
      <c r="FU482" s="125">
        <v>46432.800000000003</v>
      </c>
      <c r="FV482" s="125">
        <v>0</v>
      </c>
      <c r="FW482" s="125">
        <v>0</v>
      </c>
      <c r="FX482" s="125">
        <v>0</v>
      </c>
      <c r="FY482" s="125">
        <v>32404.3</v>
      </c>
      <c r="FZ482" s="125">
        <v>15293.3</v>
      </c>
      <c r="GA482" s="125">
        <v>47697.599999999999</v>
      </c>
      <c r="GB482" s="125">
        <v>0</v>
      </c>
      <c r="GC482" s="125">
        <v>0</v>
      </c>
      <c r="GD482" s="125">
        <v>0</v>
      </c>
      <c r="GE482" s="125">
        <v>23622</v>
      </c>
      <c r="GF482" s="125">
        <v>13257.599999999999</v>
      </c>
      <c r="GG482" s="125">
        <v>36879.599999999999</v>
      </c>
      <c r="GH482" s="125">
        <v>0</v>
      </c>
      <c r="GI482" s="125">
        <v>0</v>
      </c>
      <c r="GJ482" s="125">
        <v>0</v>
      </c>
      <c r="GK482" s="125">
        <v>22970.2</v>
      </c>
      <c r="GL482" s="125">
        <v>10615.9</v>
      </c>
      <c r="GM482" s="125">
        <v>33586.1</v>
      </c>
      <c r="GN482" s="125">
        <v>0</v>
      </c>
      <c r="GO482" s="125">
        <v>0</v>
      </c>
      <c r="GP482" s="125">
        <v>0</v>
      </c>
      <c r="GQ482" s="125">
        <v>39305.1</v>
      </c>
      <c r="GR482" s="125">
        <v>47509.100000000006</v>
      </c>
      <c r="GS482" s="125">
        <v>86814.200000000012</v>
      </c>
      <c r="GT482" s="125">
        <v>0</v>
      </c>
      <c r="GU482" s="125">
        <v>0</v>
      </c>
      <c r="GV482" s="125">
        <v>0</v>
      </c>
      <c r="GW482" s="125">
        <v>162863.20000000001</v>
      </c>
      <c r="GX482" s="125">
        <v>99262.299999999988</v>
      </c>
      <c r="GY482" s="125">
        <v>262125.5</v>
      </c>
    </row>
    <row r="483" spans="1:207" s="38" customFormat="1" ht="15" customHeight="1">
      <c r="A483" s="77" t="s">
        <v>942</v>
      </c>
      <c r="B483" s="62" t="s">
        <v>601</v>
      </c>
      <c r="C483" s="38" t="s">
        <v>925</v>
      </c>
      <c r="D483" s="38">
        <v>357797.2</v>
      </c>
      <c r="E483" s="38">
        <v>0</v>
      </c>
      <c r="F483" s="50">
        <v>357797.2</v>
      </c>
      <c r="G483" s="91">
        <v>1055986.6000000001</v>
      </c>
      <c r="H483" s="139">
        <v>18.911300000000001</v>
      </c>
      <c r="I483" s="124">
        <v>0.33882740557503283</v>
      </c>
      <c r="J483" s="124">
        <v>0.25332655736351201</v>
      </c>
      <c r="K483" s="124">
        <v>8.5500800862435181E-2</v>
      </c>
      <c r="L483" s="50">
        <v>26721.599999999999</v>
      </c>
      <c r="M483" s="125">
        <v>331075.59999999998</v>
      </c>
      <c r="N483" s="125">
        <v>0</v>
      </c>
      <c r="O483" s="50">
        <v>18952.8</v>
      </c>
      <c r="P483" s="125">
        <v>18952.8</v>
      </c>
      <c r="Q483" s="205" t="s">
        <v>608</v>
      </c>
      <c r="R483" s="205" t="s">
        <v>608</v>
      </c>
      <c r="S483" s="50">
        <v>63566.1</v>
      </c>
      <c r="T483" s="205" t="s">
        <v>608</v>
      </c>
      <c r="U483" s="205" t="s">
        <v>608</v>
      </c>
      <c r="V483" s="50">
        <v>248556.7</v>
      </c>
      <c r="W483" s="125">
        <v>312122.8</v>
      </c>
      <c r="X483" s="125">
        <v>0</v>
      </c>
      <c r="Y483" s="125">
        <v>0</v>
      </c>
      <c r="Z483" s="125">
        <v>0</v>
      </c>
      <c r="AA483" s="115">
        <v>0</v>
      </c>
      <c r="AB483" s="115">
        <v>7.0849072649756359E-2</v>
      </c>
      <c r="AC483" s="115">
        <v>0.92915092735024363</v>
      </c>
      <c r="AD483" s="115">
        <v>0</v>
      </c>
      <c r="AE483" s="115">
        <v>1</v>
      </c>
      <c r="AF483" s="115">
        <v>0.29596057934801751</v>
      </c>
      <c r="AG483" s="115">
        <v>0</v>
      </c>
      <c r="AH483" s="115">
        <v>0.70403942065198255</v>
      </c>
      <c r="AI483" s="115">
        <v>0</v>
      </c>
      <c r="AJ483" s="115">
        <v>1</v>
      </c>
      <c r="AK483" s="125">
        <v>357797.19999999995</v>
      </c>
      <c r="AL483" s="125">
        <v>26721.599999999999</v>
      </c>
      <c r="AM483" s="125">
        <v>63566.1</v>
      </c>
      <c r="AN483" s="125">
        <v>90287.7</v>
      </c>
      <c r="AO483" s="125">
        <v>267509.5</v>
      </c>
      <c r="AP483" s="125">
        <v>357797.2</v>
      </c>
      <c r="AQ483" s="115">
        <v>0.25234322683352467</v>
      </c>
      <c r="AR483" s="115">
        <v>0.74765677316647527</v>
      </c>
      <c r="AS483" s="50">
        <v>90287.7</v>
      </c>
      <c r="AT483" s="125">
        <v>0</v>
      </c>
      <c r="AU483" s="125">
        <v>0</v>
      </c>
      <c r="AV483" s="50">
        <v>267509.45</v>
      </c>
      <c r="AW483" s="125">
        <v>357797.15</v>
      </c>
      <c r="AX483" s="50">
        <v>2510.6999999999998</v>
      </c>
      <c r="AY483" s="50">
        <v>38076.699999999997</v>
      </c>
      <c r="AZ483" s="125">
        <v>40587.399999999994</v>
      </c>
      <c r="BA483" s="50">
        <v>22596.9</v>
      </c>
      <c r="BB483" s="50">
        <v>107675.9</v>
      </c>
      <c r="BC483" s="127">
        <v>130272.79999999999</v>
      </c>
      <c r="BD483" s="50">
        <v>65180.1</v>
      </c>
      <c r="BE483" s="50">
        <v>121756.9</v>
      </c>
      <c r="BF483" s="125">
        <v>186937</v>
      </c>
      <c r="BG483" s="107">
        <v>19.649999999999999</v>
      </c>
      <c r="BH483" s="107">
        <v>8.11</v>
      </c>
      <c r="BI483" s="107">
        <v>11.022040837658874</v>
      </c>
      <c r="BJ483" s="49">
        <v>357797.19999999995</v>
      </c>
      <c r="BK483" s="50">
        <v>2510.6999999999998</v>
      </c>
      <c r="BL483" s="50">
        <v>38076.699999999997</v>
      </c>
      <c r="BM483" s="125">
        <v>40587.399999999994</v>
      </c>
      <c r="BN483" s="50">
        <v>22596.9</v>
      </c>
      <c r="BO483" s="50">
        <v>107675.9</v>
      </c>
      <c r="BP483" s="125">
        <v>130272.79999999999</v>
      </c>
      <c r="BQ483" s="50">
        <v>65180.1</v>
      </c>
      <c r="BR483" s="50">
        <v>121756.9</v>
      </c>
      <c r="BS483" s="125">
        <v>186937</v>
      </c>
      <c r="BT483" s="125">
        <v>357797.19999999995</v>
      </c>
      <c r="BU483" s="130">
        <v>19.649999999999999</v>
      </c>
      <c r="BV483" s="130">
        <v>8.11</v>
      </c>
      <c r="BW483" s="137">
        <v>11.022040837658874</v>
      </c>
      <c r="BX483" s="50">
        <v>64076.7</v>
      </c>
      <c r="BY483" s="50">
        <v>26211</v>
      </c>
      <c r="BZ483" s="125">
        <v>0</v>
      </c>
      <c r="CA483" s="125">
        <v>0</v>
      </c>
      <c r="CB483" s="125">
        <v>90287.7</v>
      </c>
      <c r="CC483" s="50">
        <v>174271.08</v>
      </c>
      <c r="CD483" s="50">
        <v>17335.55</v>
      </c>
      <c r="CE483" s="50">
        <v>75902.850000000006</v>
      </c>
      <c r="CF483" s="125">
        <v>0</v>
      </c>
      <c r="CG483" s="125">
        <v>267509.48</v>
      </c>
      <c r="CH483" s="115">
        <v>0.21213930684756618</v>
      </c>
      <c r="CI483" s="115">
        <v>0.78786063725484701</v>
      </c>
      <c r="CJ483" s="125">
        <v>357797.18</v>
      </c>
      <c r="CK483" s="126">
        <v>0</v>
      </c>
      <c r="CL483" s="82">
        <v>357797.2</v>
      </c>
      <c r="CM483" s="126">
        <v>357797.2</v>
      </c>
      <c r="CN483" s="125" t="s">
        <v>608</v>
      </c>
      <c r="CO483" s="125" t="s">
        <v>608</v>
      </c>
      <c r="CP483" s="126">
        <v>0</v>
      </c>
      <c r="CQ483" s="126">
        <v>357797.2</v>
      </c>
      <c r="CR483" s="126">
        <v>178829.9</v>
      </c>
      <c r="CS483" s="126">
        <v>178967.30000000002</v>
      </c>
      <c r="CT483" s="126" t="s">
        <v>608</v>
      </c>
      <c r="CU483" s="126" t="s">
        <v>608</v>
      </c>
      <c r="CV483" s="50">
        <v>433.2</v>
      </c>
      <c r="CW483" s="50">
        <v>71237.2</v>
      </c>
      <c r="CX483" s="125">
        <v>71670.399999999994</v>
      </c>
      <c r="CY483" s="50">
        <v>2078.9</v>
      </c>
      <c r="CZ483" s="50">
        <v>8372.2000000000007</v>
      </c>
      <c r="DA483" s="125">
        <v>10451.1</v>
      </c>
      <c r="DB483" s="125">
        <v>82121.5</v>
      </c>
      <c r="DC483" s="125">
        <v>0</v>
      </c>
      <c r="DD483" s="125">
        <v>0</v>
      </c>
      <c r="DE483" s="125">
        <v>0</v>
      </c>
      <c r="DF483" s="125">
        <v>71670.399999999994</v>
      </c>
      <c r="DG483" s="125">
        <v>10451.1</v>
      </c>
      <c r="DH483" s="125">
        <v>82121.5</v>
      </c>
      <c r="DI483" s="50">
        <v>82121.5</v>
      </c>
      <c r="DJ483" s="113">
        <v>0.25234322683352467</v>
      </c>
      <c r="DK483" s="115">
        <v>0.53551741042132239</v>
      </c>
      <c r="DL483" s="115">
        <v>0.21213930684756618</v>
      </c>
      <c r="DM483" s="50">
        <v>2510.6999999999998</v>
      </c>
      <c r="DN483" s="50">
        <v>38076.699999999997</v>
      </c>
      <c r="DO483" s="125">
        <v>40587.399999999994</v>
      </c>
      <c r="DP483" s="50">
        <v>1719.8</v>
      </c>
      <c r="DQ483" s="50">
        <v>7370.3</v>
      </c>
      <c r="DR483" s="125">
        <v>9090.1</v>
      </c>
      <c r="DS483" s="125">
        <v>49677.499999999993</v>
      </c>
      <c r="DT483" s="50">
        <v>4855.1000000000004</v>
      </c>
      <c r="DU483" s="50">
        <v>24367.200000000001</v>
      </c>
      <c r="DV483" s="125">
        <v>29222.300000000003</v>
      </c>
      <c r="DW483" s="50">
        <v>3632.1</v>
      </c>
      <c r="DX483" s="50">
        <v>13154.9</v>
      </c>
      <c r="DY483" s="125">
        <v>16787</v>
      </c>
      <c r="DZ483" s="125">
        <v>46009.3</v>
      </c>
      <c r="EA483" s="50">
        <v>1610.6</v>
      </c>
      <c r="EB483" s="50">
        <v>27849.599999999999</v>
      </c>
      <c r="EC483" s="125">
        <v>29460.199999999997</v>
      </c>
      <c r="ED483" s="50">
        <v>3457.5</v>
      </c>
      <c r="EE483" s="50">
        <v>11818.4</v>
      </c>
      <c r="EF483" s="125">
        <v>15275.9</v>
      </c>
      <c r="EG483" s="125">
        <v>44736.1</v>
      </c>
      <c r="EH483" s="50">
        <v>6230.8</v>
      </c>
      <c r="EI483" s="50">
        <v>21885.8</v>
      </c>
      <c r="EJ483" s="125">
        <v>28116.6</v>
      </c>
      <c r="EK483" s="50">
        <v>3363.2</v>
      </c>
      <c r="EL483" s="50">
        <v>9899.6</v>
      </c>
      <c r="EM483" s="125">
        <v>13262.8</v>
      </c>
      <c r="EN483" s="125">
        <v>41379.399999999994</v>
      </c>
      <c r="EO483" s="50">
        <v>4623.1000000000004</v>
      </c>
      <c r="EP483" s="50">
        <v>17423.099999999999</v>
      </c>
      <c r="EQ483" s="125">
        <v>22046.199999999997</v>
      </c>
      <c r="ER483" s="50">
        <v>3090.2</v>
      </c>
      <c r="ES483" s="50">
        <v>8792</v>
      </c>
      <c r="ET483" s="125">
        <v>11882.2</v>
      </c>
      <c r="EU483" s="125">
        <v>33928.399999999994</v>
      </c>
      <c r="EV483" s="50">
        <v>29796.799999999999</v>
      </c>
      <c r="EW483" s="50">
        <v>57847.7</v>
      </c>
      <c r="EX483" s="125">
        <v>87644.5</v>
      </c>
      <c r="EY483" s="50">
        <v>13158.7</v>
      </c>
      <c r="EZ483" s="50">
        <v>31773.9</v>
      </c>
      <c r="FA483" s="125">
        <v>44932.600000000006</v>
      </c>
      <c r="FB483" s="125">
        <v>132577.1</v>
      </c>
      <c r="FC483" s="50">
        <v>40660.6</v>
      </c>
      <c r="FD483" s="50">
        <v>80059.399999999994</v>
      </c>
      <c r="FE483" s="125">
        <v>120720</v>
      </c>
      <c r="FF483" s="125">
        <v>43513.1</v>
      </c>
      <c r="FG483" s="125">
        <v>49414.7</v>
      </c>
      <c r="FH483" s="125">
        <v>92927.799999999988</v>
      </c>
      <c r="FI483" s="125">
        <v>213647.8</v>
      </c>
      <c r="FJ483" s="125">
        <v>0</v>
      </c>
      <c r="FK483" s="125">
        <v>0</v>
      </c>
      <c r="FL483" s="125">
        <v>0</v>
      </c>
      <c r="FM483" s="125">
        <v>40587.399999999994</v>
      </c>
      <c r="FN483" s="125">
        <v>9090.1</v>
      </c>
      <c r="FO483" s="125">
        <v>49677.499999999993</v>
      </c>
      <c r="FP483" s="125">
        <v>0</v>
      </c>
      <c r="FQ483" s="125">
        <v>0</v>
      </c>
      <c r="FR483" s="125">
        <v>0</v>
      </c>
      <c r="FS483" s="125">
        <v>29222.300000000003</v>
      </c>
      <c r="FT483" s="125">
        <v>16787</v>
      </c>
      <c r="FU483" s="125">
        <v>46009.3</v>
      </c>
      <c r="FV483" s="125">
        <v>0</v>
      </c>
      <c r="FW483" s="125">
        <v>0</v>
      </c>
      <c r="FX483" s="125">
        <v>0</v>
      </c>
      <c r="FY483" s="125">
        <v>29460.199999999997</v>
      </c>
      <c r="FZ483" s="125">
        <v>15275.9</v>
      </c>
      <c r="GA483" s="125">
        <v>44736.1</v>
      </c>
      <c r="GB483" s="125">
        <v>0</v>
      </c>
      <c r="GC483" s="125">
        <v>0</v>
      </c>
      <c r="GD483" s="125">
        <v>0</v>
      </c>
      <c r="GE483" s="125">
        <v>28116.6</v>
      </c>
      <c r="GF483" s="125">
        <v>13262.8</v>
      </c>
      <c r="GG483" s="125">
        <v>41379.399999999994</v>
      </c>
      <c r="GH483" s="125">
        <v>0</v>
      </c>
      <c r="GI483" s="125">
        <v>0</v>
      </c>
      <c r="GJ483" s="125">
        <v>0</v>
      </c>
      <c r="GK483" s="125">
        <v>22046.199999999997</v>
      </c>
      <c r="GL483" s="125">
        <v>11882.2</v>
      </c>
      <c r="GM483" s="125">
        <v>33928.399999999994</v>
      </c>
      <c r="GN483" s="125">
        <v>0</v>
      </c>
      <c r="GO483" s="125">
        <v>0</v>
      </c>
      <c r="GP483" s="125">
        <v>0</v>
      </c>
      <c r="GQ483" s="125">
        <v>87644.5</v>
      </c>
      <c r="GR483" s="125">
        <v>44932.600000000006</v>
      </c>
      <c r="GS483" s="125">
        <v>132577.1</v>
      </c>
      <c r="GT483" s="125">
        <v>0</v>
      </c>
      <c r="GU483" s="125">
        <v>0</v>
      </c>
      <c r="GV483" s="125">
        <v>0</v>
      </c>
      <c r="GW483" s="125">
        <v>120720</v>
      </c>
      <c r="GX483" s="125">
        <v>92927.799999999988</v>
      </c>
      <c r="GY483" s="125">
        <v>213647.8</v>
      </c>
    </row>
    <row r="484" spans="1:207" s="38" customFormat="1" ht="15" customHeight="1">
      <c r="A484" s="77" t="s">
        <v>943</v>
      </c>
      <c r="B484" s="62">
        <v>2016</v>
      </c>
      <c r="C484" s="38" t="s">
        <v>925</v>
      </c>
      <c r="D484" s="38">
        <v>359260</v>
      </c>
      <c r="E484" s="38">
        <v>0</v>
      </c>
      <c r="F484" s="50">
        <v>359260</v>
      </c>
      <c r="G484" s="91">
        <v>1030788.8</v>
      </c>
      <c r="H484" s="139">
        <v>20.7</v>
      </c>
      <c r="I484" s="124">
        <v>0.34852920404257398</v>
      </c>
      <c r="J484" s="124">
        <v>0.26300540906148767</v>
      </c>
      <c r="K484" s="124">
        <v>8.5523824085011399E-2</v>
      </c>
      <c r="L484" s="50">
        <v>26727.7</v>
      </c>
      <c r="M484" s="125">
        <v>332532.3</v>
      </c>
      <c r="N484" s="125">
        <v>0</v>
      </c>
      <c r="O484" s="50">
        <v>34007.699999999997</v>
      </c>
      <c r="P484" s="125">
        <v>34007.699999999997</v>
      </c>
      <c r="Q484" s="205" t="s">
        <v>608</v>
      </c>
      <c r="R484" s="205" t="s">
        <v>608</v>
      </c>
      <c r="S484" s="50">
        <v>61429.3</v>
      </c>
      <c r="T484" s="205" t="s">
        <v>608</v>
      </c>
      <c r="U484" s="205" t="s">
        <v>608</v>
      </c>
      <c r="V484" s="50">
        <v>237095.3</v>
      </c>
      <c r="W484" s="125">
        <v>298524.59999999998</v>
      </c>
      <c r="X484" s="125">
        <v>0</v>
      </c>
      <c r="Y484" s="125">
        <v>0</v>
      </c>
      <c r="Z484" s="125">
        <v>0</v>
      </c>
      <c r="AA484" s="115">
        <v>0</v>
      </c>
      <c r="AB484" s="115">
        <v>0.12544199068250811</v>
      </c>
      <c r="AC484" s="115">
        <v>0.87455800931749184</v>
      </c>
      <c r="AD484" s="115">
        <v>0</v>
      </c>
      <c r="AE484" s="115">
        <v>1</v>
      </c>
      <c r="AF484" s="115">
        <v>0.30318295767777942</v>
      </c>
      <c r="AG484" s="115">
        <v>0</v>
      </c>
      <c r="AH484" s="115">
        <v>0.69681704232222064</v>
      </c>
      <c r="AI484" s="115">
        <v>0</v>
      </c>
      <c r="AJ484" s="115">
        <v>1</v>
      </c>
      <c r="AK484" s="125">
        <v>359260</v>
      </c>
      <c r="AL484" s="125">
        <v>26727.7</v>
      </c>
      <c r="AM484" s="125">
        <v>61429.3</v>
      </c>
      <c r="AN484" s="125">
        <v>88157</v>
      </c>
      <c r="AO484" s="125">
        <v>271103</v>
      </c>
      <c r="AP484" s="125">
        <v>359260</v>
      </c>
      <c r="AQ484" s="115">
        <v>0.24538495796915882</v>
      </c>
      <c r="AR484" s="115">
        <v>0.75461504203084118</v>
      </c>
      <c r="AS484" s="50">
        <v>88157</v>
      </c>
      <c r="AT484" s="125">
        <v>0</v>
      </c>
      <c r="AU484" s="125">
        <v>0</v>
      </c>
      <c r="AV484" s="50">
        <v>271103.03000000003</v>
      </c>
      <c r="AW484" s="125">
        <v>359260.03</v>
      </c>
      <c r="AX484" s="50">
        <v>1373.2</v>
      </c>
      <c r="AY484" s="50">
        <v>52503.7</v>
      </c>
      <c r="AZ484" s="125">
        <v>53876.899999999994</v>
      </c>
      <c r="BA484" s="50">
        <v>22963.3</v>
      </c>
      <c r="BB484" s="50">
        <v>102437</v>
      </c>
      <c r="BC484" s="127">
        <v>125400.3</v>
      </c>
      <c r="BD484" s="50">
        <v>63820.5</v>
      </c>
      <c r="BE484" s="50">
        <v>116162.3</v>
      </c>
      <c r="BF484" s="125">
        <v>179982.8</v>
      </c>
      <c r="BG484" s="107">
        <v>20.81</v>
      </c>
      <c r="BH484" s="107">
        <v>8</v>
      </c>
      <c r="BI484" s="107">
        <v>11.143381311584925</v>
      </c>
      <c r="BJ484" s="49">
        <v>359260</v>
      </c>
      <c r="BK484" s="50">
        <v>1373.2</v>
      </c>
      <c r="BL484" s="50">
        <v>52503.7</v>
      </c>
      <c r="BM484" s="125">
        <v>53876.899999999994</v>
      </c>
      <c r="BN484" s="50">
        <v>22963.3</v>
      </c>
      <c r="BO484" s="50">
        <v>102437</v>
      </c>
      <c r="BP484" s="125">
        <v>125400.3</v>
      </c>
      <c r="BQ484" s="50">
        <v>63820.5</v>
      </c>
      <c r="BR484" s="50">
        <v>116162.3</v>
      </c>
      <c r="BS484" s="125">
        <v>179982.8</v>
      </c>
      <c r="BT484" s="125">
        <v>359260</v>
      </c>
      <c r="BU484" s="130">
        <v>20.81</v>
      </c>
      <c r="BV484" s="130">
        <v>8</v>
      </c>
      <c r="BW484" s="137">
        <v>11.143381311584925</v>
      </c>
      <c r="BX484" s="50">
        <v>61909.1</v>
      </c>
      <c r="BY484" s="50">
        <v>26247.9</v>
      </c>
      <c r="BZ484" s="125">
        <v>0</v>
      </c>
      <c r="CA484" s="125">
        <v>0</v>
      </c>
      <c r="CB484" s="125">
        <v>88157</v>
      </c>
      <c r="CC484" s="50">
        <v>172989.3</v>
      </c>
      <c r="CD484" s="50">
        <v>19192.23</v>
      </c>
      <c r="CE484" s="50">
        <v>78921.5</v>
      </c>
      <c r="CF484" s="125">
        <v>0</v>
      </c>
      <c r="CG484" s="125">
        <v>271103.03000000003</v>
      </c>
      <c r="CH484" s="115">
        <v>0.21967794911763069</v>
      </c>
      <c r="CI484" s="115">
        <v>0.78032213438735165</v>
      </c>
      <c r="CJ484" s="125">
        <v>359260.03</v>
      </c>
      <c r="CK484" s="126">
        <v>0</v>
      </c>
      <c r="CL484" s="82">
        <v>359260</v>
      </c>
      <c r="CM484" s="126">
        <v>359260</v>
      </c>
      <c r="CN484" s="125" t="s">
        <v>608</v>
      </c>
      <c r="CO484" s="125" t="s">
        <v>608</v>
      </c>
      <c r="CP484" s="126">
        <v>0</v>
      </c>
      <c r="CQ484" s="126">
        <v>359260</v>
      </c>
      <c r="CR484" s="126">
        <v>178025</v>
      </c>
      <c r="CS484" s="126">
        <v>181235</v>
      </c>
      <c r="CT484" s="126" t="s">
        <v>608</v>
      </c>
      <c r="CU484" s="126" t="s">
        <v>608</v>
      </c>
      <c r="CV484" s="50">
        <v>6015.3</v>
      </c>
      <c r="CW484" s="50">
        <v>56693.8</v>
      </c>
      <c r="CX484" s="125">
        <v>62709.100000000006</v>
      </c>
      <c r="CY484" s="50">
        <v>1774.5</v>
      </c>
      <c r="CZ484" s="50">
        <v>6633.4</v>
      </c>
      <c r="DA484" s="125">
        <v>8407.9</v>
      </c>
      <c r="DB484" s="125">
        <v>71117</v>
      </c>
      <c r="DC484" s="125">
        <v>0</v>
      </c>
      <c r="DD484" s="125">
        <v>0</v>
      </c>
      <c r="DE484" s="125">
        <v>0</v>
      </c>
      <c r="DF484" s="125">
        <v>62709.100000000006</v>
      </c>
      <c r="DG484" s="125">
        <v>8407.9</v>
      </c>
      <c r="DH484" s="125">
        <v>71117</v>
      </c>
      <c r="DI484" s="50">
        <v>71117</v>
      </c>
      <c r="DJ484" s="113">
        <v>0.24538495796915882</v>
      </c>
      <c r="DK484" s="115">
        <v>0.53493717641819294</v>
      </c>
      <c r="DL484" s="115">
        <v>0.21967794911763069</v>
      </c>
      <c r="DM484" s="50">
        <v>1373.2</v>
      </c>
      <c r="DN484" s="50">
        <v>52503.7</v>
      </c>
      <c r="DO484" s="125">
        <v>53876.899999999994</v>
      </c>
      <c r="DP484" s="50">
        <v>3550</v>
      </c>
      <c r="DQ484" s="50">
        <v>13348</v>
      </c>
      <c r="DR484" s="125">
        <v>16898</v>
      </c>
      <c r="DS484" s="125">
        <v>70774.899999999994</v>
      </c>
      <c r="DT484" s="50">
        <v>1591.9</v>
      </c>
      <c r="DU484" s="50">
        <v>24003.1</v>
      </c>
      <c r="DV484" s="125">
        <v>25595</v>
      </c>
      <c r="DW484" s="50">
        <v>3603.8</v>
      </c>
      <c r="DX484" s="50">
        <v>10728.4</v>
      </c>
      <c r="DY484" s="125">
        <v>14332.2</v>
      </c>
      <c r="DZ484" s="125">
        <v>39927.199999999997</v>
      </c>
      <c r="EA484" s="50">
        <v>5942.6</v>
      </c>
      <c r="EB484" s="50">
        <v>26999</v>
      </c>
      <c r="EC484" s="125">
        <v>32941.599999999999</v>
      </c>
      <c r="ED484" s="50">
        <v>3509.9</v>
      </c>
      <c r="EE484" s="50">
        <v>9450</v>
      </c>
      <c r="EF484" s="125">
        <v>12959.9</v>
      </c>
      <c r="EG484" s="125">
        <v>45901.5</v>
      </c>
      <c r="EH484" s="50">
        <v>4428.5</v>
      </c>
      <c r="EI484" s="50">
        <v>17841.099999999999</v>
      </c>
      <c r="EJ484" s="125">
        <v>22269.599999999999</v>
      </c>
      <c r="EK484" s="50">
        <v>3241.5</v>
      </c>
      <c r="EL484" s="50">
        <v>8018.2</v>
      </c>
      <c r="EM484" s="125">
        <v>11259.7</v>
      </c>
      <c r="EN484" s="125">
        <v>33529.300000000003</v>
      </c>
      <c r="EO484" s="50">
        <v>5240.8999999999996</v>
      </c>
      <c r="EP484" s="50">
        <v>21303</v>
      </c>
      <c r="EQ484" s="125">
        <v>26543.9</v>
      </c>
      <c r="ER484" s="50">
        <v>3094.3</v>
      </c>
      <c r="ES484" s="50">
        <v>7102.8</v>
      </c>
      <c r="ET484" s="125">
        <v>10197.1</v>
      </c>
      <c r="EU484" s="125">
        <v>36741</v>
      </c>
      <c r="EV484" s="50">
        <v>31320.400000000001</v>
      </c>
      <c r="EW484" s="50">
        <v>48455.3</v>
      </c>
      <c r="EX484" s="125">
        <v>79775.700000000012</v>
      </c>
      <c r="EY484" s="50">
        <v>12909.1</v>
      </c>
      <c r="EZ484" s="50">
        <v>25314.199999999997</v>
      </c>
      <c r="FA484" s="125">
        <v>38223.299999999996</v>
      </c>
      <c r="FB484" s="125">
        <v>117999</v>
      </c>
      <c r="FC484" s="50">
        <v>38259.5</v>
      </c>
      <c r="FD484" s="50">
        <v>79997.8</v>
      </c>
      <c r="FE484" s="125">
        <v>118257.3</v>
      </c>
      <c r="FF484" s="125">
        <v>42620.4</v>
      </c>
      <c r="FG484" s="125">
        <v>66727.5</v>
      </c>
      <c r="FH484" s="125">
        <v>109347.9</v>
      </c>
      <c r="FI484" s="125">
        <v>227605.2</v>
      </c>
      <c r="FJ484" s="125">
        <v>0</v>
      </c>
      <c r="FK484" s="125">
        <v>0</v>
      </c>
      <c r="FL484" s="125">
        <v>0</v>
      </c>
      <c r="FM484" s="125">
        <v>53876.899999999994</v>
      </c>
      <c r="FN484" s="125">
        <v>16898</v>
      </c>
      <c r="FO484" s="125">
        <v>70774.899999999994</v>
      </c>
      <c r="FP484" s="125">
        <v>0</v>
      </c>
      <c r="FQ484" s="125">
        <v>0</v>
      </c>
      <c r="FR484" s="125">
        <v>0</v>
      </c>
      <c r="FS484" s="125">
        <v>25595</v>
      </c>
      <c r="FT484" s="125">
        <v>14332.2</v>
      </c>
      <c r="FU484" s="125">
        <v>39927.199999999997</v>
      </c>
      <c r="FV484" s="125">
        <v>0</v>
      </c>
      <c r="FW484" s="125">
        <v>0</v>
      </c>
      <c r="FX484" s="125">
        <v>0</v>
      </c>
      <c r="FY484" s="125">
        <v>32941.599999999999</v>
      </c>
      <c r="FZ484" s="125">
        <v>12959.9</v>
      </c>
      <c r="GA484" s="125">
        <v>45901.5</v>
      </c>
      <c r="GB484" s="125">
        <v>0</v>
      </c>
      <c r="GC484" s="125">
        <v>0</v>
      </c>
      <c r="GD484" s="125">
        <v>0</v>
      </c>
      <c r="GE484" s="125">
        <v>22269.599999999999</v>
      </c>
      <c r="GF484" s="125">
        <v>11259.7</v>
      </c>
      <c r="GG484" s="125">
        <v>33529.300000000003</v>
      </c>
      <c r="GH484" s="125">
        <v>0</v>
      </c>
      <c r="GI484" s="125">
        <v>0</v>
      </c>
      <c r="GJ484" s="125">
        <v>0</v>
      </c>
      <c r="GK484" s="125">
        <v>26543.9</v>
      </c>
      <c r="GL484" s="125">
        <v>10197.1</v>
      </c>
      <c r="GM484" s="125">
        <v>36741</v>
      </c>
      <c r="GN484" s="125">
        <v>0</v>
      </c>
      <c r="GO484" s="125">
        <v>0</v>
      </c>
      <c r="GP484" s="125">
        <v>0</v>
      </c>
      <c r="GQ484" s="125">
        <v>79775.7</v>
      </c>
      <c r="GR484" s="125">
        <v>38223.300000000003</v>
      </c>
      <c r="GS484" s="125">
        <v>117999</v>
      </c>
      <c r="GT484" s="125">
        <v>0</v>
      </c>
      <c r="GU484" s="125">
        <v>0</v>
      </c>
      <c r="GV484" s="125">
        <v>0</v>
      </c>
      <c r="GW484" s="125">
        <v>118257.3</v>
      </c>
      <c r="GX484" s="125">
        <v>109347.9</v>
      </c>
      <c r="GY484" s="125">
        <v>227605.2</v>
      </c>
    </row>
    <row r="485" spans="1:207" s="38" customFormat="1" ht="15" customHeight="1">
      <c r="A485" s="66" t="s">
        <v>1104</v>
      </c>
      <c r="B485" s="84" t="s">
        <v>1105</v>
      </c>
      <c r="C485" s="69" t="s">
        <v>925</v>
      </c>
      <c r="D485" s="69">
        <v>414008.2</v>
      </c>
      <c r="E485" s="38">
        <v>0</v>
      </c>
      <c r="F485" s="50">
        <v>414008.2</v>
      </c>
      <c r="G485" s="91">
        <v>1218871.7</v>
      </c>
      <c r="H485" s="155">
        <v>17.897300000000001</v>
      </c>
      <c r="I485" s="124">
        <v>0.33966511815804734</v>
      </c>
      <c r="J485" s="124">
        <v>0.26625960714322927</v>
      </c>
      <c r="K485" s="124">
        <v>7.3405511014818042E-2</v>
      </c>
      <c r="L485" s="50">
        <v>27204.1</v>
      </c>
      <c r="M485" s="125">
        <v>386804.1</v>
      </c>
      <c r="N485" s="125">
        <v>0</v>
      </c>
      <c r="O485" s="50">
        <v>32853</v>
      </c>
      <c r="P485" s="127">
        <v>32853</v>
      </c>
      <c r="Q485" s="205" t="s">
        <v>608</v>
      </c>
      <c r="R485" s="205" t="s">
        <v>608</v>
      </c>
      <c r="S485" s="50">
        <v>62267.8</v>
      </c>
      <c r="T485" s="205" t="s">
        <v>608</v>
      </c>
      <c r="U485" s="205" t="s">
        <v>608</v>
      </c>
      <c r="V485" s="50">
        <v>291683.3</v>
      </c>
      <c r="W485" s="125">
        <v>353951.1</v>
      </c>
      <c r="X485" s="125">
        <v>0</v>
      </c>
      <c r="Y485" s="125">
        <v>0</v>
      </c>
      <c r="Z485" s="125">
        <v>0</v>
      </c>
      <c r="AA485" s="115">
        <v>0</v>
      </c>
      <c r="AB485" s="115">
        <v>0.10123058653223076</v>
      </c>
      <c r="AC485" s="115">
        <v>0.89876941346776928</v>
      </c>
      <c r="AD485" s="115">
        <v>0</v>
      </c>
      <c r="AE485" s="115">
        <v>1</v>
      </c>
      <c r="AF485" s="115">
        <v>0.30405188668174032</v>
      </c>
      <c r="AG485" s="115">
        <v>0</v>
      </c>
      <c r="AH485" s="115">
        <v>0.69594811331825979</v>
      </c>
      <c r="AI485" s="115">
        <v>0</v>
      </c>
      <c r="AJ485" s="115">
        <v>1</v>
      </c>
      <c r="AK485" s="125">
        <v>414008.19999999995</v>
      </c>
      <c r="AL485" s="125">
        <v>27204.1</v>
      </c>
      <c r="AM485" s="125">
        <v>62267.8</v>
      </c>
      <c r="AN485" s="125">
        <v>89471.9</v>
      </c>
      <c r="AO485" s="125">
        <v>324536.3</v>
      </c>
      <c r="AP485" s="125">
        <v>414008.19999999995</v>
      </c>
      <c r="AQ485" s="115">
        <v>0.21611142001535236</v>
      </c>
      <c r="AR485" s="115">
        <v>0.78388857998464767</v>
      </c>
      <c r="AS485" s="50">
        <v>89471.9</v>
      </c>
      <c r="AT485" s="125">
        <v>0</v>
      </c>
      <c r="AU485" s="125">
        <v>0</v>
      </c>
      <c r="AV485" s="50">
        <v>324536.3</v>
      </c>
      <c r="AW485" s="125">
        <v>414008.19999999995</v>
      </c>
      <c r="AX485" s="50">
        <v>453.1</v>
      </c>
      <c r="AY485" s="50">
        <v>44537</v>
      </c>
      <c r="AZ485" s="125">
        <v>44990.1</v>
      </c>
      <c r="BA485" s="50">
        <v>21703.599999999999</v>
      </c>
      <c r="BB485" s="50">
        <v>134183.79999999999</v>
      </c>
      <c r="BC485" s="125">
        <v>155887.4</v>
      </c>
      <c r="BD485" s="50">
        <v>67315.199999999997</v>
      </c>
      <c r="BE485" s="50">
        <v>145815.5</v>
      </c>
      <c r="BF485" s="125">
        <v>213130.7</v>
      </c>
      <c r="BG485" s="107">
        <v>20.73</v>
      </c>
      <c r="BH485" s="107">
        <v>7.98</v>
      </c>
      <c r="BI485" s="107">
        <v>10.735420605195742</v>
      </c>
      <c r="BJ485" s="49">
        <v>414008.2</v>
      </c>
      <c r="BK485" s="50">
        <v>453.1</v>
      </c>
      <c r="BL485" s="50">
        <v>44537</v>
      </c>
      <c r="BM485" s="125">
        <v>44990.1</v>
      </c>
      <c r="BN485" s="50">
        <v>21703.599999999999</v>
      </c>
      <c r="BO485" s="50">
        <v>134183.79999999999</v>
      </c>
      <c r="BP485" s="125">
        <v>155887.4</v>
      </c>
      <c r="BQ485" s="50">
        <v>67315.199999999997</v>
      </c>
      <c r="BR485" s="50">
        <v>145815.5</v>
      </c>
      <c r="BS485" s="125">
        <v>213130.7</v>
      </c>
      <c r="BT485" s="125">
        <v>414008.2</v>
      </c>
      <c r="BU485" s="130">
        <v>20.73</v>
      </c>
      <c r="BV485" s="130">
        <v>7.98</v>
      </c>
      <c r="BW485" s="137">
        <v>10.735420605195742</v>
      </c>
      <c r="BX485" s="50">
        <v>62884.2</v>
      </c>
      <c r="BY485" s="50">
        <v>26587.7</v>
      </c>
      <c r="BZ485" s="125">
        <v>0</v>
      </c>
      <c r="CA485" s="125">
        <v>0</v>
      </c>
      <c r="CB485" s="125">
        <v>89471.9</v>
      </c>
      <c r="CC485" s="50">
        <v>206995.7</v>
      </c>
      <c r="CD485" s="50">
        <v>24614.1</v>
      </c>
      <c r="CE485" s="50">
        <v>92926.5</v>
      </c>
      <c r="CF485" s="125">
        <v>0</v>
      </c>
      <c r="CG485" s="125">
        <v>324536.30000000005</v>
      </c>
      <c r="CH485" s="115">
        <v>0.22445569918663447</v>
      </c>
      <c r="CI485" s="115">
        <v>0.77554430081336545</v>
      </c>
      <c r="CJ485" s="125">
        <v>414008.20000000007</v>
      </c>
      <c r="CK485" s="126">
        <v>0</v>
      </c>
      <c r="CL485" s="82">
        <v>414008.2</v>
      </c>
      <c r="CM485" s="126">
        <v>414008.2</v>
      </c>
      <c r="CN485" s="125" t="s">
        <v>608</v>
      </c>
      <c r="CO485" s="125" t="s">
        <v>608</v>
      </c>
      <c r="CP485" s="156">
        <v>0</v>
      </c>
      <c r="CQ485" s="126">
        <v>414008.2</v>
      </c>
      <c r="CR485" s="126">
        <v>175395.8</v>
      </c>
      <c r="CS485" s="126">
        <v>238612.40000000002</v>
      </c>
      <c r="CT485" s="134" t="s">
        <v>608</v>
      </c>
      <c r="CU485" s="126" t="s">
        <v>608</v>
      </c>
      <c r="CV485" s="50">
        <v>4227.5</v>
      </c>
      <c r="CW485" s="50">
        <v>74796.100000000006</v>
      </c>
      <c r="CX485" s="125">
        <v>79023.600000000006</v>
      </c>
      <c r="CY485" s="50">
        <v>2081.6</v>
      </c>
      <c r="CZ485" s="50">
        <v>8670</v>
      </c>
      <c r="DA485" s="125">
        <v>10751.6</v>
      </c>
      <c r="DB485" s="125">
        <v>89775.200000000012</v>
      </c>
      <c r="DC485" s="132">
        <v>0</v>
      </c>
      <c r="DD485" s="125">
        <v>0</v>
      </c>
      <c r="DE485" s="125">
        <v>0</v>
      </c>
      <c r="DF485" s="125">
        <v>79023.600000000006</v>
      </c>
      <c r="DG485" s="125">
        <v>10751.6</v>
      </c>
      <c r="DH485" s="125">
        <v>89775.200000000012</v>
      </c>
      <c r="DI485" s="50">
        <v>89775.200000000012</v>
      </c>
      <c r="DJ485" s="113">
        <v>0.21611142001535233</v>
      </c>
      <c r="DK485" s="115">
        <v>0.55943288079801323</v>
      </c>
      <c r="DL485" s="115">
        <v>0.22445569918663447</v>
      </c>
      <c r="DM485" s="50" t="s">
        <v>608</v>
      </c>
      <c r="DN485" s="50" t="s">
        <v>608</v>
      </c>
      <c r="DO485" s="125" t="s">
        <v>608</v>
      </c>
      <c r="DP485" s="50" t="s">
        <v>608</v>
      </c>
      <c r="DQ485" s="50" t="s">
        <v>608</v>
      </c>
      <c r="DR485" s="125" t="s">
        <v>608</v>
      </c>
      <c r="DS485" s="125" t="s">
        <v>608</v>
      </c>
      <c r="DT485" s="50" t="s">
        <v>608</v>
      </c>
      <c r="DU485" s="50" t="s">
        <v>608</v>
      </c>
      <c r="DV485" s="125" t="s">
        <v>608</v>
      </c>
      <c r="DW485" s="50" t="s">
        <v>608</v>
      </c>
      <c r="DX485" s="50" t="s">
        <v>608</v>
      </c>
      <c r="DY485" s="125" t="s">
        <v>608</v>
      </c>
      <c r="DZ485" s="125" t="s">
        <v>608</v>
      </c>
      <c r="EA485" s="50" t="s">
        <v>608</v>
      </c>
      <c r="EB485" s="50" t="s">
        <v>608</v>
      </c>
      <c r="EC485" s="125" t="s">
        <v>608</v>
      </c>
      <c r="ED485" s="50" t="s">
        <v>608</v>
      </c>
      <c r="EE485" s="50" t="s">
        <v>608</v>
      </c>
      <c r="EF485" s="125" t="s">
        <v>608</v>
      </c>
      <c r="EG485" s="125" t="s">
        <v>608</v>
      </c>
      <c r="EH485" s="50" t="s">
        <v>608</v>
      </c>
      <c r="EI485" s="50" t="s">
        <v>608</v>
      </c>
      <c r="EJ485" s="125" t="s">
        <v>608</v>
      </c>
      <c r="EK485" s="50" t="s">
        <v>608</v>
      </c>
      <c r="EL485" s="50" t="s">
        <v>608</v>
      </c>
      <c r="EM485" s="125" t="s">
        <v>608</v>
      </c>
      <c r="EN485" s="125" t="s">
        <v>608</v>
      </c>
      <c r="EO485" s="50" t="s">
        <v>608</v>
      </c>
      <c r="EP485" s="50" t="s">
        <v>608</v>
      </c>
      <c r="EQ485" s="125" t="s">
        <v>608</v>
      </c>
      <c r="ER485" s="50" t="s">
        <v>608</v>
      </c>
      <c r="ES485" s="50" t="s">
        <v>608</v>
      </c>
      <c r="ET485" s="125" t="s">
        <v>608</v>
      </c>
      <c r="EU485" s="125" t="s">
        <v>608</v>
      </c>
      <c r="EV485" s="50" t="s">
        <v>608</v>
      </c>
      <c r="EW485" s="50" t="s">
        <v>608</v>
      </c>
      <c r="EX485" s="125" t="s">
        <v>608</v>
      </c>
      <c r="EY485" s="50" t="s">
        <v>608</v>
      </c>
      <c r="EZ485" s="50" t="s">
        <v>608</v>
      </c>
      <c r="FA485" s="125" t="s">
        <v>608</v>
      </c>
      <c r="FB485" s="125" t="s">
        <v>608</v>
      </c>
      <c r="FC485" s="50" t="s">
        <v>608</v>
      </c>
      <c r="FD485" s="50" t="s">
        <v>608</v>
      </c>
      <c r="FE485" s="125" t="s">
        <v>608</v>
      </c>
      <c r="FF485" s="125" t="s">
        <v>608</v>
      </c>
      <c r="FG485" s="125" t="s">
        <v>608</v>
      </c>
      <c r="FH485" s="125" t="s">
        <v>608</v>
      </c>
      <c r="FI485" s="125" t="s">
        <v>608</v>
      </c>
      <c r="FJ485" s="125" t="s">
        <v>608</v>
      </c>
      <c r="FK485" s="125" t="s">
        <v>608</v>
      </c>
      <c r="FL485" s="125" t="s">
        <v>608</v>
      </c>
      <c r="FM485" s="125" t="s">
        <v>608</v>
      </c>
      <c r="FN485" s="125" t="s">
        <v>608</v>
      </c>
      <c r="FO485" s="125" t="s">
        <v>608</v>
      </c>
      <c r="FP485" s="125" t="s">
        <v>608</v>
      </c>
      <c r="FQ485" s="125" t="s">
        <v>608</v>
      </c>
      <c r="FR485" s="125" t="s">
        <v>608</v>
      </c>
      <c r="FS485" s="125" t="s">
        <v>608</v>
      </c>
      <c r="FT485" s="125" t="s">
        <v>608</v>
      </c>
      <c r="FU485" s="125" t="s">
        <v>608</v>
      </c>
      <c r="FV485" s="125" t="s">
        <v>608</v>
      </c>
      <c r="FW485" s="125" t="s">
        <v>608</v>
      </c>
      <c r="FX485" s="125" t="s">
        <v>608</v>
      </c>
      <c r="FY485" s="125" t="s">
        <v>608</v>
      </c>
      <c r="FZ485" s="125" t="s">
        <v>608</v>
      </c>
      <c r="GA485" s="125" t="s">
        <v>608</v>
      </c>
      <c r="GB485" s="125" t="s">
        <v>608</v>
      </c>
      <c r="GC485" s="125" t="s">
        <v>608</v>
      </c>
      <c r="GD485" s="125" t="s">
        <v>608</v>
      </c>
      <c r="GE485" s="125" t="s">
        <v>608</v>
      </c>
      <c r="GF485" s="125" t="s">
        <v>608</v>
      </c>
      <c r="GG485" s="125" t="s">
        <v>608</v>
      </c>
      <c r="GH485" s="125" t="s">
        <v>608</v>
      </c>
      <c r="GI485" s="125" t="s">
        <v>608</v>
      </c>
      <c r="GJ485" s="125" t="s">
        <v>608</v>
      </c>
      <c r="GK485" s="125" t="s">
        <v>608</v>
      </c>
      <c r="GL485" s="125" t="s">
        <v>608</v>
      </c>
      <c r="GM485" s="125" t="s">
        <v>608</v>
      </c>
      <c r="GN485" s="125" t="s">
        <v>608</v>
      </c>
      <c r="GO485" s="125" t="s">
        <v>608</v>
      </c>
      <c r="GP485" s="125" t="s">
        <v>608</v>
      </c>
      <c r="GQ485" s="125" t="s">
        <v>608</v>
      </c>
      <c r="GR485" s="125" t="s">
        <v>608</v>
      </c>
      <c r="GS485" s="125" t="s">
        <v>608</v>
      </c>
      <c r="GT485" s="125" t="s">
        <v>608</v>
      </c>
      <c r="GU485" s="125" t="s">
        <v>608</v>
      </c>
      <c r="GV485" s="125" t="s">
        <v>608</v>
      </c>
      <c r="GW485" s="125" t="s">
        <v>608</v>
      </c>
      <c r="GX485" s="125" t="s">
        <v>608</v>
      </c>
      <c r="GY485" s="125" t="s">
        <v>608</v>
      </c>
    </row>
    <row r="486" spans="1:207" s="38" customFormat="1" ht="15" customHeight="1">
      <c r="A486" s="61" t="s">
        <v>1135</v>
      </c>
      <c r="B486" s="84">
        <v>2017</v>
      </c>
      <c r="C486" s="69" t="s">
        <v>925</v>
      </c>
      <c r="D486" s="69">
        <v>390271.5</v>
      </c>
      <c r="E486" s="38">
        <v>0</v>
      </c>
      <c r="F486" s="50">
        <v>390271.5</v>
      </c>
      <c r="G486" s="91">
        <v>1153837.8</v>
      </c>
      <c r="H486" s="155">
        <v>19.7867</v>
      </c>
      <c r="I486" s="124">
        <v>0.33823774884130159</v>
      </c>
      <c r="J486" s="124">
        <v>0.25930793738946667</v>
      </c>
      <c r="K486" s="124">
        <v>7.8929811451834905E-2</v>
      </c>
      <c r="L486" s="50">
        <v>27985.599999999999</v>
      </c>
      <c r="M486" s="125">
        <v>362285.89999999997</v>
      </c>
      <c r="N486" s="125">
        <v>0</v>
      </c>
      <c r="O486" s="50">
        <v>30027</v>
      </c>
      <c r="P486" s="127">
        <v>30027</v>
      </c>
      <c r="Q486" s="205" t="s">
        <v>608</v>
      </c>
      <c r="R486" s="205" t="s">
        <v>608</v>
      </c>
      <c r="S486" s="50">
        <v>63086.6</v>
      </c>
      <c r="T486" s="205" t="s">
        <v>608</v>
      </c>
      <c r="U486" s="205" t="s">
        <v>608</v>
      </c>
      <c r="V486" s="50">
        <v>269172.3</v>
      </c>
      <c r="W486" s="125">
        <v>332258.89999999997</v>
      </c>
      <c r="X486" s="125">
        <v>0</v>
      </c>
      <c r="Y486" s="125">
        <v>0</v>
      </c>
      <c r="Z486" s="125">
        <v>0</v>
      </c>
      <c r="AA486" s="115">
        <v>0</v>
      </c>
      <c r="AB486" s="115">
        <v>0.10035785511530275</v>
      </c>
      <c r="AC486" s="115">
        <v>0.89964214488469729</v>
      </c>
      <c r="AD486" s="115">
        <v>0</v>
      </c>
      <c r="AE486" s="115">
        <v>1</v>
      </c>
      <c r="AF486" s="115">
        <v>0.30729025981583841</v>
      </c>
      <c r="AG486" s="115">
        <v>0</v>
      </c>
      <c r="AH486" s="115">
        <v>0.69270974018416154</v>
      </c>
      <c r="AI486" s="115">
        <v>0</v>
      </c>
      <c r="AJ486" s="115">
        <v>1</v>
      </c>
      <c r="AK486" s="125">
        <v>390271.49999999994</v>
      </c>
      <c r="AL486" s="125">
        <v>27985.599999999999</v>
      </c>
      <c r="AM486" s="125">
        <v>63086.6</v>
      </c>
      <c r="AN486" s="125">
        <v>91072.2</v>
      </c>
      <c r="AO486" s="125">
        <v>299199.3</v>
      </c>
      <c r="AP486" s="125">
        <v>390271.5</v>
      </c>
      <c r="AQ486" s="115">
        <v>0.23335600985467808</v>
      </c>
      <c r="AR486" s="115">
        <v>0.76664399014532192</v>
      </c>
      <c r="AS486" s="50">
        <v>91072.2</v>
      </c>
      <c r="AT486" s="125">
        <v>0</v>
      </c>
      <c r="AU486" s="125">
        <v>0</v>
      </c>
      <c r="AV486" s="50">
        <v>299199.3</v>
      </c>
      <c r="AW486" s="125">
        <v>390271.5</v>
      </c>
      <c r="AX486" s="50">
        <v>1613.8</v>
      </c>
      <c r="AY486" s="50">
        <v>53157.8</v>
      </c>
      <c r="AZ486" s="125">
        <v>54771.600000000006</v>
      </c>
      <c r="BA486" s="50">
        <v>26049.200000000001</v>
      </c>
      <c r="BB486" s="50">
        <v>111033.8</v>
      </c>
      <c r="BC486" s="125">
        <v>137083</v>
      </c>
      <c r="BD486" s="50">
        <v>63409.2</v>
      </c>
      <c r="BE486" s="50">
        <v>135007.70000000001</v>
      </c>
      <c r="BF486" s="125">
        <v>198416.90000000002</v>
      </c>
      <c r="BG486" s="107">
        <v>21.12</v>
      </c>
      <c r="BH486" s="107">
        <v>8.09</v>
      </c>
      <c r="BI486" s="107">
        <v>11.130628808406456</v>
      </c>
      <c r="BJ486" s="49">
        <v>390271.5</v>
      </c>
      <c r="BK486" s="50">
        <v>1613.8</v>
      </c>
      <c r="BL486" s="50">
        <v>53157.8</v>
      </c>
      <c r="BM486" s="125">
        <v>54771.600000000006</v>
      </c>
      <c r="BN486" s="50">
        <v>26049.200000000001</v>
      </c>
      <c r="BO486" s="50">
        <v>111033.8</v>
      </c>
      <c r="BP486" s="125">
        <v>137083</v>
      </c>
      <c r="BQ486" s="50">
        <v>63409.2</v>
      </c>
      <c r="BR486" s="50">
        <v>135007.70000000001</v>
      </c>
      <c r="BS486" s="125">
        <v>198416.90000000002</v>
      </c>
      <c r="BT486" s="125">
        <v>390271.5</v>
      </c>
      <c r="BU486" s="130">
        <v>21.12</v>
      </c>
      <c r="BV486" s="130">
        <v>8.09</v>
      </c>
      <c r="BW486" s="137">
        <v>11.130628808406456</v>
      </c>
      <c r="BX486" s="50">
        <v>63942.8</v>
      </c>
      <c r="BY486" s="50">
        <v>27129.4</v>
      </c>
      <c r="BZ486" s="125">
        <v>0</v>
      </c>
      <c r="CA486" s="125">
        <v>0</v>
      </c>
      <c r="CB486" s="125">
        <v>91072.200000000012</v>
      </c>
      <c r="CC486" s="50">
        <v>189397.85</v>
      </c>
      <c r="CD486" s="50">
        <v>23818.05</v>
      </c>
      <c r="CE486" s="50">
        <v>85983.4</v>
      </c>
      <c r="CF486" s="125">
        <v>0</v>
      </c>
      <c r="CG486" s="125">
        <v>299199.3</v>
      </c>
      <c r="CH486" s="115">
        <v>0.22031688196550347</v>
      </c>
      <c r="CI486" s="115">
        <v>0.77968311803449664</v>
      </c>
      <c r="CJ486" s="125">
        <v>390271.5</v>
      </c>
      <c r="CK486" s="126">
        <v>0</v>
      </c>
      <c r="CL486" s="82">
        <v>390271.5</v>
      </c>
      <c r="CM486" s="126">
        <v>390271.5</v>
      </c>
      <c r="CN486" s="125" t="s">
        <v>608</v>
      </c>
      <c r="CO486" s="125" t="s">
        <v>608</v>
      </c>
      <c r="CP486" s="156">
        <v>0</v>
      </c>
      <c r="CQ486" s="126">
        <v>390271.5</v>
      </c>
      <c r="CR486" s="126">
        <v>175449.9</v>
      </c>
      <c r="CS486" s="126">
        <v>214821.6</v>
      </c>
      <c r="CT486" s="134" t="s">
        <v>608</v>
      </c>
      <c r="CU486" s="126" t="s">
        <v>608</v>
      </c>
      <c r="CV486" s="50">
        <v>2457.6000000000004</v>
      </c>
      <c r="CW486" s="125">
        <v>73340.299999999988</v>
      </c>
      <c r="CX486" s="125">
        <v>75797.899999999994</v>
      </c>
      <c r="CY486" s="50">
        <v>1549.5</v>
      </c>
      <c r="CZ486" s="50">
        <v>9150.7999999999993</v>
      </c>
      <c r="DA486" s="125">
        <v>10700.3</v>
      </c>
      <c r="DB486" s="125">
        <v>86498.2</v>
      </c>
      <c r="DC486" s="132">
        <v>0</v>
      </c>
      <c r="DD486" s="125">
        <v>0</v>
      </c>
      <c r="DE486" s="125">
        <v>0</v>
      </c>
      <c r="DF486" s="125">
        <v>75797.899999999994</v>
      </c>
      <c r="DG486" s="125">
        <v>10700.299999999997</v>
      </c>
      <c r="DH486" s="125">
        <v>86498.2</v>
      </c>
      <c r="DI486" s="50">
        <v>86498.2</v>
      </c>
      <c r="DJ486" s="113">
        <v>0.23335600985467811</v>
      </c>
      <c r="DK486" s="115">
        <v>0.54632710817981844</v>
      </c>
      <c r="DL486" s="115">
        <v>0.22031688196550347</v>
      </c>
      <c r="DM486" s="50" t="s">
        <v>608</v>
      </c>
      <c r="DN486" s="50" t="s">
        <v>608</v>
      </c>
      <c r="DO486" s="125" t="s">
        <v>608</v>
      </c>
      <c r="DP486" s="50" t="s">
        <v>608</v>
      </c>
      <c r="DQ486" s="50" t="s">
        <v>608</v>
      </c>
      <c r="DR486" s="125" t="s">
        <v>608</v>
      </c>
      <c r="DS486" s="125" t="s">
        <v>608</v>
      </c>
      <c r="DT486" s="50" t="s">
        <v>608</v>
      </c>
      <c r="DU486" s="50" t="s">
        <v>608</v>
      </c>
      <c r="DV486" s="125" t="s">
        <v>608</v>
      </c>
      <c r="DW486" s="50" t="s">
        <v>608</v>
      </c>
      <c r="DX486" s="50" t="s">
        <v>608</v>
      </c>
      <c r="DY486" s="125" t="s">
        <v>608</v>
      </c>
      <c r="DZ486" s="125" t="s">
        <v>608</v>
      </c>
      <c r="EA486" s="50" t="s">
        <v>608</v>
      </c>
      <c r="EB486" s="50" t="s">
        <v>608</v>
      </c>
      <c r="EC486" s="125" t="s">
        <v>608</v>
      </c>
      <c r="ED486" s="50" t="s">
        <v>608</v>
      </c>
      <c r="EE486" s="50" t="s">
        <v>608</v>
      </c>
      <c r="EF486" s="125" t="s">
        <v>608</v>
      </c>
      <c r="EG486" s="125" t="s">
        <v>608</v>
      </c>
      <c r="EH486" s="50" t="s">
        <v>608</v>
      </c>
      <c r="EI486" s="50" t="s">
        <v>608</v>
      </c>
      <c r="EJ486" s="125" t="s">
        <v>608</v>
      </c>
      <c r="EK486" s="50" t="s">
        <v>608</v>
      </c>
      <c r="EL486" s="50" t="s">
        <v>608</v>
      </c>
      <c r="EM486" s="125" t="s">
        <v>608</v>
      </c>
      <c r="EN486" s="125" t="s">
        <v>608</v>
      </c>
      <c r="EO486" s="50" t="s">
        <v>608</v>
      </c>
      <c r="EP486" s="50" t="s">
        <v>608</v>
      </c>
      <c r="EQ486" s="125" t="s">
        <v>608</v>
      </c>
      <c r="ER486" s="50" t="s">
        <v>608</v>
      </c>
      <c r="ES486" s="50" t="s">
        <v>608</v>
      </c>
      <c r="ET486" s="125" t="s">
        <v>608</v>
      </c>
      <c r="EU486" s="125" t="s">
        <v>608</v>
      </c>
      <c r="EV486" s="50" t="s">
        <v>608</v>
      </c>
      <c r="EW486" s="50" t="s">
        <v>608</v>
      </c>
      <c r="EX486" s="125" t="s">
        <v>608</v>
      </c>
      <c r="EY486" s="50" t="s">
        <v>608</v>
      </c>
      <c r="EZ486" s="50" t="s">
        <v>608</v>
      </c>
      <c r="FA486" s="125" t="s">
        <v>608</v>
      </c>
      <c r="FB486" s="125" t="s">
        <v>608</v>
      </c>
      <c r="FC486" s="50" t="s">
        <v>608</v>
      </c>
      <c r="FD486" s="50" t="s">
        <v>608</v>
      </c>
      <c r="FE486" s="125" t="s">
        <v>608</v>
      </c>
      <c r="FF486" s="125" t="s">
        <v>608</v>
      </c>
      <c r="FG486" s="125" t="s">
        <v>608</v>
      </c>
      <c r="FH486" s="125" t="s">
        <v>608</v>
      </c>
      <c r="FI486" s="125" t="s">
        <v>608</v>
      </c>
      <c r="FJ486" s="125" t="s">
        <v>608</v>
      </c>
      <c r="FK486" s="125" t="s">
        <v>608</v>
      </c>
      <c r="FL486" s="125" t="s">
        <v>608</v>
      </c>
      <c r="FM486" s="125" t="s">
        <v>608</v>
      </c>
      <c r="FN486" s="125" t="s">
        <v>608</v>
      </c>
      <c r="FO486" s="125" t="s">
        <v>608</v>
      </c>
      <c r="FP486" s="125" t="s">
        <v>608</v>
      </c>
      <c r="FQ486" s="125" t="s">
        <v>608</v>
      </c>
      <c r="FR486" s="125" t="s">
        <v>608</v>
      </c>
      <c r="FS486" s="125" t="s">
        <v>608</v>
      </c>
      <c r="FT486" s="125" t="s">
        <v>608</v>
      </c>
      <c r="FU486" s="125" t="s">
        <v>608</v>
      </c>
      <c r="FV486" s="125" t="s">
        <v>608</v>
      </c>
      <c r="FW486" s="125" t="s">
        <v>608</v>
      </c>
      <c r="FX486" s="125" t="s">
        <v>608</v>
      </c>
      <c r="FY486" s="125" t="s">
        <v>608</v>
      </c>
      <c r="FZ486" s="125" t="s">
        <v>608</v>
      </c>
      <c r="GA486" s="125" t="s">
        <v>608</v>
      </c>
      <c r="GB486" s="125" t="s">
        <v>608</v>
      </c>
      <c r="GC486" s="125" t="s">
        <v>608</v>
      </c>
      <c r="GD486" s="125" t="s">
        <v>608</v>
      </c>
      <c r="GE486" s="125" t="s">
        <v>608</v>
      </c>
      <c r="GF486" s="125" t="s">
        <v>608</v>
      </c>
      <c r="GG486" s="125" t="s">
        <v>608</v>
      </c>
      <c r="GH486" s="125" t="s">
        <v>608</v>
      </c>
      <c r="GI486" s="125" t="s">
        <v>608</v>
      </c>
      <c r="GJ486" s="125" t="s">
        <v>608</v>
      </c>
      <c r="GK486" s="125" t="s">
        <v>608</v>
      </c>
      <c r="GL486" s="125" t="s">
        <v>608</v>
      </c>
      <c r="GM486" s="125" t="s">
        <v>608</v>
      </c>
      <c r="GN486" s="125" t="s">
        <v>608</v>
      </c>
      <c r="GO486" s="125" t="s">
        <v>608</v>
      </c>
      <c r="GP486" s="125" t="s">
        <v>608</v>
      </c>
      <c r="GQ486" s="125" t="s">
        <v>608</v>
      </c>
      <c r="GR486" s="125" t="s">
        <v>608</v>
      </c>
      <c r="GS486" s="125" t="s">
        <v>608</v>
      </c>
      <c r="GT486" s="125" t="s">
        <v>608</v>
      </c>
      <c r="GU486" s="125" t="s">
        <v>608</v>
      </c>
      <c r="GV486" s="125" t="s">
        <v>608</v>
      </c>
      <c r="GW486" s="125" t="s">
        <v>608</v>
      </c>
      <c r="GX486" s="125" t="s">
        <v>608</v>
      </c>
      <c r="GY486" s="125" t="s">
        <v>608</v>
      </c>
    </row>
    <row r="487" spans="1:207" s="38" customFormat="1" ht="15" customHeight="1">
      <c r="A487" s="56" t="s">
        <v>1167</v>
      </c>
      <c r="B487" s="84" t="s">
        <v>1161</v>
      </c>
      <c r="C487" s="38" t="s">
        <v>925</v>
      </c>
      <c r="D487" s="38">
        <v>403720</v>
      </c>
      <c r="E487" s="38">
        <v>0</v>
      </c>
      <c r="F487" s="50">
        <v>403720</v>
      </c>
      <c r="G487" s="91">
        <v>1180749.3999999999</v>
      </c>
      <c r="H487" s="155">
        <v>20.100000000000001</v>
      </c>
      <c r="I487" s="124">
        <v>0.34191844603096982</v>
      </c>
      <c r="J487" s="124">
        <v>0.26040690768083391</v>
      </c>
      <c r="K487" s="124">
        <v>8.1511538350135943E-2</v>
      </c>
      <c r="L487" s="125">
        <v>27941.4</v>
      </c>
      <c r="M487" s="125">
        <v>375778.6</v>
      </c>
      <c r="N487" s="125">
        <v>0</v>
      </c>
      <c r="O487" s="50">
        <v>28801.8</v>
      </c>
      <c r="P487" s="127">
        <v>28801.8</v>
      </c>
      <c r="Q487" s="205" t="s">
        <v>608</v>
      </c>
      <c r="R487" s="205" t="s">
        <v>608</v>
      </c>
      <c r="S487" s="50">
        <v>68303.3</v>
      </c>
      <c r="T487" s="205" t="s">
        <v>608</v>
      </c>
      <c r="U487" s="205" t="s">
        <v>608</v>
      </c>
      <c r="V487" s="50">
        <v>278673.5</v>
      </c>
      <c r="W487" s="125">
        <v>346976.8</v>
      </c>
      <c r="X487" s="125">
        <v>0</v>
      </c>
      <c r="Y487" s="125">
        <v>0</v>
      </c>
      <c r="Z487" s="125">
        <v>0</v>
      </c>
      <c r="AA487" s="115">
        <v>0</v>
      </c>
      <c r="AB487" s="115">
        <v>9.3671914459470401E-2</v>
      </c>
      <c r="AC487" s="115">
        <v>0.90632808554052968</v>
      </c>
      <c r="AD487" s="115">
        <v>0</v>
      </c>
      <c r="AE487" s="115">
        <v>1.0000000000000004</v>
      </c>
      <c r="AF487" s="115">
        <v>0.29031624598549322</v>
      </c>
      <c r="AG487" s="115">
        <v>0</v>
      </c>
      <c r="AH487" s="115">
        <v>0.70968375401450667</v>
      </c>
      <c r="AI487" s="115">
        <v>0</v>
      </c>
      <c r="AJ487" s="115">
        <v>0.99999999999999989</v>
      </c>
      <c r="AK487" s="125">
        <v>403720</v>
      </c>
      <c r="AL487" s="125">
        <v>27941.4</v>
      </c>
      <c r="AM487" s="125">
        <v>68303.3</v>
      </c>
      <c r="AN487" s="125">
        <v>96244.700000000012</v>
      </c>
      <c r="AO487" s="125">
        <v>307475.3</v>
      </c>
      <c r="AP487" s="125">
        <v>403720</v>
      </c>
      <c r="AQ487" s="115">
        <v>0.23839467948082832</v>
      </c>
      <c r="AR487" s="115">
        <v>0.76160532051917162</v>
      </c>
      <c r="AS487" s="50">
        <v>96244.7</v>
      </c>
      <c r="AT487" s="125">
        <v>0</v>
      </c>
      <c r="AU487" s="125">
        <v>0</v>
      </c>
      <c r="AV487" s="50">
        <v>307475.3</v>
      </c>
      <c r="AW487" s="125">
        <v>403720</v>
      </c>
      <c r="AX487" s="50">
        <v>590.1</v>
      </c>
      <c r="AY487" s="50">
        <v>40757</v>
      </c>
      <c r="AZ487" s="125">
        <v>41347.1</v>
      </c>
      <c r="BA487" s="50">
        <v>25982</v>
      </c>
      <c r="BB487" s="50">
        <v>126405.8</v>
      </c>
      <c r="BC487" s="125">
        <v>152387.79999999999</v>
      </c>
      <c r="BD487" s="50">
        <v>69672.600000000006</v>
      </c>
      <c r="BE487" s="50">
        <v>140312.5</v>
      </c>
      <c r="BF487" s="125">
        <v>209985.1</v>
      </c>
      <c r="BG487" s="107">
        <v>20.3</v>
      </c>
      <c r="BH487" s="107">
        <v>7.9</v>
      </c>
      <c r="BI487" s="107">
        <v>10.856094025562271</v>
      </c>
      <c r="BJ487" s="49">
        <v>403720</v>
      </c>
      <c r="BK487" s="50">
        <v>590.1</v>
      </c>
      <c r="BL487" s="50">
        <v>40757</v>
      </c>
      <c r="BM487" s="125">
        <v>41347.1</v>
      </c>
      <c r="BN487" s="50">
        <v>25982</v>
      </c>
      <c r="BO487" s="50">
        <v>126405.8</v>
      </c>
      <c r="BP487" s="125">
        <v>152387.79999999999</v>
      </c>
      <c r="BQ487" s="50">
        <v>69672.600000000006</v>
      </c>
      <c r="BR487" s="50">
        <v>140312.5</v>
      </c>
      <c r="BS487" s="125">
        <v>209985.1</v>
      </c>
      <c r="BT487" s="125">
        <v>403720</v>
      </c>
      <c r="BU487" s="130">
        <v>20.3</v>
      </c>
      <c r="BV487" s="130">
        <v>7.9</v>
      </c>
      <c r="BW487" s="107">
        <v>10.856094025562271</v>
      </c>
      <c r="BX487" s="50">
        <v>69115.899999999994</v>
      </c>
      <c r="BY487" s="50">
        <v>27128.799999999999</v>
      </c>
      <c r="BZ487" s="125">
        <v>0</v>
      </c>
      <c r="CA487" s="125">
        <v>0</v>
      </c>
      <c r="CB487" s="125">
        <v>96244.7</v>
      </c>
      <c r="CC487" s="50">
        <v>192105.1</v>
      </c>
      <c r="CD487" s="50">
        <v>25585.9</v>
      </c>
      <c r="CE487" s="50">
        <v>89784.3</v>
      </c>
      <c r="CF487" s="125">
        <v>0</v>
      </c>
      <c r="CG487" s="125">
        <v>307475.3</v>
      </c>
      <c r="CH487" s="115">
        <v>0.22239249975230357</v>
      </c>
      <c r="CI487" s="115">
        <v>0.77760750024769643</v>
      </c>
      <c r="CJ487" s="125">
        <v>403720</v>
      </c>
      <c r="CK487" s="126">
        <v>0</v>
      </c>
      <c r="CL487" s="82">
        <v>403720</v>
      </c>
      <c r="CM487" s="126">
        <v>403720</v>
      </c>
      <c r="CN487" s="125" t="s">
        <v>608</v>
      </c>
      <c r="CO487" s="125" t="s">
        <v>608</v>
      </c>
      <c r="CP487" s="156">
        <v>0</v>
      </c>
      <c r="CQ487" s="126">
        <v>403720</v>
      </c>
      <c r="CR487" s="126">
        <v>178008.7</v>
      </c>
      <c r="CS487" s="126">
        <v>225711.3</v>
      </c>
      <c r="CT487" s="134" t="s">
        <v>608</v>
      </c>
      <c r="CU487" s="126" t="s">
        <v>608</v>
      </c>
      <c r="CV487" s="50">
        <v>1629</v>
      </c>
      <c r="CW487" s="125">
        <v>69106.399999999994</v>
      </c>
      <c r="CX487" s="125">
        <v>70735.399999999994</v>
      </c>
      <c r="CY487" s="50">
        <v>2151.6</v>
      </c>
      <c r="CZ487" s="50">
        <v>9596.4</v>
      </c>
      <c r="DA487" s="125">
        <v>11748</v>
      </c>
      <c r="DB487" s="125">
        <v>82483.399999999994</v>
      </c>
      <c r="DC487" s="132">
        <v>0</v>
      </c>
      <c r="DD487" s="125">
        <v>0</v>
      </c>
      <c r="DE487" s="125">
        <v>0</v>
      </c>
      <c r="DF487" s="125">
        <v>70735.399999999994</v>
      </c>
      <c r="DG487" s="125">
        <v>11748</v>
      </c>
      <c r="DH487" s="125">
        <v>82483.399999999994</v>
      </c>
      <c r="DI487" s="50">
        <v>82483.399999999994</v>
      </c>
      <c r="DJ487" s="113">
        <v>0.23839467948082829</v>
      </c>
      <c r="DK487" s="115">
        <v>0.53921282076686816</v>
      </c>
      <c r="DL487" s="115">
        <v>0.22239249975230357</v>
      </c>
      <c r="DM487" s="50" t="s">
        <v>608</v>
      </c>
      <c r="DN487" s="50" t="s">
        <v>608</v>
      </c>
      <c r="DO487" s="125" t="s">
        <v>608</v>
      </c>
      <c r="DP487" s="50" t="s">
        <v>608</v>
      </c>
      <c r="DQ487" s="50" t="s">
        <v>608</v>
      </c>
      <c r="DR487" s="125" t="s">
        <v>608</v>
      </c>
      <c r="DS487" s="125" t="s">
        <v>608</v>
      </c>
      <c r="DT487" s="50" t="s">
        <v>608</v>
      </c>
      <c r="DU487" s="50" t="s">
        <v>608</v>
      </c>
      <c r="DV487" s="125" t="s">
        <v>608</v>
      </c>
      <c r="DW487" s="50" t="s">
        <v>608</v>
      </c>
      <c r="DX487" s="50" t="s">
        <v>608</v>
      </c>
      <c r="DY487" s="125" t="s">
        <v>608</v>
      </c>
      <c r="DZ487" s="125" t="s">
        <v>608</v>
      </c>
      <c r="EA487" s="50" t="s">
        <v>608</v>
      </c>
      <c r="EB487" s="50" t="s">
        <v>608</v>
      </c>
      <c r="EC487" s="125" t="s">
        <v>608</v>
      </c>
      <c r="ED487" s="50" t="s">
        <v>608</v>
      </c>
      <c r="EE487" s="50" t="s">
        <v>608</v>
      </c>
      <c r="EF487" s="125" t="s">
        <v>608</v>
      </c>
      <c r="EG487" s="125" t="s">
        <v>608</v>
      </c>
      <c r="EH487" s="50" t="s">
        <v>608</v>
      </c>
      <c r="EI487" s="50" t="s">
        <v>608</v>
      </c>
      <c r="EJ487" s="125" t="s">
        <v>608</v>
      </c>
      <c r="EK487" s="50" t="s">
        <v>608</v>
      </c>
      <c r="EL487" s="50" t="s">
        <v>608</v>
      </c>
      <c r="EM487" s="125" t="s">
        <v>608</v>
      </c>
      <c r="EN487" s="125" t="s">
        <v>608</v>
      </c>
      <c r="EO487" s="50" t="s">
        <v>608</v>
      </c>
      <c r="EP487" s="50" t="s">
        <v>608</v>
      </c>
      <c r="EQ487" s="125" t="s">
        <v>608</v>
      </c>
      <c r="ER487" s="50" t="s">
        <v>608</v>
      </c>
      <c r="ES487" s="50" t="s">
        <v>608</v>
      </c>
      <c r="ET487" s="125" t="s">
        <v>608</v>
      </c>
      <c r="EU487" s="125" t="s">
        <v>608</v>
      </c>
      <c r="EV487" s="50" t="s">
        <v>608</v>
      </c>
      <c r="EW487" s="50" t="s">
        <v>608</v>
      </c>
      <c r="EX487" s="125" t="s">
        <v>608</v>
      </c>
      <c r="EY487" s="50" t="s">
        <v>608</v>
      </c>
      <c r="EZ487" s="50" t="s">
        <v>608</v>
      </c>
      <c r="FA487" s="125" t="s">
        <v>608</v>
      </c>
      <c r="FB487" s="125" t="s">
        <v>608</v>
      </c>
      <c r="FC487" s="50" t="s">
        <v>608</v>
      </c>
      <c r="FD487" s="50" t="s">
        <v>608</v>
      </c>
      <c r="FE487" s="125" t="s">
        <v>608</v>
      </c>
      <c r="FF487" s="125" t="s">
        <v>608</v>
      </c>
      <c r="FG487" s="125" t="s">
        <v>608</v>
      </c>
      <c r="FH487" s="125" t="s">
        <v>608</v>
      </c>
      <c r="FI487" s="125" t="s">
        <v>608</v>
      </c>
      <c r="FJ487" s="125" t="s">
        <v>608</v>
      </c>
      <c r="FK487" s="125" t="s">
        <v>608</v>
      </c>
      <c r="FL487" s="125" t="s">
        <v>608</v>
      </c>
      <c r="FM487" s="125" t="s">
        <v>608</v>
      </c>
      <c r="FN487" s="125" t="s">
        <v>608</v>
      </c>
      <c r="FO487" s="125" t="s">
        <v>608</v>
      </c>
      <c r="FP487" s="125" t="s">
        <v>608</v>
      </c>
      <c r="FQ487" s="125" t="s">
        <v>608</v>
      </c>
      <c r="FR487" s="125" t="s">
        <v>608</v>
      </c>
      <c r="FS487" s="125" t="s">
        <v>608</v>
      </c>
      <c r="FT487" s="125" t="s">
        <v>608</v>
      </c>
      <c r="FU487" s="125" t="s">
        <v>608</v>
      </c>
      <c r="FV487" s="125" t="s">
        <v>608</v>
      </c>
      <c r="FW487" s="125" t="s">
        <v>608</v>
      </c>
      <c r="FX487" s="125" t="s">
        <v>608</v>
      </c>
      <c r="FY487" s="125" t="s">
        <v>608</v>
      </c>
      <c r="FZ487" s="125" t="s">
        <v>608</v>
      </c>
      <c r="GA487" s="125" t="s">
        <v>608</v>
      </c>
      <c r="GB487" s="125" t="s">
        <v>608</v>
      </c>
      <c r="GC487" s="125" t="s">
        <v>608</v>
      </c>
      <c r="GD487" s="125" t="s">
        <v>608</v>
      </c>
      <c r="GE487" s="125" t="s">
        <v>608</v>
      </c>
      <c r="GF487" s="125" t="s">
        <v>608</v>
      </c>
      <c r="GG487" s="125" t="s">
        <v>608</v>
      </c>
      <c r="GH487" s="125" t="s">
        <v>608</v>
      </c>
      <c r="GI487" s="125" t="s">
        <v>608</v>
      </c>
      <c r="GJ487" s="125" t="s">
        <v>608</v>
      </c>
      <c r="GK487" s="125" t="s">
        <v>608</v>
      </c>
      <c r="GL487" s="125" t="s">
        <v>608</v>
      </c>
      <c r="GM487" s="125" t="s">
        <v>608</v>
      </c>
      <c r="GN487" s="125" t="s">
        <v>608</v>
      </c>
      <c r="GO487" s="125" t="s">
        <v>608</v>
      </c>
      <c r="GP487" s="125" t="s">
        <v>608</v>
      </c>
      <c r="GQ487" s="125" t="s">
        <v>608</v>
      </c>
      <c r="GR487" s="125" t="s">
        <v>608</v>
      </c>
      <c r="GS487" s="125" t="s">
        <v>608</v>
      </c>
      <c r="GT487" s="125" t="s">
        <v>608</v>
      </c>
      <c r="GU487" s="125" t="s">
        <v>608</v>
      </c>
      <c r="GV487" s="125" t="s">
        <v>608</v>
      </c>
      <c r="GW487" s="125" t="s">
        <v>608</v>
      </c>
      <c r="GX487" s="125" t="s">
        <v>608</v>
      </c>
      <c r="GY487" s="125" t="s">
        <v>608</v>
      </c>
    </row>
    <row r="488" spans="1:207" s="38" customFormat="1" ht="15" customHeight="1">
      <c r="A488" s="56" t="s">
        <v>1166</v>
      </c>
      <c r="B488" s="84">
        <v>2018</v>
      </c>
      <c r="C488" s="38" t="s">
        <v>925</v>
      </c>
      <c r="D488" s="38">
        <v>422491.8</v>
      </c>
      <c r="E488" s="38">
        <v>0</v>
      </c>
      <c r="F488" s="50">
        <v>422491.8</v>
      </c>
      <c r="G488" s="91">
        <v>1239180.6000000001</v>
      </c>
      <c r="H488" s="155">
        <v>19.6829</v>
      </c>
      <c r="I488" s="124">
        <v>0.34094449186825548</v>
      </c>
      <c r="J488" s="124">
        <v>0.26359854245620046</v>
      </c>
      <c r="K488" s="124">
        <v>7.7345949412055026E-2</v>
      </c>
      <c r="L488" s="125">
        <v>28027.7</v>
      </c>
      <c r="M488" s="125">
        <v>394464.10000000003</v>
      </c>
      <c r="N488" s="125">
        <v>0</v>
      </c>
      <c r="O488" s="50">
        <v>30096.7</v>
      </c>
      <c r="P488" s="127">
        <v>30096.7</v>
      </c>
      <c r="Q488" s="205" t="s">
        <v>608</v>
      </c>
      <c r="R488" s="205" t="s">
        <v>608</v>
      </c>
      <c r="S488" s="50">
        <v>67817.899999999994</v>
      </c>
      <c r="T488" s="205" t="s">
        <v>608</v>
      </c>
      <c r="U488" s="205" t="s">
        <v>608</v>
      </c>
      <c r="V488" s="50">
        <v>296549.5</v>
      </c>
      <c r="W488" s="125">
        <v>364367.4</v>
      </c>
      <c r="X488" s="125">
        <v>0</v>
      </c>
      <c r="Y488" s="125">
        <v>0</v>
      </c>
      <c r="Z488" s="125">
        <v>0</v>
      </c>
      <c r="AA488" s="115">
        <v>0</v>
      </c>
      <c r="AB488" s="115">
        <v>9.2138527862868136E-2</v>
      </c>
      <c r="AC488" s="115">
        <v>0.90786147213713186</v>
      </c>
      <c r="AD488" s="115">
        <v>0</v>
      </c>
      <c r="AE488" s="115">
        <v>1</v>
      </c>
      <c r="AF488" s="115">
        <v>0.29242552605440419</v>
      </c>
      <c r="AG488" s="115">
        <v>0</v>
      </c>
      <c r="AH488" s="115">
        <v>0.70757447394559581</v>
      </c>
      <c r="AI488" s="115">
        <v>0</v>
      </c>
      <c r="AJ488" s="115">
        <v>1</v>
      </c>
      <c r="AK488" s="125">
        <v>422491.80000000005</v>
      </c>
      <c r="AL488" s="125">
        <v>28027.7</v>
      </c>
      <c r="AM488" s="125">
        <v>67817.899999999994</v>
      </c>
      <c r="AN488" s="125">
        <v>95845.599999999991</v>
      </c>
      <c r="AO488" s="125">
        <v>326646.2</v>
      </c>
      <c r="AP488" s="125">
        <v>422491.8</v>
      </c>
      <c r="AQ488" s="115">
        <v>0.22685789404670101</v>
      </c>
      <c r="AR488" s="115">
        <v>0.77314210595329902</v>
      </c>
      <c r="AS488" s="50">
        <v>95845.6</v>
      </c>
      <c r="AT488" s="125">
        <v>0</v>
      </c>
      <c r="AU488" s="125">
        <v>0</v>
      </c>
      <c r="AV488" s="50">
        <v>326646.2</v>
      </c>
      <c r="AW488" s="125">
        <v>422491.80000000005</v>
      </c>
      <c r="AX488" s="50">
        <v>4451.3</v>
      </c>
      <c r="AY488" s="50">
        <v>63356.5</v>
      </c>
      <c r="AZ488" s="125">
        <v>67807.8</v>
      </c>
      <c r="BA488" s="50">
        <v>25604.2</v>
      </c>
      <c r="BB488" s="50">
        <v>122589.4</v>
      </c>
      <c r="BC488" s="125">
        <v>148193.60000000001</v>
      </c>
      <c r="BD488" s="50">
        <v>65790.100000000006</v>
      </c>
      <c r="BE488" s="50">
        <v>140700.29999999999</v>
      </c>
      <c r="BF488" s="125">
        <v>206490.4</v>
      </c>
      <c r="BG488" s="107">
        <v>19.399999999999999</v>
      </c>
      <c r="BH488" s="107">
        <v>8</v>
      </c>
      <c r="BI488" s="107">
        <v>10.586179992132392</v>
      </c>
      <c r="BJ488" s="49">
        <v>422491.80000000005</v>
      </c>
      <c r="BK488" s="50">
        <v>4451.3</v>
      </c>
      <c r="BL488" s="50">
        <v>63356.5</v>
      </c>
      <c r="BM488" s="125">
        <v>67807.8</v>
      </c>
      <c r="BN488" s="50">
        <v>25604.2</v>
      </c>
      <c r="BO488" s="50">
        <v>122589.4</v>
      </c>
      <c r="BP488" s="125">
        <v>148193.60000000001</v>
      </c>
      <c r="BQ488" s="50">
        <v>65790.100000000006</v>
      </c>
      <c r="BR488" s="50">
        <v>140700.29999999999</v>
      </c>
      <c r="BS488" s="125">
        <v>206490.4</v>
      </c>
      <c r="BT488" s="125">
        <v>422491.80000000005</v>
      </c>
      <c r="BU488" s="130">
        <v>19.399999999999999</v>
      </c>
      <c r="BV488" s="130">
        <v>8</v>
      </c>
      <c r="BW488" s="107">
        <v>10.586179992132392</v>
      </c>
      <c r="BX488" s="50">
        <v>68594</v>
      </c>
      <c r="BY488" s="50">
        <v>27251.599999999999</v>
      </c>
      <c r="BZ488" s="125">
        <v>0</v>
      </c>
      <c r="CA488" s="125">
        <v>0</v>
      </c>
      <c r="CB488" s="125">
        <v>95845.6</v>
      </c>
      <c r="CC488" s="50">
        <v>199140.9</v>
      </c>
      <c r="CD488" s="50">
        <v>27853.7</v>
      </c>
      <c r="CE488" s="50">
        <v>99651.6</v>
      </c>
      <c r="CF488" s="125">
        <v>0</v>
      </c>
      <c r="CG488" s="125">
        <v>326646.2</v>
      </c>
      <c r="CH488" s="115">
        <v>0.23586635290909791</v>
      </c>
      <c r="CI488" s="115">
        <v>0.76413364709090215</v>
      </c>
      <c r="CJ488" s="125">
        <v>422491.80000000005</v>
      </c>
      <c r="CK488" s="126">
        <v>0</v>
      </c>
      <c r="CL488" s="82">
        <v>422491.8</v>
      </c>
      <c r="CM488" s="126">
        <v>422491.8</v>
      </c>
      <c r="CN488" s="125" t="s">
        <v>608</v>
      </c>
      <c r="CO488" s="125" t="s">
        <v>608</v>
      </c>
      <c r="CP488" s="156">
        <v>0</v>
      </c>
      <c r="CQ488" s="126">
        <v>422491.8</v>
      </c>
      <c r="CR488" s="126">
        <v>176384.1</v>
      </c>
      <c r="CS488" s="126">
        <v>246107.69999999998</v>
      </c>
      <c r="CT488" s="134" t="s">
        <v>608</v>
      </c>
      <c r="CU488" s="126" t="s">
        <v>608</v>
      </c>
      <c r="CV488" s="50">
        <v>590.1</v>
      </c>
      <c r="CW488" s="125">
        <v>74138.899999999994</v>
      </c>
      <c r="CX488" s="125">
        <v>74729</v>
      </c>
      <c r="CY488" s="50">
        <v>1741.4</v>
      </c>
      <c r="CZ488" s="50">
        <v>10118.799999999999</v>
      </c>
      <c r="DA488" s="125">
        <v>11860.199999999999</v>
      </c>
      <c r="DB488" s="125">
        <v>86589.2</v>
      </c>
      <c r="DC488" s="132">
        <v>0</v>
      </c>
      <c r="DD488" s="125">
        <v>0</v>
      </c>
      <c r="DE488" s="125">
        <v>0</v>
      </c>
      <c r="DF488" s="125">
        <v>74729</v>
      </c>
      <c r="DG488" s="125">
        <v>11860.2</v>
      </c>
      <c r="DH488" s="125">
        <v>86589.2</v>
      </c>
      <c r="DI488" s="50">
        <v>86589.2</v>
      </c>
      <c r="DJ488" s="113">
        <v>0.22685789404670104</v>
      </c>
      <c r="DK488" s="115">
        <v>0.53727575304420117</v>
      </c>
      <c r="DL488" s="115">
        <v>0.23586635290909791</v>
      </c>
      <c r="DM488" s="125">
        <v>4451.3</v>
      </c>
      <c r="DN488" s="125">
        <v>63356.5</v>
      </c>
      <c r="DO488" s="125">
        <v>67807.8</v>
      </c>
      <c r="DP488" s="125">
        <v>3932.4</v>
      </c>
      <c r="DQ488" s="125">
        <v>18690</v>
      </c>
      <c r="DR488" s="125">
        <v>22622.400000000001</v>
      </c>
      <c r="DS488" s="125">
        <v>90430.200000000012</v>
      </c>
      <c r="DT488" s="125">
        <v>2655.3</v>
      </c>
      <c r="DU488" s="125">
        <v>32360.799999999999</v>
      </c>
      <c r="DV488" s="125">
        <v>35016.1</v>
      </c>
      <c r="DW488" s="125">
        <v>3779.9</v>
      </c>
      <c r="DX488" s="125">
        <v>15405.6</v>
      </c>
      <c r="DY488" s="125">
        <v>19185.5</v>
      </c>
      <c r="DZ488" s="125">
        <v>54201.599999999999</v>
      </c>
      <c r="EA488" s="125">
        <v>5327</v>
      </c>
      <c r="EB488" s="125">
        <v>26876.9</v>
      </c>
      <c r="EC488" s="125">
        <v>32203.9</v>
      </c>
      <c r="ED488" s="125">
        <v>3676.9</v>
      </c>
      <c r="EE488" s="50">
        <v>13488.3</v>
      </c>
      <c r="EF488" s="125">
        <v>17165.2</v>
      </c>
      <c r="EG488" s="125">
        <v>49369.100000000006</v>
      </c>
      <c r="EH488" s="50">
        <v>5590.7</v>
      </c>
      <c r="EI488" s="50">
        <v>30545.1</v>
      </c>
      <c r="EJ488" s="125">
        <v>36135.799999999996</v>
      </c>
      <c r="EK488" s="50">
        <v>3467.9</v>
      </c>
      <c r="EL488" s="50">
        <v>11521.9</v>
      </c>
      <c r="EM488" s="125">
        <v>14989.8</v>
      </c>
      <c r="EN488" s="125">
        <v>51125.599999999991</v>
      </c>
      <c r="EO488" s="50">
        <v>7884.9</v>
      </c>
      <c r="EP488" s="50">
        <v>18439</v>
      </c>
      <c r="EQ488" s="125">
        <v>26323.9</v>
      </c>
      <c r="ER488" s="50">
        <v>3306.2</v>
      </c>
      <c r="ES488" s="50">
        <v>10462.1</v>
      </c>
      <c r="ET488" s="125">
        <v>13768.3</v>
      </c>
      <c r="EU488" s="125">
        <v>40092.199999999997</v>
      </c>
      <c r="EV488" s="50" t="s">
        <v>608</v>
      </c>
      <c r="EW488" s="50" t="s">
        <v>608</v>
      </c>
      <c r="EX488" s="50" t="s">
        <v>608</v>
      </c>
      <c r="EY488" s="50" t="s">
        <v>608</v>
      </c>
      <c r="EZ488" s="50" t="s">
        <v>608</v>
      </c>
      <c r="FA488" s="50" t="s">
        <v>608</v>
      </c>
      <c r="FB488" s="50" t="s">
        <v>608</v>
      </c>
      <c r="FC488" s="50" t="s">
        <v>608</v>
      </c>
      <c r="FD488" s="50" t="s">
        <v>608</v>
      </c>
      <c r="FE488" s="50" t="s">
        <v>608</v>
      </c>
      <c r="FF488" s="50" t="s">
        <v>608</v>
      </c>
      <c r="FG488" s="50" t="s">
        <v>608</v>
      </c>
      <c r="FH488" s="50" t="s">
        <v>608</v>
      </c>
      <c r="FI488" s="50" t="s">
        <v>608</v>
      </c>
      <c r="FJ488" s="125">
        <v>0</v>
      </c>
      <c r="FK488" s="125">
        <v>0</v>
      </c>
      <c r="FL488" s="125">
        <v>0</v>
      </c>
      <c r="FM488" s="125">
        <v>67807.8</v>
      </c>
      <c r="FN488" s="125">
        <v>22622.400000000001</v>
      </c>
      <c r="FO488" s="125">
        <f>FN488+FM488</f>
        <v>90430.200000000012</v>
      </c>
      <c r="FP488" s="125">
        <v>0</v>
      </c>
      <c r="FQ488" s="125">
        <v>0</v>
      </c>
      <c r="FR488" s="125">
        <v>0</v>
      </c>
      <c r="FS488" s="125">
        <v>35016.1</v>
      </c>
      <c r="FT488" s="125">
        <v>19185.5</v>
      </c>
      <c r="FU488" s="125">
        <f>FS488+FT488</f>
        <v>54201.599999999999</v>
      </c>
      <c r="FV488" s="125">
        <v>0</v>
      </c>
      <c r="FW488" s="125">
        <v>0</v>
      </c>
      <c r="FX488" s="125">
        <v>0</v>
      </c>
      <c r="FY488" s="125">
        <v>32203.9</v>
      </c>
      <c r="FZ488" s="125">
        <v>17165.2</v>
      </c>
      <c r="GA488" s="125">
        <f>FY488+FZ488</f>
        <v>49369.100000000006</v>
      </c>
      <c r="GB488" s="125">
        <v>0</v>
      </c>
      <c r="GC488" s="125">
        <v>0</v>
      </c>
      <c r="GD488" s="125">
        <v>0</v>
      </c>
      <c r="GE488" s="125">
        <v>36135.799999999996</v>
      </c>
      <c r="GF488" s="125">
        <v>14989.8</v>
      </c>
      <c r="GG488" s="125">
        <f>GF488+GE488</f>
        <v>51125.599999999991</v>
      </c>
      <c r="GH488" s="125">
        <v>0</v>
      </c>
      <c r="GI488" s="125">
        <v>0</v>
      </c>
      <c r="GJ488" s="125">
        <v>0</v>
      </c>
      <c r="GK488" s="125">
        <v>26323.9</v>
      </c>
      <c r="GL488" s="125">
        <v>13768.3</v>
      </c>
      <c r="GM488" s="125">
        <v>40092.199999999997</v>
      </c>
      <c r="GN488" s="125">
        <v>0</v>
      </c>
      <c r="GO488" s="125">
        <v>0</v>
      </c>
      <c r="GP488" s="125">
        <v>0</v>
      </c>
      <c r="GQ488" s="125" t="s">
        <v>608</v>
      </c>
      <c r="GR488" s="125" t="s">
        <v>608</v>
      </c>
      <c r="GS488" s="125" t="s">
        <v>608</v>
      </c>
      <c r="GT488" s="125">
        <v>0</v>
      </c>
      <c r="GU488" s="125">
        <v>0</v>
      </c>
      <c r="GV488" s="125">
        <v>0</v>
      </c>
      <c r="GW488" s="125" t="s">
        <v>608</v>
      </c>
      <c r="GX488" s="125" t="s">
        <v>608</v>
      </c>
      <c r="GY488" s="125" t="s">
        <v>608</v>
      </c>
    </row>
    <row r="489" spans="1:207" s="38" customFormat="1" ht="15" customHeight="1">
      <c r="A489" s="56" t="s">
        <v>1168</v>
      </c>
      <c r="B489" s="84" t="s">
        <v>1164</v>
      </c>
      <c r="C489" s="38" t="s">
        <v>925</v>
      </c>
      <c r="D489" s="38">
        <v>443604.8</v>
      </c>
      <c r="E489" s="38">
        <v>0</v>
      </c>
      <c r="F489" s="50">
        <v>443604.8</v>
      </c>
      <c r="G489" s="91">
        <v>1280447.8</v>
      </c>
      <c r="H489" s="155">
        <v>19.144200000000001</v>
      </c>
      <c r="I489" s="124">
        <v>0.34644504836511097</v>
      </c>
      <c r="J489" s="124">
        <v>0.2674927474591311</v>
      </c>
      <c r="K489" s="124">
        <v>7.8952300905979919E-2</v>
      </c>
      <c r="L489" s="125">
        <v>28808.5</v>
      </c>
      <c r="M489" s="125">
        <v>414796.2</v>
      </c>
      <c r="N489" s="125">
        <v>0</v>
      </c>
      <c r="O489" s="50">
        <v>28600</v>
      </c>
      <c r="P489" s="127">
        <v>28600</v>
      </c>
      <c r="Q489" s="205" t="s">
        <v>608</v>
      </c>
      <c r="R489" s="205" t="s">
        <v>608</v>
      </c>
      <c r="S489" s="50">
        <v>72285.8</v>
      </c>
      <c r="T489" s="205" t="s">
        <v>608</v>
      </c>
      <c r="U489" s="205" t="s">
        <v>608</v>
      </c>
      <c r="V489" s="50">
        <v>313910.40000000002</v>
      </c>
      <c r="W489" s="125">
        <v>386196.2</v>
      </c>
      <c r="X489" s="125">
        <v>0</v>
      </c>
      <c r="Y489" s="125">
        <v>0</v>
      </c>
      <c r="Z489" s="125">
        <v>0</v>
      </c>
      <c r="AA489" s="115">
        <v>0</v>
      </c>
      <c r="AB489" s="115">
        <v>8.3501114126753512E-2</v>
      </c>
      <c r="AC489" s="115">
        <v>0.91649888587324646</v>
      </c>
      <c r="AD489" s="115">
        <v>0</v>
      </c>
      <c r="AE489" s="115">
        <v>1</v>
      </c>
      <c r="AF489" s="115">
        <v>0.28496661038258336</v>
      </c>
      <c r="AG489" s="115">
        <v>0</v>
      </c>
      <c r="AH489" s="115">
        <v>0.71503338961741658</v>
      </c>
      <c r="AI489" s="115">
        <v>0</v>
      </c>
      <c r="AJ489" s="115">
        <v>1</v>
      </c>
      <c r="AK489" s="125">
        <v>443604.7</v>
      </c>
      <c r="AL489" s="125">
        <v>28808.5</v>
      </c>
      <c r="AM489" s="125">
        <v>72285.8</v>
      </c>
      <c r="AN489" s="125">
        <v>101094.3</v>
      </c>
      <c r="AO489" s="125">
        <v>342510.4</v>
      </c>
      <c r="AP489" s="125">
        <v>443604.7</v>
      </c>
      <c r="AQ489" s="115">
        <v>0.22789276128048239</v>
      </c>
      <c r="AR489" s="115">
        <v>0.7721072387195177</v>
      </c>
      <c r="AS489" s="50">
        <v>101094.3</v>
      </c>
      <c r="AT489" s="125">
        <v>0</v>
      </c>
      <c r="AU489" s="125">
        <v>0</v>
      </c>
      <c r="AV489" s="50">
        <v>342510.5</v>
      </c>
      <c r="AW489" s="125">
        <v>443604.8</v>
      </c>
      <c r="AX489" s="50">
        <v>3628.2</v>
      </c>
      <c r="AY489" s="50">
        <v>44518.3</v>
      </c>
      <c r="AZ489" s="125">
        <v>48146.5</v>
      </c>
      <c r="BA489" s="50">
        <v>25661.200000000001</v>
      </c>
      <c r="BB489" s="50">
        <v>145154.6</v>
      </c>
      <c r="BC489" s="125">
        <v>170815.80000000002</v>
      </c>
      <c r="BD489" s="50">
        <v>71804.899999999994</v>
      </c>
      <c r="BE489" s="50">
        <v>152837.6</v>
      </c>
      <c r="BF489" s="125">
        <v>224642.5</v>
      </c>
      <c r="BG489" s="107">
        <v>18.399999999999999</v>
      </c>
      <c r="BH489" s="107">
        <v>7.9</v>
      </c>
      <c r="BI489" s="107">
        <v>10.292873993445065</v>
      </c>
      <c r="BJ489" s="49">
        <v>443604.80000000005</v>
      </c>
      <c r="BK489" s="50">
        <v>3628.2</v>
      </c>
      <c r="BL489" s="50">
        <v>44518.3</v>
      </c>
      <c r="BM489" s="125">
        <v>48146.5</v>
      </c>
      <c r="BN489" s="50">
        <v>25661.200000000001</v>
      </c>
      <c r="BO489" s="50">
        <v>145154.6</v>
      </c>
      <c r="BP489" s="125">
        <v>170815.80000000002</v>
      </c>
      <c r="BQ489" s="50">
        <v>71804.899999999994</v>
      </c>
      <c r="BR489" s="50">
        <v>152837.6</v>
      </c>
      <c r="BS489" s="125">
        <v>224642.5</v>
      </c>
      <c r="BT489" s="125">
        <v>443604.80000000005</v>
      </c>
      <c r="BU489" s="130">
        <v>18.399999999999999</v>
      </c>
      <c r="BV489" s="130">
        <v>7.9</v>
      </c>
      <c r="BW489" s="107">
        <v>10.292873993445065</v>
      </c>
      <c r="BX489" s="50">
        <v>73034.8</v>
      </c>
      <c r="BY489" s="50">
        <v>28059.5</v>
      </c>
      <c r="BZ489" s="125">
        <v>0</v>
      </c>
      <c r="CA489" s="125">
        <v>0</v>
      </c>
      <c r="CB489" s="125">
        <v>101094.3</v>
      </c>
      <c r="CC489" s="50">
        <v>212651.1</v>
      </c>
      <c r="CD489" s="50">
        <v>31873.5</v>
      </c>
      <c r="CE489" s="50">
        <v>97985.9</v>
      </c>
      <c r="CF489" s="125">
        <v>0</v>
      </c>
      <c r="CG489" s="125">
        <v>342510.5</v>
      </c>
      <c r="CH489" s="115">
        <v>0.22088557202266521</v>
      </c>
      <c r="CI489" s="115">
        <v>0.77911442797733488</v>
      </c>
      <c r="CJ489" s="125">
        <v>443604.8</v>
      </c>
      <c r="CK489" s="126">
        <v>0</v>
      </c>
      <c r="CL489" s="82">
        <v>443604.8</v>
      </c>
      <c r="CM489" s="126">
        <v>443604.8</v>
      </c>
      <c r="CN489" s="125" t="s">
        <v>608</v>
      </c>
      <c r="CO489" s="125" t="s">
        <v>608</v>
      </c>
      <c r="CP489" s="156">
        <v>0</v>
      </c>
      <c r="CQ489" s="126">
        <v>443604.8</v>
      </c>
      <c r="CR489" s="126">
        <v>186209.3</v>
      </c>
      <c r="CS489" s="126">
        <v>257395.5</v>
      </c>
      <c r="CT489" s="134" t="s">
        <v>608</v>
      </c>
      <c r="CU489" s="126" t="s">
        <v>608</v>
      </c>
      <c r="CV489" s="50">
        <v>867.5</v>
      </c>
      <c r="CW489" s="125">
        <v>69590.399999999994</v>
      </c>
      <c r="CX489" s="125">
        <v>70457.899999999994</v>
      </c>
      <c r="CY489" s="50">
        <v>2218.6999999999998</v>
      </c>
      <c r="CZ489" s="50">
        <v>10946.7</v>
      </c>
      <c r="DA489" s="125">
        <v>13165.400000000001</v>
      </c>
      <c r="DB489" s="125">
        <v>83623.299999999988</v>
      </c>
      <c r="DC489" s="132">
        <v>0</v>
      </c>
      <c r="DD489" s="125">
        <v>0</v>
      </c>
      <c r="DE489" s="125">
        <v>0</v>
      </c>
      <c r="DF489" s="125">
        <v>70457.899999999994</v>
      </c>
      <c r="DG489" s="125">
        <v>13165.4</v>
      </c>
      <c r="DH489" s="125">
        <v>83623.299999999988</v>
      </c>
      <c r="DI489" s="50">
        <v>83623.299999999988</v>
      </c>
      <c r="DJ489" s="113">
        <v>0.22789270990755736</v>
      </c>
      <c r="DK489" s="115">
        <v>0.55122171806977749</v>
      </c>
      <c r="DL489" s="115">
        <v>0.22088557202266521</v>
      </c>
      <c r="DM489" s="50" t="s">
        <v>608</v>
      </c>
      <c r="DN489" s="50" t="s">
        <v>608</v>
      </c>
      <c r="DO489" s="125" t="s">
        <v>608</v>
      </c>
      <c r="DP489" s="50" t="s">
        <v>608</v>
      </c>
      <c r="DQ489" s="50" t="s">
        <v>608</v>
      </c>
      <c r="DR489" s="125" t="s">
        <v>608</v>
      </c>
      <c r="DS489" s="125" t="s">
        <v>608</v>
      </c>
      <c r="DT489" s="50" t="s">
        <v>608</v>
      </c>
      <c r="DU489" s="50" t="s">
        <v>608</v>
      </c>
      <c r="DV489" s="125" t="s">
        <v>608</v>
      </c>
      <c r="DW489" s="50" t="s">
        <v>608</v>
      </c>
      <c r="DX489" s="50" t="s">
        <v>608</v>
      </c>
      <c r="DY489" s="125" t="s">
        <v>608</v>
      </c>
      <c r="DZ489" s="125" t="s">
        <v>608</v>
      </c>
      <c r="EA489" s="50" t="s">
        <v>608</v>
      </c>
      <c r="EB489" s="50" t="s">
        <v>608</v>
      </c>
      <c r="EC489" s="125" t="s">
        <v>608</v>
      </c>
      <c r="ED489" s="50" t="s">
        <v>608</v>
      </c>
      <c r="EE489" s="50" t="s">
        <v>608</v>
      </c>
      <c r="EF489" s="125" t="s">
        <v>608</v>
      </c>
      <c r="EG489" s="125" t="s">
        <v>608</v>
      </c>
      <c r="EH489" s="50" t="s">
        <v>608</v>
      </c>
      <c r="EI489" s="50" t="s">
        <v>608</v>
      </c>
      <c r="EJ489" s="125" t="s">
        <v>608</v>
      </c>
      <c r="EK489" s="50" t="s">
        <v>608</v>
      </c>
      <c r="EL489" s="50" t="s">
        <v>608</v>
      </c>
      <c r="EM489" s="125" t="s">
        <v>608</v>
      </c>
      <c r="EN489" s="125" t="s">
        <v>608</v>
      </c>
      <c r="EO489" s="50" t="s">
        <v>608</v>
      </c>
      <c r="EP489" s="50" t="s">
        <v>608</v>
      </c>
      <c r="EQ489" s="125" t="s">
        <v>608</v>
      </c>
      <c r="ER489" s="50" t="s">
        <v>608</v>
      </c>
      <c r="ES489" s="50" t="s">
        <v>608</v>
      </c>
      <c r="ET489" s="125" t="s">
        <v>608</v>
      </c>
      <c r="EU489" s="125" t="s">
        <v>608</v>
      </c>
      <c r="EV489" s="50" t="s">
        <v>608</v>
      </c>
      <c r="EW489" s="50" t="s">
        <v>608</v>
      </c>
      <c r="EX489" s="125" t="s">
        <v>608</v>
      </c>
      <c r="EY489" s="50" t="s">
        <v>608</v>
      </c>
      <c r="EZ489" s="50" t="s">
        <v>608</v>
      </c>
      <c r="FA489" s="125" t="s">
        <v>608</v>
      </c>
      <c r="FB489" s="125" t="s">
        <v>608</v>
      </c>
      <c r="FC489" s="50" t="s">
        <v>608</v>
      </c>
      <c r="FD489" s="50" t="s">
        <v>608</v>
      </c>
      <c r="FE489" s="125" t="s">
        <v>608</v>
      </c>
      <c r="FF489" s="125" t="s">
        <v>608</v>
      </c>
      <c r="FG489" s="125" t="s">
        <v>608</v>
      </c>
      <c r="FH489" s="125" t="s">
        <v>608</v>
      </c>
      <c r="FI489" s="125" t="s">
        <v>608</v>
      </c>
      <c r="FJ489" s="125" t="s">
        <v>608</v>
      </c>
      <c r="FK489" s="125" t="s">
        <v>608</v>
      </c>
      <c r="FL489" s="125" t="s">
        <v>608</v>
      </c>
      <c r="FM489" s="125" t="s">
        <v>608</v>
      </c>
      <c r="FN489" s="125" t="s">
        <v>608</v>
      </c>
      <c r="FO489" s="125" t="s">
        <v>608</v>
      </c>
      <c r="FP489" s="125" t="s">
        <v>608</v>
      </c>
      <c r="FQ489" s="125" t="s">
        <v>608</v>
      </c>
      <c r="FR489" s="125" t="s">
        <v>608</v>
      </c>
      <c r="FS489" s="125" t="s">
        <v>608</v>
      </c>
      <c r="FT489" s="125" t="s">
        <v>608</v>
      </c>
      <c r="FU489" s="125" t="s">
        <v>608</v>
      </c>
      <c r="FV489" s="125" t="s">
        <v>608</v>
      </c>
      <c r="FW489" s="125" t="s">
        <v>608</v>
      </c>
      <c r="FX489" s="125" t="s">
        <v>608</v>
      </c>
      <c r="FY489" s="125" t="s">
        <v>608</v>
      </c>
      <c r="FZ489" s="125" t="s">
        <v>608</v>
      </c>
      <c r="GA489" s="125" t="s">
        <v>608</v>
      </c>
      <c r="GB489" s="125" t="s">
        <v>608</v>
      </c>
      <c r="GC489" s="125" t="s">
        <v>608</v>
      </c>
      <c r="GD489" s="125" t="s">
        <v>608</v>
      </c>
      <c r="GE489" s="125" t="s">
        <v>608</v>
      </c>
      <c r="GF489" s="125" t="s">
        <v>608</v>
      </c>
      <c r="GG489" s="125" t="s">
        <v>608</v>
      </c>
      <c r="GH489" s="125" t="s">
        <v>608</v>
      </c>
      <c r="GI489" s="125" t="s">
        <v>608</v>
      </c>
      <c r="GJ489" s="125" t="s">
        <v>608</v>
      </c>
      <c r="GK489" s="125" t="s">
        <v>608</v>
      </c>
      <c r="GL489" s="125" t="s">
        <v>608</v>
      </c>
      <c r="GM489" s="125" t="s">
        <v>608</v>
      </c>
      <c r="GN489" s="125" t="s">
        <v>608</v>
      </c>
      <c r="GO489" s="125" t="s">
        <v>608</v>
      </c>
      <c r="GP489" s="125" t="s">
        <v>608</v>
      </c>
      <c r="GQ489" s="125" t="s">
        <v>608</v>
      </c>
      <c r="GR489" s="125" t="s">
        <v>608</v>
      </c>
      <c r="GS489" s="125" t="s">
        <v>608</v>
      </c>
      <c r="GT489" s="125" t="s">
        <v>608</v>
      </c>
      <c r="GU489" s="125" t="s">
        <v>608</v>
      </c>
      <c r="GV489" s="125" t="s">
        <v>608</v>
      </c>
      <c r="GW489" s="125" t="s">
        <v>608</v>
      </c>
      <c r="GX489" s="125" t="s">
        <v>608</v>
      </c>
      <c r="GY489" s="125" t="s">
        <v>608</v>
      </c>
    </row>
    <row r="490" spans="1:207" s="38" customFormat="1" ht="15" customHeight="1">
      <c r="A490" s="56" t="s">
        <v>1276</v>
      </c>
      <c r="B490" s="84">
        <v>2019</v>
      </c>
      <c r="C490" s="38" t="s">
        <v>925</v>
      </c>
      <c r="D490" s="38">
        <v>468653.6</v>
      </c>
      <c r="E490" s="38">
        <v>0</v>
      </c>
      <c r="F490" s="50">
        <v>468653.6</v>
      </c>
      <c r="G490" s="91">
        <v>1320981.6000000001</v>
      </c>
      <c r="H490" s="155">
        <v>18.845199999999998</v>
      </c>
      <c r="I490" s="124">
        <v>0.35477678114517258</v>
      </c>
      <c r="J490" s="124">
        <v>0.27939828987776966</v>
      </c>
      <c r="K490" s="124">
        <v>7.5378566968684488E-2</v>
      </c>
      <c r="L490" s="125">
        <v>29031.599999999999</v>
      </c>
      <c r="M490" s="125">
        <v>439622.1</v>
      </c>
      <c r="N490" s="125">
        <v>0</v>
      </c>
      <c r="O490" s="50">
        <v>29493.599999999999</v>
      </c>
      <c r="P490" s="127">
        <v>29493.599999999999</v>
      </c>
      <c r="Q490" s="205" t="s">
        <v>608</v>
      </c>
      <c r="R490" s="205" t="s">
        <v>608</v>
      </c>
      <c r="S490" s="50">
        <v>70542.100000000006</v>
      </c>
      <c r="T490" s="205" t="s">
        <v>608</v>
      </c>
      <c r="U490" s="205" t="s">
        <v>608</v>
      </c>
      <c r="V490" s="50">
        <v>339586.4</v>
      </c>
      <c r="W490" s="125">
        <v>410128.5</v>
      </c>
      <c r="X490" s="125">
        <v>0</v>
      </c>
      <c r="Y490" s="125">
        <v>0</v>
      </c>
      <c r="Z490" s="125">
        <v>0</v>
      </c>
      <c r="AA490" s="115">
        <v>0</v>
      </c>
      <c r="AB490" s="115">
        <v>7.9911130378237771E-2</v>
      </c>
      <c r="AC490" s="115">
        <v>0.92008886962176228</v>
      </c>
      <c r="AD490" s="115">
        <v>0</v>
      </c>
      <c r="AE490" s="115">
        <v>1</v>
      </c>
      <c r="AF490" s="115">
        <v>0.29155891565744763</v>
      </c>
      <c r="AG490" s="115">
        <v>0</v>
      </c>
      <c r="AH490" s="115">
        <v>0.70844108434255226</v>
      </c>
      <c r="AI490" s="115">
        <v>0</v>
      </c>
      <c r="AJ490" s="115">
        <v>0.99999999999999989</v>
      </c>
      <c r="AK490" s="125">
        <v>468653.69999999995</v>
      </c>
      <c r="AL490" s="125">
        <v>29031.599999999999</v>
      </c>
      <c r="AM490" s="125">
        <v>70542.100000000006</v>
      </c>
      <c r="AN490" s="125">
        <v>99573.700000000012</v>
      </c>
      <c r="AO490" s="125">
        <v>369080</v>
      </c>
      <c r="AP490" s="125">
        <v>468653.7</v>
      </c>
      <c r="AQ490" s="115">
        <v>0.21246754266529852</v>
      </c>
      <c r="AR490" s="115">
        <v>0.78753245733470145</v>
      </c>
      <c r="AS490" s="50">
        <v>99573.7</v>
      </c>
      <c r="AT490" s="125">
        <v>0</v>
      </c>
      <c r="AU490" s="125">
        <v>0</v>
      </c>
      <c r="AV490" s="50">
        <v>369080</v>
      </c>
      <c r="AW490" s="125">
        <v>468653.7</v>
      </c>
      <c r="AX490" s="50">
        <v>2661.5</v>
      </c>
      <c r="AY490" s="50">
        <v>71023.8</v>
      </c>
      <c r="AZ490" s="125">
        <v>73685.3</v>
      </c>
      <c r="BA490" s="50">
        <v>30436.3</v>
      </c>
      <c r="BB490" s="50">
        <v>143469.79999999999</v>
      </c>
      <c r="BC490" s="125">
        <v>173906.09999999998</v>
      </c>
      <c r="BD490" s="50">
        <v>66475.899999999994</v>
      </c>
      <c r="BE490" s="50">
        <v>154586.29999999999</v>
      </c>
      <c r="BF490" s="125">
        <v>221062.19999999998</v>
      </c>
      <c r="BG490" s="107">
        <v>19.100000000000001</v>
      </c>
      <c r="BH490" s="107">
        <v>7.9</v>
      </c>
      <c r="BI490" s="107">
        <v>10.279636477851344</v>
      </c>
      <c r="BJ490" s="49">
        <v>468653.6</v>
      </c>
      <c r="BK490" s="50">
        <v>2661.5</v>
      </c>
      <c r="BL490" s="50">
        <v>71023.8</v>
      </c>
      <c r="BM490" s="125">
        <v>73685.3</v>
      </c>
      <c r="BN490" s="50">
        <v>30436.3</v>
      </c>
      <c r="BO490" s="50">
        <v>143469.79999999999</v>
      </c>
      <c r="BP490" s="125">
        <v>173906.09999999998</v>
      </c>
      <c r="BQ490" s="50">
        <v>66475.899999999994</v>
      </c>
      <c r="BR490" s="50">
        <v>154586.29999999999</v>
      </c>
      <c r="BS490" s="125">
        <v>221062.19999999998</v>
      </c>
      <c r="BT490" s="125">
        <v>468653.6</v>
      </c>
      <c r="BU490" s="130">
        <v>19.100000000000001</v>
      </c>
      <c r="BV490" s="130">
        <v>7.9</v>
      </c>
      <c r="BW490" s="107">
        <v>10.279636477851344</v>
      </c>
      <c r="BX490" s="50">
        <v>71251.399999999994</v>
      </c>
      <c r="BY490" s="50">
        <v>28322.3</v>
      </c>
      <c r="BZ490" s="125">
        <v>0</v>
      </c>
      <c r="CA490" s="125">
        <v>0</v>
      </c>
      <c r="CB490" s="125">
        <v>99573.7</v>
      </c>
      <c r="CC490" s="50">
        <v>226745.9</v>
      </c>
      <c r="CD490" s="50">
        <v>34071.800000000003</v>
      </c>
      <c r="CE490" s="50">
        <v>108262.3</v>
      </c>
      <c r="CF490" s="125">
        <v>0</v>
      </c>
      <c r="CG490" s="125">
        <v>369079.9</v>
      </c>
      <c r="CH490" s="115">
        <v>0.23100708070950488</v>
      </c>
      <c r="CI490" s="115">
        <v>0.76899313266771019</v>
      </c>
      <c r="CJ490" s="125">
        <v>468653.60000000003</v>
      </c>
      <c r="CK490" s="126">
        <v>0</v>
      </c>
      <c r="CL490" s="82">
        <v>468653.6</v>
      </c>
      <c r="CM490" s="126">
        <v>468653.6</v>
      </c>
      <c r="CN490" s="125" t="s">
        <v>608</v>
      </c>
      <c r="CO490" s="125" t="s">
        <v>608</v>
      </c>
      <c r="CP490" s="156">
        <v>0</v>
      </c>
      <c r="CQ490" s="126">
        <v>468653.6</v>
      </c>
      <c r="CR490" s="126">
        <v>182945.2</v>
      </c>
      <c r="CS490" s="126">
        <v>285708.39999999997</v>
      </c>
      <c r="CT490" s="134" t="s">
        <v>608</v>
      </c>
      <c r="CU490" s="126" t="s">
        <v>608</v>
      </c>
      <c r="CV490" s="50">
        <v>7177.6</v>
      </c>
      <c r="CW490" s="125">
        <v>73215.399999999994</v>
      </c>
      <c r="CX490" s="125">
        <v>80393</v>
      </c>
      <c r="CY490" s="50">
        <v>1853</v>
      </c>
      <c r="CZ490" s="50">
        <v>11010</v>
      </c>
      <c r="DA490" s="125">
        <v>12863</v>
      </c>
      <c r="DB490" s="125">
        <v>93256</v>
      </c>
      <c r="DC490" s="132">
        <v>0</v>
      </c>
      <c r="DD490" s="125">
        <v>0</v>
      </c>
      <c r="DE490" s="125">
        <v>0</v>
      </c>
      <c r="DF490" s="125">
        <v>80393</v>
      </c>
      <c r="DG490" s="125">
        <v>12863</v>
      </c>
      <c r="DH490" s="125">
        <v>93256</v>
      </c>
      <c r="DI490" s="50">
        <v>93256</v>
      </c>
      <c r="DJ490" s="113">
        <v>0.21246758800103105</v>
      </c>
      <c r="DK490" s="115">
        <v>0.55652554466667925</v>
      </c>
      <c r="DL490" s="115">
        <v>0.23100708070950488</v>
      </c>
      <c r="DM490" s="50">
        <v>2661.5</v>
      </c>
      <c r="DN490" s="50">
        <v>71023.8</v>
      </c>
      <c r="DO490" s="125">
        <v>73685.3</v>
      </c>
      <c r="DP490" s="50">
        <v>3593.8</v>
      </c>
      <c r="DQ490" s="50">
        <v>21731.200000000001</v>
      </c>
      <c r="DR490" s="125">
        <v>25325</v>
      </c>
      <c r="DS490" s="125">
        <v>99010.3</v>
      </c>
      <c r="DT490" s="50">
        <v>4380.8</v>
      </c>
      <c r="DU490" s="50">
        <v>32398</v>
      </c>
      <c r="DV490" s="125">
        <v>36778.800000000003</v>
      </c>
      <c r="DW490" s="50">
        <v>3680.7</v>
      </c>
      <c r="DX490" s="50">
        <v>18333.7</v>
      </c>
      <c r="DY490" s="125">
        <v>22014.400000000001</v>
      </c>
      <c r="DZ490" s="125">
        <v>58793.200000000004</v>
      </c>
      <c r="EA490" s="50">
        <v>5848.3</v>
      </c>
      <c r="EB490" s="50">
        <v>38382.400000000001</v>
      </c>
      <c r="EC490" s="125">
        <v>44230.700000000004</v>
      </c>
      <c r="ED490" s="50">
        <v>3503</v>
      </c>
      <c r="EE490" s="50">
        <v>15984.8</v>
      </c>
      <c r="EF490" s="125">
        <v>19487.8</v>
      </c>
      <c r="EG490" s="125">
        <v>63718.5</v>
      </c>
      <c r="EH490" s="50">
        <v>7703.1</v>
      </c>
      <c r="EI490" s="50">
        <v>25456.2</v>
      </c>
      <c r="EJ490" s="125">
        <v>33159.300000000003</v>
      </c>
      <c r="EK490" s="50">
        <v>3347.2</v>
      </c>
      <c r="EL490" s="50">
        <v>14594.2</v>
      </c>
      <c r="EM490" s="125">
        <v>17941.400000000001</v>
      </c>
      <c r="EN490" s="125">
        <v>51100.700000000004</v>
      </c>
      <c r="EO490" s="50">
        <v>4582</v>
      </c>
      <c r="EP490" s="50">
        <v>31520.400000000001</v>
      </c>
      <c r="EQ490" s="125">
        <v>36102.400000000001</v>
      </c>
      <c r="ER490" s="50">
        <v>3108.9</v>
      </c>
      <c r="ES490" s="50">
        <v>12806.2</v>
      </c>
      <c r="ET490" s="125">
        <v>15915.1</v>
      </c>
      <c r="EU490" s="125">
        <v>52017.5</v>
      </c>
      <c r="EV490" s="50">
        <v>36614.699999999997</v>
      </c>
      <c r="EW490" s="50">
        <v>69952.100000000006</v>
      </c>
      <c r="EX490" s="125">
        <v>106566.8</v>
      </c>
      <c r="EY490" s="50">
        <v>12398.4</v>
      </c>
      <c r="EZ490" s="50">
        <v>43694.2</v>
      </c>
      <c r="FA490" s="125">
        <v>56092.6</v>
      </c>
      <c r="FB490" s="125">
        <v>162659.4</v>
      </c>
      <c r="FC490" s="50">
        <v>37783.300000000003</v>
      </c>
      <c r="FD490" s="50">
        <v>100347</v>
      </c>
      <c r="FE490" s="125">
        <v>138130.29999999999</v>
      </c>
      <c r="FF490" s="125">
        <v>42736.800000000003</v>
      </c>
      <c r="FG490" s="125">
        <v>109391.6</v>
      </c>
      <c r="FH490" s="125">
        <v>152128.40000000002</v>
      </c>
      <c r="FI490" s="125">
        <v>290258.7</v>
      </c>
      <c r="FJ490" s="58">
        <v>0</v>
      </c>
      <c r="FK490" s="58">
        <v>0</v>
      </c>
      <c r="FL490" s="58">
        <v>0</v>
      </c>
      <c r="FM490" s="58">
        <v>73685.3</v>
      </c>
      <c r="FN490" s="58">
        <v>25325</v>
      </c>
      <c r="FO490" s="58">
        <v>99010.3</v>
      </c>
      <c r="FP490" s="58">
        <v>0</v>
      </c>
      <c r="FQ490" s="58">
        <v>0</v>
      </c>
      <c r="FR490" s="58">
        <v>0</v>
      </c>
      <c r="FS490" s="58">
        <v>36778.800000000003</v>
      </c>
      <c r="FT490" s="58">
        <v>22014.400000000001</v>
      </c>
      <c r="FU490" s="58">
        <v>58793.200000000004</v>
      </c>
      <c r="FV490" s="58">
        <v>0</v>
      </c>
      <c r="FW490" s="58">
        <v>0</v>
      </c>
      <c r="FX490" s="58">
        <v>0</v>
      </c>
      <c r="FY490" s="58">
        <v>44230.700000000004</v>
      </c>
      <c r="FZ490" s="58">
        <v>19487.8</v>
      </c>
      <c r="GA490" s="58">
        <v>63718.5</v>
      </c>
      <c r="GB490" s="58">
        <v>0</v>
      </c>
      <c r="GC490" s="58">
        <v>0</v>
      </c>
      <c r="GD490" s="58">
        <v>0</v>
      </c>
      <c r="GE490" s="58">
        <v>33159.300000000003</v>
      </c>
      <c r="GF490" s="58">
        <v>17941.400000000001</v>
      </c>
      <c r="GG490" s="58">
        <v>51100.700000000004</v>
      </c>
      <c r="GH490" s="58">
        <v>0</v>
      </c>
      <c r="GI490" s="58">
        <v>0</v>
      </c>
      <c r="GJ490" s="58">
        <v>0</v>
      </c>
      <c r="GK490" s="58">
        <v>36102.400000000001</v>
      </c>
      <c r="GL490" s="58">
        <v>15915.1</v>
      </c>
      <c r="GM490" s="58">
        <v>52017.5</v>
      </c>
      <c r="GN490" s="58">
        <v>0</v>
      </c>
      <c r="GO490" s="58">
        <v>0</v>
      </c>
      <c r="GP490" s="58">
        <v>0</v>
      </c>
      <c r="GQ490" s="58">
        <v>106566.8</v>
      </c>
      <c r="GR490" s="58">
        <v>56092.6</v>
      </c>
      <c r="GS490" s="58">
        <v>162659.4</v>
      </c>
      <c r="GT490" s="58">
        <v>0</v>
      </c>
      <c r="GU490" s="58">
        <v>0</v>
      </c>
      <c r="GV490" s="58">
        <v>0</v>
      </c>
      <c r="GW490" s="58">
        <v>138130.29999999999</v>
      </c>
      <c r="GX490" s="58">
        <v>152128.40000000002</v>
      </c>
      <c r="GY490" s="58">
        <v>290258.7</v>
      </c>
    </row>
    <row r="491" spans="1:207" s="38" customFormat="1" ht="15" customHeight="1">
      <c r="A491" s="56" t="s">
        <v>1304</v>
      </c>
      <c r="B491" s="84" t="s">
        <v>1287</v>
      </c>
      <c r="C491" s="38" t="s">
        <v>925</v>
      </c>
      <c r="D491" s="38">
        <v>424039.4</v>
      </c>
      <c r="E491" s="38">
        <v>0</v>
      </c>
      <c r="F491" s="50">
        <v>424039.4</v>
      </c>
      <c r="G491" s="91">
        <v>872649.3</v>
      </c>
      <c r="H491" s="155">
        <v>22.971499999999999</v>
      </c>
      <c r="I491" s="124">
        <v>0.48592189325081681</v>
      </c>
      <c r="J491" s="124">
        <v>0.3608867846453323</v>
      </c>
      <c r="K491" s="124">
        <v>0.12503522319905602</v>
      </c>
      <c r="L491" s="125">
        <v>29873.4</v>
      </c>
      <c r="M491" s="125">
        <v>394166</v>
      </c>
      <c r="N491" s="125">
        <v>0</v>
      </c>
      <c r="O491" s="50">
        <v>23787.1</v>
      </c>
      <c r="P491" s="125">
        <v>23787.1</v>
      </c>
      <c r="Q491" s="205" t="s">
        <v>608</v>
      </c>
      <c r="R491" s="205" t="s">
        <v>608</v>
      </c>
      <c r="S491" s="50">
        <v>79238.5</v>
      </c>
      <c r="T491" s="205" t="s">
        <v>608</v>
      </c>
      <c r="U491" s="205" t="s">
        <v>608</v>
      </c>
      <c r="V491" s="50">
        <v>291140.40000000002</v>
      </c>
      <c r="W491" s="125">
        <v>370378.9</v>
      </c>
      <c r="X491" s="125">
        <v>0</v>
      </c>
      <c r="Y491" s="125">
        <v>0</v>
      </c>
      <c r="Z491" s="125">
        <v>0</v>
      </c>
      <c r="AA491" s="115">
        <v>0</v>
      </c>
      <c r="AB491" s="115">
        <v>7.5531987520937358E-2</v>
      </c>
      <c r="AC491" s="115">
        <v>0.92446801247906274</v>
      </c>
      <c r="AD491" s="115">
        <v>0</v>
      </c>
      <c r="AE491" s="115">
        <v>1</v>
      </c>
      <c r="AF491" s="115">
        <v>0.2737868188529391</v>
      </c>
      <c r="AG491" s="115">
        <v>0</v>
      </c>
      <c r="AH491" s="115">
        <v>0.72621318114706102</v>
      </c>
      <c r="AI491" s="115">
        <v>0</v>
      </c>
      <c r="AJ491" s="115">
        <v>1</v>
      </c>
      <c r="AK491" s="125">
        <v>424039.4</v>
      </c>
      <c r="AL491" s="125">
        <v>29873.4</v>
      </c>
      <c r="AM491" s="125">
        <v>79238.5</v>
      </c>
      <c r="AN491" s="125">
        <v>109111.9</v>
      </c>
      <c r="AO491" s="125">
        <v>314927.5</v>
      </c>
      <c r="AP491" s="125">
        <v>424039.4</v>
      </c>
      <c r="AQ491" s="115">
        <v>0.2573154758732325</v>
      </c>
      <c r="AR491" s="115">
        <v>0.74268452412676744</v>
      </c>
      <c r="AS491" s="50">
        <v>109111.9</v>
      </c>
      <c r="AT491" s="125">
        <v>0</v>
      </c>
      <c r="AU491" s="125">
        <v>0</v>
      </c>
      <c r="AV491" s="50">
        <v>314927.59999999998</v>
      </c>
      <c r="AW491" s="125">
        <v>424039.5</v>
      </c>
      <c r="AX491" s="50">
        <v>1817.3</v>
      </c>
      <c r="AY491" s="50">
        <v>42999.4</v>
      </c>
      <c r="AZ491" s="125">
        <v>44816.700000000004</v>
      </c>
      <c r="BA491" s="50">
        <v>30042.799999999999</v>
      </c>
      <c r="BB491" s="50">
        <v>139894.6</v>
      </c>
      <c r="BC491" s="125">
        <v>169937.4</v>
      </c>
      <c r="BD491" s="50">
        <v>77251.8</v>
      </c>
      <c r="BE491" s="50">
        <v>132033.60000000001</v>
      </c>
      <c r="BF491" s="125">
        <v>209285.40000000002</v>
      </c>
      <c r="BG491" s="107">
        <v>18.7</v>
      </c>
      <c r="BH491" s="107">
        <v>7.8</v>
      </c>
      <c r="BI491" s="107">
        <v>10.604738687018234</v>
      </c>
      <c r="BJ491" s="49">
        <v>424039.5</v>
      </c>
      <c r="BK491" s="50">
        <v>1817.3</v>
      </c>
      <c r="BL491" s="50">
        <v>42999.4</v>
      </c>
      <c r="BM491" s="125">
        <v>44816.700000000004</v>
      </c>
      <c r="BN491" s="50">
        <v>30042.799999999999</v>
      </c>
      <c r="BO491" s="50">
        <v>139894.6</v>
      </c>
      <c r="BP491" s="125">
        <v>169937.4</v>
      </c>
      <c r="BQ491" s="50">
        <v>77251.8</v>
      </c>
      <c r="BR491" s="50">
        <v>132033.60000000001</v>
      </c>
      <c r="BS491" s="125">
        <v>209285.40000000002</v>
      </c>
      <c r="BT491" s="125">
        <v>424039.5</v>
      </c>
      <c r="BU491" s="130">
        <v>18.7</v>
      </c>
      <c r="BV491" s="130">
        <v>7.8</v>
      </c>
      <c r="BW491" s="107">
        <v>10.604738687018234</v>
      </c>
      <c r="BX491" s="50">
        <v>79918.399999999994</v>
      </c>
      <c r="BY491" s="50">
        <v>29193.5</v>
      </c>
      <c r="BZ491" s="125">
        <v>0</v>
      </c>
      <c r="CA491" s="125">
        <v>0</v>
      </c>
      <c r="CB491" s="125">
        <v>109111.9</v>
      </c>
      <c r="CC491" s="50">
        <v>191883.3</v>
      </c>
      <c r="CD491" s="50">
        <v>30690</v>
      </c>
      <c r="CE491" s="50">
        <v>92354.3</v>
      </c>
      <c r="CF491" s="125">
        <v>0</v>
      </c>
      <c r="CG491" s="125">
        <v>314927.5</v>
      </c>
      <c r="CH491" s="115">
        <v>0.21779650664537303</v>
      </c>
      <c r="CI491" s="115">
        <v>0.78220372918176928</v>
      </c>
      <c r="CJ491" s="125">
        <v>424039.4</v>
      </c>
      <c r="CK491" s="126">
        <v>0</v>
      </c>
      <c r="CL491" s="82">
        <v>424039.4</v>
      </c>
      <c r="CM491" s="126">
        <v>424039.4</v>
      </c>
      <c r="CN491" s="125" t="s">
        <v>608</v>
      </c>
      <c r="CO491" s="125" t="s">
        <v>608</v>
      </c>
      <c r="CP491" s="156">
        <v>0</v>
      </c>
      <c r="CQ491" s="126">
        <v>424039.4</v>
      </c>
      <c r="CR491" s="126">
        <v>197054.9</v>
      </c>
      <c r="CS491" s="126">
        <v>226984.50000000003</v>
      </c>
      <c r="CT491" s="134" t="s">
        <v>608</v>
      </c>
      <c r="CU491" s="126" t="s">
        <v>608</v>
      </c>
      <c r="CV491" s="50">
        <v>3619.9</v>
      </c>
      <c r="CW491" s="50">
        <v>73256.899999999994</v>
      </c>
      <c r="CX491" s="50">
        <v>76876.799999999988</v>
      </c>
      <c r="CY491" s="50">
        <v>2206</v>
      </c>
      <c r="CZ491" s="50">
        <v>10148.700000000001</v>
      </c>
      <c r="DA491" s="125">
        <v>12354.7</v>
      </c>
      <c r="DB491" s="125">
        <v>89231.499999999985</v>
      </c>
      <c r="DC491" s="132">
        <v>0</v>
      </c>
      <c r="DD491" s="125">
        <v>0</v>
      </c>
      <c r="DE491" s="125">
        <v>0</v>
      </c>
      <c r="DF491" s="125">
        <v>76876.800000000003</v>
      </c>
      <c r="DG491" s="125">
        <v>12354.7</v>
      </c>
      <c r="DH491" s="125">
        <v>89231.5</v>
      </c>
      <c r="DI491" s="50">
        <v>89231.5</v>
      </c>
      <c r="DJ491" s="113">
        <v>0.2573154758732325</v>
      </c>
      <c r="DK491" s="115">
        <v>0.52488825330853683</v>
      </c>
      <c r="DL491" s="115">
        <v>0.21779650664537303</v>
      </c>
      <c r="DM491" s="58" t="s">
        <v>608</v>
      </c>
      <c r="DN491" s="58" t="s">
        <v>608</v>
      </c>
      <c r="DO491" s="58" t="s">
        <v>608</v>
      </c>
      <c r="DP491" s="58" t="s">
        <v>608</v>
      </c>
      <c r="DQ491" s="58" t="s">
        <v>608</v>
      </c>
      <c r="DR491" s="58" t="s">
        <v>608</v>
      </c>
      <c r="DS491" s="58" t="s">
        <v>608</v>
      </c>
      <c r="DT491" s="58" t="s">
        <v>608</v>
      </c>
      <c r="DU491" s="58" t="s">
        <v>608</v>
      </c>
      <c r="DV491" s="58" t="s">
        <v>608</v>
      </c>
      <c r="DW491" s="58" t="s">
        <v>608</v>
      </c>
      <c r="DX491" s="58" t="s">
        <v>608</v>
      </c>
      <c r="DY491" s="58" t="s">
        <v>608</v>
      </c>
      <c r="DZ491" s="58" t="s">
        <v>608</v>
      </c>
      <c r="EA491" s="58" t="s">
        <v>608</v>
      </c>
      <c r="EB491" s="58" t="s">
        <v>608</v>
      </c>
      <c r="EC491" s="58" t="s">
        <v>608</v>
      </c>
      <c r="ED491" s="58" t="s">
        <v>608</v>
      </c>
      <c r="EE491" s="58" t="s">
        <v>608</v>
      </c>
      <c r="EF491" s="58" t="s">
        <v>608</v>
      </c>
      <c r="EG491" s="58" t="s">
        <v>608</v>
      </c>
      <c r="EH491" s="58" t="s">
        <v>608</v>
      </c>
      <c r="EI491" s="58" t="s">
        <v>608</v>
      </c>
      <c r="EJ491" s="58" t="s">
        <v>608</v>
      </c>
      <c r="EK491" s="58" t="s">
        <v>608</v>
      </c>
      <c r="EL491" s="58" t="s">
        <v>608</v>
      </c>
      <c r="EM491" s="58" t="s">
        <v>608</v>
      </c>
      <c r="EN491" s="58" t="s">
        <v>608</v>
      </c>
      <c r="EO491" s="58" t="s">
        <v>608</v>
      </c>
      <c r="EP491" s="58" t="s">
        <v>608</v>
      </c>
      <c r="EQ491" s="58" t="s">
        <v>608</v>
      </c>
      <c r="ER491" s="58" t="s">
        <v>608</v>
      </c>
      <c r="ES491" s="58" t="s">
        <v>608</v>
      </c>
      <c r="ET491" s="58" t="s">
        <v>608</v>
      </c>
      <c r="EU491" s="58" t="s">
        <v>608</v>
      </c>
      <c r="EV491" s="58" t="s">
        <v>608</v>
      </c>
      <c r="EW491" s="58" t="s">
        <v>608</v>
      </c>
      <c r="EX491" s="58" t="s">
        <v>608</v>
      </c>
      <c r="EY491" s="58" t="s">
        <v>608</v>
      </c>
      <c r="EZ491" s="58" t="s">
        <v>608</v>
      </c>
      <c r="FA491" s="58" t="s">
        <v>608</v>
      </c>
      <c r="FB491" s="58" t="s">
        <v>608</v>
      </c>
      <c r="FC491" s="58" t="s">
        <v>608</v>
      </c>
      <c r="FD491" s="58" t="s">
        <v>608</v>
      </c>
      <c r="FE491" s="58" t="s">
        <v>608</v>
      </c>
      <c r="FF491" s="58" t="s">
        <v>608</v>
      </c>
      <c r="FG491" s="58" t="s">
        <v>608</v>
      </c>
      <c r="FH491" s="58" t="s">
        <v>608</v>
      </c>
      <c r="FI491" s="58" t="s">
        <v>608</v>
      </c>
      <c r="FJ491" s="58" t="s">
        <v>608</v>
      </c>
      <c r="FK491" s="58" t="s">
        <v>608</v>
      </c>
      <c r="FL491" s="58" t="s">
        <v>608</v>
      </c>
      <c r="FM491" s="58" t="s">
        <v>608</v>
      </c>
      <c r="FN491" s="58" t="s">
        <v>608</v>
      </c>
      <c r="FO491" s="58" t="s">
        <v>608</v>
      </c>
      <c r="FP491" s="58" t="s">
        <v>608</v>
      </c>
      <c r="FQ491" s="58" t="s">
        <v>608</v>
      </c>
      <c r="FR491" s="58" t="s">
        <v>608</v>
      </c>
      <c r="FS491" s="58" t="s">
        <v>608</v>
      </c>
      <c r="FT491" s="58" t="s">
        <v>608</v>
      </c>
      <c r="FU491" s="58" t="s">
        <v>608</v>
      </c>
      <c r="FV491" s="58" t="s">
        <v>608</v>
      </c>
      <c r="FW491" s="58" t="s">
        <v>608</v>
      </c>
      <c r="FX491" s="58" t="s">
        <v>608</v>
      </c>
      <c r="FY491" s="58" t="s">
        <v>608</v>
      </c>
      <c r="FZ491" s="58" t="s">
        <v>608</v>
      </c>
      <c r="GA491" s="58" t="s">
        <v>608</v>
      </c>
      <c r="GB491" s="58" t="s">
        <v>608</v>
      </c>
      <c r="GC491" s="58" t="s">
        <v>608</v>
      </c>
      <c r="GD491" s="58" t="s">
        <v>608</v>
      </c>
      <c r="GE491" s="58" t="s">
        <v>608</v>
      </c>
      <c r="GF491" s="58" t="s">
        <v>608</v>
      </c>
      <c r="GG491" s="58" t="s">
        <v>608</v>
      </c>
      <c r="GH491" s="58" t="s">
        <v>608</v>
      </c>
      <c r="GI491" s="58" t="s">
        <v>608</v>
      </c>
      <c r="GJ491" s="58" t="s">
        <v>608</v>
      </c>
      <c r="GK491" s="58" t="s">
        <v>608</v>
      </c>
      <c r="GL491" s="58" t="s">
        <v>608</v>
      </c>
      <c r="GM491" s="58" t="s">
        <v>608</v>
      </c>
      <c r="GN491" s="58" t="s">
        <v>608</v>
      </c>
      <c r="GO491" s="58" t="s">
        <v>608</v>
      </c>
      <c r="GP491" s="58" t="s">
        <v>608</v>
      </c>
      <c r="GQ491" s="58" t="s">
        <v>608</v>
      </c>
      <c r="GR491" s="58" t="s">
        <v>608</v>
      </c>
      <c r="GS491" s="58" t="s">
        <v>608</v>
      </c>
      <c r="GT491" s="58" t="s">
        <v>608</v>
      </c>
      <c r="GU491" s="58" t="s">
        <v>608</v>
      </c>
      <c r="GV491" s="58" t="s">
        <v>608</v>
      </c>
      <c r="GW491" s="58" t="s">
        <v>608</v>
      </c>
      <c r="GX491" s="58" t="s">
        <v>608</v>
      </c>
      <c r="GY491" s="58" t="s">
        <v>608</v>
      </c>
    </row>
    <row r="492" spans="1:207" s="38" customFormat="1" ht="15" customHeight="1">
      <c r="A492" s="69" t="s">
        <v>1374</v>
      </c>
      <c r="B492" s="84">
        <v>2020</v>
      </c>
      <c r="C492" s="38" t="s">
        <v>925</v>
      </c>
      <c r="D492" s="38">
        <v>486354.2</v>
      </c>
      <c r="E492" s="38">
        <v>0</v>
      </c>
      <c r="F492" s="50">
        <v>486354.17</v>
      </c>
      <c r="G492" s="91">
        <v>1248118.6000000001</v>
      </c>
      <c r="H492" s="155">
        <v>19.948699999999999</v>
      </c>
      <c r="I492" s="124">
        <v>0.38966983586335463</v>
      </c>
      <c r="J492" s="124">
        <v>0.29966559267684978</v>
      </c>
      <c r="K492" s="124">
        <v>9.0004267222682191E-2</v>
      </c>
      <c r="L492" s="125">
        <v>31182.5</v>
      </c>
      <c r="M492" s="125">
        <v>455171.7</v>
      </c>
      <c r="N492" s="125">
        <v>0</v>
      </c>
      <c r="O492" s="50">
        <v>22701.3</v>
      </c>
      <c r="P492" s="125">
        <v>22701.3</v>
      </c>
      <c r="Q492" s="205" t="s">
        <v>608</v>
      </c>
      <c r="R492" s="205" t="s">
        <v>608</v>
      </c>
      <c r="S492" s="50">
        <v>81153.5</v>
      </c>
      <c r="T492" s="205" t="s">
        <v>608</v>
      </c>
      <c r="U492" s="205" t="s">
        <v>608</v>
      </c>
      <c r="V492" s="50">
        <v>351316.9</v>
      </c>
      <c r="W492" s="125">
        <v>432470.4</v>
      </c>
      <c r="X492" s="125">
        <v>0</v>
      </c>
      <c r="Y492" s="125">
        <v>0</v>
      </c>
      <c r="Z492" s="125">
        <v>0</v>
      </c>
      <c r="AA492" s="115">
        <v>0</v>
      </c>
      <c r="AB492" s="115">
        <v>6.0695709460127874E-2</v>
      </c>
      <c r="AC492" s="115">
        <v>0.93930429053987219</v>
      </c>
      <c r="AD492" s="115">
        <v>0</v>
      </c>
      <c r="AE492" s="115">
        <v>1</v>
      </c>
      <c r="AF492" s="115">
        <v>0.2775824312775958</v>
      </c>
      <c r="AG492" s="115">
        <v>0</v>
      </c>
      <c r="AH492" s="115">
        <v>0.72241756872240426</v>
      </c>
      <c r="AI492" s="115">
        <v>0</v>
      </c>
      <c r="AJ492" s="115">
        <v>1</v>
      </c>
      <c r="AK492" s="125">
        <v>486354.2</v>
      </c>
      <c r="AL492" s="125">
        <v>31182.5</v>
      </c>
      <c r="AM492" s="125">
        <v>81153.5</v>
      </c>
      <c r="AN492" s="125">
        <v>112336</v>
      </c>
      <c r="AO492" s="125">
        <v>374018.2</v>
      </c>
      <c r="AP492" s="125">
        <v>486354.2</v>
      </c>
      <c r="AQ492" s="115">
        <v>0.23097569631350978</v>
      </c>
      <c r="AR492" s="115">
        <v>0.76902430368649022</v>
      </c>
      <c r="AS492" s="50">
        <v>112336</v>
      </c>
      <c r="AT492" s="125">
        <v>0</v>
      </c>
      <c r="AU492" s="125">
        <v>0</v>
      </c>
      <c r="AV492" s="50">
        <v>374018.2</v>
      </c>
      <c r="AW492" s="125">
        <v>486354.2</v>
      </c>
      <c r="AX492" s="50">
        <v>3354</v>
      </c>
      <c r="AY492" s="50">
        <v>77556.2</v>
      </c>
      <c r="AZ492" s="125">
        <v>80910.2</v>
      </c>
      <c r="BA492" s="50">
        <v>31230.5</v>
      </c>
      <c r="BB492" s="50">
        <v>196467.5</v>
      </c>
      <c r="BC492" s="125">
        <v>227698</v>
      </c>
      <c r="BD492" s="50">
        <v>77751.5</v>
      </c>
      <c r="BE492" s="50">
        <v>99994.5</v>
      </c>
      <c r="BF492" s="125">
        <v>177746</v>
      </c>
      <c r="BG492" s="107">
        <v>19.8</v>
      </c>
      <c r="BH492" s="107">
        <v>7.3</v>
      </c>
      <c r="BI492" s="107">
        <v>10.187196203918873</v>
      </c>
      <c r="BJ492" s="49">
        <v>486354.2</v>
      </c>
      <c r="BK492" s="50">
        <v>3354</v>
      </c>
      <c r="BL492" s="50">
        <v>77556.2</v>
      </c>
      <c r="BM492" s="125">
        <v>80910.2</v>
      </c>
      <c r="BN492" s="50">
        <v>31230.5</v>
      </c>
      <c r="BO492" s="50">
        <v>196467.5</v>
      </c>
      <c r="BP492" s="125">
        <v>227698</v>
      </c>
      <c r="BQ492" s="50">
        <v>77751.5</v>
      </c>
      <c r="BR492" s="50">
        <v>99994.5</v>
      </c>
      <c r="BS492" s="125">
        <v>177746</v>
      </c>
      <c r="BT492" s="125">
        <v>486354.2</v>
      </c>
      <c r="BU492" s="130">
        <v>19.8</v>
      </c>
      <c r="BV492" s="130">
        <v>7.3</v>
      </c>
      <c r="BW492" s="107">
        <v>10.187196203918873</v>
      </c>
      <c r="BX492" s="50">
        <v>81860.600000000006</v>
      </c>
      <c r="BY492" s="50">
        <v>30475.4</v>
      </c>
      <c r="BZ492" s="125">
        <v>0</v>
      </c>
      <c r="CA492" s="125">
        <v>0</v>
      </c>
      <c r="CB492" s="125">
        <v>112336</v>
      </c>
      <c r="CC492" s="50">
        <v>228163.3</v>
      </c>
      <c r="CD492" s="50">
        <v>40328.199999999997</v>
      </c>
      <c r="CE492" s="50">
        <v>105526.7</v>
      </c>
      <c r="CF492" s="125">
        <v>0</v>
      </c>
      <c r="CG492" s="125">
        <v>374018.2</v>
      </c>
      <c r="CH492" s="115">
        <v>0.21697500815095305</v>
      </c>
      <c r="CI492" s="115">
        <v>0.78302505353249052</v>
      </c>
      <c r="CJ492" s="125">
        <v>486354.2</v>
      </c>
      <c r="CK492" s="126">
        <v>0</v>
      </c>
      <c r="CL492" s="82">
        <v>486354.2</v>
      </c>
      <c r="CM492" s="126">
        <v>486354.2</v>
      </c>
      <c r="CN492" s="125" t="s">
        <v>608</v>
      </c>
      <c r="CO492" s="125" t="s">
        <v>608</v>
      </c>
      <c r="CP492" s="156">
        <v>0</v>
      </c>
      <c r="CQ492" s="126">
        <v>486354.17</v>
      </c>
      <c r="CR492" s="126">
        <v>198657.1</v>
      </c>
      <c r="CS492" s="126">
        <v>287697.06999999995</v>
      </c>
      <c r="CT492" s="134" t="s">
        <v>608</v>
      </c>
      <c r="CU492" s="126" t="s">
        <v>608</v>
      </c>
      <c r="CV492" s="50">
        <v>8534.9</v>
      </c>
      <c r="CW492" s="50">
        <v>80018.2</v>
      </c>
      <c r="CX492" s="50">
        <v>88553.099999999991</v>
      </c>
      <c r="CY492" s="50">
        <v>1823.5</v>
      </c>
      <c r="CZ492" s="50">
        <v>11187.7</v>
      </c>
      <c r="DA492" s="125">
        <v>13011.2</v>
      </c>
      <c r="DB492" s="125">
        <v>101564.29999999999</v>
      </c>
      <c r="DC492" s="132">
        <v>0</v>
      </c>
      <c r="DD492" s="125">
        <v>0</v>
      </c>
      <c r="DE492" s="125">
        <v>0</v>
      </c>
      <c r="DF492" s="125">
        <v>88553.099999999991</v>
      </c>
      <c r="DG492" s="125">
        <v>13011.2</v>
      </c>
      <c r="DH492" s="125">
        <v>101564.29999999999</v>
      </c>
      <c r="DI492" s="50">
        <v>101564.29999999999</v>
      </c>
      <c r="DJ492" s="113">
        <v>0.23097571056088612</v>
      </c>
      <c r="DK492" s="115">
        <v>0.55204934297160446</v>
      </c>
      <c r="DL492" s="115">
        <v>0.21697500815095305</v>
      </c>
      <c r="DM492" s="58">
        <v>3354</v>
      </c>
      <c r="DN492" s="58">
        <v>77556.2</v>
      </c>
      <c r="DO492" s="58">
        <v>80910.2</v>
      </c>
      <c r="DP492" s="58">
        <v>3825.3</v>
      </c>
      <c r="DQ492" s="58">
        <v>36107.5</v>
      </c>
      <c r="DR492" s="58">
        <v>39932.800000000003</v>
      </c>
      <c r="DS492" s="58">
        <v>120843</v>
      </c>
      <c r="DT492" s="125">
        <v>2342.9</v>
      </c>
      <c r="DU492" s="125">
        <v>35633.800000000003</v>
      </c>
      <c r="DV492" s="125">
        <v>37976.700000000004</v>
      </c>
      <c r="DW492" s="125">
        <v>3977.9</v>
      </c>
      <c r="DX492" s="125">
        <v>29506</v>
      </c>
      <c r="DY492" s="125">
        <v>33483.9</v>
      </c>
      <c r="DZ492" s="125">
        <v>71460.600000000006</v>
      </c>
      <c r="EA492" s="58">
        <v>7795.2</v>
      </c>
      <c r="EB492" s="58">
        <v>39825.1</v>
      </c>
      <c r="EC492" s="58">
        <v>47620.299999999996</v>
      </c>
      <c r="ED492" s="58">
        <v>3891.2</v>
      </c>
      <c r="EE492" s="58">
        <v>28046.5</v>
      </c>
      <c r="EF492" s="58">
        <v>31937.7</v>
      </c>
      <c r="EG492" s="58">
        <v>79558</v>
      </c>
      <c r="EH492" s="58">
        <v>4887.3</v>
      </c>
      <c r="EI492" s="58">
        <v>34753.300000000003</v>
      </c>
      <c r="EJ492" s="58">
        <v>39640.600000000006</v>
      </c>
      <c r="EK492" s="58">
        <v>3655</v>
      </c>
      <c r="EL492" s="58">
        <v>23858.2</v>
      </c>
      <c r="EM492" s="58">
        <v>27513.200000000001</v>
      </c>
      <c r="EN492" s="58">
        <v>67153.8</v>
      </c>
      <c r="EO492" s="58">
        <v>9018.2999999999993</v>
      </c>
      <c r="EP492" s="58">
        <v>23823.7</v>
      </c>
      <c r="EQ492" s="58">
        <v>32842</v>
      </c>
      <c r="ER492" s="58">
        <v>3455.6</v>
      </c>
      <c r="ES492" s="58">
        <v>18314.599999999999</v>
      </c>
      <c r="ET492" s="58">
        <v>21770.199999999997</v>
      </c>
      <c r="EU492" s="58">
        <v>54612.2</v>
      </c>
      <c r="EV492" s="58">
        <v>35951.800000000003</v>
      </c>
      <c r="EW492" s="58">
        <v>62431</v>
      </c>
      <c r="EX492" s="58">
        <v>98382.8</v>
      </c>
      <c r="EY492" s="58">
        <v>14170.3</v>
      </c>
      <c r="EZ492" s="58">
        <v>65145</v>
      </c>
      <c r="FA492" s="58">
        <v>79315.3</v>
      </c>
      <c r="FB492" s="58">
        <v>177698.1</v>
      </c>
      <c r="FC492" s="58">
        <v>48986.5</v>
      </c>
      <c r="FD492" s="58">
        <v>99995.1</v>
      </c>
      <c r="FE492" s="58">
        <v>148981.6</v>
      </c>
      <c r="FF492" s="58">
        <v>47487.7</v>
      </c>
      <c r="FG492" s="58">
        <v>132796.79999999999</v>
      </c>
      <c r="FH492" s="58">
        <v>180284.5</v>
      </c>
      <c r="FI492" s="58">
        <v>329266.09999999998</v>
      </c>
      <c r="FJ492" s="125">
        <v>0</v>
      </c>
      <c r="FK492" s="125">
        <v>0</v>
      </c>
      <c r="FL492" s="125">
        <v>0</v>
      </c>
      <c r="FM492" s="125">
        <v>80910.2</v>
      </c>
      <c r="FN492" s="125">
        <v>3825.3</v>
      </c>
      <c r="FO492" s="125">
        <v>84735.5</v>
      </c>
      <c r="FP492" s="125">
        <v>0</v>
      </c>
      <c r="FQ492" s="125">
        <v>0</v>
      </c>
      <c r="FR492" s="125">
        <v>0</v>
      </c>
      <c r="FS492" s="125">
        <v>37976.700000000004</v>
      </c>
      <c r="FT492" s="125">
        <v>3977.9</v>
      </c>
      <c r="FU492" s="125">
        <v>41954.600000000006</v>
      </c>
      <c r="FV492" s="125">
        <v>0</v>
      </c>
      <c r="FW492" s="125">
        <v>0</v>
      </c>
      <c r="FX492" s="125">
        <v>0</v>
      </c>
      <c r="FY492" s="125">
        <v>47620.3</v>
      </c>
      <c r="FZ492" s="125">
        <v>3891.2</v>
      </c>
      <c r="GA492" s="125">
        <v>51511.5</v>
      </c>
      <c r="GB492" s="58">
        <v>0</v>
      </c>
      <c r="GC492" s="58">
        <v>0</v>
      </c>
      <c r="GD492" s="58">
        <v>0</v>
      </c>
      <c r="GE492" s="125">
        <v>39640.600000000006</v>
      </c>
      <c r="GF492" s="125">
        <v>3655</v>
      </c>
      <c r="GG492" s="125">
        <v>43295.600000000006</v>
      </c>
      <c r="GH492" s="125">
        <v>0</v>
      </c>
      <c r="GI492" s="125">
        <v>0</v>
      </c>
      <c r="GJ492" s="125">
        <v>0</v>
      </c>
      <c r="GK492" s="125">
        <v>32842</v>
      </c>
      <c r="GL492" s="125">
        <v>3455.6</v>
      </c>
      <c r="GM492" s="125">
        <v>36297.599999999999</v>
      </c>
      <c r="GN492" s="58">
        <v>0</v>
      </c>
      <c r="GO492" s="58">
        <v>0</v>
      </c>
      <c r="GP492" s="58">
        <v>0</v>
      </c>
      <c r="GQ492" s="125">
        <v>98382.8</v>
      </c>
      <c r="GR492" s="125">
        <v>14170.3</v>
      </c>
      <c r="GS492" s="125">
        <v>112553.1</v>
      </c>
      <c r="GT492" s="125">
        <v>0</v>
      </c>
      <c r="GU492" s="125">
        <v>0</v>
      </c>
      <c r="GV492" s="125">
        <v>0</v>
      </c>
      <c r="GW492" s="125">
        <v>148981.6</v>
      </c>
      <c r="GX492" s="125">
        <v>47487.7</v>
      </c>
      <c r="GY492" s="125">
        <v>196469.3</v>
      </c>
    </row>
    <row r="493" spans="1:207" s="38" customFormat="1" ht="15" customHeight="1">
      <c r="A493" s="77" t="s">
        <v>944</v>
      </c>
      <c r="B493" s="74">
        <v>2006</v>
      </c>
      <c r="C493" s="38" t="s">
        <v>945</v>
      </c>
      <c r="D493" s="125">
        <v>3839.9</v>
      </c>
      <c r="E493" s="38">
        <v>1864.9</v>
      </c>
      <c r="F493" s="125">
        <v>3839.9</v>
      </c>
      <c r="G493" s="125">
        <v>6786</v>
      </c>
      <c r="H493" s="130">
        <v>18.002800000000001</v>
      </c>
      <c r="I493" s="115">
        <v>0.56585617447686409</v>
      </c>
      <c r="J493" s="124">
        <v>0.17721927497789566</v>
      </c>
      <c r="K493" s="124">
        <v>0.38863689949896846</v>
      </c>
      <c r="L493" s="125">
        <v>2409.89</v>
      </c>
      <c r="M493" s="125">
        <v>1430.01</v>
      </c>
      <c r="N493" s="125">
        <v>227.4</v>
      </c>
      <c r="O493" s="125">
        <v>233.21</v>
      </c>
      <c r="P493" s="127">
        <v>460.61</v>
      </c>
      <c r="Q493" s="125">
        <v>0</v>
      </c>
      <c r="R493" s="125">
        <v>0</v>
      </c>
      <c r="S493" s="125">
        <v>0</v>
      </c>
      <c r="T493" s="125">
        <v>969.4</v>
      </c>
      <c r="U493" s="49">
        <v>0</v>
      </c>
      <c r="V493" s="125">
        <v>969.4</v>
      </c>
      <c r="W493" s="125">
        <v>969.4</v>
      </c>
      <c r="X493" s="125">
        <v>0</v>
      </c>
      <c r="Y493" s="125">
        <v>0</v>
      </c>
      <c r="Z493" s="125">
        <v>0</v>
      </c>
      <c r="AA493" s="115">
        <v>0</v>
      </c>
      <c r="AB493" s="115">
        <v>0.19391989090395059</v>
      </c>
      <c r="AC493" s="115">
        <v>0.80608010909604944</v>
      </c>
      <c r="AD493" s="115">
        <v>0</v>
      </c>
      <c r="AE493" s="115">
        <v>1</v>
      </c>
      <c r="AF493" s="115">
        <v>0.91377512522324045</v>
      </c>
      <c r="AG493" s="115">
        <v>8.6224874776759483E-2</v>
      </c>
      <c r="AH493" s="115">
        <v>0</v>
      </c>
      <c r="AI493" s="115">
        <v>0</v>
      </c>
      <c r="AJ493" s="115">
        <v>0.99999999999999989</v>
      </c>
      <c r="AK493" s="125">
        <v>3839.8999999999996</v>
      </c>
      <c r="AL493" s="125">
        <v>2409.89</v>
      </c>
      <c r="AM493" s="125">
        <v>227.4</v>
      </c>
      <c r="AN493" s="125">
        <v>2637.29</v>
      </c>
      <c r="AO493" s="125">
        <v>1202.6099999999999</v>
      </c>
      <c r="AP493" s="125">
        <v>3839.8999999999996</v>
      </c>
      <c r="AQ493" s="115">
        <v>0.68681215656657735</v>
      </c>
      <c r="AR493" s="115">
        <v>0.31318784343342276</v>
      </c>
      <c r="AS493" s="125">
        <v>2637.3</v>
      </c>
      <c r="AT493" s="125">
        <v>1202.5999999999999</v>
      </c>
      <c r="AU493" s="125">
        <v>0</v>
      </c>
      <c r="AV493" s="125">
        <v>0</v>
      </c>
      <c r="AW493" s="125">
        <v>3839.9</v>
      </c>
      <c r="AX493" s="132" t="s">
        <v>608</v>
      </c>
      <c r="AY493" s="132" t="s">
        <v>608</v>
      </c>
      <c r="AZ493" s="132" t="s">
        <v>608</v>
      </c>
      <c r="BA493" s="132" t="s">
        <v>608</v>
      </c>
      <c r="BB493" s="132" t="s">
        <v>608</v>
      </c>
      <c r="BC493" s="132" t="s">
        <v>608</v>
      </c>
      <c r="BD493" s="132" t="s">
        <v>608</v>
      </c>
      <c r="BE493" s="132" t="s">
        <v>608</v>
      </c>
      <c r="BF493" s="132" t="s">
        <v>608</v>
      </c>
      <c r="BG493" s="141" t="s">
        <v>608</v>
      </c>
      <c r="BH493" s="141" t="s">
        <v>608</v>
      </c>
      <c r="BI493" s="107" t="s">
        <v>608</v>
      </c>
      <c r="BJ493" s="132" t="s">
        <v>608</v>
      </c>
      <c r="BK493" s="132" t="s">
        <v>608</v>
      </c>
      <c r="BL493" s="132" t="s">
        <v>608</v>
      </c>
      <c r="BM493" s="132" t="s">
        <v>608</v>
      </c>
      <c r="BN493" s="132" t="s">
        <v>608</v>
      </c>
      <c r="BO493" s="132" t="s">
        <v>608</v>
      </c>
      <c r="BP493" s="132" t="s">
        <v>608</v>
      </c>
      <c r="BQ493" s="132" t="s">
        <v>608</v>
      </c>
      <c r="BR493" s="132" t="s">
        <v>608</v>
      </c>
      <c r="BS493" s="132" t="s">
        <v>608</v>
      </c>
      <c r="BT493" s="132" t="s">
        <v>608</v>
      </c>
      <c r="BU493" s="130" t="s">
        <v>608</v>
      </c>
      <c r="BV493" s="130" t="s">
        <v>608</v>
      </c>
      <c r="BW493" s="137" t="s">
        <v>608</v>
      </c>
      <c r="BX493" s="125">
        <v>3089.44</v>
      </c>
      <c r="BY493" s="125">
        <v>750.46</v>
      </c>
      <c r="BZ493" s="125">
        <v>0</v>
      </c>
      <c r="CA493" s="125">
        <v>0</v>
      </c>
      <c r="CB493" s="125">
        <v>3839.9</v>
      </c>
      <c r="CC493" s="125">
        <v>0</v>
      </c>
      <c r="CD493" s="125">
        <v>0</v>
      </c>
      <c r="CE493" s="125">
        <v>0</v>
      </c>
      <c r="CF493" s="125">
        <v>0</v>
      </c>
      <c r="CG493" s="125">
        <v>0</v>
      </c>
      <c r="CH493" s="115">
        <v>0</v>
      </c>
      <c r="CI493" s="115">
        <v>1</v>
      </c>
      <c r="CJ493" s="125">
        <v>3839.9</v>
      </c>
      <c r="CK493" s="126">
        <v>0</v>
      </c>
      <c r="CL493" s="126">
        <v>3839.9</v>
      </c>
      <c r="CM493" s="126">
        <v>3839.9</v>
      </c>
      <c r="CN493" s="125" t="s">
        <v>608</v>
      </c>
      <c r="CO493" s="125" t="s">
        <v>608</v>
      </c>
      <c r="CP493" s="126">
        <v>0</v>
      </c>
      <c r="CQ493" s="126">
        <v>3839.9</v>
      </c>
      <c r="CR493" s="126">
        <v>969.5</v>
      </c>
      <c r="CS493" s="126">
        <v>2870.4</v>
      </c>
      <c r="CT493" s="126" t="s">
        <v>608</v>
      </c>
      <c r="CU493" s="126" t="s">
        <v>608</v>
      </c>
      <c r="CV493" s="125">
        <v>1259.4000000000001</v>
      </c>
      <c r="CW493" s="125">
        <v>284.95999999999998</v>
      </c>
      <c r="CX493" s="125">
        <v>1544.3600000000001</v>
      </c>
      <c r="CY493" s="125">
        <v>59.2</v>
      </c>
      <c r="CZ493" s="125">
        <v>87.86</v>
      </c>
      <c r="DA493" s="125">
        <v>147.06</v>
      </c>
      <c r="DB493" s="125">
        <v>1691.42</v>
      </c>
      <c r="DC493" s="132" t="s">
        <v>608</v>
      </c>
      <c r="DD493" s="132" t="s">
        <v>608</v>
      </c>
      <c r="DE493" s="125">
        <v>64.5</v>
      </c>
      <c r="DF493" s="132" t="s">
        <v>608</v>
      </c>
      <c r="DG493" s="132" t="s">
        <v>608</v>
      </c>
      <c r="DH493" s="125">
        <v>1626.92</v>
      </c>
      <c r="DI493" s="50">
        <v>1691.42</v>
      </c>
      <c r="DJ493" s="113">
        <v>1</v>
      </c>
      <c r="DK493" s="115">
        <v>0</v>
      </c>
      <c r="DL493" s="115">
        <v>0</v>
      </c>
      <c r="DM493" s="132" t="s">
        <v>608</v>
      </c>
      <c r="DN493" s="132" t="s">
        <v>608</v>
      </c>
      <c r="DO493" s="132" t="s">
        <v>608</v>
      </c>
      <c r="DP493" s="132" t="s">
        <v>608</v>
      </c>
      <c r="DQ493" s="132" t="s">
        <v>608</v>
      </c>
      <c r="DR493" s="132" t="s">
        <v>608</v>
      </c>
      <c r="DS493" s="132" t="s">
        <v>608</v>
      </c>
      <c r="DT493" s="132" t="s">
        <v>608</v>
      </c>
      <c r="DU493" s="132" t="s">
        <v>608</v>
      </c>
      <c r="DV493" s="132" t="s">
        <v>608</v>
      </c>
      <c r="DW493" s="132" t="s">
        <v>608</v>
      </c>
      <c r="DX493" s="132" t="s">
        <v>608</v>
      </c>
      <c r="DY493" s="132" t="s">
        <v>608</v>
      </c>
      <c r="DZ493" s="132" t="s">
        <v>608</v>
      </c>
      <c r="EA493" s="132" t="s">
        <v>608</v>
      </c>
      <c r="EB493" s="132" t="s">
        <v>608</v>
      </c>
      <c r="EC493" s="132" t="s">
        <v>608</v>
      </c>
      <c r="ED493" s="132" t="s">
        <v>608</v>
      </c>
      <c r="EE493" s="132" t="s">
        <v>608</v>
      </c>
      <c r="EF493" s="132" t="s">
        <v>608</v>
      </c>
      <c r="EG493" s="132" t="s">
        <v>608</v>
      </c>
      <c r="EH493" s="132" t="s">
        <v>608</v>
      </c>
      <c r="EI493" s="132" t="s">
        <v>608</v>
      </c>
      <c r="EJ493" s="132" t="s">
        <v>608</v>
      </c>
      <c r="EK493" s="132" t="s">
        <v>608</v>
      </c>
      <c r="EL493" s="132" t="s">
        <v>608</v>
      </c>
      <c r="EM493" s="132" t="s">
        <v>608</v>
      </c>
      <c r="EN493" s="132" t="s">
        <v>608</v>
      </c>
      <c r="EO493" s="132" t="s">
        <v>608</v>
      </c>
      <c r="EP493" s="132" t="s">
        <v>608</v>
      </c>
      <c r="EQ493" s="132" t="s">
        <v>608</v>
      </c>
      <c r="ER493" s="132" t="s">
        <v>608</v>
      </c>
      <c r="ES493" s="132" t="s">
        <v>608</v>
      </c>
      <c r="ET493" s="132" t="s">
        <v>608</v>
      </c>
      <c r="EU493" s="132" t="s">
        <v>608</v>
      </c>
      <c r="EV493" s="132" t="s">
        <v>608</v>
      </c>
      <c r="EW493" s="132" t="s">
        <v>608</v>
      </c>
      <c r="EX493" s="132" t="s">
        <v>608</v>
      </c>
      <c r="EY493" s="132" t="s">
        <v>608</v>
      </c>
      <c r="EZ493" s="132" t="s">
        <v>608</v>
      </c>
      <c r="FA493" s="132" t="s">
        <v>608</v>
      </c>
      <c r="FB493" s="132" t="s">
        <v>608</v>
      </c>
      <c r="FC493" s="132" t="s">
        <v>608</v>
      </c>
      <c r="FD493" s="132" t="s">
        <v>608</v>
      </c>
      <c r="FE493" s="132" t="s">
        <v>608</v>
      </c>
      <c r="FF493" s="132" t="s">
        <v>608</v>
      </c>
      <c r="FG493" s="132" t="s">
        <v>608</v>
      </c>
      <c r="FH493" s="132" t="s">
        <v>608</v>
      </c>
      <c r="FI493" s="132" t="s">
        <v>608</v>
      </c>
      <c r="FJ493" s="132" t="s">
        <v>608</v>
      </c>
      <c r="FK493" s="132" t="s">
        <v>608</v>
      </c>
      <c r="FL493" s="132" t="s">
        <v>608</v>
      </c>
      <c r="FM493" s="132" t="s">
        <v>608</v>
      </c>
      <c r="FN493" s="132" t="s">
        <v>608</v>
      </c>
      <c r="FO493" s="132" t="s">
        <v>608</v>
      </c>
      <c r="FP493" s="132" t="s">
        <v>608</v>
      </c>
      <c r="FQ493" s="132" t="s">
        <v>608</v>
      </c>
      <c r="FR493" s="132" t="s">
        <v>608</v>
      </c>
      <c r="FS493" s="132" t="s">
        <v>608</v>
      </c>
      <c r="FT493" s="132" t="s">
        <v>608</v>
      </c>
      <c r="FU493" s="132" t="s">
        <v>608</v>
      </c>
      <c r="FV493" s="132" t="s">
        <v>608</v>
      </c>
      <c r="FW493" s="132" t="s">
        <v>608</v>
      </c>
      <c r="FX493" s="132" t="s">
        <v>608</v>
      </c>
      <c r="FY493" s="132" t="s">
        <v>608</v>
      </c>
      <c r="FZ493" s="132" t="s">
        <v>608</v>
      </c>
      <c r="GA493" s="132" t="s">
        <v>608</v>
      </c>
      <c r="GB493" s="132" t="s">
        <v>608</v>
      </c>
      <c r="GC493" s="132" t="s">
        <v>608</v>
      </c>
      <c r="GD493" s="132" t="s">
        <v>608</v>
      </c>
      <c r="GE493" s="132" t="s">
        <v>608</v>
      </c>
      <c r="GF493" s="132" t="s">
        <v>608</v>
      </c>
      <c r="GG493" s="132" t="s">
        <v>608</v>
      </c>
      <c r="GH493" s="132" t="s">
        <v>608</v>
      </c>
      <c r="GI493" s="132" t="s">
        <v>608</v>
      </c>
      <c r="GJ493" s="132" t="s">
        <v>608</v>
      </c>
      <c r="GK493" s="132" t="s">
        <v>608</v>
      </c>
      <c r="GL493" s="132" t="s">
        <v>608</v>
      </c>
      <c r="GM493" s="132" t="s">
        <v>608</v>
      </c>
      <c r="GN493" s="132" t="s">
        <v>608</v>
      </c>
      <c r="GO493" s="132" t="s">
        <v>608</v>
      </c>
      <c r="GP493" s="132" t="s">
        <v>608</v>
      </c>
      <c r="GQ493" s="132" t="s">
        <v>608</v>
      </c>
      <c r="GR493" s="132" t="s">
        <v>608</v>
      </c>
      <c r="GS493" s="132" t="s">
        <v>608</v>
      </c>
      <c r="GT493" s="132" t="s">
        <v>608</v>
      </c>
      <c r="GU493" s="132" t="s">
        <v>608</v>
      </c>
      <c r="GV493" s="132" t="s">
        <v>608</v>
      </c>
      <c r="GW493" s="132" t="s">
        <v>608</v>
      </c>
      <c r="GX493" s="132" t="s">
        <v>608</v>
      </c>
      <c r="GY493" s="132" t="s">
        <v>608</v>
      </c>
    </row>
    <row r="494" spans="1:207" s="38" customFormat="1" ht="15" customHeight="1">
      <c r="A494" s="77" t="s">
        <v>946</v>
      </c>
      <c r="B494" s="74">
        <v>2007</v>
      </c>
      <c r="C494" s="38" t="s">
        <v>945</v>
      </c>
      <c r="D494" s="125">
        <v>2532.1</v>
      </c>
      <c r="E494" s="38">
        <v>1917.5</v>
      </c>
      <c r="F494" s="125">
        <v>2532.1</v>
      </c>
      <c r="G494" s="125">
        <v>7447</v>
      </c>
      <c r="H494" s="130">
        <v>19.22</v>
      </c>
      <c r="I494" s="115">
        <v>0.34001611387135761</v>
      </c>
      <c r="J494" s="124">
        <v>0.14899959715321603</v>
      </c>
      <c r="K494" s="124">
        <v>0.19101651671814154</v>
      </c>
      <c r="L494" s="125">
        <v>1388</v>
      </c>
      <c r="M494" s="125">
        <v>1144.0999999999999</v>
      </c>
      <c r="N494" s="125">
        <v>34.5</v>
      </c>
      <c r="O494" s="125">
        <v>191</v>
      </c>
      <c r="P494" s="127">
        <v>225.5</v>
      </c>
      <c r="Q494" s="125">
        <v>0</v>
      </c>
      <c r="R494" s="125">
        <v>0</v>
      </c>
      <c r="S494" s="125">
        <v>0</v>
      </c>
      <c r="T494" s="125">
        <v>918.6</v>
      </c>
      <c r="U494" s="49">
        <v>0</v>
      </c>
      <c r="V494" s="125">
        <v>918.6</v>
      </c>
      <c r="W494" s="125">
        <v>918.6</v>
      </c>
      <c r="X494" s="125">
        <v>0</v>
      </c>
      <c r="Y494" s="125">
        <v>0</v>
      </c>
      <c r="Z494" s="125">
        <v>0</v>
      </c>
      <c r="AA494" s="115">
        <v>0</v>
      </c>
      <c r="AB494" s="115">
        <v>0.17213410237923576</v>
      </c>
      <c r="AC494" s="115">
        <v>0.82786589762076435</v>
      </c>
      <c r="AD494" s="115">
        <v>0</v>
      </c>
      <c r="AE494" s="115">
        <v>1</v>
      </c>
      <c r="AF494" s="115">
        <v>0.97574692442882249</v>
      </c>
      <c r="AG494" s="115">
        <v>2.4253075571177504E-2</v>
      </c>
      <c r="AH494" s="115">
        <v>0</v>
      </c>
      <c r="AI494" s="115">
        <v>0</v>
      </c>
      <c r="AJ494" s="115">
        <v>1</v>
      </c>
      <c r="AK494" s="125">
        <v>2532.1</v>
      </c>
      <c r="AL494" s="125">
        <v>1388</v>
      </c>
      <c r="AM494" s="125">
        <v>34.5</v>
      </c>
      <c r="AN494" s="125">
        <v>1422.5</v>
      </c>
      <c r="AO494" s="125">
        <v>1109.5999999999999</v>
      </c>
      <c r="AP494" s="125">
        <v>2532.1</v>
      </c>
      <c r="AQ494" s="115">
        <v>0.56178665929465665</v>
      </c>
      <c r="AR494" s="115">
        <v>0.43821334070534335</v>
      </c>
      <c r="AS494" s="125">
        <v>1422.5</v>
      </c>
      <c r="AT494" s="125">
        <v>1109.6000000000001</v>
      </c>
      <c r="AU494" s="125">
        <v>0</v>
      </c>
      <c r="AV494" s="125">
        <v>0</v>
      </c>
      <c r="AW494" s="125">
        <v>2532.1000000000004</v>
      </c>
      <c r="AX494" s="132" t="s">
        <v>608</v>
      </c>
      <c r="AY494" s="132" t="s">
        <v>608</v>
      </c>
      <c r="AZ494" s="132" t="s">
        <v>608</v>
      </c>
      <c r="BA494" s="132" t="s">
        <v>608</v>
      </c>
      <c r="BB494" s="132" t="s">
        <v>608</v>
      </c>
      <c r="BC494" s="132" t="s">
        <v>608</v>
      </c>
      <c r="BD494" s="132" t="s">
        <v>608</v>
      </c>
      <c r="BE494" s="132" t="s">
        <v>608</v>
      </c>
      <c r="BF494" s="132" t="s">
        <v>608</v>
      </c>
      <c r="BG494" s="141" t="s">
        <v>608</v>
      </c>
      <c r="BH494" s="141" t="s">
        <v>608</v>
      </c>
      <c r="BI494" s="107" t="s">
        <v>608</v>
      </c>
      <c r="BJ494" s="132" t="s">
        <v>608</v>
      </c>
      <c r="BK494" s="132" t="s">
        <v>608</v>
      </c>
      <c r="BL494" s="132" t="s">
        <v>608</v>
      </c>
      <c r="BM494" s="132" t="s">
        <v>608</v>
      </c>
      <c r="BN494" s="132" t="s">
        <v>608</v>
      </c>
      <c r="BO494" s="132" t="s">
        <v>608</v>
      </c>
      <c r="BP494" s="132" t="s">
        <v>608</v>
      </c>
      <c r="BQ494" s="132" t="s">
        <v>608</v>
      </c>
      <c r="BR494" s="132" t="s">
        <v>608</v>
      </c>
      <c r="BS494" s="132" t="s">
        <v>608</v>
      </c>
      <c r="BT494" s="132" t="s">
        <v>608</v>
      </c>
      <c r="BU494" s="130" t="s">
        <v>608</v>
      </c>
      <c r="BV494" s="130" t="s">
        <v>608</v>
      </c>
      <c r="BW494" s="137" t="s">
        <v>608</v>
      </c>
      <c r="BX494" s="125">
        <v>2198.9</v>
      </c>
      <c r="BY494" s="125">
        <v>332.91000000000008</v>
      </c>
      <c r="BZ494" s="125">
        <v>0</v>
      </c>
      <c r="CA494" s="125">
        <v>0</v>
      </c>
      <c r="CB494" s="125">
        <v>2531.8100000000004</v>
      </c>
      <c r="CC494" s="125">
        <v>0</v>
      </c>
      <c r="CD494" s="125">
        <v>0</v>
      </c>
      <c r="CE494" s="125">
        <v>0</v>
      </c>
      <c r="CF494" s="125">
        <v>0</v>
      </c>
      <c r="CG494" s="125">
        <v>0</v>
      </c>
      <c r="CH494" s="115">
        <v>0</v>
      </c>
      <c r="CI494" s="115">
        <v>0.99988547055803501</v>
      </c>
      <c r="CJ494" s="125">
        <v>2531.8100000000004</v>
      </c>
      <c r="CK494" s="126">
        <v>0</v>
      </c>
      <c r="CL494" s="126">
        <v>2532.1</v>
      </c>
      <c r="CM494" s="126">
        <v>2532.1</v>
      </c>
      <c r="CN494" s="125" t="s">
        <v>608</v>
      </c>
      <c r="CO494" s="125" t="s">
        <v>608</v>
      </c>
      <c r="CP494" s="126">
        <v>0</v>
      </c>
      <c r="CQ494" s="126">
        <v>2532.1</v>
      </c>
      <c r="CR494" s="126">
        <v>888.8</v>
      </c>
      <c r="CS494" s="126">
        <v>1643.3</v>
      </c>
      <c r="CT494" s="126" t="s">
        <v>608</v>
      </c>
      <c r="CU494" s="126" t="s">
        <v>608</v>
      </c>
      <c r="CV494" s="125">
        <v>1317.3</v>
      </c>
      <c r="CW494" s="125">
        <v>329.88</v>
      </c>
      <c r="CX494" s="125">
        <v>1647.1799999999998</v>
      </c>
      <c r="CY494" s="125">
        <v>63.6</v>
      </c>
      <c r="CZ494" s="125">
        <v>79.16</v>
      </c>
      <c r="DA494" s="125">
        <v>142.76</v>
      </c>
      <c r="DB494" s="125">
        <v>1789.9399999999998</v>
      </c>
      <c r="DC494" s="132" t="s">
        <v>608</v>
      </c>
      <c r="DD494" s="132" t="s">
        <v>608</v>
      </c>
      <c r="DE494" s="125">
        <v>54.7</v>
      </c>
      <c r="DF494" s="132" t="s">
        <v>608</v>
      </c>
      <c r="DG494" s="132" t="s">
        <v>608</v>
      </c>
      <c r="DH494" s="125">
        <v>1735.23</v>
      </c>
      <c r="DI494" s="50">
        <v>1789.93</v>
      </c>
      <c r="DJ494" s="113">
        <v>0.99988547055803501</v>
      </c>
      <c r="DK494" s="115">
        <v>0</v>
      </c>
      <c r="DL494" s="115">
        <v>0</v>
      </c>
      <c r="DM494" s="132" t="s">
        <v>608</v>
      </c>
      <c r="DN494" s="132" t="s">
        <v>608</v>
      </c>
      <c r="DO494" s="132" t="s">
        <v>608</v>
      </c>
      <c r="DP494" s="132" t="s">
        <v>608</v>
      </c>
      <c r="DQ494" s="132" t="s">
        <v>608</v>
      </c>
      <c r="DR494" s="132" t="s">
        <v>608</v>
      </c>
      <c r="DS494" s="132" t="s">
        <v>608</v>
      </c>
      <c r="DT494" s="132" t="s">
        <v>608</v>
      </c>
      <c r="DU494" s="132" t="s">
        <v>608</v>
      </c>
      <c r="DV494" s="132" t="s">
        <v>608</v>
      </c>
      <c r="DW494" s="132" t="s">
        <v>608</v>
      </c>
      <c r="DX494" s="132" t="s">
        <v>608</v>
      </c>
      <c r="DY494" s="132" t="s">
        <v>608</v>
      </c>
      <c r="DZ494" s="132" t="s">
        <v>608</v>
      </c>
      <c r="EA494" s="132" t="s">
        <v>608</v>
      </c>
      <c r="EB494" s="132" t="s">
        <v>608</v>
      </c>
      <c r="EC494" s="132" t="s">
        <v>608</v>
      </c>
      <c r="ED494" s="132" t="s">
        <v>608</v>
      </c>
      <c r="EE494" s="132" t="s">
        <v>608</v>
      </c>
      <c r="EF494" s="132" t="s">
        <v>608</v>
      </c>
      <c r="EG494" s="132" t="s">
        <v>608</v>
      </c>
      <c r="EH494" s="132" t="s">
        <v>608</v>
      </c>
      <c r="EI494" s="132" t="s">
        <v>608</v>
      </c>
      <c r="EJ494" s="132" t="s">
        <v>608</v>
      </c>
      <c r="EK494" s="132" t="s">
        <v>608</v>
      </c>
      <c r="EL494" s="132" t="s">
        <v>608</v>
      </c>
      <c r="EM494" s="132" t="s">
        <v>608</v>
      </c>
      <c r="EN494" s="132" t="s">
        <v>608</v>
      </c>
      <c r="EO494" s="132" t="s">
        <v>608</v>
      </c>
      <c r="EP494" s="132" t="s">
        <v>608</v>
      </c>
      <c r="EQ494" s="132" t="s">
        <v>608</v>
      </c>
      <c r="ER494" s="132" t="s">
        <v>608</v>
      </c>
      <c r="ES494" s="132" t="s">
        <v>608</v>
      </c>
      <c r="ET494" s="132" t="s">
        <v>608</v>
      </c>
      <c r="EU494" s="132" t="s">
        <v>608</v>
      </c>
      <c r="EV494" s="132" t="s">
        <v>608</v>
      </c>
      <c r="EW494" s="132" t="s">
        <v>608</v>
      </c>
      <c r="EX494" s="132" t="s">
        <v>608</v>
      </c>
      <c r="EY494" s="132" t="s">
        <v>608</v>
      </c>
      <c r="EZ494" s="132" t="s">
        <v>608</v>
      </c>
      <c r="FA494" s="132" t="s">
        <v>608</v>
      </c>
      <c r="FB494" s="132" t="s">
        <v>608</v>
      </c>
      <c r="FC494" s="132" t="s">
        <v>608</v>
      </c>
      <c r="FD494" s="132" t="s">
        <v>608</v>
      </c>
      <c r="FE494" s="132" t="s">
        <v>608</v>
      </c>
      <c r="FF494" s="132" t="s">
        <v>608</v>
      </c>
      <c r="FG494" s="132" t="s">
        <v>608</v>
      </c>
      <c r="FH494" s="132" t="s">
        <v>608</v>
      </c>
      <c r="FI494" s="132" t="s">
        <v>608</v>
      </c>
      <c r="FJ494" s="132" t="s">
        <v>608</v>
      </c>
      <c r="FK494" s="132" t="s">
        <v>608</v>
      </c>
      <c r="FL494" s="132" t="s">
        <v>608</v>
      </c>
      <c r="FM494" s="132" t="s">
        <v>608</v>
      </c>
      <c r="FN494" s="132" t="s">
        <v>608</v>
      </c>
      <c r="FO494" s="132" t="s">
        <v>608</v>
      </c>
      <c r="FP494" s="132" t="s">
        <v>608</v>
      </c>
      <c r="FQ494" s="132" t="s">
        <v>608</v>
      </c>
      <c r="FR494" s="132" t="s">
        <v>608</v>
      </c>
      <c r="FS494" s="132" t="s">
        <v>608</v>
      </c>
      <c r="FT494" s="132" t="s">
        <v>608</v>
      </c>
      <c r="FU494" s="132" t="s">
        <v>608</v>
      </c>
      <c r="FV494" s="132" t="s">
        <v>608</v>
      </c>
      <c r="FW494" s="132" t="s">
        <v>608</v>
      </c>
      <c r="FX494" s="132" t="s">
        <v>608</v>
      </c>
      <c r="FY494" s="132" t="s">
        <v>608</v>
      </c>
      <c r="FZ494" s="132" t="s">
        <v>608</v>
      </c>
      <c r="GA494" s="132" t="s">
        <v>608</v>
      </c>
      <c r="GB494" s="132" t="s">
        <v>608</v>
      </c>
      <c r="GC494" s="132" t="s">
        <v>608</v>
      </c>
      <c r="GD494" s="132" t="s">
        <v>608</v>
      </c>
      <c r="GE494" s="132" t="s">
        <v>608</v>
      </c>
      <c r="GF494" s="132" t="s">
        <v>608</v>
      </c>
      <c r="GG494" s="132" t="s">
        <v>608</v>
      </c>
      <c r="GH494" s="132" t="s">
        <v>608</v>
      </c>
      <c r="GI494" s="132" t="s">
        <v>608</v>
      </c>
      <c r="GJ494" s="132" t="s">
        <v>608</v>
      </c>
      <c r="GK494" s="132" t="s">
        <v>608</v>
      </c>
      <c r="GL494" s="132" t="s">
        <v>608</v>
      </c>
      <c r="GM494" s="132" t="s">
        <v>608</v>
      </c>
      <c r="GN494" s="132" t="s">
        <v>608</v>
      </c>
      <c r="GO494" s="132" t="s">
        <v>608</v>
      </c>
      <c r="GP494" s="132" t="s">
        <v>608</v>
      </c>
      <c r="GQ494" s="132" t="s">
        <v>608</v>
      </c>
      <c r="GR494" s="132" t="s">
        <v>608</v>
      </c>
      <c r="GS494" s="132" t="s">
        <v>608</v>
      </c>
      <c r="GT494" s="132" t="s">
        <v>608</v>
      </c>
      <c r="GU494" s="132" t="s">
        <v>608</v>
      </c>
      <c r="GV494" s="132" t="s">
        <v>608</v>
      </c>
      <c r="GW494" s="132" t="s">
        <v>608</v>
      </c>
      <c r="GX494" s="132" t="s">
        <v>608</v>
      </c>
      <c r="GY494" s="132" t="s">
        <v>608</v>
      </c>
    </row>
    <row r="495" spans="1:207" s="38" customFormat="1" ht="15" customHeight="1">
      <c r="A495" s="77" t="s">
        <v>947</v>
      </c>
      <c r="B495" s="74">
        <v>2008</v>
      </c>
      <c r="C495" s="38" t="s">
        <v>945</v>
      </c>
      <c r="D495" s="125">
        <v>2564.2000000000003</v>
      </c>
      <c r="E495" s="38">
        <v>1955.1</v>
      </c>
      <c r="F495" s="125">
        <v>2564.2000000000003</v>
      </c>
      <c r="G495" s="125">
        <v>8254</v>
      </c>
      <c r="H495" s="130">
        <v>20.270499999999998</v>
      </c>
      <c r="I495" s="115">
        <v>0.31066149745577903</v>
      </c>
      <c r="J495" s="124">
        <v>0.12999757693239641</v>
      </c>
      <c r="K495" s="124">
        <v>0.18066392052338262</v>
      </c>
      <c r="L495" s="125">
        <v>1491.2</v>
      </c>
      <c r="M495" s="125">
        <v>1073</v>
      </c>
      <c r="N495" s="125">
        <v>0</v>
      </c>
      <c r="O495" s="125">
        <v>0</v>
      </c>
      <c r="P495" s="127">
        <v>0</v>
      </c>
      <c r="Q495" s="125">
        <v>0</v>
      </c>
      <c r="R495" s="125">
        <v>0</v>
      </c>
      <c r="S495" s="125">
        <v>0</v>
      </c>
      <c r="T495" s="125">
        <v>1073</v>
      </c>
      <c r="U495" s="49">
        <v>0</v>
      </c>
      <c r="V495" s="125">
        <v>1073</v>
      </c>
      <c r="W495" s="125">
        <v>1073</v>
      </c>
      <c r="X495" s="125">
        <v>0</v>
      </c>
      <c r="Y495" s="125">
        <v>0</v>
      </c>
      <c r="Z495" s="125">
        <v>0</v>
      </c>
      <c r="AA495" s="115">
        <v>0</v>
      </c>
      <c r="AB495" s="115">
        <v>0</v>
      </c>
      <c r="AC495" s="115">
        <v>1</v>
      </c>
      <c r="AD495" s="115">
        <v>0</v>
      </c>
      <c r="AE495" s="115">
        <v>1</v>
      </c>
      <c r="AF495" s="115">
        <v>1</v>
      </c>
      <c r="AG495" s="115">
        <v>0</v>
      </c>
      <c r="AH495" s="115">
        <v>0</v>
      </c>
      <c r="AI495" s="115">
        <v>0</v>
      </c>
      <c r="AJ495" s="115">
        <v>1</v>
      </c>
      <c r="AK495" s="125">
        <v>2564.1999999999998</v>
      </c>
      <c r="AL495" s="125">
        <v>1491.2</v>
      </c>
      <c r="AM495" s="125">
        <v>0</v>
      </c>
      <c r="AN495" s="125">
        <v>1491.2</v>
      </c>
      <c r="AO495" s="125">
        <v>1073</v>
      </c>
      <c r="AP495" s="125">
        <v>2564.1999999999998</v>
      </c>
      <c r="AQ495" s="115">
        <v>0.58154590125575234</v>
      </c>
      <c r="AR495" s="115">
        <v>0.41845409874424777</v>
      </c>
      <c r="AS495" s="125">
        <v>1491.2</v>
      </c>
      <c r="AT495" s="125">
        <v>1073</v>
      </c>
      <c r="AU495" s="125">
        <v>0</v>
      </c>
      <c r="AV495" s="125">
        <v>0</v>
      </c>
      <c r="AW495" s="125">
        <v>2564.1999999999998</v>
      </c>
      <c r="AX495" s="125">
        <v>37.9</v>
      </c>
      <c r="AY495" s="125">
        <v>140.19999999999999</v>
      </c>
      <c r="AZ495" s="125">
        <v>178.1</v>
      </c>
      <c r="BA495" s="125">
        <v>193.76999999999998</v>
      </c>
      <c r="BB495" s="125">
        <v>360.49</v>
      </c>
      <c r="BC495" s="125">
        <v>554.26</v>
      </c>
      <c r="BD495" s="125">
        <v>1259.53</v>
      </c>
      <c r="BE495" s="125">
        <v>572.30999999999995</v>
      </c>
      <c r="BF495" s="125">
        <v>1831.84</v>
      </c>
      <c r="BG495" s="107">
        <v>8.7966905847639474</v>
      </c>
      <c r="BH495" s="107">
        <v>6.3043103448275861</v>
      </c>
      <c r="BI495" s="107">
        <v>7.7537438577334061</v>
      </c>
      <c r="BJ495" s="49">
        <v>2564.1999999999998</v>
      </c>
      <c r="BK495" s="125">
        <v>178.1</v>
      </c>
      <c r="BL495" s="125">
        <v>0</v>
      </c>
      <c r="BM495" s="125">
        <v>178.1</v>
      </c>
      <c r="BN495" s="125">
        <v>554.26</v>
      </c>
      <c r="BO495" s="125">
        <v>0</v>
      </c>
      <c r="BP495" s="125">
        <v>554.26</v>
      </c>
      <c r="BQ495" s="125">
        <v>1831.84</v>
      </c>
      <c r="BR495" s="125">
        <v>0</v>
      </c>
      <c r="BS495" s="125">
        <v>1831.84</v>
      </c>
      <c r="BT495" s="125">
        <v>2564.1999999999998</v>
      </c>
      <c r="BU495" s="130" t="s">
        <v>608</v>
      </c>
      <c r="BV495" s="130" t="s">
        <v>608</v>
      </c>
      <c r="BW495" s="137">
        <v>7.7537438577334061</v>
      </c>
      <c r="BX495" s="125">
        <v>2441.9800000000005</v>
      </c>
      <c r="BY495" s="125">
        <v>122.21</v>
      </c>
      <c r="BZ495" s="125">
        <v>0</v>
      </c>
      <c r="CA495" s="125">
        <v>0</v>
      </c>
      <c r="CB495" s="125">
        <v>2564.1900000000005</v>
      </c>
      <c r="CC495" s="125">
        <v>0</v>
      </c>
      <c r="CD495" s="125">
        <v>0</v>
      </c>
      <c r="CE495" s="125">
        <v>0</v>
      </c>
      <c r="CF495" s="125">
        <v>0</v>
      </c>
      <c r="CG495" s="125">
        <v>0</v>
      </c>
      <c r="CH495" s="115">
        <v>0</v>
      </c>
      <c r="CI495" s="115">
        <v>0.99999610014819451</v>
      </c>
      <c r="CJ495" s="125">
        <v>2564.1900000000005</v>
      </c>
      <c r="CK495" s="126">
        <v>0</v>
      </c>
      <c r="CL495" s="126">
        <v>2564.2000000000003</v>
      </c>
      <c r="CM495" s="126">
        <v>2564.2000000000003</v>
      </c>
      <c r="CN495" s="125" t="s">
        <v>608</v>
      </c>
      <c r="CO495" s="125" t="s">
        <v>608</v>
      </c>
      <c r="CP495" s="126">
        <v>0</v>
      </c>
      <c r="CQ495" s="126">
        <v>2564.2000000000003</v>
      </c>
      <c r="CR495" s="126">
        <v>1140.8000000000004</v>
      </c>
      <c r="CS495" s="126">
        <v>1423.3999999999999</v>
      </c>
      <c r="CT495" s="126" t="s">
        <v>608</v>
      </c>
      <c r="CU495" s="126" t="s">
        <v>608</v>
      </c>
      <c r="CV495" s="125">
        <v>37.9</v>
      </c>
      <c r="CW495" s="125">
        <v>140.19999999999999</v>
      </c>
      <c r="CX495" s="125">
        <v>178.1</v>
      </c>
      <c r="CY495" s="125">
        <v>26.5</v>
      </c>
      <c r="CZ495" s="125">
        <v>47.2</v>
      </c>
      <c r="DA495" s="125">
        <v>73.7</v>
      </c>
      <c r="DB495" s="125">
        <v>251.8</v>
      </c>
      <c r="DC495" s="132" t="s">
        <v>608</v>
      </c>
      <c r="DD495" s="132" t="s">
        <v>608</v>
      </c>
      <c r="DE495" s="125">
        <v>0</v>
      </c>
      <c r="DF495" s="132" t="s">
        <v>608</v>
      </c>
      <c r="DG495" s="132" t="s">
        <v>608</v>
      </c>
      <c r="DH495" s="125">
        <v>251.8</v>
      </c>
      <c r="DI495" s="50">
        <v>251.8</v>
      </c>
      <c r="DJ495" s="113">
        <v>1</v>
      </c>
      <c r="DK495" s="115">
        <v>0</v>
      </c>
      <c r="DL495" s="115">
        <v>0</v>
      </c>
      <c r="DM495" s="125">
        <v>96.7</v>
      </c>
      <c r="DN495" s="125">
        <v>133.30000000000001</v>
      </c>
      <c r="DO495" s="50">
        <v>230</v>
      </c>
      <c r="DP495" s="125">
        <v>34.799999999999997</v>
      </c>
      <c r="DQ495" s="125">
        <v>56.9</v>
      </c>
      <c r="DR495" s="50">
        <v>91.699999999999989</v>
      </c>
      <c r="DS495" s="50">
        <v>321.7</v>
      </c>
      <c r="DT495" s="125">
        <v>90</v>
      </c>
      <c r="DU495" s="125">
        <v>115</v>
      </c>
      <c r="DV495" s="50">
        <v>205</v>
      </c>
      <c r="DW495" s="125">
        <v>33.299999999999997</v>
      </c>
      <c r="DX495" s="125">
        <v>49.3</v>
      </c>
      <c r="DY495" s="50">
        <v>82.6</v>
      </c>
      <c r="DZ495" s="50">
        <v>287.60000000000002</v>
      </c>
      <c r="EA495" s="125">
        <v>104</v>
      </c>
      <c r="EB495" s="125">
        <v>86.5</v>
      </c>
      <c r="EC495" s="50">
        <v>190.5</v>
      </c>
      <c r="ED495" s="125">
        <v>31.5</v>
      </c>
      <c r="EE495" s="125">
        <v>43.4</v>
      </c>
      <c r="EF495" s="50">
        <v>74.900000000000006</v>
      </c>
      <c r="EG495" s="50">
        <v>265.39999999999998</v>
      </c>
      <c r="EH495" s="125">
        <v>42.6</v>
      </c>
      <c r="EI495" s="125">
        <v>91.4</v>
      </c>
      <c r="EJ495" s="50">
        <v>134</v>
      </c>
      <c r="EK495" s="125">
        <v>10.3</v>
      </c>
      <c r="EL495" s="125">
        <v>39.4</v>
      </c>
      <c r="EM495" s="50">
        <v>49.7</v>
      </c>
      <c r="EN495" s="50">
        <v>183.7</v>
      </c>
      <c r="EO495" s="132" t="s">
        <v>608</v>
      </c>
      <c r="EP495" s="132" t="s">
        <v>608</v>
      </c>
      <c r="EQ495" s="132" t="s">
        <v>608</v>
      </c>
      <c r="ER495" s="132" t="s">
        <v>608</v>
      </c>
      <c r="ES495" s="132" t="s">
        <v>608</v>
      </c>
      <c r="ET495" s="132" t="s">
        <v>608</v>
      </c>
      <c r="EU495" s="132" t="s">
        <v>608</v>
      </c>
      <c r="EV495" s="125">
        <v>417.6</v>
      </c>
      <c r="EW495" s="125">
        <v>477.8</v>
      </c>
      <c r="EX495" s="50">
        <v>895.40000000000009</v>
      </c>
      <c r="EY495" s="125">
        <v>107.6</v>
      </c>
      <c r="EZ495" s="125">
        <v>313.10000000000002</v>
      </c>
      <c r="FA495" s="50">
        <v>420.70000000000005</v>
      </c>
      <c r="FB495" s="50">
        <v>1316.1000000000001</v>
      </c>
      <c r="FC495" s="125">
        <v>1082.0999999999999</v>
      </c>
      <c r="FD495" s="125">
        <v>1775.7</v>
      </c>
      <c r="FE495" s="50">
        <v>2857.8</v>
      </c>
      <c r="FF495" s="125">
        <v>168.6</v>
      </c>
      <c r="FG495" s="125">
        <v>359.6</v>
      </c>
      <c r="FH495" s="50">
        <v>528.20000000000005</v>
      </c>
      <c r="FI495" s="50">
        <v>3386</v>
      </c>
      <c r="FJ495" s="132" t="s">
        <v>608</v>
      </c>
      <c r="FK495" s="132" t="s">
        <v>608</v>
      </c>
      <c r="FL495" s="125">
        <v>22</v>
      </c>
      <c r="FM495" s="132" t="s">
        <v>608</v>
      </c>
      <c r="FN495" s="132" t="s">
        <v>608</v>
      </c>
      <c r="FO495" s="125">
        <v>299.68</v>
      </c>
      <c r="FP495" s="132" t="s">
        <v>608</v>
      </c>
      <c r="FQ495" s="132" t="s">
        <v>608</v>
      </c>
      <c r="FR495" s="125">
        <v>21.5</v>
      </c>
      <c r="FS495" s="132" t="s">
        <v>608</v>
      </c>
      <c r="FT495" s="132" t="s">
        <v>608</v>
      </c>
      <c r="FU495" s="125">
        <v>266.06</v>
      </c>
      <c r="FV495" s="132" t="s">
        <v>608</v>
      </c>
      <c r="FW495" s="132" t="s">
        <v>608</v>
      </c>
      <c r="FX495" s="125">
        <v>13.5</v>
      </c>
      <c r="FY495" s="132" t="s">
        <v>608</v>
      </c>
      <c r="FZ495" s="132" t="s">
        <v>608</v>
      </c>
      <c r="GA495" s="125">
        <v>251.91</v>
      </c>
      <c r="GB495" s="132" t="s">
        <v>608</v>
      </c>
      <c r="GC495" s="132" t="s">
        <v>608</v>
      </c>
      <c r="GD495" s="125">
        <v>15.4</v>
      </c>
      <c r="GE495" s="132" t="s">
        <v>608</v>
      </c>
      <c r="GF495" s="132" t="s">
        <v>608</v>
      </c>
      <c r="GG495" s="125">
        <v>168.25</v>
      </c>
      <c r="GH495" s="132" t="s">
        <v>608</v>
      </c>
      <c r="GI495" s="132" t="s">
        <v>608</v>
      </c>
      <c r="GJ495" s="125">
        <v>291.10000000000002</v>
      </c>
      <c r="GK495" s="132" t="s">
        <v>608</v>
      </c>
      <c r="GL495" s="132" t="s">
        <v>608</v>
      </c>
      <c r="GM495" s="125">
        <v>1024.96</v>
      </c>
      <c r="GN495" s="132" t="s">
        <v>608</v>
      </c>
      <c r="GO495" s="132" t="s">
        <v>608</v>
      </c>
      <c r="GP495" s="132" t="s">
        <v>608</v>
      </c>
      <c r="GQ495" s="132" t="s">
        <v>608</v>
      </c>
      <c r="GR495" s="132" t="s">
        <v>608</v>
      </c>
      <c r="GS495" s="132" t="s">
        <v>608</v>
      </c>
      <c r="GT495" s="132" t="s">
        <v>608</v>
      </c>
      <c r="GU495" s="132" t="s">
        <v>608</v>
      </c>
      <c r="GV495" s="125">
        <v>1892.2</v>
      </c>
      <c r="GW495" s="132" t="s">
        <v>608</v>
      </c>
      <c r="GX495" s="132" t="s">
        <v>608</v>
      </c>
      <c r="GY495" s="125">
        <v>1493.75</v>
      </c>
    </row>
    <row r="496" spans="1:207" s="38" customFormat="1" ht="15" customHeight="1">
      <c r="A496" s="77" t="s">
        <v>948</v>
      </c>
      <c r="B496" s="39" t="s">
        <v>580</v>
      </c>
      <c r="C496" s="38" t="s">
        <v>945</v>
      </c>
      <c r="D496" s="125">
        <v>2589.7000000000003</v>
      </c>
      <c r="E496" s="38">
        <v>1785.3</v>
      </c>
      <c r="F496" s="125">
        <v>2589.7000000000003</v>
      </c>
      <c r="G496" s="125">
        <v>8069.1500020922704</v>
      </c>
      <c r="H496" s="166" t="s">
        <v>608</v>
      </c>
      <c r="I496" s="115">
        <v>0.32093838871857761</v>
      </c>
      <c r="J496" s="124">
        <v>0.12359418275052608</v>
      </c>
      <c r="K496" s="124">
        <v>0.19734420596805149</v>
      </c>
      <c r="L496" s="125">
        <v>1592.4</v>
      </c>
      <c r="M496" s="125">
        <v>997.3</v>
      </c>
      <c r="N496" s="125">
        <v>0</v>
      </c>
      <c r="O496" s="125">
        <v>0</v>
      </c>
      <c r="P496" s="127">
        <v>0</v>
      </c>
      <c r="Q496" s="125">
        <v>0</v>
      </c>
      <c r="R496" s="125">
        <v>0</v>
      </c>
      <c r="S496" s="125">
        <v>0</v>
      </c>
      <c r="T496" s="125">
        <v>997.3</v>
      </c>
      <c r="U496" s="49">
        <v>0</v>
      </c>
      <c r="V496" s="125">
        <v>997.3</v>
      </c>
      <c r="W496" s="125">
        <v>997.3</v>
      </c>
      <c r="X496" s="125">
        <v>0</v>
      </c>
      <c r="Y496" s="125">
        <v>0</v>
      </c>
      <c r="Z496" s="125">
        <v>0</v>
      </c>
      <c r="AA496" s="115">
        <v>0</v>
      </c>
      <c r="AB496" s="115">
        <v>0</v>
      </c>
      <c r="AC496" s="115">
        <v>1</v>
      </c>
      <c r="AD496" s="115">
        <v>0</v>
      </c>
      <c r="AE496" s="115">
        <v>1</v>
      </c>
      <c r="AF496" s="115">
        <v>1</v>
      </c>
      <c r="AG496" s="115">
        <v>0</v>
      </c>
      <c r="AH496" s="115">
        <v>0</v>
      </c>
      <c r="AI496" s="115">
        <v>0</v>
      </c>
      <c r="AJ496" s="115">
        <v>1</v>
      </c>
      <c r="AK496" s="125">
        <v>2589.6999999999998</v>
      </c>
      <c r="AL496" s="125">
        <v>1592.4</v>
      </c>
      <c r="AM496" s="125">
        <v>0</v>
      </c>
      <c r="AN496" s="125">
        <v>1592.4</v>
      </c>
      <c r="AO496" s="125">
        <v>997.3</v>
      </c>
      <c r="AP496" s="125">
        <v>2589.6999999999998</v>
      </c>
      <c r="AQ496" s="115">
        <v>0.61489747847241005</v>
      </c>
      <c r="AR496" s="115">
        <v>0.38510252152759006</v>
      </c>
      <c r="AS496" s="125">
        <v>1592.4</v>
      </c>
      <c r="AT496" s="125">
        <v>997.30000000000007</v>
      </c>
      <c r="AU496" s="125">
        <v>0</v>
      </c>
      <c r="AV496" s="125">
        <v>0</v>
      </c>
      <c r="AW496" s="125">
        <v>2589.7000000000003</v>
      </c>
      <c r="AX496" s="125">
        <v>0</v>
      </c>
      <c r="AY496" s="125">
        <v>0</v>
      </c>
      <c r="AZ496" s="125">
        <v>0</v>
      </c>
      <c r="BA496" s="125">
        <v>231.12</v>
      </c>
      <c r="BB496" s="125">
        <v>400</v>
      </c>
      <c r="BC496" s="125">
        <v>631.12</v>
      </c>
      <c r="BD496" s="49">
        <v>1361.28</v>
      </c>
      <c r="BE496" s="125">
        <v>597.29999999999995</v>
      </c>
      <c r="BF496" s="125">
        <v>1958.58</v>
      </c>
      <c r="BG496" s="107">
        <v>8.9114544084400897</v>
      </c>
      <c r="BH496" s="107">
        <v>6.9918780707911363</v>
      </c>
      <c r="BI496" s="107">
        <v>8.1722207205467825</v>
      </c>
      <c r="BJ496" s="49">
        <v>2589.6999999999998</v>
      </c>
      <c r="BK496" s="125">
        <v>0</v>
      </c>
      <c r="BL496" s="125">
        <v>0</v>
      </c>
      <c r="BM496" s="125">
        <v>0</v>
      </c>
      <c r="BN496" s="125">
        <v>631.12</v>
      </c>
      <c r="BO496" s="125">
        <v>0</v>
      </c>
      <c r="BP496" s="125">
        <v>631.12</v>
      </c>
      <c r="BQ496" s="125">
        <v>1958.58</v>
      </c>
      <c r="BR496" s="125">
        <v>0</v>
      </c>
      <c r="BS496" s="125">
        <v>1958.58</v>
      </c>
      <c r="BT496" s="125">
        <v>2589.6999999999998</v>
      </c>
      <c r="BU496" s="130" t="s">
        <v>608</v>
      </c>
      <c r="BV496" s="130" t="s">
        <v>608</v>
      </c>
      <c r="BW496" s="137">
        <v>8.1722207205467825</v>
      </c>
      <c r="BX496" s="125">
        <v>2459.1800000000003</v>
      </c>
      <c r="BY496" s="125">
        <v>130.51</v>
      </c>
      <c r="BZ496" s="125">
        <v>0</v>
      </c>
      <c r="CA496" s="125">
        <v>0</v>
      </c>
      <c r="CB496" s="125">
        <v>2589.6900000000005</v>
      </c>
      <c r="CC496" s="125">
        <v>0</v>
      </c>
      <c r="CD496" s="125">
        <v>0</v>
      </c>
      <c r="CE496" s="125">
        <v>0</v>
      </c>
      <c r="CF496" s="125">
        <v>0</v>
      </c>
      <c r="CG496" s="125">
        <v>0</v>
      </c>
      <c r="CH496" s="115">
        <v>0</v>
      </c>
      <c r="CI496" s="115">
        <v>0.99999613854886671</v>
      </c>
      <c r="CJ496" s="125">
        <v>2589.6900000000005</v>
      </c>
      <c r="CK496" s="126">
        <v>0</v>
      </c>
      <c r="CL496" s="126">
        <v>2589.7000000000003</v>
      </c>
      <c r="CM496" s="126">
        <v>2589.7000000000003</v>
      </c>
      <c r="CN496" s="125" t="s">
        <v>608</v>
      </c>
      <c r="CO496" s="125" t="s">
        <v>608</v>
      </c>
      <c r="CP496" s="126">
        <v>0</v>
      </c>
      <c r="CQ496" s="126">
        <v>2589.7000000000003</v>
      </c>
      <c r="CR496" s="126">
        <v>1142.8000000000004</v>
      </c>
      <c r="CS496" s="126">
        <v>1446.8999999999999</v>
      </c>
      <c r="CT496" s="126" t="s">
        <v>608</v>
      </c>
      <c r="CU496" s="126" t="s">
        <v>608</v>
      </c>
      <c r="CV496" s="125">
        <v>20.100000000000001</v>
      </c>
      <c r="CW496" s="125">
        <v>106.4</v>
      </c>
      <c r="CX496" s="125">
        <v>126.5</v>
      </c>
      <c r="CY496" s="125">
        <v>13.1</v>
      </c>
      <c r="CZ496" s="125">
        <v>34.400000000000006</v>
      </c>
      <c r="DA496" s="125">
        <v>47.500000000000007</v>
      </c>
      <c r="DB496" s="125">
        <v>174</v>
      </c>
      <c r="DC496" s="132" t="s">
        <v>608</v>
      </c>
      <c r="DD496" s="132" t="s">
        <v>608</v>
      </c>
      <c r="DE496" s="125">
        <v>0</v>
      </c>
      <c r="DF496" s="132" t="s">
        <v>608</v>
      </c>
      <c r="DG496" s="132" t="s">
        <v>608</v>
      </c>
      <c r="DH496" s="125">
        <v>174</v>
      </c>
      <c r="DI496" s="50">
        <v>174</v>
      </c>
      <c r="DJ496" s="113">
        <v>1</v>
      </c>
      <c r="DK496" s="115">
        <v>0</v>
      </c>
      <c r="DL496" s="115">
        <v>0</v>
      </c>
      <c r="DM496" s="125">
        <v>70.900000000000006</v>
      </c>
      <c r="DN496" s="125">
        <v>253.04</v>
      </c>
      <c r="DO496" s="50">
        <v>323.94</v>
      </c>
      <c r="DP496" s="125">
        <v>38.5</v>
      </c>
      <c r="DQ496" s="125">
        <v>61.48</v>
      </c>
      <c r="DR496" s="50">
        <v>99.97999999999999</v>
      </c>
      <c r="DS496" s="50">
        <v>423.91999999999996</v>
      </c>
      <c r="DT496" s="125">
        <v>70.8</v>
      </c>
      <c r="DU496" s="125">
        <v>135.02000000000001</v>
      </c>
      <c r="DV496" s="50">
        <v>205.82</v>
      </c>
      <c r="DW496" s="125">
        <v>36.9</v>
      </c>
      <c r="DX496" s="125">
        <v>45.7</v>
      </c>
      <c r="DY496" s="50">
        <v>82.6</v>
      </c>
      <c r="DZ496" s="50">
        <v>288.41999999999996</v>
      </c>
      <c r="EA496" s="125">
        <v>85.7</v>
      </c>
      <c r="EB496" s="125">
        <v>82.01</v>
      </c>
      <c r="EC496" s="50">
        <v>167.71</v>
      </c>
      <c r="ED496" s="125">
        <v>35.299999999999997</v>
      </c>
      <c r="EE496" s="125">
        <v>35.340000000000003</v>
      </c>
      <c r="EF496" s="50">
        <v>70.64</v>
      </c>
      <c r="EG496" s="50">
        <v>238.35000000000002</v>
      </c>
      <c r="EH496" s="125">
        <v>91.1</v>
      </c>
      <c r="EI496" s="125">
        <v>83.56</v>
      </c>
      <c r="EJ496" s="50">
        <v>174.66</v>
      </c>
      <c r="EK496" s="125">
        <v>33.6</v>
      </c>
      <c r="EL496" s="125">
        <v>31.67</v>
      </c>
      <c r="EM496" s="50">
        <v>65.27000000000001</v>
      </c>
      <c r="EN496" s="50">
        <v>239.93</v>
      </c>
      <c r="EO496" s="132" t="s">
        <v>608</v>
      </c>
      <c r="EP496" s="132" t="s">
        <v>608</v>
      </c>
      <c r="EQ496" s="132" t="s">
        <v>608</v>
      </c>
      <c r="ER496" s="132" t="s">
        <v>608</v>
      </c>
      <c r="ES496" s="132" t="s">
        <v>608</v>
      </c>
      <c r="ET496" s="132" t="s">
        <v>608</v>
      </c>
      <c r="EU496" s="132" t="s">
        <v>608</v>
      </c>
      <c r="EV496" s="125">
        <v>484.1</v>
      </c>
      <c r="EW496" s="125">
        <v>431.55</v>
      </c>
      <c r="EX496" s="50">
        <v>915.65000000000009</v>
      </c>
      <c r="EY496" s="125">
        <v>139.6</v>
      </c>
      <c r="EZ496" s="125">
        <v>279.45999999999998</v>
      </c>
      <c r="FA496" s="50">
        <v>419.05999999999995</v>
      </c>
      <c r="FB496" s="50">
        <v>1334.71</v>
      </c>
      <c r="FC496" s="125">
        <v>1178.8</v>
      </c>
      <c r="FD496" s="125">
        <v>1639.1</v>
      </c>
      <c r="FE496" s="50">
        <v>2817.8999999999996</v>
      </c>
      <c r="FF496" s="125">
        <v>194.1</v>
      </c>
      <c r="FG496" s="125">
        <v>76.569999999999993</v>
      </c>
      <c r="FH496" s="50">
        <v>270.66999999999996</v>
      </c>
      <c r="FI496" s="50">
        <v>3088.5699999999997</v>
      </c>
      <c r="FJ496" s="132" t="s">
        <v>608</v>
      </c>
      <c r="FK496" s="132" t="s">
        <v>608</v>
      </c>
      <c r="FL496" s="125">
        <v>22.034294619796917</v>
      </c>
      <c r="FM496" s="132" t="s">
        <v>608</v>
      </c>
      <c r="FN496" s="132" t="s">
        <v>608</v>
      </c>
      <c r="FO496" s="125">
        <v>401.88570538020309</v>
      </c>
      <c r="FP496" s="132" t="s">
        <v>608</v>
      </c>
      <c r="FQ496" s="132" t="s">
        <v>608</v>
      </c>
      <c r="FR496" s="125">
        <v>21.451328275042997</v>
      </c>
      <c r="FS496" s="132" t="s">
        <v>608</v>
      </c>
      <c r="FT496" s="132" t="s">
        <v>608</v>
      </c>
      <c r="FU496" s="125">
        <v>266.96867172495695</v>
      </c>
      <c r="FV496" s="132" t="s">
        <v>608</v>
      </c>
      <c r="FW496" s="132" t="s">
        <v>608</v>
      </c>
      <c r="FX496" s="125">
        <v>13.510348083142889</v>
      </c>
      <c r="FY496" s="132" t="s">
        <v>608</v>
      </c>
      <c r="FZ496" s="132" t="s">
        <v>608</v>
      </c>
      <c r="GA496" s="125">
        <v>224.83965191685712</v>
      </c>
      <c r="GB496" s="132" t="s">
        <v>608</v>
      </c>
      <c r="GC496" s="132" t="s">
        <v>608</v>
      </c>
      <c r="GD496" s="125">
        <v>15.358253832264827</v>
      </c>
      <c r="GE496" s="132" t="s">
        <v>608</v>
      </c>
      <c r="GF496" s="132" t="s">
        <v>608</v>
      </c>
      <c r="GG496" s="125">
        <v>224.57174616773517</v>
      </c>
      <c r="GH496" s="132" t="s">
        <v>608</v>
      </c>
      <c r="GI496" s="132" t="s">
        <v>608</v>
      </c>
      <c r="GJ496" s="125">
        <v>291.06692128084649</v>
      </c>
      <c r="GK496" s="132" t="s">
        <v>608</v>
      </c>
      <c r="GL496" s="132" t="s">
        <v>608</v>
      </c>
      <c r="GM496" s="125">
        <v>1043.6430787191534</v>
      </c>
      <c r="GN496" s="132" t="s">
        <v>608</v>
      </c>
      <c r="GO496" s="132" t="s">
        <v>608</v>
      </c>
      <c r="GP496" s="132" t="s">
        <v>608</v>
      </c>
      <c r="GQ496" s="132" t="s">
        <v>608</v>
      </c>
      <c r="GR496" s="132" t="s">
        <v>608</v>
      </c>
      <c r="GS496" s="132" t="s">
        <v>608</v>
      </c>
      <c r="GT496" s="132" t="s">
        <v>608</v>
      </c>
      <c r="GU496" s="132" t="s">
        <v>608</v>
      </c>
      <c r="GV496" s="125">
        <v>1614.9</v>
      </c>
      <c r="GW496" s="132" t="s">
        <v>608</v>
      </c>
      <c r="GX496" s="132" t="s">
        <v>608</v>
      </c>
      <c r="GY496" s="125">
        <v>1473.67</v>
      </c>
    </row>
    <row r="497" spans="1:207" s="38" customFormat="1" ht="15" customHeight="1">
      <c r="A497" s="77" t="s">
        <v>949</v>
      </c>
      <c r="B497" s="57">
        <v>2009</v>
      </c>
      <c r="C497" s="38" t="s">
        <v>945</v>
      </c>
      <c r="D497" s="125">
        <v>2832.7000000000003</v>
      </c>
      <c r="E497" s="38">
        <v>2019.8</v>
      </c>
      <c r="F497" s="125">
        <v>2832.7000000000003</v>
      </c>
      <c r="G497" s="125">
        <v>8154.9999999999991</v>
      </c>
      <c r="H497" s="130">
        <v>21.224799999999998</v>
      </c>
      <c r="I497" s="115">
        <v>0.34735744941753532</v>
      </c>
      <c r="J497" s="124">
        <v>0.13435928877988965</v>
      </c>
      <c r="K497" s="124">
        <v>0.21299816063764565</v>
      </c>
      <c r="L497" s="125">
        <v>1737</v>
      </c>
      <c r="M497" s="125">
        <v>1095.7</v>
      </c>
      <c r="N497" s="125">
        <v>0</v>
      </c>
      <c r="O497" s="125">
        <v>0</v>
      </c>
      <c r="P497" s="127">
        <v>0</v>
      </c>
      <c r="Q497" s="125">
        <v>0</v>
      </c>
      <c r="R497" s="125">
        <v>0</v>
      </c>
      <c r="S497" s="125">
        <v>0</v>
      </c>
      <c r="T497" s="125">
        <v>1095.7</v>
      </c>
      <c r="U497" s="49">
        <v>0</v>
      </c>
      <c r="V497" s="125">
        <v>1095.7</v>
      </c>
      <c r="W497" s="125">
        <v>1095.7</v>
      </c>
      <c r="X497" s="125">
        <v>0</v>
      </c>
      <c r="Y497" s="125">
        <v>0</v>
      </c>
      <c r="Z497" s="125">
        <v>0</v>
      </c>
      <c r="AA497" s="115">
        <v>0</v>
      </c>
      <c r="AB497" s="115">
        <v>0</v>
      </c>
      <c r="AC497" s="115">
        <v>1</v>
      </c>
      <c r="AD497" s="115">
        <v>0</v>
      </c>
      <c r="AE497" s="115">
        <v>1</v>
      </c>
      <c r="AF497" s="115">
        <v>1</v>
      </c>
      <c r="AG497" s="115">
        <v>0</v>
      </c>
      <c r="AH497" s="115">
        <v>0</v>
      </c>
      <c r="AI497" s="115">
        <v>0</v>
      </c>
      <c r="AJ497" s="115">
        <v>1</v>
      </c>
      <c r="AK497" s="125">
        <v>2832.7</v>
      </c>
      <c r="AL497" s="125">
        <v>1737</v>
      </c>
      <c r="AM497" s="125">
        <v>0</v>
      </c>
      <c r="AN497" s="125">
        <v>1737</v>
      </c>
      <c r="AO497" s="125">
        <v>1095.7</v>
      </c>
      <c r="AP497" s="125">
        <v>2832.7</v>
      </c>
      <c r="AQ497" s="115">
        <v>0.6131958908461892</v>
      </c>
      <c r="AR497" s="115">
        <v>0.38680410915381092</v>
      </c>
      <c r="AS497" s="125">
        <v>1737</v>
      </c>
      <c r="AT497" s="125">
        <v>1095.7</v>
      </c>
      <c r="AU497" s="125">
        <v>0</v>
      </c>
      <c r="AV497" s="125">
        <v>0</v>
      </c>
      <c r="AW497" s="125">
        <v>2832.7</v>
      </c>
      <c r="AX497" s="125">
        <v>72.099999999999994</v>
      </c>
      <c r="AY497" s="125">
        <v>116.5</v>
      </c>
      <c r="AZ497" s="125">
        <v>188.6</v>
      </c>
      <c r="BA497" s="125">
        <v>140.07</v>
      </c>
      <c r="BB497" s="125">
        <v>474.19000000000005</v>
      </c>
      <c r="BC497" s="125">
        <v>614.26</v>
      </c>
      <c r="BD497" s="125">
        <v>1524.83</v>
      </c>
      <c r="BE497" s="125">
        <v>505.01</v>
      </c>
      <c r="BF497" s="125">
        <v>2029.84</v>
      </c>
      <c r="BG497" s="107">
        <v>9.0216321243523314</v>
      </c>
      <c r="BH497" s="107">
        <v>5.7972757141553348</v>
      </c>
      <c r="BI497" s="107">
        <v>7.7744378155117033</v>
      </c>
      <c r="BJ497" s="49">
        <v>2832.7</v>
      </c>
      <c r="BK497" s="125">
        <v>188.6</v>
      </c>
      <c r="BL497" s="125">
        <v>0</v>
      </c>
      <c r="BM497" s="125">
        <v>188.6</v>
      </c>
      <c r="BN497" s="125">
        <v>614.26</v>
      </c>
      <c r="BO497" s="125">
        <v>0</v>
      </c>
      <c r="BP497" s="125">
        <v>614.26</v>
      </c>
      <c r="BQ497" s="125">
        <v>2029.84</v>
      </c>
      <c r="BR497" s="125">
        <v>0</v>
      </c>
      <c r="BS497" s="125">
        <v>2029.84</v>
      </c>
      <c r="BT497" s="125">
        <v>2832.7</v>
      </c>
      <c r="BU497" s="130" t="s">
        <v>608</v>
      </c>
      <c r="BV497" s="130" t="s">
        <v>608</v>
      </c>
      <c r="BW497" s="137">
        <v>7.7744378155117033</v>
      </c>
      <c r="BX497" s="125">
        <v>2690.33</v>
      </c>
      <c r="BY497" s="125">
        <v>142.36000000000001</v>
      </c>
      <c r="BZ497" s="125">
        <v>0</v>
      </c>
      <c r="CA497" s="125">
        <v>0</v>
      </c>
      <c r="CB497" s="125">
        <v>2832.69</v>
      </c>
      <c r="CC497" s="125">
        <v>0</v>
      </c>
      <c r="CD497" s="125">
        <v>0</v>
      </c>
      <c r="CE497" s="125">
        <v>0</v>
      </c>
      <c r="CF497" s="125">
        <v>0</v>
      </c>
      <c r="CG497" s="125">
        <v>0</v>
      </c>
      <c r="CH497" s="115">
        <v>0</v>
      </c>
      <c r="CI497" s="115">
        <v>0.99999646979913148</v>
      </c>
      <c r="CJ497" s="125">
        <v>2832.69</v>
      </c>
      <c r="CK497" s="126">
        <v>0</v>
      </c>
      <c r="CL497" s="126">
        <v>2832.7000000000003</v>
      </c>
      <c r="CM497" s="126">
        <v>2832.7000000000003</v>
      </c>
      <c r="CN497" s="125" t="s">
        <v>608</v>
      </c>
      <c r="CO497" s="125" t="s">
        <v>608</v>
      </c>
      <c r="CP497" s="126">
        <v>0</v>
      </c>
      <c r="CQ497" s="126">
        <v>2832.7000000000003</v>
      </c>
      <c r="CR497" s="126">
        <v>1573.1000000000004</v>
      </c>
      <c r="CS497" s="126">
        <v>1259.5999999999999</v>
      </c>
      <c r="CT497" s="126" t="s">
        <v>608</v>
      </c>
      <c r="CU497" s="126" t="s">
        <v>608</v>
      </c>
      <c r="CV497" s="125">
        <v>45</v>
      </c>
      <c r="CW497" s="125">
        <v>116.5</v>
      </c>
      <c r="CX497" s="125">
        <v>161.5</v>
      </c>
      <c r="CY497" s="125">
        <v>27.2</v>
      </c>
      <c r="CZ497" s="125">
        <v>55</v>
      </c>
      <c r="DA497" s="125">
        <v>82.2</v>
      </c>
      <c r="DB497" s="125">
        <v>243.7</v>
      </c>
      <c r="DC497" s="132" t="s">
        <v>608</v>
      </c>
      <c r="DD497" s="132" t="s">
        <v>608</v>
      </c>
      <c r="DE497" s="125">
        <v>0</v>
      </c>
      <c r="DF497" s="132" t="s">
        <v>608</v>
      </c>
      <c r="DG497" s="132" t="s">
        <v>608</v>
      </c>
      <c r="DH497" s="125">
        <v>243.7</v>
      </c>
      <c r="DI497" s="50">
        <v>243.7</v>
      </c>
      <c r="DJ497" s="113">
        <v>1</v>
      </c>
      <c r="DK497" s="115">
        <v>0</v>
      </c>
      <c r="DL497" s="115">
        <v>0</v>
      </c>
      <c r="DM497" s="125">
        <v>37.903066028982231</v>
      </c>
      <c r="DN497" s="125">
        <v>140.49285632507844</v>
      </c>
      <c r="DO497" s="50">
        <v>178.39592235406067</v>
      </c>
      <c r="DP497" s="125">
        <v>20.923818286230251</v>
      </c>
      <c r="DQ497" s="125">
        <v>49.883722429964557</v>
      </c>
      <c r="DR497" s="50">
        <v>70.807540716194808</v>
      </c>
      <c r="DS497" s="50">
        <v>249.20346307025548</v>
      </c>
      <c r="DT497" s="125">
        <v>41.599571408364483</v>
      </c>
      <c r="DU497" s="125">
        <v>122.84667862813329</v>
      </c>
      <c r="DV497" s="50">
        <v>164.44625003649776</v>
      </c>
      <c r="DW497" s="125">
        <v>20.313010162537271</v>
      </c>
      <c r="DX497" s="125">
        <v>43.491116576157154</v>
      </c>
      <c r="DY497" s="50">
        <v>63.804126738694421</v>
      </c>
      <c r="DZ497" s="50">
        <v>228.25037677519219</v>
      </c>
      <c r="EA497" s="125">
        <v>43.30080898477366</v>
      </c>
      <c r="EB497" s="125">
        <v>105.39018999118812</v>
      </c>
      <c r="EC497" s="50">
        <v>148.69099897596178</v>
      </c>
      <c r="ED497" s="125">
        <v>19.89588990769402</v>
      </c>
      <c r="EE497" s="125">
        <v>33.738004371076705</v>
      </c>
      <c r="EF497" s="50">
        <v>53.633894278770725</v>
      </c>
      <c r="EG497" s="50">
        <v>202.3248932547325</v>
      </c>
      <c r="EH497" s="125">
        <v>47.994421575160437</v>
      </c>
      <c r="EI497" s="125">
        <v>82.677480591188115</v>
      </c>
      <c r="EJ497" s="50">
        <v>130.67190216634856</v>
      </c>
      <c r="EK497" s="125">
        <v>19.111941481591611</v>
      </c>
      <c r="EL497" s="125">
        <v>27.450717301017299</v>
      </c>
      <c r="EM497" s="50">
        <v>46.562658782608906</v>
      </c>
      <c r="EN497" s="50">
        <v>177.23456094895747</v>
      </c>
      <c r="EO497" s="132" t="s">
        <v>608</v>
      </c>
      <c r="EP497" s="132" t="s">
        <v>608</v>
      </c>
      <c r="EQ497" s="132" t="s">
        <v>608</v>
      </c>
      <c r="ER497" s="132" t="s">
        <v>608</v>
      </c>
      <c r="ES497" s="132" t="s">
        <v>608</v>
      </c>
      <c r="ET497" s="132" t="s">
        <v>608</v>
      </c>
      <c r="EU497" s="132" t="s">
        <v>608</v>
      </c>
      <c r="EV497" s="125">
        <v>268.26428990830743</v>
      </c>
      <c r="EW497" s="125">
        <v>323.00316058831686</v>
      </c>
      <c r="EX497" s="50">
        <v>591.26745049662429</v>
      </c>
      <c r="EY497" s="125">
        <v>82.013576734421406</v>
      </c>
      <c r="EZ497" s="125">
        <v>79.399503134994347</v>
      </c>
      <c r="FA497" s="50">
        <v>161.41307986941575</v>
      </c>
      <c r="FB497" s="50">
        <v>752.6805303660401</v>
      </c>
      <c r="FC497" s="125">
        <v>1123.607333273618</v>
      </c>
      <c r="FD497" s="125">
        <v>422.57257860287137</v>
      </c>
      <c r="FE497" s="50">
        <v>1546.1799118764893</v>
      </c>
      <c r="FF497" s="125">
        <v>132.6063749651604</v>
      </c>
      <c r="FG497" s="125">
        <v>31.136028371263876</v>
      </c>
      <c r="FH497" s="50">
        <v>163.74240333642427</v>
      </c>
      <c r="FI497" s="50">
        <v>1709.9223152129136</v>
      </c>
      <c r="FJ497" s="132" t="s">
        <v>608</v>
      </c>
      <c r="FK497" s="132" t="s">
        <v>608</v>
      </c>
      <c r="FL497" s="132" t="s">
        <v>608</v>
      </c>
      <c r="FM497" s="132" t="s">
        <v>608</v>
      </c>
      <c r="FN497" s="132" t="s">
        <v>608</v>
      </c>
      <c r="FO497" s="125">
        <v>249.20346307025548</v>
      </c>
      <c r="FP497" s="132" t="s">
        <v>608</v>
      </c>
      <c r="FQ497" s="132" t="s">
        <v>608</v>
      </c>
      <c r="FR497" s="132" t="s">
        <v>608</v>
      </c>
      <c r="FS497" s="132" t="s">
        <v>608</v>
      </c>
      <c r="FT497" s="132" t="s">
        <v>608</v>
      </c>
      <c r="FU497" s="125">
        <v>228.25037677519219</v>
      </c>
      <c r="FV497" s="132" t="s">
        <v>608</v>
      </c>
      <c r="FW497" s="132" t="s">
        <v>608</v>
      </c>
      <c r="FX497" s="132" t="s">
        <v>608</v>
      </c>
      <c r="FY497" s="132" t="s">
        <v>608</v>
      </c>
      <c r="FZ497" s="132" t="s">
        <v>608</v>
      </c>
      <c r="GA497" s="125">
        <v>202.3248932547325</v>
      </c>
      <c r="GB497" s="132" t="s">
        <v>608</v>
      </c>
      <c r="GC497" s="132" t="s">
        <v>608</v>
      </c>
      <c r="GD497" s="132" t="s">
        <v>608</v>
      </c>
      <c r="GE497" s="132" t="s">
        <v>608</v>
      </c>
      <c r="GF497" s="132" t="s">
        <v>608</v>
      </c>
      <c r="GG497" s="125">
        <v>177.23456094895747</v>
      </c>
      <c r="GH497" s="132" t="s">
        <v>608</v>
      </c>
      <c r="GI497" s="132" t="s">
        <v>608</v>
      </c>
      <c r="GJ497" s="132" t="s">
        <v>608</v>
      </c>
      <c r="GK497" s="132" t="s">
        <v>608</v>
      </c>
      <c r="GL497" s="132" t="s">
        <v>608</v>
      </c>
      <c r="GM497" s="125">
        <v>752.6805303660401</v>
      </c>
      <c r="GN497" s="132" t="s">
        <v>608</v>
      </c>
      <c r="GO497" s="132" t="s">
        <v>608</v>
      </c>
      <c r="GP497" s="132" t="s">
        <v>608</v>
      </c>
      <c r="GQ497" s="132" t="s">
        <v>608</v>
      </c>
      <c r="GR497" s="132" t="s">
        <v>608</v>
      </c>
      <c r="GS497" s="132" t="s">
        <v>608</v>
      </c>
      <c r="GT497" s="132" t="s">
        <v>608</v>
      </c>
      <c r="GU497" s="132" t="s">
        <v>608</v>
      </c>
      <c r="GV497" s="132" t="s">
        <v>608</v>
      </c>
      <c r="GW497" s="132" t="s">
        <v>608</v>
      </c>
      <c r="GX497" s="132" t="s">
        <v>608</v>
      </c>
      <c r="GY497" s="125">
        <v>1709.9223152129136</v>
      </c>
    </row>
    <row r="498" spans="1:207" s="38" customFormat="1" ht="15" customHeight="1">
      <c r="A498" s="77" t="s">
        <v>950</v>
      </c>
      <c r="B498" s="39" t="s">
        <v>583</v>
      </c>
      <c r="C498" s="38" t="s">
        <v>945</v>
      </c>
      <c r="D498" s="125">
        <v>3738.7</v>
      </c>
      <c r="E498" s="38">
        <v>1817.4</v>
      </c>
      <c r="F498" s="125">
        <v>3738.7</v>
      </c>
      <c r="G498" s="125">
        <v>8329.0990000000002</v>
      </c>
      <c r="H498" s="166" t="s">
        <v>608</v>
      </c>
      <c r="I498" s="115">
        <v>0.44887208088173758</v>
      </c>
      <c r="J498" s="124">
        <v>0.13059035557147297</v>
      </c>
      <c r="K498" s="124">
        <v>0.31828172531026466</v>
      </c>
      <c r="L498" s="125">
        <v>2651</v>
      </c>
      <c r="M498" s="125">
        <v>1087.7</v>
      </c>
      <c r="N498" s="125">
        <v>0</v>
      </c>
      <c r="O498" s="125">
        <v>0</v>
      </c>
      <c r="P498" s="127">
        <v>0</v>
      </c>
      <c r="Q498" s="125">
        <v>0</v>
      </c>
      <c r="R498" s="125">
        <v>0</v>
      </c>
      <c r="S498" s="125">
        <v>0</v>
      </c>
      <c r="T498" s="125">
        <v>1087.7</v>
      </c>
      <c r="U498" s="49">
        <v>0</v>
      </c>
      <c r="V498" s="125">
        <v>1087.7</v>
      </c>
      <c r="W498" s="125">
        <v>1087.7</v>
      </c>
      <c r="X498" s="125">
        <v>0</v>
      </c>
      <c r="Y498" s="125">
        <v>0</v>
      </c>
      <c r="Z498" s="125">
        <v>0</v>
      </c>
      <c r="AA498" s="115">
        <v>0</v>
      </c>
      <c r="AB498" s="115">
        <v>0</v>
      </c>
      <c r="AC498" s="115">
        <v>1</v>
      </c>
      <c r="AD498" s="115">
        <v>0</v>
      </c>
      <c r="AE498" s="115">
        <v>1</v>
      </c>
      <c r="AF498" s="115">
        <v>1</v>
      </c>
      <c r="AG498" s="115">
        <v>0</v>
      </c>
      <c r="AH498" s="115">
        <v>0</v>
      </c>
      <c r="AI498" s="115">
        <v>0</v>
      </c>
      <c r="AJ498" s="115">
        <v>1</v>
      </c>
      <c r="AK498" s="125">
        <v>3738.7</v>
      </c>
      <c r="AL498" s="125">
        <v>2651</v>
      </c>
      <c r="AM498" s="125">
        <v>0</v>
      </c>
      <c r="AN498" s="125">
        <v>2651</v>
      </c>
      <c r="AO498" s="125">
        <v>1087.7</v>
      </c>
      <c r="AP498" s="125">
        <v>3738.7</v>
      </c>
      <c r="AQ498" s="115">
        <v>0.70906999759274614</v>
      </c>
      <c r="AR498" s="115">
        <v>0.29093000240725386</v>
      </c>
      <c r="AS498" s="125">
        <v>2651</v>
      </c>
      <c r="AT498" s="125">
        <v>1087.7</v>
      </c>
      <c r="AU498" s="125">
        <v>0</v>
      </c>
      <c r="AV498" s="125">
        <v>0</v>
      </c>
      <c r="AW498" s="125">
        <v>3738.7</v>
      </c>
      <c r="AX498" s="132" t="s">
        <v>608</v>
      </c>
      <c r="AY498" s="132" t="s">
        <v>608</v>
      </c>
      <c r="AZ498" s="132" t="s">
        <v>608</v>
      </c>
      <c r="BA498" s="132" t="s">
        <v>608</v>
      </c>
      <c r="BB498" s="132" t="s">
        <v>608</v>
      </c>
      <c r="BC498" s="132" t="s">
        <v>608</v>
      </c>
      <c r="BD498" s="132" t="s">
        <v>608</v>
      </c>
      <c r="BE498" s="132" t="s">
        <v>608</v>
      </c>
      <c r="BF498" s="132" t="s">
        <v>608</v>
      </c>
      <c r="BG498" s="141" t="s">
        <v>608</v>
      </c>
      <c r="BH498" s="141" t="s">
        <v>608</v>
      </c>
      <c r="BI498" s="107" t="s">
        <v>608</v>
      </c>
      <c r="BJ498" s="132" t="s">
        <v>608</v>
      </c>
      <c r="BK498" s="132" t="s">
        <v>608</v>
      </c>
      <c r="BL498" s="132" t="s">
        <v>608</v>
      </c>
      <c r="BM498" s="132" t="s">
        <v>608</v>
      </c>
      <c r="BN498" s="132" t="s">
        <v>608</v>
      </c>
      <c r="BO498" s="132" t="s">
        <v>608</v>
      </c>
      <c r="BP498" s="132" t="s">
        <v>608</v>
      </c>
      <c r="BQ498" s="132" t="s">
        <v>608</v>
      </c>
      <c r="BR498" s="132" t="s">
        <v>608</v>
      </c>
      <c r="BS498" s="132" t="s">
        <v>608</v>
      </c>
      <c r="BT498" s="132" t="s">
        <v>608</v>
      </c>
      <c r="BU498" s="130" t="s">
        <v>608</v>
      </c>
      <c r="BV498" s="130" t="s">
        <v>608</v>
      </c>
      <c r="BW498" s="137" t="s">
        <v>608</v>
      </c>
      <c r="BX498" s="125">
        <v>3521.4381420208001</v>
      </c>
      <c r="BY498" s="125">
        <v>217.2618579791978</v>
      </c>
      <c r="BZ498" s="125">
        <v>0</v>
      </c>
      <c r="CA498" s="125">
        <v>0</v>
      </c>
      <c r="CB498" s="125">
        <v>3738.699999999998</v>
      </c>
      <c r="CC498" s="125">
        <v>0</v>
      </c>
      <c r="CD498" s="125">
        <v>0</v>
      </c>
      <c r="CE498" s="125">
        <v>0</v>
      </c>
      <c r="CF498" s="125">
        <v>0</v>
      </c>
      <c r="CG498" s="125">
        <v>0</v>
      </c>
      <c r="CH498" s="115">
        <v>0</v>
      </c>
      <c r="CI498" s="115">
        <v>0.99999999999999956</v>
      </c>
      <c r="CJ498" s="125">
        <v>3738.699999999998</v>
      </c>
      <c r="CK498" s="126">
        <v>0</v>
      </c>
      <c r="CL498" s="126">
        <v>3738.7000000000003</v>
      </c>
      <c r="CM498" s="126">
        <v>3738.7000000000003</v>
      </c>
      <c r="CN498" s="125" t="s">
        <v>608</v>
      </c>
      <c r="CO498" s="125" t="s">
        <v>608</v>
      </c>
      <c r="CP498" s="126">
        <v>0</v>
      </c>
      <c r="CQ498" s="126">
        <v>3738.7</v>
      </c>
      <c r="CR498" s="126">
        <v>2455.8000000000002</v>
      </c>
      <c r="CS498" s="126">
        <v>1282.8999999999996</v>
      </c>
      <c r="CT498" s="126" t="s">
        <v>608</v>
      </c>
      <c r="CU498" s="126" t="s">
        <v>608</v>
      </c>
      <c r="CV498" s="125">
        <v>10.6</v>
      </c>
      <c r="CW498" s="125">
        <v>19.399999999999999</v>
      </c>
      <c r="CX498" s="125">
        <v>30</v>
      </c>
      <c r="CY498" s="125">
        <v>5.5</v>
      </c>
      <c r="CZ498" s="125">
        <v>9.1999999999999993</v>
      </c>
      <c r="DA498" s="125">
        <v>14.7</v>
      </c>
      <c r="DB498" s="125">
        <v>44.7</v>
      </c>
      <c r="DC498" s="132" t="s">
        <v>608</v>
      </c>
      <c r="DD498" s="132" t="s">
        <v>608</v>
      </c>
      <c r="DE498" s="125">
        <v>0</v>
      </c>
      <c r="DF498" s="132" t="s">
        <v>608</v>
      </c>
      <c r="DG498" s="132" t="s">
        <v>608</v>
      </c>
      <c r="DH498" s="125">
        <v>44.7</v>
      </c>
      <c r="DI498" s="50">
        <v>44.7</v>
      </c>
      <c r="DJ498" s="113">
        <v>1</v>
      </c>
      <c r="DK498" s="115">
        <v>0</v>
      </c>
      <c r="DL498" s="115">
        <v>0</v>
      </c>
      <c r="DM498" s="132" t="s">
        <v>608</v>
      </c>
      <c r="DN498" s="132" t="s">
        <v>608</v>
      </c>
      <c r="DO498" s="132" t="s">
        <v>608</v>
      </c>
      <c r="DP498" s="132" t="s">
        <v>608</v>
      </c>
      <c r="DQ498" s="132" t="s">
        <v>608</v>
      </c>
      <c r="DR498" s="132" t="s">
        <v>608</v>
      </c>
      <c r="DS498" s="132" t="s">
        <v>608</v>
      </c>
      <c r="DT498" s="132" t="s">
        <v>608</v>
      </c>
      <c r="DU498" s="132" t="s">
        <v>608</v>
      </c>
      <c r="DV498" s="132" t="s">
        <v>608</v>
      </c>
      <c r="DW498" s="132" t="s">
        <v>608</v>
      </c>
      <c r="DX498" s="132" t="s">
        <v>608</v>
      </c>
      <c r="DY498" s="132" t="s">
        <v>608</v>
      </c>
      <c r="DZ498" s="132" t="s">
        <v>608</v>
      </c>
      <c r="EA498" s="132" t="s">
        <v>608</v>
      </c>
      <c r="EB498" s="132" t="s">
        <v>608</v>
      </c>
      <c r="EC498" s="132" t="s">
        <v>608</v>
      </c>
      <c r="ED498" s="132" t="s">
        <v>608</v>
      </c>
      <c r="EE498" s="132" t="s">
        <v>608</v>
      </c>
      <c r="EF498" s="132" t="s">
        <v>608</v>
      </c>
      <c r="EG498" s="132" t="s">
        <v>608</v>
      </c>
      <c r="EH498" s="132" t="s">
        <v>608</v>
      </c>
      <c r="EI498" s="132" t="s">
        <v>608</v>
      </c>
      <c r="EJ498" s="132" t="s">
        <v>608</v>
      </c>
      <c r="EK498" s="132" t="s">
        <v>608</v>
      </c>
      <c r="EL498" s="132" t="s">
        <v>608</v>
      </c>
      <c r="EM498" s="132" t="s">
        <v>608</v>
      </c>
      <c r="EN498" s="132" t="s">
        <v>608</v>
      </c>
      <c r="EO498" s="132" t="s">
        <v>608</v>
      </c>
      <c r="EP498" s="132" t="s">
        <v>608</v>
      </c>
      <c r="EQ498" s="132" t="s">
        <v>608</v>
      </c>
      <c r="ER498" s="132" t="s">
        <v>608</v>
      </c>
      <c r="ES498" s="132" t="s">
        <v>608</v>
      </c>
      <c r="ET498" s="132" t="s">
        <v>608</v>
      </c>
      <c r="EU498" s="132" t="s">
        <v>608</v>
      </c>
      <c r="EV498" s="132" t="s">
        <v>608</v>
      </c>
      <c r="EW498" s="132" t="s">
        <v>608</v>
      </c>
      <c r="EX498" s="132" t="s">
        <v>608</v>
      </c>
      <c r="EY498" s="132" t="s">
        <v>608</v>
      </c>
      <c r="EZ498" s="132" t="s">
        <v>608</v>
      </c>
      <c r="FA498" s="132" t="s">
        <v>608</v>
      </c>
      <c r="FB498" s="132" t="s">
        <v>608</v>
      </c>
      <c r="FC498" s="132" t="s">
        <v>608</v>
      </c>
      <c r="FD498" s="132" t="s">
        <v>608</v>
      </c>
      <c r="FE498" s="132" t="s">
        <v>608</v>
      </c>
      <c r="FF498" s="132" t="s">
        <v>608</v>
      </c>
      <c r="FG498" s="132" t="s">
        <v>608</v>
      </c>
      <c r="FH498" s="132" t="s">
        <v>608</v>
      </c>
      <c r="FI498" s="132" t="s">
        <v>608</v>
      </c>
      <c r="FJ498" s="132" t="s">
        <v>608</v>
      </c>
      <c r="FK498" s="132" t="s">
        <v>608</v>
      </c>
      <c r="FL498" s="132" t="s">
        <v>608</v>
      </c>
      <c r="FM498" s="132" t="s">
        <v>608</v>
      </c>
      <c r="FN498" s="132" t="s">
        <v>608</v>
      </c>
      <c r="FO498" s="132" t="s">
        <v>608</v>
      </c>
      <c r="FP498" s="132" t="s">
        <v>608</v>
      </c>
      <c r="FQ498" s="132" t="s">
        <v>608</v>
      </c>
      <c r="FR498" s="132" t="s">
        <v>608</v>
      </c>
      <c r="FS498" s="132" t="s">
        <v>608</v>
      </c>
      <c r="FT498" s="132" t="s">
        <v>608</v>
      </c>
      <c r="FU498" s="132" t="s">
        <v>608</v>
      </c>
      <c r="FV498" s="132" t="s">
        <v>608</v>
      </c>
      <c r="FW498" s="132" t="s">
        <v>608</v>
      </c>
      <c r="FX498" s="132" t="s">
        <v>608</v>
      </c>
      <c r="FY498" s="132" t="s">
        <v>608</v>
      </c>
      <c r="FZ498" s="132" t="s">
        <v>608</v>
      </c>
      <c r="GA498" s="132" t="s">
        <v>608</v>
      </c>
      <c r="GB498" s="132" t="s">
        <v>608</v>
      </c>
      <c r="GC498" s="132" t="s">
        <v>608</v>
      </c>
      <c r="GD498" s="132" t="s">
        <v>608</v>
      </c>
      <c r="GE498" s="132" t="s">
        <v>608</v>
      </c>
      <c r="GF498" s="132" t="s">
        <v>608</v>
      </c>
      <c r="GG498" s="132" t="s">
        <v>608</v>
      </c>
      <c r="GH498" s="132" t="s">
        <v>608</v>
      </c>
      <c r="GI498" s="132" t="s">
        <v>608</v>
      </c>
      <c r="GJ498" s="132" t="s">
        <v>608</v>
      </c>
      <c r="GK498" s="132" t="s">
        <v>608</v>
      </c>
      <c r="GL498" s="132" t="s">
        <v>608</v>
      </c>
      <c r="GM498" s="132" t="s">
        <v>608</v>
      </c>
      <c r="GN498" s="132" t="s">
        <v>608</v>
      </c>
      <c r="GO498" s="132" t="s">
        <v>608</v>
      </c>
      <c r="GP498" s="132" t="s">
        <v>608</v>
      </c>
      <c r="GQ498" s="132" t="s">
        <v>608</v>
      </c>
      <c r="GR498" s="132" t="s">
        <v>608</v>
      </c>
      <c r="GS498" s="132" t="s">
        <v>608</v>
      </c>
      <c r="GT498" s="132" t="s">
        <v>608</v>
      </c>
      <c r="GU498" s="132" t="s">
        <v>608</v>
      </c>
      <c r="GV498" s="132" t="s">
        <v>608</v>
      </c>
      <c r="GW498" s="132" t="s">
        <v>608</v>
      </c>
      <c r="GX498" s="132" t="s">
        <v>608</v>
      </c>
      <c r="GY498" s="132" t="s">
        <v>608</v>
      </c>
    </row>
    <row r="499" spans="1:207" s="38" customFormat="1" ht="15" customHeight="1">
      <c r="A499" s="77" t="s">
        <v>951</v>
      </c>
      <c r="B499" s="57">
        <v>2010</v>
      </c>
      <c r="C499" s="38" t="s">
        <v>945</v>
      </c>
      <c r="D499" s="125">
        <v>3030.7</v>
      </c>
      <c r="E499" s="38">
        <v>2035</v>
      </c>
      <c r="F499" s="125">
        <v>3030.7</v>
      </c>
      <c r="G499" s="49">
        <v>8586.7000000000007</v>
      </c>
      <c r="H499" s="130">
        <v>21.49</v>
      </c>
      <c r="I499" s="115">
        <v>0.35295282238811182</v>
      </c>
      <c r="J499" s="124">
        <v>0.12744127546088718</v>
      </c>
      <c r="K499" s="124">
        <v>0.22551154692722467</v>
      </c>
      <c r="L499" s="125">
        <v>1936.4</v>
      </c>
      <c r="M499" s="125">
        <v>1094.3</v>
      </c>
      <c r="N499" s="125">
        <v>0</v>
      </c>
      <c r="O499" s="125">
        <v>0</v>
      </c>
      <c r="P499" s="127">
        <v>0</v>
      </c>
      <c r="Q499" s="125">
        <v>0</v>
      </c>
      <c r="R499" s="125">
        <v>0</v>
      </c>
      <c r="S499" s="125">
        <v>0</v>
      </c>
      <c r="T499" s="125">
        <v>1094.3</v>
      </c>
      <c r="U499" s="49">
        <v>0</v>
      </c>
      <c r="V499" s="125">
        <v>1094.3</v>
      </c>
      <c r="W499" s="125">
        <v>1094.3</v>
      </c>
      <c r="X499" s="125">
        <v>0</v>
      </c>
      <c r="Y499" s="125">
        <v>0</v>
      </c>
      <c r="Z499" s="125">
        <v>0</v>
      </c>
      <c r="AA499" s="115">
        <v>0</v>
      </c>
      <c r="AB499" s="115">
        <v>0</v>
      </c>
      <c r="AC499" s="115">
        <v>1</v>
      </c>
      <c r="AD499" s="115">
        <v>0</v>
      </c>
      <c r="AE499" s="115">
        <v>1</v>
      </c>
      <c r="AF499" s="115">
        <v>1</v>
      </c>
      <c r="AG499" s="115">
        <v>0</v>
      </c>
      <c r="AH499" s="115">
        <v>0</v>
      </c>
      <c r="AI499" s="115">
        <v>0</v>
      </c>
      <c r="AJ499" s="115">
        <v>1</v>
      </c>
      <c r="AK499" s="125">
        <v>3030.7</v>
      </c>
      <c r="AL499" s="125">
        <v>1936.4</v>
      </c>
      <c r="AM499" s="125">
        <v>0</v>
      </c>
      <c r="AN499" s="125">
        <v>1936.4</v>
      </c>
      <c r="AO499" s="125">
        <v>1094.3</v>
      </c>
      <c r="AP499" s="125">
        <v>3030.7</v>
      </c>
      <c r="AQ499" s="115">
        <v>0.63892830039264858</v>
      </c>
      <c r="AR499" s="115">
        <v>0.36107169960735147</v>
      </c>
      <c r="AS499" s="125">
        <v>1936.4</v>
      </c>
      <c r="AT499" s="125">
        <v>1094.3</v>
      </c>
      <c r="AU499" s="125">
        <v>0</v>
      </c>
      <c r="AV499" s="125">
        <v>0</v>
      </c>
      <c r="AW499" s="125">
        <v>3030.7</v>
      </c>
      <c r="AX499" s="125">
        <v>43.1</v>
      </c>
      <c r="AY499" s="125">
        <v>141.4</v>
      </c>
      <c r="AZ499" s="125">
        <v>184.5</v>
      </c>
      <c r="BA499" s="125">
        <v>210.01400000000001</v>
      </c>
      <c r="BB499" s="125">
        <v>512</v>
      </c>
      <c r="BC499" s="125">
        <v>722.01400000000001</v>
      </c>
      <c r="BD499" s="125">
        <v>1683.29</v>
      </c>
      <c r="BE499" s="125">
        <v>440.9</v>
      </c>
      <c r="BF499" s="125">
        <v>2124.19</v>
      </c>
      <c r="BG499" s="107">
        <v>8.9862626807215857</v>
      </c>
      <c r="BH499" s="107">
        <v>5.327972219683816</v>
      </c>
      <c r="BI499" s="107">
        <v>7.665357526297317</v>
      </c>
      <c r="BJ499" s="49">
        <v>3030.7040000000002</v>
      </c>
      <c r="BK499" s="125">
        <v>184.5</v>
      </c>
      <c r="BL499" s="125">
        <v>0</v>
      </c>
      <c r="BM499" s="125">
        <v>184.5</v>
      </c>
      <c r="BN499" s="125">
        <v>722.01400000000001</v>
      </c>
      <c r="BO499" s="125">
        <v>0</v>
      </c>
      <c r="BP499" s="125">
        <v>722.01400000000001</v>
      </c>
      <c r="BQ499" s="125">
        <v>2124.19</v>
      </c>
      <c r="BR499" s="125">
        <v>0</v>
      </c>
      <c r="BS499" s="125">
        <v>2124.19</v>
      </c>
      <c r="BT499" s="125">
        <v>3030.7040000000002</v>
      </c>
      <c r="BU499" s="130" t="s">
        <v>608</v>
      </c>
      <c r="BV499" s="130" t="s">
        <v>608</v>
      </c>
      <c r="BW499" s="137">
        <v>7.665357526297317</v>
      </c>
      <c r="BX499" s="49">
        <v>2408.2529999999997</v>
      </c>
      <c r="BY499" s="49">
        <v>622.45000000000005</v>
      </c>
      <c r="BZ499" s="125">
        <v>0</v>
      </c>
      <c r="CA499" s="125">
        <v>0</v>
      </c>
      <c r="CB499" s="125">
        <v>3030.7029999999995</v>
      </c>
      <c r="CC499" s="125">
        <v>0</v>
      </c>
      <c r="CD499" s="125">
        <v>0</v>
      </c>
      <c r="CE499" s="125">
        <v>0</v>
      </c>
      <c r="CF499" s="125">
        <v>0</v>
      </c>
      <c r="CG499" s="125">
        <v>0</v>
      </c>
      <c r="CH499" s="115">
        <v>0</v>
      </c>
      <c r="CI499" s="115">
        <v>1.0000009898703268</v>
      </c>
      <c r="CJ499" s="125">
        <v>3030.7029999999995</v>
      </c>
      <c r="CK499" s="126">
        <v>0</v>
      </c>
      <c r="CL499" s="126">
        <v>3030.7</v>
      </c>
      <c r="CM499" s="126">
        <v>3030.7</v>
      </c>
      <c r="CN499" s="125" t="s">
        <v>608</v>
      </c>
      <c r="CO499" s="125" t="s">
        <v>608</v>
      </c>
      <c r="CP499" s="126">
        <v>0</v>
      </c>
      <c r="CQ499" s="126">
        <v>3030.7</v>
      </c>
      <c r="CR499" s="126">
        <v>1779</v>
      </c>
      <c r="CS499" s="126">
        <v>1251.6999999999998</v>
      </c>
      <c r="CT499" s="126" t="s">
        <v>608</v>
      </c>
      <c r="CU499" s="126" t="s">
        <v>608</v>
      </c>
      <c r="CV499" s="125">
        <v>43.1</v>
      </c>
      <c r="CW499" s="125">
        <v>141.4</v>
      </c>
      <c r="CX499" s="125">
        <v>184.5</v>
      </c>
      <c r="CY499" s="125">
        <v>27.8</v>
      </c>
      <c r="CZ499" s="125">
        <v>64.099999999999994</v>
      </c>
      <c r="DA499" s="125">
        <v>91.899999999999991</v>
      </c>
      <c r="DB499" s="125">
        <v>276.39999999999998</v>
      </c>
      <c r="DC499" s="132" t="s">
        <v>608</v>
      </c>
      <c r="DD499" s="132" t="s">
        <v>608</v>
      </c>
      <c r="DE499" s="125">
        <v>0</v>
      </c>
      <c r="DF499" s="132" t="s">
        <v>608</v>
      </c>
      <c r="DG499" s="132" t="s">
        <v>608</v>
      </c>
      <c r="DH499" s="125">
        <v>276.39999999999998</v>
      </c>
      <c r="DI499" s="50">
        <v>276.39999999999998</v>
      </c>
      <c r="DJ499" s="113">
        <v>1</v>
      </c>
      <c r="DK499" s="115">
        <v>0</v>
      </c>
      <c r="DL499" s="115">
        <v>0</v>
      </c>
      <c r="DM499" s="125">
        <v>41.266789628570898</v>
      </c>
      <c r="DN499" s="125">
        <v>138.10653922999998</v>
      </c>
      <c r="DO499" s="50">
        <v>179.37332885857089</v>
      </c>
      <c r="DP499" s="125">
        <v>29.692260747813606</v>
      </c>
      <c r="DQ499" s="125">
        <v>53.101511499178081</v>
      </c>
      <c r="DR499" s="50">
        <v>82.793772246991693</v>
      </c>
      <c r="DS499" s="50">
        <v>262.16710110556255</v>
      </c>
      <c r="DT499" s="125">
        <v>46.28377493135612</v>
      </c>
      <c r="DU499" s="125">
        <v>177.57352284999999</v>
      </c>
      <c r="DV499" s="50">
        <v>223.85729778135612</v>
      </c>
      <c r="DW499" s="125">
        <v>35.557072222245097</v>
      </c>
      <c r="DX499" s="125">
        <v>46.097588469562844</v>
      </c>
      <c r="DY499" s="50">
        <v>81.654660691807948</v>
      </c>
      <c r="DZ499" s="50">
        <v>305.5119584731641</v>
      </c>
      <c r="EA499" s="125">
        <v>47.12868099722813</v>
      </c>
      <c r="EB499" s="125">
        <v>160.25855719999998</v>
      </c>
      <c r="EC499" s="50">
        <v>207.3872381972281</v>
      </c>
      <c r="ED499" s="125">
        <v>43.490917568095263</v>
      </c>
      <c r="EE499" s="125">
        <v>31.83012843191781</v>
      </c>
      <c r="EF499" s="50">
        <v>75.321046000013069</v>
      </c>
      <c r="EG499" s="50">
        <v>282.70828419724114</v>
      </c>
      <c r="EH499" s="125">
        <v>46.70610410659458</v>
      </c>
      <c r="EI499" s="125">
        <v>76.086258099999995</v>
      </c>
      <c r="EJ499" s="50">
        <v>122.79236220659458</v>
      </c>
      <c r="EK499" s="125">
        <v>49.178074327588696</v>
      </c>
      <c r="EL499" s="125">
        <v>19.046072819999999</v>
      </c>
      <c r="EM499" s="50">
        <v>68.224147147588695</v>
      </c>
      <c r="EN499" s="50">
        <v>191.01650935418326</v>
      </c>
      <c r="EO499" s="125">
        <v>71.729001704758971</v>
      </c>
      <c r="EP499" s="125">
        <v>74.740444499999995</v>
      </c>
      <c r="EQ499" s="50">
        <v>146.46944620475898</v>
      </c>
      <c r="ER499" s="125">
        <v>33.480166955585567</v>
      </c>
      <c r="ES499" s="125">
        <v>15.98918321</v>
      </c>
      <c r="ET499" s="50">
        <v>49.469350165585567</v>
      </c>
      <c r="EU499" s="50">
        <v>195.93879637034456</v>
      </c>
      <c r="EV499" s="125">
        <v>404.13805717768309</v>
      </c>
      <c r="EW499" s="125">
        <v>281.09851710000004</v>
      </c>
      <c r="EX499" s="50">
        <v>685.23657427768308</v>
      </c>
      <c r="EY499" s="125">
        <v>148.71647691249416</v>
      </c>
      <c r="EZ499" s="125">
        <v>38.206096910000007</v>
      </c>
      <c r="FA499" s="50">
        <v>186.92257382249417</v>
      </c>
      <c r="FB499" s="50">
        <v>872.15914810017728</v>
      </c>
      <c r="FC499" s="125">
        <v>1808.568</v>
      </c>
      <c r="FD499" s="125">
        <v>157.32854130999999</v>
      </c>
      <c r="FE499" s="50">
        <v>1965.89654131</v>
      </c>
      <c r="FF499" s="125">
        <v>227.24299999999999</v>
      </c>
      <c r="FG499" s="125">
        <v>4.7912942399999991</v>
      </c>
      <c r="FH499" s="50">
        <v>232.03429424000001</v>
      </c>
      <c r="FI499" s="50">
        <v>2197.9308355499998</v>
      </c>
      <c r="FJ499" s="132" t="s">
        <v>608</v>
      </c>
      <c r="FK499" s="132" t="s">
        <v>608</v>
      </c>
      <c r="FL499" s="125">
        <v>0</v>
      </c>
      <c r="FM499" s="132" t="s">
        <v>608</v>
      </c>
      <c r="FN499" s="132" t="s">
        <v>608</v>
      </c>
      <c r="FO499" s="125">
        <v>179.37341165234312</v>
      </c>
      <c r="FP499" s="132" t="s">
        <v>608</v>
      </c>
      <c r="FQ499" s="132" t="s">
        <v>608</v>
      </c>
      <c r="FR499" s="125">
        <v>0</v>
      </c>
      <c r="FS499" s="132" t="s">
        <v>608</v>
      </c>
      <c r="FT499" s="132" t="s">
        <v>608</v>
      </c>
      <c r="FU499" s="125">
        <v>223.85737943601683</v>
      </c>
      <c r="FV499" s="132" t="s">
        <v>608</v>
      </c>
      <c r="FW499" s="132" t="s">
        <v>608</v>
      </c>
      <c r="FX499" s="125">
        <v>0</v>
      </c>
      <c r="FY499" s="132" t="s">
        <v>608</v>
      </c>
      <c r="FZ499" s="132" t="s">
        <v>608</v>
      </c>
      <c r="GA499" s="125">
        <v>207.38731351827411</v>
      </c>
      <c r="GB499" s="132" t="s">
        <v>608</v>
      </c>
      <c r="GC499" s="132" t="s">
        <v>608</v>
      </c>
      <c r="GD499" s="125">
        <v>0</v>
      </c>
      <c r="GE499" s="132" t="s">
        <v>608</v>
      </c>
      <c r="GF499" s="132" t="s">
        <v>608</v>
      </c>
      <c r="GG499" s="125">
        <v>191.01650935418326</v>
      </c>
      <c r="GH499" s="132" t="s">
        <v>608</v>
      </c>
      <c r="GI499" s="132" t="s">
        <v>608</v>
      </c>
      <c r="GJ499" s="125">
        <v>0</v>
      </c>
      <c r="GK499" s="132" t="s">
        <v>608</v>
      </c>
      <c r="GL499" s="132" t="s">
        <v>608</v>
      </c>
      <c r="GM499" s="125">
        <v>146.46949567410914</v>
      </c>
      <c r="GN499" s="132" t="s">
        <v>608</v>
      </c>
      <c r="GO499" s="132" t="s">
        <v>608</v>
      </c>
      <c r="GP499" s="125">
        <v>0</v>
      </c>
      <c r="GQ499" s="132" t="s">
        <v>608</v>
      </c>
      <c r="GR499" s="132" t="s">
        <v>608</v>
      </c>
      <c r="GS499" s="125">
        <v>685.23676120025686</v>
      </c>
      <c r="GT499" s="132" t="s">
        <v>608</v>
      </c>
      <c r="GU499" s="132" t="s">
        <v>608</v>
      </c>
      <c r="GV499" s="125">
        <v>0</v>
      </c>
      <c r="GW499" s="132" t="s">
        <v>608</v>
      </c>
      <c r="GX499" s="132" t="s">
        <v>608</v>
      </c>
      <c r="GY499" s="125">
        <v>2197.9308355499998</v>
      </c>
    </row>
    <row r="500" spans="1:207" s="38" customFormat="1" ht="15" customHeight="1">
      <c r="A500" s="77" t="s">
        <v>952</v>
      </c>
      <c r="B500" s="70" t="s">
        <v>586</v>
      </c>
      <c r="C500" s="38" t="s">
        <v>945</v>
      </c>
      <c r="D500" s="125">
        <v>3165.2000000000003</v>
      </c>
      <c r="E500" s="38">
        <v>1858.9</v>
      </c>
      <c r="F500" s="125">
        <v>3165.2000000000003</v>
      </c>
      <c r="G500" s="125">
        <v>9347.1139999999996</v>
      </c>
      <c r="H500" s="166" t="s">
        <v>608</v>
      </c>
      <c r="I500" s="115">
        <v>0.33862858632086873</v>
      </c>
      <c r="J500" s="124">
        <v>0.11899929753718634</v>
      </c>
      <c r="K500" s="124">
        <v>0.2196292887836824</v>
      </c>
      <c r="L500" s="125">
        <v>2052.9000000000005</v>
      </c>
      <c r="M500" s="125">
        <v>1112.3</v>
      </c>
      <c r="N500" s="125">
        <v>0</v>
      </c>
      <c r="O500" s="125">
        <v>0</v>
      </c>
      <c r="P500" s="127">
        <v>0</v>
      </c>
      <c r="Q500" s="125">
        <v>0</v>
      </c>
      <c r="R500" s="125">
        <v>0</v>
      </c>
      <c r="S500" s="125">
        <v>0</v>
      </c>
      <c r="T500" s="125">
        <v>1112.3</v>
      </c>
      <c r="U500" s="49">
        <v>0</v>
      </c>
      <c r="V500" s="125">
        <v>1112.3</v>
      </c>
      <c r="W500" s="125">
        <v>1112.3</v>
      </c>
      <c r="X500" s="125">
        <v>0</v>
      </c>
      <c r="Y500" s="125">
        <v>0</v>
      </c>
      <c r="Z500" s="125">
        <v>0</v>
      </c>
      <c r="AA500" s="115">
        <v>0</v>
      </c>
      <c r="AB500" s="115">
        <v>0</v>
      </c>
      <c r="AC500" s="115">
        <v>1</v>
      </c>
      <c r="AD500" s="115">
        <v>0</v>
      </c>
      <c r="AE500" s="115">
        <v>1</v>
      </c>
      <c r="AF500" s="115">
        <v>1</v>
      </c>
      <c r="AG500" s="115">
        <v>0</v>
      </c>
      <c r="AH500" s="115">
        <v>0</v>
      </c>
      <c r="AI500" s="115">
        <v>0</v>
      </c>
      <c r="AJ500" s="115">
        <v>1</v>
      </c>
      <c r="AK500" s="125">
        <v>3165.2000000000007</v>
      </c>
      <c r="AL500" s="125">
        <v>2052.9000000000005</v>
      </c>
      <c r="AM500" s="125">
        <v>0</v>
      </c>
      <c r="AN500" s="125">
        <v>2052.9000000000005</v>
      </c>
      <c r="AO500" s="125">
        <v>1112.3</v>
      </c>
      <c r="AP500" s="125">
        <v>3165.2000000000007</v>
      </c>
      <c r="AQ500" s="115">
        <v>0.64858460760773418</v>
      </c>
      <c r="AR500" s="115">
        <v>0.35141539239226582</v>
      </c>
      <c r="AS500" s="125">
        <v>2052.9000000000005</v>
      </c>
      <c r="AT500" s="125">
        <v>1112.3</v>
      </c>
      <c r="AU500" s="125">
        <v>0</v>
      </c>
      <c r="AV500" s="125">
        <v>0</v>
      </c>
      <c r="AW500" s="125">
        <v>3165.2000000000007</v>
      </c>
      <c r="AX500" s="125">
        <v>0</v>
      </c>
      <c r="AY500" s="125">
        <v>0</v>
      </c>
      <c r="AZ500" s="125">
        <v>0</v>
      </c>
      <c r="BA500" s="50">
        <v>276.7169803085709</v>
      </c>
      <c r="BB500" s="50">
        <v>709.32517465000001</v>
      </c>
      <c r="BC500" s="125">
        <v>986.0421549585709</v>
      </c>
      <c r="BD500" s="133">
        <v>1776.1911051153697</v>
      </c>
      <c r="BE500" s="133">
        <v>403.03275755000004</v>
      </c>
      <c r="BF500" s="125">
        <v>2179.2238626653698</v>
      </c>
      <c r="BG500" s="107">
        <v>8.9890549084735571</v>
      </c>
      <c r="BH500" s="107">
        <v>5.2174217885484691</v>
      </c>
      <c r="BI500" s="107">
        <v>7.6636449756754166</v>
      </c>
      <c r="BJ500" s="49">
        <v>3165.2660176239406</v>
      </c>
      <c r="BK500" s="125">
        <v>0</v>
      </c>
      <c r="BL500" s="125">
        <v>0</v>
      </c>
      <c r="BM500" s="125">
        <v>0</v>
      </c>
      <c r="BN500" s="125">
        <v>986.0421549585709</v>
      </c>
      <c r="BO500" s="125">
        <v>0</v>
      </c>
      <c r="BP500" s="125">
        <v>986.0421549585709</v>
      </c>
      <c r="BQ500" s="125">
        <v>2179.2238626653698</v>
      </c>
      <c r="BR500" s="125">
        <v>0</v>
      </c>
      <c r="BS500" s="125">
        <v>2179.2238626653698</v>
      </c>
      <c r="BT500" s="125">
        <v>3165.2660176239406</v>
      </c>
      <c r="BU500" s="130" t="s">
        <v>608</v>
      </c>
      <c r="BV500" s="130" t="s">
        <v>608</v>
      </c>
      <c r="BW500" s="137">
        <v>7.6636449756754166</v>
      </c>
      <c r="BX500" s="125">
        <v>2996.9552364218998</v>
      </c>
      <c r="BY500" s="125">
        <v>168.24476357808194</v>
      </c>
      <c r="BZ500" s="125">
        <v>0</v>
      </c>
      <c r="CA500" s="125">
        <v>0</v>
      </c>
      <c r="CB500" s="125">
        <v>3165.1999999999816</v>
      </c>
      <c r="CC500" s="125">
        <v>0</v>
      </c>
      <c r="CD500" s="125">
        <v>0</v>
      </c>
      <c r="CE500" s="125">
        <v>0</v>
      </c>
      <c r="CF500" s="125">
        <v>0</v>
      </c>
      <c r="CG500" s="125">
        <v>0</v>
      </c>
      <c r="CH500" s="115">
        <v>0</v>
      </c>
      <c r="CI500" s="115">
        <v>0.99999999999999412</v>
      </c>
      <c r="CJ500" s="125">
        <v>3165.1999999999816</v>
      </c>
      <c r="CK500" s="126">
        <v>0</v>
      </c>
      <c r="CL500" s="126">
        <v>3165.2000000000007</v>
      </c>
      <c r="CM500" s="126">
        <v>3165.2000000000007</v>
      </c>
      <c r="CN500" s="125" t="s">
        <v>608</v>
      </c>
      <c r="CO500" s="125" t="s">
        <v>608</v>
      </c>
      <c r="CP500" s="126">
        <v>0</v>
      </c>
      <c r="CQ500" s="126">
        <v>3165.2000000000003</v>
      </c>
      <c r="CR500" s="126">
        <v>1731.3000000000002</v>
      </c>
      <c r="CS500" s="126">
        <v>1433.9</v>
      </c>
      <c r="CT500" s="126" t="s">
        <v>608</v>
      </c>
      <c r="CU500" s="126" t="s">
        <v>608</v>
      </c>
      <c r="CV500" s="125">
        <v>10.199999999999999</v>
      </c>
      <c r="CW500" s="125">
        <v>10</v>
      </c>
      <c r="CX500" s="125">
        <v>20.2</v>
      </c>
      <c r="CY500" s="125">
        <v>7.3</v>
      </c>
      <c r="CZ500" s="125">
        <v>10.5</v>
      </c>
      <c r="DA500" s="125">
        <v>17.8</v>
      </c>
      <c r="DB500" s="125">
        <v>38</v>
      </c>
      <c r="DC500" s="132" t="s">
        <v>608</v>
      </c>
      <c r="DD500" s="132" t="s">
        <v>608</v>
      </c>
      <c r="DE500" s="125">
        <v>0</v>
      </c>
      <c r="DF500" s="132" t="s">
        <v>608</v>
      </c>
      <c r="DG500" s="132" t="s">
        <v>608</v>
      </c>
      <c r="DH500" s="125">
        <v>38</v>
      </c>
      <c r="DI500" s="50">
        <v>38</v>
      </c>
      <c r="DJ500" s="113">
        <v>1</v>
      </c>
      <c r="DK500" s="115">
        <v>0</v>
      </c>
      <c r="DL500" s="115">
        <v>0</v>
      </c>
      <c r="DM500" s="125">
        <v>38.076672763311898</v>
      </c>
      <c r="DN500" s="125">
        <v>56.232391059999998</v>
      </c>
      <c r="DO500" s="50">
        <v>94.309063823311902</v>
      </c>
      <c r="DP500" s="125">
        <v>26.918045909382045</v>
      </c>
      <c r="DQ500" s="125">
        <v>34.612193599999983</v>
      </c>
      <c r="DR500" s="50">
        <v>61.530239509382028</v>
      </c>
      <c r="DS500" s="50">
        <v>155.83930333269393</v>
      </c>
      <c r="DT500" s="125">
        <v>42.775079420000004</v>
      </c>
      <c r="DU500" s="125">
        <v>182.03725175000002</v>
      </c>
      <c r="DV500" s="50">
        <v>224.81233117000002</v>
      </c>
      <c r="DW500" s="125">
        <v>31.332695530000009</v>
      </c>
      <c r="DX500" s="125">
        <v>62.813791049999999</v>
      </c>
      <c r="DY500" s="50">
        <v>94.146486580000015</v>
      </c>
      <c r="DZ500" s="50">
        <v>318.95881775000004</v>
      </c>
      <c r="EA500" s="125">
        <v>47.13433968999999</v>
      </c>
      <c r="EB500" s="125">
        <v>182.08051872000001</v>
      </c>
      <c r="EC500" s="50">
        <v>229.21485841000001</v>
      </c>
      <c r="ED500" s="125">
        <v>30.599200480000004</v>
      </c>
      <c r="EE500" s="125">
        <v>50.433988410000012</v>
      </c>
      <c r="EF500" s="50">
        <v>81.033188890000019</v>
      </c>
      <c r="EG500" s="50">
        <v>310.24804730000005</v>
      </c>
      <c r="EH500" s="125">
        <v>55.766999660000018</v>
      </c>
      <c r="EI500" s="125">
        <v>107.65780932000004</v>
      </c>
      <c r="EJ500" s="50">
        <v>163.42480898000005</v>
      </c>
      <c r="EK500" s="125">
        <v>29.634175149999994</v>
      </c>
      <c r="EL500" s="125">
        <v>37.3752481</v>
      </c>
      <c r="EM500" s="50">
        <v>67.009423249999998</v>
      </c>
      <c r="EN500" s="50">
        <v>230.43423223000005</v>
      </c>
      <c r="EO500" s="125">
        <v>64.803352690000011</v>
      </c>
      <c r="EP500" s="125">
        <v>131.31720380000002</v>
      </c>
      <c r="EQ500" s="50">
        <v>196.12055649000001</v>
      </c>
      <c r="ER500" s="125">
        <v>29.074552249999993</v>
      </c>
      <c r="ES500" s="125">
        <v>34.243631070000006</v>
      </c>
      <c r="ET500" s="50">
        <v>63.318183320000003</v>
      </c>
      <c r="EU500" s="50">
        <v>259.43873981000002</v>
      </c>
      <c r="EV500" s="125">
        <v>338.63</v>
      </c>
      <c r="EW500" s="125">
        <v>281.2</v>
      </c>
      <c r="EX500" s="50">
        <v>619.82999999999993</v>
      </c>
      <c r="EY500" s="125">
        <v>127.9</v>
      </c>
      <c r="EZ500" s="125">
        <v>114</v>
      </c>
      <c r="FA500" s="50">
        <v>241.9</v>
      </c>
      <c r="FB500" s="50">
        <v>861.7299999999999</v>
      </c>
      <c r="FC500" s="125">
        <v>1416.21</v>
      </c>
      <c r="FD500" s="125">
        <v>349.1</v>
      </c>
      <c r="FE500" s="50">
        <v>1765.31</v>
      </c>
      <c r="FF500" s="125">
        <v>219.6</v>
      </c>
      <c r="FG500" s="125">
        <v>73.349999999999994</v>
      </c>
      <c r="FH500" s="50">
        <v>292.95</v>
      </c>
      <c r="FI500" s="50">
        <v>2058.2599999999998</v>
      </c>
      <c r="FJ500" s="132" t="s">
        <v>608</v>
      </c>
      <c r="FK500" s="132" t="s">
        <v>608</v>
      </c>
      <c r="FL500" s="125">
        <v>0</v>
      </c>
      <c r="FM500" s="132" t="s">
        <v>608</v>
      </c>
      <c r="FN500" s="132" t="s">
        <v>608</v>
      </c>
      <c r="FO500" s="125">
        <v>155.83930333269393</v>
      </c>
      <c r="FP500" s="132" t="s">
        <v>608</v>
      </c>
      <c r="FQ500" s="132" t="s">
        <v>608</v>
      </c>
      <c r="FR500" s="125">
        <v>0</v>
      </c>
      <c r="FS500" s="132" t="s">
        <v>608</v>
      </c>
      <c r="FT500" s="132" t="s">
        <v>608</v>
      </c>
      <c r="FU500" s="125">
        <v>318.95881775000004</v>
      </c>
      <c r="FV500" s="132" t="s">
        <v>608</v>
      </c>
      <c r="FW500" s="132" t="s">
        <v>608</v>
      </c>
      <c r="FX500" s="125">
        <v>0</v>
      </c>
      <c r="FY500" s="132" t="s">
        <v>608</v>
      </c>
      <c r="FZ500" s="132" t="s">
        <v>608</v>
      </c>
      <c r="GA500" s="125">
        <v>310.24804730000005</v>
      </c>
      <c r="GB500" s="132" t="s">
        <v>608</v>
      </c>
      <c r="GC500" s="132" t="s">
        <v>608</v>
      </c>
      <c r="GD500" s="125">
        <v>0</v>
      </c>
      <c r="GE500" s="132" t="s">
        <v>608</v>
      </c>
      <c r="GF500" s="132" t="s">
        <v>608</v>
      </c>
      <c r="GG500" s="125">
        <v>230.43423223000005</v>
      </c>
      <c r="GH500" s="132" t="s">
        <v>608</v>
      </c>
      <c r="GI500" s="132" t="s">
        <v>608</v>
      </c>
      <c r="GJ500" s="125">
        <v>0</v>
      </c>
      <c r="GK500" s="132" t="s">
        <v>608</v>
      </c>
      <c r="GL500" s="132" t="s">
        <v>608</v>
      </c>
      <c r="GM500" s="125">
        <v>259.43873981000002</v>
      </c>
      <c r="GN500" s="132" t="s">
        <v>608</v>
      </c>
      <c r="GO500" s="132" t="s">
        <v>608</v>
      </c>
      <c r="GP500" s="125">
        <v>0</v>
      </c>
      <c r="GQ500" s="132" t="s">
        <v>608</v>
      </c>
      <c r="GR500" s="132" t="s">
        <v>608</v>
      </c>
      <c r="GS500" s="125">
        <v>861.7299999999999</v>
      </c>
      <c r="GT500" s="132" t="s">
        <v>608</v>
      </c>
      <c r="GU500" s="132" t="s">
        <v>608</v>
      </c>
      <c r="GV500" s="125">
        <v>0</v>
      </c>
      <c r="GW500" s="132" t="s">
        <v>608</v>
      </c>
      <c r="GX500" s="132" t="s">
        <v>608</v>
      </c>
      <c r="GY500" s="125">
        <v>2058.2599999999998</v>
      </c>
    </row>
    <row r="501" spans="1:207" s="38" customFormat="1" ht="15" customHeight="1">
      <c r="A501" s="77" t="s">
        <v>953</v>
      </c>
      <c r="B501" s="59">
        <v>2011</v>
      </c>
      <c r="C501" s="38" t="s">
        <v>945</v>
      </c>
      <c r="D501" s="125">
        <v>3220.4373573227635</v>
      </c>
      <c r="E501" s="38">
        <v>2050.6</v>
      </c>
      <c r="F501" s="125">
        <v>3220.4373573227635</v>
      </c>
      <c r="G501" s="49">
        <v>9636.2000000000007</v>
      </c>
      <c r="H501" s="130">
        <v>22.911899999999999</v>
      </c>
      <c r="I501" s="115">
        <v>0.33420200466187533</v>
      </c>
      <c r="J501" s="124">
        <v>0.11222445963865424</v>
      </c>
      <c r="K501" s="124">
        <v>0.22197754502322112</v>
      </c>
      <c r="L501" s="125">
        <v>2139.0200193527635</v>
      </c>
      <c r="M501" s="125">
        <v>1081.4173379700001</v>
      </c>
      <c r="N501" s="125">
        <v>0</v>
      </c>
      <c r="O501" s="125">
        <v>0</v>
      </c>
      <c r="P501" s="127">
        <v>0</v>
      </c>
      <c r="Q501" s="125">
        <v>0</v>
      </c>
      <c r="R501" s="125">
        <v>0</v>
      </c>
      <c r="S501" s="125">
        <v>0</v>
      </c>
      <c r="T501" s="125">
        <v>1081.4173379700001</v>
      </c>
      <c r="U501" s="49">
        <v>0</v>
      </c>
      <c r="V501" s="125">
        <v>1081.4173379700001</v>
      </c>
      <c r="W501" s="125">
        <v>1081.4173379700001</v>
      </c>
      <c r="X501" s="125">
        <v>0</v>
      </c>
      <c r="Y501" s="125">
        <v>0</v>
      </c>
      <c r="Z501" s="125">
        <v>0</v>
      </c>
      <c r="AA501" s="115">
        <v>0</v>
      </c>
      <c r="AB501" s="115">
        <v>0</v>
      </c>
      <c r="AC501" s="115">
        <v>1</v>
      </c>
      <c r="AD501" s="115">
        <v>0</v>
      </c>
      <c r="AE501" s="115">
        <v>1</v>
      </c>
      <c r="AF501" s="115">
        <v>1</v>
      </c>
      <c r="AG501" s="115">
        <v>0</v>
      </c>
      <c r="AH501" s="115">
        <v>0</v>
      </c>
      <c r="AI501" s="115">
        <v>0</v>
      </c>
      <c r="AJ501" s="115">
        <v>1</v>
      </c>
      <c r="AK501" s="125">
        <v>3220.4373573227635</v>
      </c>
      <c r="AL501" s="125">
        <v>2139.0200193527635</v>
      </c>
      <c r="AM501" s="125">
        <v>0</v>
      </c>
      <c r="AN501" s="125">
        <v>2139.0200193527635</v>
      </c>
      <c r="AO501" s="125">
        <v>1081.4173379700001</v>
      </c>
      <c r="AP501" s="125">
        <v>3220.4373573227635</v>
      </c>
      <c r="AQ501" s="115">
        <v>0.66420171610820855</v>
      </c>
      <c r="AR501" s="115">
        <v>0.33579828389179145</v>
      </c>
      <c r="AS501" s="125">
        <v>2139.0200193527635</v>
      </c>
      <c r="AT501" s="125">
        <v>1081.42</v>
      </c>
      <c r="AU501" s="125">
        <v>0</v>
      </c>
      <c r="AV501" s="125">
        <v>0</v>
      </c>
      <c r="AW501" s="125">
        <v>3220.4400193527636</v>
      </c>
      <c r="AX501" s="125">
        <v>38.6</v>
      </c>
      <c r="AY501" s="125">
        <v>147.1</v>
      </c>
      <c r="AZ501" s="125">
        <v>185.7</v>
      </c>
      <c r="BA501" s="125">
        <v>297.33</v>
      </c>
      <c r="BB501" s="125">
        <v>505.9</v>
      </c>
      <c r="BC501" s="125">
        <v>803.23</v>
      </c>
      <c r="BD501" s="125">
        <v>1803.09</v>
      </c>
      <c r="BE501" s="125">
        <v>428.40000000000009</v>
      </c>
      <c r="BF501" s="125">
        <v>2231.4899999999998</v>
      </c>
      <c r="BG501" s="107">
        <v>8.7950673672990423</v>
      </c>
      <c r="BH501" s="107">
        <v>5.2671074533012758</v>
      </c>
      <c r="BI501" s="107">
        <v>7.6103844825395601</v>
      </c>
      <c r="BJ501" s="49">
        <v>3220.42</v>
      </c>
      <c r="BK501" s="125">
        <v>185.7</v>
      </c>
      <c r="BL501" s="125">
        <v>0</v>
      </c>
      <c r="BM501" s="125">
        <v>185.7</v>
      </c>
      <c r="BN501" s="125">
        <v>803.23</v>
      </c>
      <c r="BO501" s="125">
        <v>0</v>
      </c>
      <c r="BP501" s="125">
        <v>803.23</v>
      </c>
      <c r="BQ501" s="125">
        <v>2231.4899999999998</v>
      </c>
      <c r="BR501" s="125">
        <v>0</v>
      </c>
      <c r="BS501" s="125">
        <v>2231.4899999999998</v>
      </c>
      <c r="BT501" s="125">
        <v>3220.42</v>
      </c>
      <c r="BU501" s="130" t="s">
        <v>608</v>
      </c>
      <c r="BV501" s="130" t="s">
        <v>608</v>
      </c>
      <c r="BW501" s="137">
        <v>7.6103844825395601</v>
      </c>
      <c r="BX501" s="49">
        <v>2512.5150000000003</v>
      </c>
      <c r="BY501" s="49">
        <v>707.89</v>
      </c>
      <c r="BZ501" s="125">
        <v>0</v>
      </c>
      <c r="CA501" s="125">
        <v>0</v>
      </c>
      <c r="CB501" s="125">
        <v>3220.4050000000002</v>
      </c>
      <c r="CC501" s="125">
        <v>0</v>
      </c>
      <c r="CD501" s="125">
        <v>0</v>
      </c>
      <c r="CE501" s="125">
        <v>0</v>
      </c>
      <c r="CF501" s="125">
        <v>0</v>
      </c>
      <c r="CG501" s="125">
        <v>0</v>
      </c>
      <c r="CH501" s="115">
        <v>0</v>
      </c>
      <c r="CI501" s="115">
        <v>0.99998995250670231</v>
      </c>
      <c r="CJ501" s="125">
        <v>3220.4050000000002</v>
      </c>
      <c r="CK501" s="126">
        <v>0</v>
      </c>
      <c r="CL501" s="126">
        <v>3220.4373573227635</v>
      </c>
      <c r="CM501" s="126">
        <v>3220.4373573227635</v>
      </c>
      <c r="CN501" s="125" t="s">
        <v>608</v>
      </c>
      <c r="CO501" s="125" t="s">
        <v>608</v>
      </c>
      <c r="CP501" s="126">
        <v>0</v>
      </c>
      <c r="CQ501" s="126">
        <v>3220.4373573227635</v>
      </c>
      <c r="CR501" s="126">
        <v>1892.2373573227635</v>
      </c>
      <c r="CS501" s="126">
        <v>1328.2</v>
      </c>
      <c r="CT501" s="126" t="s">
        <v>608</v>
      </c>
      <c r="CU501" s="126" t="s">
        <v>608</v>
      </c>
      <c r="CV501" s="125">
        <v>21.70064704</v>
      </c>
      <c r="CW501" s="125">
        <v>75.3</v>
      </c>
      <c r="CX501" s="125">
        <v>97.00064703999999</v>
      </c>
      <c r="CY501" s="125">
        <v>16.268427571406001</v>
      </c>
      <c r="CZ501" s="125">
        <v>37</v>
      </c>
      <c r="DA501" s="125">
        <v>53.268427571406001</v>
      </c>
      <c r="DB501" s="125">
        <v>150.26907461140598</v>
      </c>
      <c r="DC501" s="132" t="s">
        <v>608</v>
      </c>
      <c r="DD501" s="132" t="s">
        <v>608</v>
      </c>
      <c r="DE501" s="125">
        <v>0</v>
      </c>
      <c r="DF501" s="132" t="s">
        <v>608</v>
      </c>
      <c r="DG501" s="132" t="s">
        <v>608</v>
      </c>
      <c r="DH501" s="125">
        <v>150.24476813140598</v>
      </c>
      <c r="DI501" s="50">
        <v>150.24476813140598</v>
      </c>
      <c r="DJ501" s="113">
        <v>1</v>
      </c>
      <c r="DK501" s="115">
        <v>0</v>
      </c>
      <c r="DL501" s="115">
        <v>0</v>
      </c>
      <c r="DM501" s="125">
        <v>44.48162171510495</v>
      </c>
      <c r="DN501" s="125">
        <v>182.1</v>
      </c>
      <c r="DO501" s="50">
        <v>226.58162171510494</v>
      </c>
      <c r="DP501" s="125">
        <v>37.147201059754309</v>
      </c>
      <c r="DQ501" s="125">
        <v>77.7</v>
      </c>
      <c r="DR501" s="50">
        <v>114.84720105975431</v>
      </c>
      <c r="DS501" s="50">
        <v>341.42882277485927</v>
      </c>
      <c r="DT501" s="125">
        <v>48.725073519999995</v>
      </c>
      <c r="DU501" s="125">
        <v>215.5</v>
      </c>
      <c r="DV501" s="50">
        <v>264.22507352000002</v>
      </c>
      <c r="DW501" s="125">
        <v>42.15666894999999</v>
      </c>
      <c r="DX501" s="125">
        <v>78.7</v>
      </c>
      <c r="DY501" s="50">
        <v>120.85666895</v>
      </c>
      <c r="DZ501" s="50">
        <v>385.08174246999999</v>
      </c>
      <c r="EA501" s="125">
        <v>63.596846469999988</v>
      </c>
      <c r="EB501" s="125">
        <v>211</v>
      </c>
      <c r="EC501" s="50">
        <v>274.59684647</v>
      </c>
      <c r="ED501" s="125">
        <v>46.17866703</v>
      </c>
      <c r="EE501" s="125">
        <v>77.5</v>
      </c>
      <c r="EF501" s="50">
        <v>123.67866703</v>
      </c>
      <c r="EG501" s="50">
        <v>398.27551349999999</v>
      </c>
      <c r="EH501" s="125">
        <v>84.666566899999992</v>
      </c>
      <c r="EI501" s="125">
        <v>170.82090490566401</v>
      </c>
      <c r="EJ501" s="50">
        <v>255.487471805664</v>
      </c>
      <c r="EK501" s="125">
        <v>48.446334440000008</v>
      </c>
      <c r="EL501" s="125">
        <v>83.683214007351438</v>
      </c>
      <c r="EM501" s="50">
        <v>132.12954844735145</v>
      </c>
      <c r="EN501" s="50">
        <v>387.61702025301543</v>
      </c>
      <c r="EO501" s="125">
        <v>94.46165726000001</v>
      </c>
      <c r="EP501" s="125">
        <v>152.63765065999999</v>
      </c>
      <c r="EQ501" s="50">
        <v>247.09930792</v>
      </c>
      <c r="ER501" s="125">
        <v>48.152476800000002</v>
      </c>
      <c r="ES501" s="125">
        <v>65.678462819999993</v>
      </c>
      <c r="ET501" s="50">
        <v>113.83093962</v>
      </c>
      <c r="EU501" s="50">
        <v>360.93024753999998</v>
      </c>
      <c r="EV501" s="125">
        <v>498.17900759000003</v>
      </c>
      <c r="EW501" s="125">
        <v>497.84487837999995</v>
      </c>
      <c r="EX501" s="50">
        <v>996.02388597000004</v>
      </c>
      <c r="EY501" s="125">
        <v>205.39448814000002</v>
      </c>
      <c r="EZ501" s="125">
        <v>201.8</v>
      </c>
      <c r="FA501" s="50">
        <v>407.19448814000003</v>
      </c>
      <c r="FB501" s="50">
        <v>1403.21837411</v>
      </c>
      <c r="FC501" s="125">
        <v>2007.5</v>
      </c>
      <c r="FD501" s="125">
        <v>348.50721405000002</v>
      </c>
      <c r="FE501" s="50">
        <v>2356.0072140500001</v>
      </c>
      <c r="FF501" s="125">
        <v>323.72430897035491</v>
      </c>
      <c r="FG501" s="125">
        <v>286.39999999999998</v>
      </c>
      <c r="FH501" s="50">
        <v>610.12430897035483</v>
      </c>
      <c r="FI501" s="50">
        <v>2966.131523020355</v>
      </c>
      <c r="FJ501" s="132" t="s">
        <v>608</v>
      </c>
      <c r="FK501" s="132" t="s">
        <v>608</v>
      </c>
      <c r="FL501" s="125">
        <v>0</v>
      </c>
      <c r="FM501" s="132" t="s">
        <v>608</v>
      </c>
      <c r="FN501" s="132" t="s">
        <v>608</v>
      </c>
      <c r="FO501" s="125">
        <v>341.42990411485926</v>
      </c>
      <c r="FP501" s="132" t="s">
        <v>608</v>
      </c>
      <c r="FQ501" s="132" t="s">
        <v>608</v>
      </c>
      <c r="FR501" s="125">
        <v>0</v>
      </c>
      <c r="FS501" s="132" t="s">
        <v>608</v>
      </c>
      <c r="FT501" s="132" t="s">
        <v>608</v>
      </c>
      <c r="FU501" s="125">
        <v>385</v>
      </c>
      <c r="FV501" s="132" t="s">
        <v>608</v>
      </c>
      <c r="FW501" s="132" t="s">
        <v>608</v>
      </c>
      <c r="FX501" s="125">
        <v>0</v>
      </c>
      <c r="FY501" s="132" t="s">
        <v>608</v>
      </c>
      <c r="FZ501" s="132" t="s">
        <v>608</v>
      </c>
      <c r="GA501" s="125">
        <v>398.23772487511553</v>
      </c>
      <c r="GB501" s="132" t="s">
        <v>608</v>
      </c>
      <c r="GC501" s="132" t="s">
        <v>608</v>
      </c>
      <c r="GD501" s="125">
        <v>0</v>
      </c>
      <c r="GE501" s="132" t="s">
        <v>608</v>
      </c>
      <c r="GF501" s="132" t="s">
        <v>608</v>
      </c>
      <c r="GG501" s="125">
        <v>387.6</v>
      </c>
      <c r="GH501" s="132" t="s">
        <v>608</v>
      </c>
      <c r="GI501" s="132" t="s">
        <v>608</v>
      </c>
      <c r="GJ501" s="125">
        <v>0</v>
      </c>
      <c r="GK501" s="132" t="s">
        <v>608</v>
      </c>
      <c r="GL501" s="132" t="s">
        <v>608</v>
      </c>
      <c r="GM501" s="125">
        <v>360.93024753999998</v>
      </c>
      <c r="GN501" s="132" t="s">
        <v>608</v>
      </c>
      <c r="GO501" s="132" t="s">
        <v>608</v>
      </c>
      <c r="GP501" s="125">
        <v>0</v>
      </c>
      <c r="GQ501" s="132" t="s">
        <v>608</v>
      </c>
      <c r="GR501" s="132" t="s">
        <v>608</v>
      </c>
      <c r="GS501" s="125">
        <v>1403.2174552400002</v>
      </c>
      <c r="GT501" s="132" t="s">
        <v>608</v>
      </c>
      <c r="GU501" s="132" t="s">
        <v>608</v>
      </c>
      <c r="GV501" s="125">
        <v>0</v>
      </c>
      <c r="GW501" s="132" t="s">
        <v>608</v>
      </c>
      <c r="GX501" s="132" t="s">
        <v>608</v>
      </c>
      <c r="GY501" s="125">
        <v>2966.1</v>
      </c>
    </row>
    <row r="502" spans="1:207" s="38" customFormat="1" ht="15" customHeight="1">
      <c r="A502" s="77" t="s">
        <v>954</v>
      </c>
      <c r="B502" s="62" t="s">
        <v>589</v>
      </c>
      <c r="C502" s="38" t="s">
        <v>945</v>
      </c>
      <c r="D502" s="125">
        <v>3284.2</v>
      </c>
      <c r="E502" s="38">
        <v>1855.8</v>
      </c>
      <c r="F502" s="125">
        <v>3284.2</v>
      </c>
      <c r="G502" s="49">
        <v>10508.2</v>
      </c>
      <c r="H502" s="166" t="s">
        <v>608</v>
      </c>
      <c r="I502" s="115">
        <v>0.31253687596353319</v>
      </c>
      <c r="J502" s="124">
        <v>0.10349060733522392</v>
      </c>
      <c r="K502" s="124">
        <v>0.2090462686283093</v>
      </c>
      <c r="L502" s="125">
        <v>2196.6999999999998</v>
      </c>
      <c r="M502" s="125">
        <v>1087.5</v>
      </c>
      <c r="N502" s="125">
        <v>0</v>
      </c>
      <c r="O502" s="125">
        <v>0</v>
      </c>
      <c r="P502" s="127">
        <v>0</v>
      </c>
      <c r="Q502" s="125">
        <v>0</v>
      </c>
      <c r="R502" s="125">
        <v>0</v>
      </c>
      <c r="S502" s="125">
        <v>0</v>
      </c>
      <c r="T502" s="125">
        <v>1087.5</v>
      </c>
      <c r="U502" s="49">
        <v>0</v>
      </c>
      <c r="V502" s="125">
        <v>1087.5</v>
      </c>
      <c r="W502" s="125">
        <v>1087.5</v>
      </c>
      <c r="X502" s="125">
        <v>0</v>
      </c>
      <c r="Y502" s="125">
        <v>0</v>
      </c>
      <c r="Z502" s="125">
        <v>0</v>
      </c>
      <c r="AA502" s="115">
        <v>0</v>
      </c>
      <c r="AB502" s="115">
        <v>0</v>
      </c>
      <c r="AC502" s="115">
        <v>1</v>
      </c>
      <c r="AD502" s="115">
        <v>0</v>
      </c>
      <c r="AE502" s="115">
        <v>1</v>
      </c>
      <c r="AF502" s="115">
        <v>1</v>
      </c>
      <c r="AG502" s="115">
        <v>0</v>
      </c>
      <c r="AH502" s="115">
        <v>0</v>
      </c>
      <c r="AI502" s="115">
        <v>0</v>
      </c>
      <c r="AJ502" s="115">
        <v>1</v>
      </c>
      <c r="AK502" s="125">
        <v>3284.2</v>
      </c>
      <c r="AL502" s="125">
        <v>2196.6999999999998</v>
      </c>
      <c r="AM502" s="125">
        <v>0</v>
      </c>
      <c r="AN502" s="125">
        <v>2196.6999999999998</v>
      </c>
      <c r="AO502" s="125">
        <v>1087.5</v>
      </c>
      <c r="AP502" s="125">
        <v>3284.2</v>
      </c>
      <c r="AQ502" s="115">
        <v>0.66886913099080447</v>
      </c>
      <c r="AR502" s="115">
        <v>0.33113086900919558</v>
      </c>
      <c r="AS502" s="125">
        <v>2196.6999999999998</v>
      </c>
      <c r="AT502" s="125">
        <v>1087.5</v>
      </c>
      <c r="AU502" s="125">
        <v>0</v>
      </c>
      <c r="AV502" s="125">
        <v>0</v>
      </c>
      <c r="AW502" s="125">
        <v>3284.2</v>
      </c>
      <c r="AX502" s="125">
        <v>0</v>
      </c>
      <c r="AY502" s="125">
        <v>0</v>
      </c>
      <c r="AZ502" s="125">
        <v>0</v>
      </c>
      <c r="BA502" s="49">
        <v>288.52999999999997</v>
      </c>
      <c r="BB502" s="49">
        <v>804.34</v>
      </c>
      <c r="BC502" s="125">
        <v>1092.8699999999999</v>
      </c>
      <c r="BD502" s="133">
        <v>1908.1699999999998</v>
      </c>
      <c r="BE502" s="133">
        <v>283.15999999999997</v>
      </c>
      <c r="BF502" s="125">
        <v>2191.33</v>
      </c>
      <c r="BG502" s="107">
        <v>9.014897346019028</v>
      </c>
      <c r="BH502" s="107">
        <v>4.4528275862068964</v>
      </c>
      <c r="BI502" s="107">
        <v>7.5042552219718655</v>
      </c>
      <c r="BJ502" s="49">
        <v>3284.2</v>
      </c>
      <c r="BK502" s="125">
        <v>0</v>
      </c>
      <c r="BL502" s="125">
        <v>0</v>
      </c>
      <c r="BM502" s="125">
        <v>0</v>
      </c>
      <c r="BN502" s="125">
        <v>1092.8699999999999</v>
      </c>
      <c r="BO502" s="125">
        <v>0</v>
      </c>
      <c r="BP502" s="125">
        <v>1092.8699999999999</v>
      </c>
      <c r="BQ502" s="125">
        <v>2191.33</v>
      </c>
      <c r="BR502" s="125">
        <v>0</v>
      </c>
      <c r="BS502" s="125">
        <v>2191.33</v>
      </c>
      <c r="BT502" s="125">
        <v>3284.2</v>
      </c>
      <c r="BU502" s="130" t="s">
        <v>608</v>
      </c>
      <c r="BV502" s="130" t="s">
        <v>608</v>
      </c>
      <c r="BW502" s="137">
        <v>7.5042552219718655</v>
      </c>
      <c r="BX502" s="125">
        <v>2554.1579999999999</v>
      </c>
      <c r="BY502" s="125">
        <v>730.04</v>
      </c>
      <c r="BZ502" s="125">
        <v>0</v>
      </c>
      <c r="CA502" s="125">
        <v>0</v>
      </c>
      <c r="CB502" s="125">
        <v>3284.1979999999999</v>
      </c>
      <c r="CC502" s="125">
        <v>0</v>
      </c>
      <c r="CD502" s="125">
        <v>0</v>
      </c>
      <c r="CE502" s="125">
        <v>0</v>
      </c>
      <c r="CF502" s="125">
        <v>0</v>
      </c>
      <c r="CG502" s="125">
        <v>0</v>
      </c>
      <c r="CH502" s="115">
        <v>0</v>
      </c>
      <c r="CI502" s="115">
        <v>0.99999939102368918</v>
      </c>
      <c r="CJ502" s="125">
        <v>3284.1979999999999</v>
      </c>
      <c r="CK502" s="126">
        <v>0</v>
      </c>
      <c r="CL502" s="126">
        <v>3284.2</v>
      </c>
      <c r="CM502" s="126">
        <v>3284.2</v>
      </c>
      <c r="CN502" s="125" t="s">
        <v>608</v>
      </c>
      <c r="CO502" s="125" t="s">
        <v>608</v>
      </c>
      <c r="CP502" s="126">
        <v>0</v>
      </c>
      <c r="CQ502" s="126">
        <v>3284.2</v>
      </c>
      <c r="CR502" s="126">
        <v>2041.6000000000001</v>
      </c>
      <c r="CS502" s="126">
        <v>1242.5999999999997</v>
      </c>
      <c r="CT502" s="126" t="s">
        <v>608</v>
      </c>
      <c r="CU502" s="126" t="s">
        <v>608</v>
      </c>
      <c r="CV502" s="125">
        <v>17.799999999999997</v>
      </c>
      <c r="CW502" s="125">
        <v>80.099999999999994</v>
      </c>
      <c r="CX502" s="125">
        <v>97.899999999999991</v>
      </c>
      <c r="CY502" s="125">
        <v>16.2</v>
      </c>
      <c r="CZ502" s="125">
        <v>31.599999999999998</v>
      </c>
      <c r="DA502" s="125">
        <v>47.8</v>
      </c>
      <c r="DB502" s="125">
        <v>145.69999999999999</v>
      </c>
      <c r="DC502" s="132" t="s">
        <v>608</v>
      </c>
      <c r="DD502" s="132" t="s">
        <v>608</v>
      </c>
      <c r="DE502" s="125">
        <v>0</v>
      </c>
      <c r="DF502" s="132" t="s">
        <v>608</v>
      </c>
      <c r="DG502" s="132" t="s">
        <v>608</v>
      </c>
      <c r="DH502" s="125">
        <v>145.69999999999999</v>
      </c>
      <c r="DI502" s="50">
        <v>145.69999999999999</v>
      </c>
      <c r="DJ502" s="113">
        <v>1</v>
      </c>
      <c r="DK502" s="115">
        <v>0</v>
      </c>
      <c r="DL502" s="115">
        <v>0</v>
      </c>
      <c r="DM502" s="125">
        <v>56.5</v>
      </c>
      <c r="DN502" s="125">
        <v>107.57070948</v>
      </c>
      <c r="DO502" s="50">
        <v>164.07070948</v>
      </c>
      <c r="DP502" s="125">
        <v>38.5</v>
      </c>
      <c r="DQ502" s="125">
        <v>50.230447009999999</v>
      </c>
      <c r="DR502" s="50">
        <v>88.730447010000006</v>
      </c>
      <c r="DS502" s="50">
        <v>252.80115649000001</v>
      </c>
      <c r="DT502" s="125">
        <v>61.4</v>
      </c>
      <c r="DU502" s="125">
        <v>214.81391579780004</v>
      </c>
      <c r="DV502" s="50">
        <v>276.21391579780004</v>
      </c>
      <c r="DW502" s="125">
        <v>41.7</v>
      </c>
      <c r="DX502" s="125">
        <v>83.556229623500016</v>
      </c>
      <c r="DY502" s="50">
        <v>125.25622962350002</v>
      </c>
      <c r="DZ502" s="50">
        <v>401.47014542130006</v>
      </c>
      <c r="EA502" s="125">
        <v>77.400000000000006</v>
      </c>
      <c r="EB502" s="125">
        <v>234.55142526070003</v>
      </c>
      <c r="EC502" s="50">
        <v>311.95142526070003</v>
      </c>
      <c r="ED502" s="125">
        <v>46.9</v>
      </c>
      <c r="EE502" s="125">
        <v>81.533859979999988</v>
      </c>
      <c r="EF502" s="50">
        <v>128.43385997999999</v>
      </c>
      <c r="EG502" s="50">
        <v>440.3852852407</v>
      </c>
      <c r="EH502" s="125">
        <v>94.1</v>
      </c>
      <c r="EI502" s="125">
        <v>236.2714231615</v>
      </c>
      <c r="EJ502" s="50">
        <v>330.37142316149999</v>
      </c>
      <c r="EK502" s="125">
        <v>50.3</v>
      </c>
      <c r="EL502" s="125">
        <v>88.204438710000005</v>
      </c>
      <c r="EM502" s="50">
        <v>138.50443870999999</v>
      </c>
      <c r="EN502" s="50">
        <v>468.87586187149998</v>
      </c>
      <c r="EO502" s="125">
        <v>104.3</v>
      </c>
      <c r="EP502" s="125">
        <v>190.92463292000002</v>
      </c>
      <c r="EQ502" s="50">
        <v>295.22463292000003</v>
      </c>
      <c r="ER502" s="125">
        <v>51.2</v>
      </c>
      <c r="ES502" s="125">
        <v>75.166282370000005</v>
      </c>
      <c r="ET502" s="50">
        <v>126.36628237000001</v>
      </c>
      <c r="EU502" s="50">
        <v>421.59091529000005</v>
      </c>
      <c r="EV502" s="125">
        <v>519</v>
      </c>
      <c r="EW502" s="125">
        <v>513.38</v>
      </c>
      <c r="EX502" s="50">
        <v>1032.3800000000001</v>
      </c>
      <c r="EY502" s="125">
        <v>215.5</v>
      </c>
      <c r="EZ502" s="125">
        <v>175.34</v>
      </c>
      <c r="FA502" s="50">
        <v>390.84000000000003</v>
      </c>
      <c r="FB502" s="50">
        <v>1423.2200000000003</v>
      </c>
      <c r="FC502" s="125">
        <v>2088.31</v>
      </c>
      <c r="FD502" s="125">
        <v>253.18</v>
      </c>
      <c r="FE502" s="50">
        <v>2341.4899999999998</v>
      </c>
      <c r="FF502" s="125">
        <v>329.1</v>
      </c>
      <c r="FG502" s="125">
        <v>88.1</v>
      </c>
      <c r="FH502" s="50">
        <v>417.20000000000005</v>
      </c>
      <c r="FI502" s="50">
        <v>2758.6899999999996</v>
      </c>
      <c r="FJ502" s="132" t="s">
        <v>608</v>
      </c>
      <c r="FK502" s="132" t="s">
        <v>608</v>
      </c>
      <c r="FL502" s="125">
        <v>0</v>
      </c>
      <c r="FM502" s="132" t="s">
        <v>608</v>
      </c>
      <c r="FN502" s="132" t="s">
        <v>608</v>
      </c>
      <c r="FO502" s="125">
        <v>252.73686754893416</v>
      </c>
      <c r="FP502" s="132" t="s">
        <v>608</v>
      </c>
      <c r="FQ502" s="132" t="s">
        <v>608</v>
      </c>
      <c r="FR502" s="125">
        <v>0</v>
      </c>
      <c r="FS502" s="132" t="s">
        <v>608</v>
      </c>
      <c r="FT502" s="132" t="s">
        <v>608</v>
      </c>
      <c r="FU502" s="125">
        <v>401.43</v>
      </c>
      <c r="FV502" s="132" t="s">
        <v>608</v>
      </c>
      <c r="FW502" s="132" t="s">
        <v>608</v>
      </c>
      <c r="FX502" s="125">
        <v>0</v>
      </c>
      <c r="FY502" s="132" t="s">
        <v>608</v>
      </c>
      <c r="FZ502" s="132" t="s">
        <v>608</v>
      </c>
      <c r="GA502" s="125">
        <v>440.3852852407</v>
      </c>
      <c r="GB502" s="132" t="s">
        <v>608</v>
      </c>
      <c r="GC502" s="132" t="s">
        <v>608</v>
      </c>
      <c r="GD502" s="125">
        <v>0</v>
      </c>
      <c r="GE502" s="132" t="s">
        <v>608</v>
      </c>
      <c r="GF502" s="132" t="s">
        <v>608</v>
      </c>
      <c r="GG502" s="125">
        <v>468.87586187149998</v>
      </c>
      <c r="GH502" s="132" t="s">
        <v>608</v>
      </c>
      <c r="GI502" s="132" t="s">
        <v>608</v>
      </c>
      <c r="GJ502" s="125">
        <v>0</v>
      </c>
      <c r="GK502" s="132" t="s">
        <v>608</v>
      </c>
      <c r="GL502" s="132" t="s">
        <v>608</v>
      </c>
      <c r="GM502" s="125">
        <v>421.59091529000005</v>
      </c>
      <c r="GN502" s="132" t="s">
        <v>608</v>
      </c>
      <c r="GO502" s="132" t="s">
        <v>608</v>
      </c>
      <c r="GP502" s="125">
        <v>0</v>
      </c>
      <c r="GQ502" s="132" t="s">
        <v>608</v>
      </c>
      <c r="GR502" s="132" t="s">
        <v>608</v>
      </c>
      <c r="GS502" s="125">
        <v>1423.2200000000003</v>
      </c>
      <c r="GT502" s="132" t="s">
        <v>608</v>
      </c>
      <c r="GU502" s="132" t="s">
        <v>608</v>
      </c>
      <c r="GV502" s="125">
        <v>0</v>
      </c>
      <c r="GW502" s="132" t="s">
        <v>608</v>
      </c>
      <c r="GX502" s="132" t="s">
        <v>608</v>
      </c>
      <c r="GY502" s="125">
        <v>2758.6899999999996</v>
      </c>
    </row>
    <row r="503" spans="1:207" s="38" customFormat="1" ht="15" customHeight="1">
      <c r="A503" s="77" t="s">
        <v>955</v>
      </c>
      <c r="B503" s="62">
        <v>2012</v>
      </c>
      <c r="C503" s="38" t="s">
        <v>945</v>
      </c>
      <c r="D503" s="125">
        <v>3394.3</v>
      </c>
      <c r="E503" s="38">
        <v>2047.1</v>
      </c>
      <c r="F503" s="125">
        <v>3394.3</v>
      </c>
      <c r="G503" s="125">
        <v>10645.5</v>
      </c>
      <c r="H503" s="130">
        <v>24.13</v>
      </c>
      <c r="I503" s="115">
        <v>0.31884833967404069</v>
      </c>
      <c r="J503" s="124">
        <v>9.7083274623080168E-2</v>
      </c>
      <c r="K503" s="124">
        <v>0.22176506505096052</v>
      </c>
      <c r="L503" s="125">
        <v>2360.8000000000002</v>
      </c>
      <c r="M503" s="125">
        <v>1033.5</v>
      </c>
      <c r="N503" s="125">
        <v>0</v>
      </c>
      <c r="O503" s="125">
        <v>0</v>
      </c>
      <c r="P503" s="127">
        <v>0</v>
      </c>
      <c r="Q503" s="125">
        <v>0</v>
      </c>
      <c r="R503" s="125">
        <v>0</v>
      </c>
      <c r="S503" s="125">
        <v>0</v>
      </c>
      <c r="T503" s="125">
        <v>1033.5</v>
      </c>
      <c r="U503" s="49">
        <v>0</v>
      </c>
      <c r="V503" s="125">
        <v>1033.5</v>
      </c>
      <c r="W503" s="125">
        <v>1033.5</v>
      </c>
      <c r="X503" s="125">
        <v>0</v>
      </c>
      <c r="Y503" s="125">
        <v>0</v>
      </c>
      <c r="Z503" s="125">
        <v>0</v>
      </c>
      <c r="AA503" s="115">
        <v>0</v>
      </c>
      <c r="AB503" s="115">
        <v>0</v>
      </c>
      <c r="AC503" s="115">
        <v>1</v>
      </c>
      <c r="AD503" s="115">
        <v>0</v>
      </c>
      <c r="AE503" s="115">
        <v>1</v>
      </c>
      <c r="AF503" s="115">
        <v>1</v>
      </c>
      <c r="AG503" s="115">
        <v>0</v>
      </c>
      <c r="AH503" s="115">
        <v>0</v>
      </c>
      <c r="AI503" s="115">
        <v>0</v>
      </c>
      <c r="AJ503" s="115">
        <v>1</v>
      </c>
      <c r="AK503" s="125">
        <v>3394.3</v>
      </c>
      <c r="AL503" s="125">
        <v>2360.8000000000002</v>
      </c>
      <c r="AM503" s="125">
        <v>0</v>
      </c>
      <c r="AN503" s="125">
        <v>2360.8000000000002</v>
      </c>
      <c r="AO503" s="125">
        <v>1033.5</v>
      </c>
      <c r="AP503" s="125">
        <v>3394.3</v>
      </c>
      <c r="AQ503" s="115">
        <v>0.69551895825354271</v>
      </c>
      <c r="AR503" s="115">
        <v>0.30448104174645729</v>
      </c>
      <c r="AS503" s="125">
        <v>2360.8000000000002</v>
      </c>
      <c r="AT503" s="125">
        <v>1033.5</v>
      </c>
      <c r="AU503" s="125">
        <v>0</v>
      </c>
      <c r="AV503" s="125">
        <v>0</v>
      </c>
      <c r="AW503" s="125">
        <v>3394.3</v>
      </c>
      <c r="AX503" s="125">
        <v>34.700000000000003</v>
      </c>
      <c r="AY503" s="125">
        <v>222.6</v>
      </c>
      <c r="AZ503" s="125">
        <v>257.3</v>
      </c>
      <c r="BA503" s="125">
        <v>391.25</v>
      </c>
      <c r="BB503" s="125">
        <v>540.6</v>
      </c>
      <c r="BC503" s="125">
        <v>931.85</v>
      </c>
      <c r="BD503" s="125">
        <v>1934.8500000000001</v>
      </c>
      <c r="BE503" s="125">
        <v>270.29999999999995</v>
      </c>
      <c r="BF503" s="125">
        <v>2205.15</v>
      </c>
      <c r="BG503" s="107">
        <v>8.6247564384954245</v>
      </c>
      <c r="BH503" s="107">
        <v>4.138461538461538</v>
      </c>
      <c r="BI503" s="107">
        <v>7.2587646937512886</v>
      </c>
      <c r="BJ503" s="49">
        <v>3394.3</v>
      </c>
      <c r="BK503" s="125">
        <v>257.3</v>
      </c>
      <c r="BL503" s="125">
        <v>0</v>
      </c>
      <c r="BM503" s="125">
        <v>257.3</v>
      </c>
      <c r="BN503" s="125">
        <v>931.85</v>
      </c>
      <c r="BO503" s="125">
        <v>0</v>
      </c>
      <c r="BP503" s="125">
        <v>931.85</v>
      </c>
      <c r="BQ503" s="125">
        <v>2205.15</v>
      </c>
      <c r="BR503" s="125">
        <v>0</v>
      </c>
      <c r="BS503" s="125">
        <v>2205.15</v>
      </c>
      <c r="BT503" s="125">
        <v>3394.3</v>
      </c>
      <c r="BU503" s="130" t="s">
        <v>608</v>
      </c>
      <c r="BV503" s="130" t="s">
        <v>608</v>
      </c>
      <c r="BW503" s="137">
        <v>7.2587646937512886</v>
      </c>
      <c r="BX503" s="145">
        <v>2583.62</v>
      </c>
      <c r="BY503" s="133">
        <v>810.68</v>
      </c>
      <c r="BZ503" s="125">
        <v>0</v>
      </c>
      <c r="CA503" s="125">
        <v>0</v>
      </c>
      <c r="CB503" s="125">
        <v>3394.2999999999997</v>
      </c>
      <c r="CC503" s="125">
        <v>0</v>
      </c>
      <c r="CD503" s="125">
        <v>0</v>
      </c>
      <c r="CE503" s="125">
        <v>0</v>
      </c>
      <c r="CF503" s="125">
        <v>0</v>
      </c>
      <c r="CG503" s="125">
        <v>0</v>
      </c>
      <c r="CH503" s="115">
        <v>0</v>
      </c>
      <c r="CI503" s="115">
        <v>0.99999999999999989</v>
      </c>
      <c r="CJ503" s="125">
        <v>3394.2999999999997</v>
      </c>
      <c r="CK503" s="126">
        <v>0</v>
      </c>
      <c r="CL503" s="126">
        <v>3394.3</v>
      </c>
      <c r="CM503" s="126">
        <v>3394.3</v>
      </c>
      <c r="CN503" s="125" t="s">
        <v>608</v>
      </c>
      <c r="CO503" s="125" t="s">
        <v>608</v>
      </c>
      <c r="CP503" s="126">
        <v>0</v>
      </c>
      <c r="CQ503" s="126">
        <v>3394.3</v>
      </c>
      <c r="CR503" s="126">
        <v>1887.2</v>
      </c>
      <c r="CS503" s="126">
        <v>1507.1000000000001</v>
      </c>
      <c r="CT503" s="126" t="s">
        <v>608</v>
      </c>
      <c r="CU503" s="126" t="s">
        <v>608</v>
      </c>
      <c r="CV503" s="125">
        <v>34.700000000000003</v>
      </c>
      <c r="CW503" s="125">
        <v>222.6</v>
      </c>
      <c r="CX503" s="125">
        <v>257.3</v>
      </c>
      <c r="CY503" s="125">
        <v>33.1</v>
      </c>
      <c r="CZ503" s="125">
        <v>68.7</v>
      </c>
      <c r="DA503" s="125">
        <v>101.80000000000001</v>
      </c>
      <c r="DB503" s="125">
        <v>359.1</v>
      </c>
      <c r="DC503" s="125">
        <v>0</v>
      </c>
      <c r="DD503" s="125">
        <v>0</v>
      </c>
      <c r="DE503" s="125">
        <v>0</v>
      </c>
      <c r="DF503" s="125">
        <v>257.3</v>
      </c>
      <c r="DG503" s="125">
        <v>101.80000000000001</v>
      </c>
      <c r="DH503" s="125">
        <v>359.1</v>
      </c>
      <c r="DI503" s="50">
        <v>359.1</v>
      </c>
      <c r="DJ503" s="113">
        <v>1</v>
      </c>
      <c r="DK503" s="115">
        <v>0</v>
      </c>
      <c r="DL503" s="115">
        <v>0</v>
      </c>
      <c r="DM503" s="182">
        <v>44.48162171510495</v>
      </c>
      <c r="DN503" s="182">
        <v>184.08465044000005</v>
      </c>
      <c r="DO503" s="50">
        <v>228.566272155105</v>
      </c>
      <c r="DP503" s="145">
        <v>37.147201059754309</v>
      </c>
      <c r="DQ503" s="182">
        <v>61.791725880000001</v>
      </c>
      <c r="DR503" s="50">
        <v>98.93892693975431</v>
      </c>
      <c r="DS503" s="50">
        <v>327.50519909485934</v>
      </c>
      <c r="DT503" s="125">
        <v>64.372395619999992</v>
      </c>
      <c r="DU503" s="125">
        <v>135.92131614000002</v>
      </c>
      <c r="DV503" s="50">
        <v>200.29371176000001</v>
      </c>
      <c r="DW503" s="125">
        <v>45.952572769999996</v>
      </c>
      <c r="DX503" s="125">
        <v>45.751983409999994</v>
      </c>
      <c r="DY503" s="50">
        <v>91.704556179999997</v>
      </c>
      <c r="DZ503" s="50">
        <v>291.99826794000001</v>
      </c>
      <c r="EA503" s="182">
        <v>79.703412820000011</v>
      </c>
      <c r="EB503" s="182">
        <v>141.14957726000003</v>
      </c>
      <c r="EC503" s="50">
        <v>220.85299008000004</v>
      </c>
      <c r="ED503" s="145">
        <v>50.289279979999989</v>
      </c>
      <c r="EE503" s="182">
        <v>39.412663330000001</v>
      </c>
      <c r="EF503" s="50">
        <v>89.70194330999999</v>
      </c>
      <c r="EG503" s="50">
        <v>310.55493339000003</v>
      </c>
      <c r="EH503" s="182">
        <v>99.101891640000019</v>
      </c>
      <c r="EI503" s="182">
        <v>94.836297340000016</v>
      </c>
      <c r="EJ503" s="50">
        <v>193.93818898000004</v>
      </c>
      <c r="EK503" s="145">
        <v>52.950087950000011</v>
      </c>
      <c r="EL503" s="182">
        <v>30.194398620000001</v>
      </c>
      <c r="EM503" s="50">
        <v>83.144486570000012</v>
      </c>
      <c r="EN503" s="50">
        <v>277.08267555000003</v>
      </c>
      <c r="EO503" s="182">
        <v>109.2630307</v>
      </c>
      <c r="EP503" s="182">
        <v>62.946480170000001</v>
      </c>
      <c r="EQ503" s="50">
        <v>172.20951087</v>
      </c>
      <c r="ER503" s="49">
        <v>54.174856439999999</v>
      </c>
      <c r="ES503" s="182">
        <v>25.652295280000001</v>
      </c>
      <c r="ET503" s="50">
        <v>79.827151720000003</v>
      </c>
      <c r="EU503" s="50">
        <v>252.03666258999999</v>
      </c>
      <c r="EV503" s="182">
        <v>540.83000000000004</v>
      </c>
      <c r="EW503" s="133">
        <v>283.83999999999997</v>
      </c>
      <c r="EX503" s="50">
        <v>824.67000000000007</v>
      </c>
      <c r="EY503" s="49">
        <v>226.06</v>
      </c>
      <c r="EZ503" s="182">
        <v>69.959999999999994</v>
      </c>
      <c r="FA503" s="50">
        <v>296.02</v>
      </c>
      <c r="FB503" s="50">
        <v>1120.69</v>
      </c>
      <c r="FC503" s="182">
        <v>2195.27</v>
      </c>
      <c r="FD503" s="133">
        <v>129.94999999999999</v>
      </c>
      <c r="FE503" s="50">
        <v>2325.2199999999998</v>
      </c>
      <c r="FF503" s="49">
        <v>370.07</v>
      </c>
      <c r="FG503" s="182">
        <v>17.25</v>
      </c>
      <c r="FH503" s="50">
        <v>387.32</v>
      </c>
      <c r="FI503" s="50">
        <v>2712.54</v>
      </c>
      <c r="FJ503" s="132" t="s">
        <v>608</v>
      </c>
      <c r="FK503" s="132" t="s">
        <v>608</v>
      </c>
      <c r="FL503" s="125">
        <v>0</v>
      </c>
      <c r="FM503" s="132" t="s">
        <v>608</v>
      </c>
      <c r="FN503" s="132" t="s">
        <v>608</v>
      </c>
      <c r="FO503" s="125">
        <v>327.50519909485934</v>
      </c>
      <c r="FP503" s="132" t="s">
        <v>608</v>
      </c>
      <c r="FQ503" s="132" t="s">
        <v>608</v>
      </c>
      <c r="FR503" s="125">
        <v>0</v>
      </c>
      <c r="FS503" s="132" t="s">
        <v>608</v>
      </c>
      <c r="FT503" s="132" t="s">
        <v>608</v>
      </c>
      <c r="FU503" s="125">
        <v>291.99826794000001</v>
      </c>
      <c r="FV503" s="132" t="s">
        <v>608</v>
      </c>
      <c r="FW503" s="132" t="s">
        <v>608</v>
      </c>
      <c r="FX503" s="125">
        <v>0</v>
      </c>
      <c r="FY503" s="132" t="s">
        <v>608</v>
      </c>
      <c r="FZ503" s="132" t="s">
        <v>608</v>
      </c>
      <c r="GA503" s="125">
        <v>310.55493339000003</v>
      </c>
      <c r="GB503" s="132" t="s">
        <v>608</v>
      </c>
      <c r="GC503" s="132" t="s">
        <v>608</v>
      </c>
      <c r="GD503" s="125">
        <v>0</v>
      </c>
      <c r="GE503" s="132" t="s">
        <v>608</v>
      </c>
      <c r="GF503" s="132" t="s">
        <v>608</v>
      </c>
      <c r="GG503" s="125">
        <v>277.08267555000003</v>
      </c>
      <c r="GH503" s="132" t="s">
        <v>608</v>
      </c>
      <c r="GI503" s="132" t="s">
        <v>608</v>
      </c>
      <c r="GJ503" s="125">
        <v>0</v>
      </c>
      <c r="GK503" s="132" t="s">
        <v>608</v>
      </c>
      <c r="GL503" s="132" t="s">
        <v>608</v>
      </c>
      <c r="GM503" s="125">
        <v>252.03666258999999</v>
      </c>
      <c r="GN503" s="132" t="s">
        <v>608</v>
      </c>
      <c r="GO503" s="132" t="s">
        <v>608</v>
      </c>
      <c r="GP503" s="125">
        <v>0</v>
      </c>
      <c r="GQ503" s="132" t="s">
        <v>608</v>
      </c>
      <c r="GR503" s="132" t="s">
        <v>608</v>
      </c>
      <c r="GS503" s="125">
        <v>1120.69</v>
      </c>
      <c r="GT503" s="132" t="s">
        <v>608</v>
      </c>
      <c r="GU503" s="132" t="s">
        <v>608</v>
      </c>
      <c r="GV503" s="125">
        <v>0</v>
      </c>
      <c r="GW503" s="132" t="s">
        <v>608</v>
      </c>
      <c r="GX503" s="132" t="s">
        <v>608</v>
      </c>
      <c r="GY503" s="125">
        <v>2712.54</v>
      </c>
    </row>
    <row r="504" spans="1:207" s="38" customFormat="1" ht="15" customHeight="1">
      <c r="A504" s="77" t="s">
        <v>956</v>
      </c>
      <c r="B504" s="62" t="s">
        <v>592</v>
      </c>
      <c r="C504" s="38" t="s">
        <v>945</v>
      </c>
      <c r="D504" s="49">
        <v>3369.6</v>
      </c>
      <c r="E504" s="38">
        <v>1849.6</v>
      </c>
      <c r="F504" s="49">
        <v>3369.6</v>
      </c>
      <c r="G504" s="49">
        <v>11173.9</v>
      </c>
      <c r="H504" s="166" t="s">
        <v>608</v>
      </c>
      <c r="I504" s="115">
        <v>0.30155988508936005</v>
      </c>
      <c r="J504" s="124">
        <v>8.6630451319592988E-2</v>
      </c>
      <c r="K504" s="124">
        <v>0.21492943376976706</v>
      </c>
      <c r="L504" s="125">
        <v>2401.6</v>
      </c>
      <c r="M504" s="125">
        <v>968</v>
      </c>
      <c r="N504" s="125">
        <v>0</v>
      </c>
      <c r="O504" s="125">
        <v>0</v>
      </c>
      <c r="P504" s="127">
        <v>0</v>
      </c>
      <c r="Q504" s="125">
        <v>0</v>
      </c>
      <c r="R504" s="125">
        <v>0</v>
      </c>
      <c r="S504" s="125">
        <v>0</v>
      </c>
      <c r="T504" s="125">
        <v>968</v>
      </c>
      <c r="U504" s="49">
        <v>0</v>
      </c>
      <c r="V504" s="125">
        <v>968</v>
      </c>
      <c r="W504" s="125">
        <v>968</v>
      </c>
      <c r="X504" s="125">
        <v>0</v>
      </c>
      <c r="Y504" s="125">
        <v>0</v>
      </c>
      <c r="Z504" s="125">
        <v>0</v>
      </c>
      <c r="AA504" s="115">
        <v>0</v>
      </c>
      <c r="AB504" s="115">
        <v>0</v>
      </c>
      <c r="AC504" s="115">
        <v>1</v>
      </c>
      <c r="AD504" s="115">
        <v>0</v>
      </c>
      <c r="AE504" s="115">
        <v>1</v>
      </c>
      <c r="AF504" s="115">
        <v>1</v>
      </c>
      <c r="AG504" s="115">
        <v>0</v>
      </c>
      <c r="AH504" s="115">
        <v>0</v>
      </c>
      <c r="AI504" s="115">
        <v>0</v>
      </c>
      <c r="AJ504" s="115">
        <v>1</v>
      </c>
      <c r="AK504" s="125">
        <v>3369.6</v>
      </c>
      <c r="AL504" s="125">
        <v>2401.6</v>
      </c>
      <c r="AM504" s="125">
        <v>0</v>
      </c>
      <c r="AN504" s="125">
        <v>2401.6</v>
      </c>
      <c r="AO504" s="125">
        <v>968</v>
      </c>
      <c r="AP504" s="125">
        <v>3369.6</v>
      </c>
      <c r="AQ504" s="115">
        <v>0.71272554605887939</v>
      </c>
      <c r="AR504" s="115">
        <v>0.28727445394112061</v>
      </c>
      <c r="AS504" s="49">
        <v>2401.6</v>
      </c>
      <c r="AT504" s="125">
        <v>968</v>
      </c>
      <c r="AU504" s="125">
        <v>0</v>
      </c>
      <c r="AV504" s="125">
        <v>0</v>
      </c>
      <c r="AW504" s="125">
        <v>3369.6</v>
      </c>
      <c r="AX504" s="49">
        <v>9.8000000000000007</v>
      </c>
      <c r="AY504" s="49">
        <v>15.2</v>
      </c>
      <c r="AZ504" s="125">
        <v>25</v>
      </c>
      <c r="BA504" s="49">
        <v>318.13</v>
      </c>
      <c r="BB504" s="49">
        <v>792.95</v>
      </c>
      <c r="BC504" s="125">
        <v>1111.08</v>
      </c>
      <c r="BD504" s="145">
        <v>2073.67</v>
      </c>
      <c r="BE504" s="145">
        <v>159.84999999999991</v>
      </c>
      <c r="BF504" s="125">
        <v>2233.52</v>
      </c>
      <c r="BG504" s="107">
        <v>8.9697805629580287</v>
      </c>
      <c r="BH504" s="107">
        <v>3.714953512396693</v>
      </c>
      <c r="BI504" s="107">
        <v>7.4602029914529915</v>
      </c>
      <c r="BJ504" s="49">
        <v>3369.6</v>
      </c>
      <c r="BK504" s="49">
        <v>25</v>
      </c>
      <c r="BL504" s="125">
        <v>0</v>
      </c>
      <c r="BM504" s="125">
        <v>25</v>
      </c>
      <c r="BN504" s="125">
        <v>1111.08</v>
      </c>
      <c r="BO504" s="125">
        <v>0</v>
      </c>
      <c r="BP504" s="125">
        <v>1111.08</v>
      </c>
      <c r="BQ504" s="125">
        <v>2233.52</v>
      </c>
      <c r="BR504" s="125">
        <v>0</v>
      </c>
      <c r="BS504" s="125">
        <v>2233.52</v>
      </c>
      <c r="BT504" s="125">
        <v>3369.6</v>
      </c>
      <c r="BU504" s="130" t="s">
        <v>608</v>
      </c>
      <c r="BV504" s="130" t="s">
        <v>608</v>
      </c>
      <c r="BW504" s="137">
        <v>7.4602029914529915</v>
      </c>
      <c r="BX504" s="49">
        <v>2532.6</v>
      </c>
      <c r="BY504" s="133">
        <v>837</v>
      </c>
      <c r="BZ504" s="125">
        <v>0</v>
      </c>
      <c r="CA504" s="125">
        <v>0</v>
      </c>
      <c r="CB504" s="125">
        <v>3369.6</v>
      </c>
      <c r="CC504" s="125">
        <v>0</v>
      </c>
      <c r="CD504" s="125">
        <v>0</v>
      </c>
      <c r="CE504" s="125">
        <v>0</v>
      </c>
      <c r="CF504" s="125">
        <v>0</v>
      </c>
      <c r="CG504" s="125">
        <v>0</v>
      </c>
      <c r="CH504" s="115">
        <v>0</v>
      </c>
      <c r="CI504" s="115">
        <v>1</v>
      </c>
      <c r="CJ504" s="125">
        <v>3369.6</v>
      </c>
      <c r="CK504" s="126">
        <v>0</v>
      </c>
      <c r="CL504" s="126">
        <v>3369.6</v>
      </c>
      <c r="CM504" s="126">
        <v>3369.6</v>
      </c>
      <c r="CN504" s="125" t="s">
        <v>608</v>
      </c>
      <c r="CO504" s="125" t="s">
        <v>608</v>
      </c>
      <c r="CP504" s="126">
        <v>0</v>
      </c>
      <c r="CQ504" s="126">
        <v>3369.6</v>
      </c>
      <c r="CR504" s="126">
        <v>1862.4</v>
      </c>
      <c r="CS504" s="126">
        <v>1507.1999999999998</v>
      </c>
      <c r="CT504" s="126" t="s">
        <v>608</v>
      </c>
      <c r="CU504" s="126" t="s">
        <v>608</v>
      </c>
      <c r="CV504" s="49">
        <v>18.8</v>
      </c>
      <c r="CW504" s="49">
        <v>88.3</v>
      </c>
      <c r="CX504" s="125">
        <v>107.1</v>
      </c>
      <c r="CY504" s="49">
        <v>9.6</v>
      </c>
      <c r="CZ504" s="49">
        <v>7.3000000000000007</v>
      </c>
      <c r="DA504" s="125">
        <v>16.899999999999999</v>
      </c>
      <c r="DB504" s="125">
        <v>124</v>
      </c>
      <c r="DC504" s="125">
        <v>0</v>
      </c>
      <c r="DD504" s="125">
        <v>0</v>
      </c>
      <c r="DE504" s="125">
        <v>0</v>
      </c>
      <c r="DF504" s="125">
        <v>107.1</v>
      </c>
      <c r="DG504" s="125">
        <v>16.899999999999999</v>
      </c>
      <c r="DH504" s="125">
        <v>124</v>
      </c>
      <c r="DI504" s="50">
        <v>124</v>
      </c>
      <c r="DJ504" s="113">
        <v>1</v>
      </c>
      <c r="DK504" s="115">
        <v>0</v>
      </c>
      <c r="DL504" s="115">
        <v>0</v>
      </c>
      <c r="DM504" s="49">
        <v>45.689231010408605</v>
      </c>
      <c r="DN504" s="49">
        <v>109.13798926000003</v>
      </c>
      <c r="DO504" s="50">
        <v>154.82722027040865</v>
      </c>
      <c r="DP504" s="49">
        <v>33.50951534045484</v>
      </c>
      <c r="DQ504" s="49">
        <v>40.333895509999998</v>
      </c>
      <c r="DR504" s="50">
        <v>73.843410850454831</v>
      </c>
      <c r="DS504" s="50">
        <v>228.67063112086348</v>
      </c>
      <c r="DT504" s="49">
        <v>47.110822663217675</v>
      </c>
      <c r="DU504" s="49">
        <v>185.91718432000005</v>
      </c>
      <c r="DV504" s="50">
        <v>233.02800698321772</v>
      </c>
      <c r="DW504" s="49">
        <v>37.432467290929701</v>
      </c>
      <c r="DX504" s="49">
        <v>56.496994059999999</v>
      </c>
      <c r="DY504" s="50">
        <v>93.929461350929699</v>
      </c>
      <c r="DZ504" s="50">
        <v>326.95746833414739</v>
      </c>
      <c r="EA504" s="49">
        <v>53.599101372044956</v>
      </c>
      <c r="EB504" s="49">
        <v>191.14183050999998</v>
      </c>
      <c r="EC504" s="50">
        <v>244.74093188204495</v>
      </c>
      <c r="ED504" s="49">
        <v>36.377416034183341</v>
      </c>
      <c r="EE504" s="49">
        <v>50.891316799999998</v>
      </c>
      <c r="EF504" s="50">
        <v>87.268732834183339</v>
      </c>
      <c r="EG504" s="50">
        <v>332.00966471622826</v>
      </c>
      <c r="EH504" s="49">
        <v>64.030985212887884</v>
      </c>
      <c r="EI504" s="49">
        <v>224.88268240999997</v>
      </c>
      <c r="EJ504" s="50">
        <v>288.91366762288783</v>
      </c>
      <c r="EK504" s="49">
        <v>35.545544723681395</v>
      </c>
      <c r="EL504" s="49">
        <v>47.741340229999999</v>
      </c>
      <c r="EM504" s="50">
        <v>83.286884953681394</v>
      </c>
      <c r="EN504" s="50">
        <v>372.20055257656924</v>
      </c>
      <c r="EO504" s="49">
        <v>75.323614108686385</v>
      </c>
      <c r="EP504" s="49">
        <v>112.94286527</v>
      </c>
      <c r="EQ504" s="50">
        <v>188.26647937868637</v>
      </c>
      <c r="ER504" s="49">
        <v>34.296429399854176</v>
      </c>
      <c r="ES504" s="49">
        <v>41.770261689999998</v>
      </c>
      <c r="ET504" s="50">
        <v>76.066691089854174</v>
      </c>
      <c r="EU504" s="50">
        <v>264.33317046854052</v>
      </c>
      <c r="EV504" s="49">
        <v>404.49</v>
      </c>
      <c r="EW504" s="49">
        <v>143.97578747</v>
      </c>
      <c r="EX504" s="50">
        <v>548.46578747000001</v>
      </c>
      <c r="EY504" s="49">
        <v>148.86000000000001</v>
      </c>
      <c r="EZ504" s="49">
        <v>138.22</v>
      </c>
      <c r="FA504" s="50">
        <v>287.08000000000004</v>
      </c>
      <c r="FB504" s="50">
        <v>835.54578747000005</v>
      </c>
      <c r="FC504" s="49">
        <v>1711.36</v>
      </c>
      <c r="FD504" s="49">
        <v>0</v>
      </c>
      <c r="FE504" s="50">
        <v>1711.36</v>
      </c>
      <c r="FF504" s="49">
        <v>234.48</v>
      </c>
      <c r="FG504" s="49">
        <v>73.08</v>
      </c>
      <c r="FH504" s="50">
        <v>307.56</v>
      </c>
      <c r="FI504" s="50">
        <v>2018.9199999999998</v>
      </c>
      <c r="FJ504" s="132" t="s">
        <v>608</v>
      </c>
      <c r="FK504" s="132" t="s">
        <v>608</v>
      </c>
      <c r="FL504" s="125">
        <v>0</v>
      </c>
      <c r="FM504" s="132" t="s">
        <v>608</v>
      </c>
      <c r="FN504" s="132" t="s">
        <v>608</v>
      </c>
      <c r="FO504" s="49">
        <v>228.67063112086348</v>
      </c>
      <c r="FP504" s="132" t="s">
        <v>608</v>
      </c>
      <c r="FQ504" s="132" t="s">
        <v>608</v>
      </c>
      <c r="FR504" s="125">
        <v>0</v>
      </c>
      <c r="FS504" s="132" t="s">
        <v>608</v>
      </c>
      <c r="FT504" s="132" t="s">
        <v>608</v>
      </c>
      <c r="FU504" s="125">
        <v>326.95746833414739</v>
      </c>
      <c r="FV504" s="132" t="s">
        <v>608</v>
      </c>
      <c r="FW504" s="132" t="s">
        <v>608</v>
      </c>
      <c r="FX504" s="125">
        <v>0</v>
      </c>
      <c r="FY504" s="132" t="s">
        <v>608</v>
      </c>
      <c r="FZ504" s="132" t="s">
        <v>608</v>
      </c>
      <c r="GA504" s="125">
        <v>332.00966471622826</v>
      </c>
      <c r="GB504" s="132" t="s">
        <v>608</v>
      </c>
      <c r="GC504" s="132" t="s">
        <v>608</v>
      </c>
      <c r="GD504" s="125">
        <v>0</v>
      </c>
      <c r="GE504" s="132" t="s">
        <v>608</v>
      </c>
      <c r="GF504" s="132" t="s">
        <v>608</v>
      </c>
      <c r="GG504" s="125">
        <v>372.20055257656924</v>
      </c>
      <c r="GH504" s="132" t="s">
        <v>608</v>
      </c>
      <c r="GI504" s="132" t="s">
        <v>608</v>
      </c>
      <c r="GJ504" s="125">
        <v>0</v>
      </c>
      <c r="GK504" s="132" t="s">
        <v>608</v>
      </c>
      <c r="GL504" s="132" t="s">
        <v>608</v>
      </c>
      <c r="GM504" s="125">
        <v>264.33317046854052</v>
      </c>
      <c r="GN504" s="132" t="s">
        <v>608</v>
      </c>
      <c r="GO504" s="132" t="s">
        <v>608</v>
      </c>
      <c r="GP504" s="125">
        <v>0</v>
      </c>
      <c r="GQ504" s="132" t="s">
        <v>608</v>
      </c>
      <c r="GR504" s="132" t="s">
        <v>608</v>
      </c>
      <c r="GS504" s="125">
        <v>835.54578747000005</v>
      </c>
      <c r="GT504" s="132" t="s">
        <v>608</v>
      </c>
      <c r="GU504" s="132" t="s">
        <v>608</v>
      </c>
      <c r="GV504" s="125">
        <v>0</v>
      </c>
      <c r="GW504" s="132" t="s">
        <v>608</v>
      </c>
      <c r="GX504" s="132" t="s">
        <v>608</v>
      </c>
      <c r="GY504" s="125">
        <v>2018.9199999999998</v>
      </c>
    </row>
    <row r="505" spans="1:207" s="38" customFormat="1" ht="15" customHeight="1">
      <c r="A505" s="77" t="s">
        <v>957</v>
      </c>
      <c r="B505" s="62">
        <v>2013</v>
      </c>
      <c r="C505" s="38" t="s">
        <v>945</v>
      </c>
      <c r="D505" s="49">
        <v>3518.9</v>
      </c>
      <c r="E505" s="38">
        <v>2039.6</v>
      </c>
      <c r="F505" s="49">
        <v>3518.9</v>
      </c>
      <c r="G505" s="49">
        <v>10850.7</v>
      </c>
      <c r="H505" s="130">
        <v>25.331800000000001</v>
      </c>
      <c r="I505" s="115">
        <v>0.32430165795755111</v>
      </c>
      <c r="J505" s="124">
        <v>8.3487701254296956E-2</v>
      </c>
      <c r="K505" s="124">
        <v>0.24081395670325415</v>
      </c>
      <c r="L505" s="125">
        <v>2613</v>
      </c>
      <c r="M505" s="125">
        <v>905.9</v>
      </c>
      <c r="N505" s="125">
        <v>0</v>
      </c>
      <c r="O505" s="125">
        <v>0</v>
      </c>
      <c r="P505" s="127">
        <v>0</v>
      </c>
      <c r="Q505" s="125">
        <v>0</v>
      </c>
      <c r="R505" s="125">
        <v>0</v>
      </c>
      <c r="S505" s="125">
        <v>0</v>
      </c>
      <c r="T505" s="125">
        <v>905.9</v>
      </c>
      <c r="U505" s="49">
        <v>0</v>
      </c>
      <c r="V505" s="125">
        <v>905.9</v>
      </c>
      <c r="W505" s="125">
        <v>905.9</v>
      </c>
      <c r="X505" s="125">
        <v>0</v>
      </c>
      <c r="Y505" s="125">
        <v>0</v>
      </c>
      <c r="Z505" s="125">
        <v>0</v>
      </c>
      <c r="AA505" s="115">
        <v>0</v>
      </c>
      <c r="AB505" s="115">
        <v>0</v>
      </c>
      <c r="AC505" s="115">
        <v>1</v>
      </c>
      <c r="AD505" s="115">
        <v>0</v>
      </c>
      <c r="AE505" s="115">
        <v>1</v>
      </c>
      <c r="AF505" s="115">
        <v>1</v>
      </c>
      <c r="AG505" s="115">
        <v>0</v>
      </c>
      <c r="AH505" s="115">
        <v>0</v>
      </c>
      <c r="AI505" s="115">
        <v>0</v>
      </c>
      <c r="AJ505" s="115">
        <v>1</v>
      </c>
      <c r="AK505" s="125">
        <v>3518.9</v>
      </c>
      <c r="AL505" s="125">
        <v>2613</v>
      </c>
      <c r="AM505" s="125">
        <v>0</v>
      </c>
      <c r="AN505" s="125">
        <v>2613</v>
      </c>
      <c r="AO505" s="125">
        <v>905.9</v>
      </c>
      <c r="AP505" s="125">
        <v>3518.9</v>
      </c>
      <c r="AQ505" s="115">
        <v>0.74256159595328086</v>
      </c>
      <c r="AR505" s="115">
        <v>0.25743840404671914</v>
      </c>
      <c r="AS505" s="49">
        <v>2613</v>
      </c>
      <c r="AT505" s="125">
        <v>905.9</v>
      </c>
      <c r="AU505" s="125">
        <v>0</v>
      </c>
      <c r="AV505" s="125">
        <v>0</v>
      </c>
      <c r="AW505" s="125">
        <v>3518.9</v>
      </c>
      <c r="AX505" s="49">
        <v>39.1</v>
      </c>
      <c r="AY505" s="49">
        <v>218.7</v>
      </c>
      <c r="AZ505" s="125">
        <v>257.8</v>
      </c>
      <c r="BA505" s="49">
        <v>427.83456505365154</v>
      </c>
      <c r="BB505" s="49">
        <v>638.20584617999998</v>
      </c>
      <c r="BC505" s="125">
        <v>1066.0404112336514</v>
      </c>
      <c r="BD505" s="145">
        <v>2146.0654349463484</v>
      </c>
      <c r="BE505" s="145">
        <v>48.994153819999951</v>
      </c>
      <c r="BF505" s="125">
        <v>2195.0595887663485</v>
      </c>
      <c r="BG505" s="107">
        <v>8.6373290325670151</v>
      </c>
      <c r="BH505" s="107">
        <v>2.5434994520918419</v>
      </c>
      <c r="BI505" s="107">
        <v>7.0685432708367983</v>
      </c>
      <c r="BJ505" s="49">
        <v>3518.8999999999996</v>
      </c>
      <c r="BK505" s="49">
        <v>257.8</v>
      </c>
      <c r="BL505" s="125">
        <v>0</v>
      </c>
      <c r="BM505" s="125">
        <v>257.8</v>
      </c>
      <c r="BN505" s="125">
        <v>1066.0404112336514</v>
      </c>
      <c r="BO505" s="125">
        <v>0</v>
      </c>
      <c r="BP505" s="125">
        <v>1066.0404112336514</v>
      </c>
      <c r="BQ505" s="125">
        <v>2195.0595887663485</v>
      </c>
      <c r="BR505" s="125">
        <v>0</v>
      </c>
      <c r="BS505" s="125">
        <v>2195.0595887663485</v>
      </c>
      <c r="BT505" s="125">
        <v>3518.8999999999996</v>
      </c>
      <c r="BU505" s="130" t="s">
        <v>608</v>
      </c>
      <c r="BV505" s="130" t="s">
        <v>608</v>
      </c>
      <c r="BW505" s="137">
        <v>7.0685432708367983</v>
      </c>
      <c r="BX505" s="49">
        <v>2631.7</v>
      </c>
      <c r="BY505" s="133">
        <v>887.16</v>
      </c>
      <c r="BZ505" s="125">
        <v>0</v>
      </c>
      <c r="CA505" s="125">
        <v>0</v>
      </c>
      <c r="CB505" s="125">
        <v>3518.8599999999997</v>
      </c>
      <c r="CC505" s="125">
        <v>0</v>
      </c>
      <c r="CD505" s="125">
        <v>0</v>
      </c>
      <c r="CE505" s="125">
        <v>0</v>
      </c>
      <c r="CF505" s="125">
        <v>0</v>
      </c>
      <c r="CG505" s="125">
        <v>0</v>
      </c>
      <c r="CH505" s="115">
        <v>0</v>
      </c>
      <c r="CI505" s="115">
        <v>0.99998863281138983</v>
      </c>
      <c r="CJ505" s="125">
        <v>3518.8599999999997</v>
      </c>
      <c r="CK505" s="126">
        <v>0</v>
      </c>
      <c r="CL505" s="126">
        <v>3518.9</v>
      </c>
      <c r="CM505" s="126">
        <v>3518.9</v>
      </c>
      <c r="CN505" s="125" t="s">
        <v>608</v>
      </c>
      <c r="CO505" s="125" t="s">
        <v>608</v>
      </c>
      <c r="CP505" s="126">
        <v>0</v>
      </c>
      <c r="CQ505" s="126">
        <v>3518.9</v>
      </c>
      <c r="CR505" s="126">
        <v>1993</v>
      </c>
      <c r="CS505" s="126">
        <v>1525.9</v>
      </c>
      <c r="CT505" s="126" t="s">
        <v>608</v>
      </c>
      <c r="CU505" s="126" t="s">
        <v>608</v>
      </c>
      <c r="CV505" s="49">
        <v>39.1</v>
      </c>
      <c r="CW505" s="49">
        <v>218.7</v>
      </c>
      <c r="CX505" s="125">
        <v>257.8</v>
      </c>
      <c r="CY505" s="49">
        <v>38.6</v>
      </c>
      <c r="CZ505" s="49">
        <v>60.4</v>
      </c>
      <c r="DA505" s="125">
        <v>99</v>
      </c>
      <c r="DB505" s="125">
        <v>356.8</v>
      </c>
      <c r="DC505" s="125">
        <v>0</v>
      </c>
      <c r="DD505" s="125">
        <v>0</v>
      </c>
      <c r="DE505" s="125">
        <v>0</v>
      </c>
      <c r="DF505" s="125">
        <v>257.8</v>
      </c>
      <c r="DG505" s="125">
        <v>99</v>
      </c>
      <c r="DH505" s="125">
        <v>356.8</v>
      </c>
      <c r="DI505" s="50">
        <v>356.8</v>
      </c>
      <c r="DJ505" s="113">
        <v>1</v>
      </c>
      <c r="DK505" s="115">
        <v>0</v>
      </c>
      <c r="DL505" s="115">
        <v>0</v>
      </c>
      <c r="DM505" s="49">
        <v>59.510582373217687</v>
      </c>
      <c r="DN505" s="49">
        <v>193.62536475000002</v>
      </c>
      <c r="DO505" s="50">
        <v>253.1359471232177</v>
      </c>
      <c r="DP505" s="49">
        <v>39.559190629428478</v>
      </c>
      <c r="DQ505" s="49">
        <v>54.291200520000004</v>
      </c>
      <c r="DR505" s="50">
        <v>93.850391149428475</v>
      </c>
      <c r="DS505" s="50">
        <v>346.98633827264621</v>
      </c>
      <c r="DT505" s="49">
        <v>70.003482242779739</v>
      </c>
      <c r="DU505" s="49">
        <v>205.56084684000001</v>
      </c>
      <c r="DV505" s="50">
        <v>275.56432908277975</v>
      </c>
      <c r="DW505" s="49">
        <v>44.76525056078146</v>
      </c>
      <c r="DX505" s="49">
        <v>57.28980236000001</v>
      </c>
      <c r="DY505" s="50">
        <v>102.05505292078146</v>
      </c>
      <c r="DZ505" s="50">
        <v>377.61938200356121</v>
      </c>
      <c r="EA505" s="49">
        <v>80.973303330966019</v>
      </c>
      <c r="EB505" s="49">
        <v>158.21055913000001</v>
      </c>
      <c r="EC505" s="50">
        <v>239.18386246096603</v>
      </c>
      <c r="ED505" s="49">
        <v>44.040769056406219</v>
      </c>
      <c r="EE505" s="49">
        <v>42.025216750000006</v>
      </c>
      <c r="EF505" s="50">
        <v>86.065985806406218</v>
      </c>
      <c r="EG505" s="50">
        <v>325.24984826737227</v>
      </c>
      <c r="EH505" s="49">
        <v>93.627066103572417</v>
      </c>
      <c r="EI505" s="49">
        <v>62.942865269999992</v>
      </c>
      <c r="EJ505" s="50">
        <v>156.56993137357242</v>
      </c>
      <c r="EK505" s="49">
        <v>42.737049083831806</v>
      </c>
      <c r="EL505" s="49">
        <v>33.40648504</v>
      </c>
      <c r="EM505" s="50">
        <v>76.143534123831813</v>
      </c>
      <c r="EN505" s="50">
        <v>232.71346549740423</v>
      </c>
      <c r="EO505" s="49">
        <v>91.615356688166671</v>
      </c>
      <c r="EP505" s="49">
        <v>105.74578747000001</v>
      </c>
      <c r="EQ505" s="50">
        <v>197.36114415816667</v>
      </c>
      <c r="ER505" s="49">
        <v>40.662310314628662</v>
      </c>
      <c r="ES505" s="49">
        <v>30.509763970000002</v>
      </c>
      <c r="ET505" s="50">
        <v>71.172074284628664</v>
      </c>
      <c r="EU505" s="50">
        <v>268.53321844279532</v>
      </c>
      <c r="EV505" s="49">
        <v>457.62086334902676</v>
      </c>
      <c r="EW505" s="49">
        <v>321.83</v>
      </c>
      <c r="EX505" s="50">
        <v>779.4508633490268</v>
      </c>
      <c r="EY505" s="49">
        <v>141.48067822272978</v>
      </c>
      <c r="EZ505" s="49">
        <v>67.680000000000007</v>
      </c>
      <c r="FA505" s="50">
        <v>209.16067822272979</v>
      </c>
      <c r="FB505" s="50">
        <v>988.61154157175656</v>
      </c>
      <c r="FC505" s="49">
        <v>1748.7803254338901</v>
      </c>
      <c r="FD505" s="49">
        <v>101.52</v>
      </c>
      <c r="FE505" s="50">
        <v>1850.3003254338901</v>
      </c>
      <c r="FF505" s="49">
        <v>199.5345245104958</v>
      </c>
      <c r="FG505" s="49">
        <v>11.35</v>
      </c>
      <c r="FH505" s="50">
        <v>210.88452451049579</v>
      </c>
      <c r="FI505" s="50">
        <v>2061.1848499443859</v>
      </c>
      <c r="FJ505" s="132" t="s">
        <v>608</v>
      </c>
      <c r="FK505" s="132" t="s">
        <v>608</v>
      </c>
      <c r="FL505" s="125">
        <v>0</v>
      </c>
      <c r="FM505" s="132" t="s">
        <v>608</v>
      </c>
      <c r="FN505" s="132" t="s">
        <v>608</v>
      </c>
      <c r="FO505" s="49">
        <v>346.98633827264621</v>
      </c>
      <c r="FP505" s="132" t="s">
        <v>608</v>
      </c>
      <c r="FQ505" s="132" t="s">
        <v>608</v>
      </c>
      <c r="FR505" s="125">
        <v>0</v>
      </c>
      <c r="FS505" s="132" t="s">
        <v>608</v>
      </c>
      <c r="FT505" s="132" t="s">
        <v>608</v>
      </c>
      <c r="FU505" s="125">
        <v>377.61938200356121</v>
      </c>
      <c r="FV505" s="132" t="s">
        <v>608</v>
      </c>
      <c r="FW505" s="132" t="s">
        <v>608</v>
      </c>
      <c r="FX505" s="125">
        <v>0</v>
      </c>
      <c r="FY505" s="132" t="s">
        <v>608</v>
      </c>
      <c r="FZ505" s="132" t="s">
        <v>608</v>
      </c>
      <c r="GA505" s="125">
        <v>325.24984826737227</v>
      </c>
      <c r="GB505" s="132" t="s">
        <v>608</v>
      </c>
      <c r="GC505" s="132" t="s">
        <v>608</v>
      </c>
      <c r="GD505" s="125">
        <v>0</v>
      </c>
      <c r="GE505" s="132" t="s">
        <v>608</v>
      </c>
      <c r="GF505" s="132" t="s">
        <v>608</v>
      </c>
      <c r="GG505" s="125">
        <v>232.71346549740423</v>
      </c>
      <c r="GH505" s="132" t="s">
        <v>608</v>
      </c>
      <c r="GI505" s="132" t="s">
        <v>608</v>
      </c>
      <c r="GJ505" s="125">
        <v>0</v>
      </c>
      <c r="GK505" s="132" t="s">
        <v>608</v>
      </c>
      <c r="GL505" s="132" t="s">
        <v>608</v>
      </c>
      <c r="GM505" s="125">
        <v>268.53321844279532</v>
      </c>
      <c r="GN505" s="132" t="s">
        <v>608</v>
      </c>
      <c r="GO505" s="132" t="s">
        <v>608</v>
      </c>
      <c r="GP505" s="125">
        <v>0</v>
      </c>
      <c r="GQ505" s="132" t="s">
        <v>608</v>
      </c>
      <c r="GR505" s="132" t="s">
        <v>608</v>
      </c>
      <c r="GS505" s="125">
        <v>988.61154157175656</v>
      </c>
      <c r="GT505" s="132" t="s">
        <v>608</v>
      </c>
      <c r="GU505" s="132" t="s">
        <v>608</v>
      </c>
      <c r="GV505" s="125">
        <v>0</v>
      </c>
      <c r="GW505" s="132" t="s">
        <v>608</v>
      </c>
      <c r="GX505" s="132" t="s">
        <v>608</v>
      </c>
      <c r="GY505" s="125">
        <v>2061.1848499443859</v>
      </c>
    </row>
    <row r="506" spans="1:207" s="38" customFormat="1" ht="15" customHeight="1">
      <c r="A506" s="77" t="s">
        <v>958</v>
      </c>
      <c r="B506" s="62" t="s">
        <v>595</v>
      </c>
      <c r="C506" s="38" t="s">
        <v>945</v>
      </c>
      <c r="D506" s="49">
        <v>3525.8</v>
      </c>
      <c r="E506" s="38">
        <v>2031</v>
      </c>
      <c r="F506" s="49">
        <v>3525.8</v>
      </c>
      <c r="G506" s="49">
        <v>11790.2</v>
      </c>
      <c r="H506" s="139">
        <v>26.598400000000002</v>
      </c>
      <c r="I506" s="115">
        <v>0.29904496955098303</v>
      </c>
      <c r="J506" s="124">
        <v>7.0516191413207571E-2</v>
      </c>
      <c r="K506" s="124">
        <v>0.22852877813777545</v>
      </c>
      <c r="L506" s="125">
        <v>2694.4</v>
      </c>
      <c r="M506" s="125">
        <v>831.4</v>
      </c>
      <c r="N506" s="125">
        <v>0</v>
      </c>
      <c r="O506" s="125">
        <v>0</v>
      </c>
      <c r="P506" s="127">
        <v>0</v>
      </c>
      <c r="Q506" s="125">
        <v>0</v>
      </c>
      <c r="R506" s="125">
        <v>0</v>
      </c>
      <c r="S506" s="125">
        <v>0</v>
      </c>
      <c r="T506" s="125">
        <v>831.4</v>
      </c>
      <c r="U506" s="49">
        <v>0</v>
      </c>
      <c r="V506" s="125">
        <v>831.4</v>
      </c>
      <c r="W506" s="125">
        <v>831.4</v>
      </c>
      <c r="X506" s="125">
        <v>0</v>
      </c>
      <c r="Y506" s="125">
        <v>0</v>
      </c>
      <c r="Z506" s="125">
        <v>0</v>
      </c>
      <c r="AA506" s="115">
        <v>0</v>
      </c>
      <c r="AB506" s="115">
        <v>0</v>
      </c>
      <c r="AC506" s="115">
        <v>1</v>
      </c>
      <c r="AD506" s="115">
        <v>0</v>
      </c>
      <c r="AE506" s="115">
        <v>1</v>
      </c>
      <c r="AF506" s="115">
        <v>1</v>
      </c>
      <c r="AG506" s="115">
        <v>0</v>
      </c>
      <c r="AH506" s="115">
        <v>0</v>
      </c>
      <c r="AI506" s="115">
        <v>0</v>
      </c>
      <c r="AJ506" s="115">
        <v>1</v>
      </c>
      <c r="AK506" s="125">
        <v>3525.8</v>
      </c>
      <c r="AL506" s="125">
        <v>2694.4</v>
      </c>
      <c r="AM506" s="125">
        <v>0</v>
      </c>
      <c r="AN506" s="125">
        <v>2694.4</v>
      </c>
      <c r="AO506" s="125">
        <v>831.4</v>
      </c>
      <c r="AP506" s="125">
        <v>3525.8</v>
      </c>
      <c r="AQ506" s="115">
        <v>0.76419535991831644</v>
      </c>
      <c r="AR506" s="115">
        <v>0.23580464008168356</v>
      </c>
      <c r="AS506" s="49">
        <v>2694.4</v>
      </c>
      <c r="AT506" s="125">
        <v>831.4</v>
      </c>
      <c r="AU506" s="125">
        <v>0</v>
      </c>
      <c r="AV506" s="125">
        <v>0</v>
      </c>
      <c r="AW506" s="125">
        <v>3525.8</v>
      </c>
      <c r="AX506" s="49">
        <v>28.2</v>
      </c>
      <c r="AY506" s="49">
        <v>6.6</v>
      </c>
      <c r="AZ506" s="125">
        <v>34.799999999999997</v>
      </c>
      <c r="BA506" s="49">
        <v>598.72652605599103</v>
      </c>
      <c r="BB506" s="49">
        <v>473.53517860000005</v>
      </c>
      <c r="BC506" s="125">
        <v>1072.261704655991</v>
      </c>
      <c r="BD506" s="145">
        <v>2067.4734739440091</v>
      </c>
      <c r="BE506" s="145">
        <v>351.26482140000002</v>
      </c>
      <c r="BF506" s="125">
        <v>2418.7382953440092</v>
      </c>
      <c r="BG506" s="107">
        <v>8.2392187702568549</v>
      </c>
      <c r="BH506" s="107">
        <v>5.656827231777724</v>
      </c>
      <c r="BI506" s="107">
        <v>7.630278862975798</v>
      </c>
      <c r="BJ506" s="49">
        <v>3525.8</v>
      </c>
      <c r="BK506" s="49">
        <v>34.799999999999997</v>
      </c>
      <c r="BL506" s="125">
        <v>0</v>
      </c>
      <c r="BM506" s="125">
        <v>34.799999999999997</v>
      </c>
      <c r="BN506" s="125">
        <v>1072.261704655991</v>
      </c>
      <c r="BO506" s="125">
        <v>0</v>
      </c>
      <c r="BP506" s="125">
        <v>1072.261704655991</v>
      </c>
      <c r="BQ506" s="125">
        <v>2418.7382953440092</v>
      </c>
      <c r="BR506" s="125">
        <v>0</v>
      </c>
      <c r="BS506" s="125">
        <v>2418.7382953440092</v>
      </c>
      <c r="BT506" s="125">
        <v>3525.8</v>
      </c>
      <c r="BU506" s="130" t="s">
        <v>608</v>
      </c>
      <c r="BV506" s="130" t="s">
        <v>608</v>
      </c>
      <c r="BW506" s="137">
        <v>7.630278862975798</v>
      </c>
      <c r="BX506" s="49">
        <v>2961.6</v>
      </c>
      <c r="BY506" s="133">
        <v>564.20000000000027</v>
      </c>
      <c r="BZ506" s="125">
        <v>0</v>
      </c>
      <c r="CA506" s="125">
        <v>0</v>
      </c>
      <c r="CB506" s="125">
        <v>3525.8</v>
      </c>
      <c r="CC506" s="125">
        <v>0</v>
      </c>
      <c r="CD506" s="125">
        <v>0</v>
      </c>
      <c r="CE506" s="125">
        <v>0</v>
      </c>
      <c r="CF506" s="125">
        <v>0</v>
      </c>
      <c r="CG506" s="125">
        <v>0</v>
      </c>
      <c r="CH506" s="115">
        <v>0</v>
      </c>
      <c r="CI506" s="115">
        <v>1</v>
      </c>
      <c r="CJ506" s="125">
        <v>3525.8</v>
      </c>
      <c r="CK506" s="126">
        <v>0</v>
      </c>
      <c r="CL506" s="126">
        <v>3525.8</v>
      </c>
      <c r="CM506" s="126">
        <v>3525.8</v>
      </c>
      <c r="CN506" s="125" t="s">
        <v>608</v>
      </c>
      <c r="CO506" s="125" t="s">
        <v>608</v>
      </c>
      <c r="CP506" s="126">
        <v>0</v>
      </c>
      <c r="CQ506" s="126">
        <v>3525.8</v>
      </c>
      <c r="CR506" s="126">
        <v>2276.1999999999998</v>
      </c>
      <c r="CS506" s="126">
        <v>1249.6000000000004</v>
      </c>
      <c r="CT506" s="126" t="s">
        <v>608</v>
      </c>
      <c r="CU506" s="126" t="s">
        <v>608</v>
      </c>
      <c r="CV506" s="49">
        <v>23.4</v>
      </c>
      <c r="CW506" s="49">
        <v>149.30000000000001</v>
      </c>
      <c r="CX506" s="125">
        <v>172.70000000000002</v>
      </c>
      <c r="CY506" s="49">
        <v>22.1</v>
      </c>
      <c r="CZ506" s="49">
        <v>27.3</v>
      </c>
      <c r="DA506" s="125">
        <v>49.400000000000006</v>
      </c>
      <c r="DB506" s="125">
        <v>222.10000000000002</v>
      </c>
      <c r="DC506" s="125">
        <v>0</v>
      </c>
      <c r="DD506" s="125">
        <v>0</v>
      </c>
      <c r="DE506" s="125">
        <v>0</v>
      </c>
      <c r="DF506" s="125">
        <v>172.70000000000002</v>
      </c>
      <c r="DG506" s="125">
        <v>49.400000000000006</v>
      </c>
      <c r="DH506" s="125">
        <v>222.10000000000002</v>
      </c>
      <c r="DI506" s="50">
        <v>222.10000000000002</v>
      </c>
      <c r="DJ506" s="113">
        <v>1</v>
      </c>
      <c r="DK506" s="115">
        <v>0</v>
      </c>
      <c r="DL506" s="115">
        <v>0</v>
      </c>
      <c r="DM506" s="49">
        <v>28.247859292710647</v>
      </c>
      <c r="DN506" s="49">
        <v>6.5529493800000003</v>
      </c>
      <c r="DO506" s="50">
        <v>34.800808672710644</v>
      </c>
      <c r="DP506" s="49">
        <v>20.276532535034555</v>
      </c>
      <c r="DQ506" s="49">
        <v>23.255293809999998</v>
      </c>
      <c r="DR506" s="50">
        <v>43.531826345034553</v>
      </c>
      <c r="DS506" s="50">
        <v>78.33263501774519</v>
      </c>
      <c r="DT506" s="49">
        <v>61.053636983366651</v>
      </c>
      <c r="DU506" s="49">
        <v>141.05176695</v>
      </c>
      <c r="DV506" s="50">
        <v>202.10540393336666</v>
      </c>
      <c r="DW506" s="49">
        <v>40.461931092335504</v>
      </c>
      <c r="DX506" s="49">
        <v>45.30857872</v>
      </c>
      <c r="DY506" s="50">
        <v>85.770509812335504</v>
      </c>
      <c r="DZ506" s="50">
        <v>287.87591374570218</v>
      </c>
      <c r="EA506" s="49">
        <v>73.333015632143784</v>
      </c>
      <c r="EB506" s="49">
        <v>117.84756687000001</v>
      </c>
      <c r="EC506" s="50">
        <v>191.18058250214381</v>
      </c>
      <c r="ED506" s="49">
        <v>40.105788551819671</v>
      </c>
      <c r="EE506" s="49">
        <v>36.756271210000001</v>
      </c>
      <c r="EF506" s="50">
        <v>76.862059761819665</v>
      </c>
      <c r="EG506" s="50">
        <v>268.04264226396344</v>
      </c>
      <c r="EH506" s="49">
        <v>87.383198077200859</v>
      </c>
      <c r="EI506" s="49">
        <v>62.919913070000007</v>
      </c>
      <c r="EJ506" s="50">
        <v>150.30311114720087</v>
      </c>
      <c r="EK506" s="49">
        <v>38.8145505273258</v>
      </c>
      <c r="EL506" s="49">
        <v>31.135932689999997</v>
      </c>
      <c r="EM506" s="50">
        <v>69.950483217325797</v>
      </c>
      <c r="EN506" s="50">
        <v>220.25359436452666</v>
      </c>
      <c r="EO506" s="49">
        <v>91.210717053378389</v>
      </c>
      <c r="EP506" s="49">
        <v>105.72677491000002</v>
      </c>
      <c r="EQ506" s="50">
        <v>196.93749196337842</v>
      </c>
      <c r="ER506" s="49">
        <v>36.657311782805067</v>
      </c>
      <c r="ES506" s="49">
        <v>28.236891079999999</v>
      </c>
      <c r="ET506" s="50">
        <v>64.894202862805059</v>
      </c>
      <c r="EU506" s="50">
        <v>261.83169482618348</v>
      </c>
      <c r="EV506" s="49">
        <v>484.49399690303795</v>
      </c>
      <c r="EW506" s="49">
        <v>271.97411289999997</v>
      </c>
      <c r="EX506" s="50">
        <v>756.46810980303792</v>
      </c>
      <c r="EY506" s="49">
        <v>149.94663728514874</v>
      </c>
      <c r="EZ506" s="49">
        <v>69.635142639999998</v>
      </c>
      <c r="FA506" s="50">
        <v>219.58177992514874</v>
      </c>
      <c r="FB506" s="50">
        <v>976.0498897281866</v>
      </c>
      <c r="FC506" s="49">
        <v>1868.68</v>
      </c>
      <c r="FD506" s="49">
        <v>125.32691592000053</v>
      </c>
      <c r="FE506" s="50">
        <v>1994.0069159200007</v>
      </c>
      <c r="FF506" s="49">
        <v>212.64877658698805</v>
      </c>
      <c r="FG506" s="49">
        <v>14.6576679</v>
      </c>
      <c r="FH506" s="50">
        <v>227.30644448698806</v>
      </c>
      <c r="FI506" s="50">
        <v>2221.3133604069885</v>
      </c>
      <c r="FJ506" s="50">
        <v>0</v>
      </c>
      <c r="FK506" s="50">
        <v>0</v>
      </c>
      <c r="FL506" s="125">
        <v>0</v>
      </c>
      <c r="FM506" s="125">
        <v>34.800808672710644</v>
      </c>
      <c r="FN506" s="125">
        <v>43.531826345034553</v>
      </c>
      <c r="FO506" s="125">
        <v>78.33263501774519</v>
      </c>
      <c r="FP506" s="49">
        <v>0</v>
      </c>
      <c r="FQ506" s="49">
        <v>0</v>
      </c>
      <c r="FR506" s="125">
        <v>0</v>
      </c>
      <c r="FS506" s="125">
        <v>202.10540393336666</v>
      </c>
      <c r="FT506" s="125">
        <v>85.770509812335504</v>
      </c>
      <c r="FU506" s="125">
        <v>287.87591374570218</v>
      </c>
      <c r="FV506" s="125">
        <v>0</v>
      </c>
      <c r="FW506" s="125">
        <v>0</v>
      </c>
      <c r="FX506" s="125">
        <v>0</v>
      </c>
      <c r="FY506" s="125">
        <v>191.18058250214381</v>
      </c>
      <c r="FZ506" s="125">
        <v>76.862059761819665</v>
      </c>
      <c r="GA506" s="125">
        <v>268.04264226396344</v>
      </c>
      <c r="GB506" s="125">
        <v>0</v>
      </c>
      <c r="GC506" s="125">
        <v>0</v>
      </c>
      <c r="GD506" s="125">
        <v>0</v>
      </c>
      <c r="GE506" s="125">
        <v>150.30311114720087</v>
      </c>
      <c r="GF506" s="125">
        <v>69.950483217325797</v>
      </c>
      <c r="GG506" s="125">
        <v>220.25359436452666</v>
      </c>
      <c r="GH506" s="125">
        <v>0</v>
      </c>
      <c r="GI506" s="125">
        <v>0</v>
      </c>
      <c r="GJ506" s="125">
        <v>0</v>
      </c>
      <c r="GK506" s="125">
        <v>196.93749196337842</v>
      </c>
      <c r="GL506" s="125">
        <v>64.894202862805059</v>
      </c>
      <c r="GM506" s="125">
        <v>261.83169482618348</v>
      </c>
      <c r="GN506" s="125">
        <v>0</v>
      </c>
      <c r="GO506" s="125">
        <v>0</v>
      </c>
      <c r="GP506" s="125">
        <v>0</v>
      </c>
      <c r="GQ506" s="125">
        <v>756.46810980303792</v>
      </c>
      <c r="GR506" s="125">
        <v>219.58177992514874</v>
      </c>
      <c r="GS506" s="125">
        <v>976.0498897281866</v>
      </c>
      <c r="GT506" s="125">
        <v>0</v>
      </c>
      <c r="GU506" s="125">
        <v>0</v>
      </c>
      <c r="GV506" s="125">
        <v>0</v>
      </c>
      <c r="GW506" s="125">
        <v>1994.0069159200007</v>
      </c>
      <c r="GX506" s="125">
        <v>227.30644448698806</v>
      </c>
      <c r="GY506" s="125">
        <v>2221.3133604069885</v>
      </c>
    </row>
    <row r="507" spans="1:207" s="38" customFormat="1" ht="15" customHeight="1">
      <c r="A507" s="77" t="s">
        <v>959</v>
      </c>
      <c r="B507" s="62">
        <v>2014</v>
      </c>
      <c r="C507" s="38" t="s">
        <v>945</v>
      </c>
      <c r="D507" s="49">
        <v>3727</v>
      </c>
      <c r="E507" s="38">
        <v>1882.2</v>
      </c>
      <c r="F507" s="49">
        <v>3727</v>
      </c>
      <c r="G507" s="49">
        <v>11790.2</v>
      </c>
      <c r="H507" s="139">
        <v>26.598400000000002</v>
      </c>
      <c r="I507" s="115">
        <v>0.31610998965242321</v>
      </c>
      <c r="J507" s="124">
        <v>7.45279978287052E-2</v>
      </c>
      <c r="K507" s="124">
        <v>0.24158199182371801</v>
      </c>
      <c r="L507" s="125">
        <v>2848.3</v>
      </c>
      <c r="M507" s="125">
        <v>878.7</v>
      </c>
      <c r="N507" s="125">
        <v>0</v>
      </c>
      <c r="O507" s="125">
        <v>0</v>
      </c>
      <c r="P507" s="127">
        <v>0</v>
      </c>
      <c r="Q507" s="125">
        <v>0</v>
      </c>
      <c r="R507" s="125">
        <v>0</v>
      </c>
      <c r="S507" s="125">
        <v>0</v>
      </c>
      <c r="T507" s="125">
        <v>878.7</v>
      </c>
      <c r="U507" s="49">
        <v>0</v>
      </c>
      <c r="V507" s="125">
        <v>878.7</v>
      </c>
      <c r="W507" s="125">
        <v>878.7</v>
      </c>
      <c r="X507" s="125">
        <v>0</v>
      </c>
      <c r="Y507" s="125">
        <v>0</v>
      </c>
      <c r="Z507" s="125">
        <v>0</v>
      </c>
      <c r="AA507" s="115">
        <v>0</v>
      </c>
      <c r="AB507" s="115">
        <v>0</v>
      </c>
      <c r="AC507" s="115">
        <v>1</v>
      </c>
      <c r="AD507" s="115">
        <v>0</v>
      </c>
      <c r="AE507" s="115">
        <v>1</v>
      </c>
      <c r="AF507" s="115">
        <v>1</v>
      </c>
      <c r="AG507" s="115">
        <v>0</v>
      </c>
      <c r="AH507" s="115">
        <v>0</v>
      </c>
      <c r="AI507" s="115">
        <v>0</v>
      </c>
      <c r="AJ507" s="115">
        <v>1</v>
      </c>
      <c r="AK507" s="125">
        <v>3727</v>
      </c>
      <c r="AL507" s="125">
        <v>2848.3</v>
      </c>
      <c r="AM507" s="125">
        <v>0</v>
      </c>
      <c r="AN507" s="125">
        <v>2848.3</v>
      </c>
      <c r="AO507" s="125">
        <v>878.7</v>
      </c>
      <c r="AP507" s="125">
        <v>3727</v>
      </c>
      <c r="AQ507" s="115">
        <v>0.76423396833914681</v>
      </c>
      <c r="AR507" s="115">
        <v>0.23576603166085325</v>
      </c>
      <c r="AS507" s="49">
        <v>2848.3</v>
      </c>
      <c r="AT507" s="125">
        <v>878.7</v>
      </c>
      <c r="AU507" s="125">
        <v>0</v>
      </c>
      <c r="AV507" s="125">
        <v>0</v>
      </c>
      <c r="AW507" s="125">
        <v>3727</v>
      </c>
      <c r="AX507" s="49">
        <v>54.08</v>
      </c>
      <c r="AY507" s="49">
        <v>141.14957519999999</v>
      </c>
      <c r="AZ507" s="125">
        <v>195.2295752</v>
      </c>
      <c r="BA507" s="49">
        <v>436.19</v>
      </c>
      <c r="BB507" s="49">
        <v>451.01</v>
      </c>
      <c r="BC507" s="125">
        <v>887.2</v>
      </c>
      <c r="BD507" s="145">
        <v>2358</v>
      </c>
      <c r="BE507" s="145">
        <v>286.52999999999997</v>
      </c>
      <c r="BF507" s="125">
        <v>2644.5299999999997</v>
      </c>
      <c r="BG507" s="107">
        <v>8.6805517033146433</v>
      </c>
      <c r="BH507" s="107">
        <v>4.704704245818621</v>
      </c>
      <c r="BI507" s="107">
        <v>7.7431819257719141</v>
      </c>
      <c r="BJ507" s="49">
        <v>3726.9595751999996</v>
      </c>
      <c r="BK507" s="49">
        <v>195.2295752</v>
      </c>
      <c r="BL507" s="125">
        <v>0</v>
      </c>
      <c r="BM507" s="125">
        <v>195.2295752</v>
      </c>
      <c r="BN507" s="125">
        <v>887.2</v>
      </c>
      <c r="BO507" s="125">
        <v>0</v>
      </c>
      <c r="BP507" s="125">
        <v>887.2</v>
      </c>
      <c r="BQ507" s="125">
        <v>2644.5299999999997</v>
      </c>
      <c r="BR507" s="125">
        <v>0</v>
      </c>
      <c r="BS507" s="125">
        <v>2644.5299999999997</v>
      </c>
      <c r="BT507" s="125">
        <v>3726.9595751999996</v>
      </c>
      <c r="BU507" s="130" t="s">
        <v>608</v>
      </c>
      <c r="BV507" s="130" t="s">
        <v>608</v>
      </c>
      <c r="BW507" s="137">
        <v>7.7431819257719141</v>
      </c>
      <c r="BX507" s="49">
        <v>3281.5</v>
      </c>
      <c r="BY507" s="133">
        <v>445.5</v>
      </c>
      <c r="BZ507" s="125">
        <v>0</v>
      </c>
      <c r="CA507" s="125">
        <v>0</v>
      </c>
      <c r="CB507" s="125">
        <v>3727</v>
      </c>
      <c r="CC507" s="125">
        <v>0</v>
      </c>
      <c r="CD507" s="125">
        <v>0</v>
      </c>
      <c r="CE507" s="125">
        <v>0</v>
      </c>
      <c r="CF507" s="125">
        <v>0</v>
      </c>
      <c r="CG507" s="125">
        <v>0</v>
      </c>
      <c r="CH507" s="115">
        <v>0</v>
      </c>
      <c r="CI507" s="115">
        <v>1</v>
      </c>
      <c r="CJ507" s="125">
        <v>3727</v>
      </c>
      <c r="CK507" s="126">
        <v>0</v>
      </c>
      <c r="CL507" s="126">
        <v>3727</v>
      </c>
      <c r="CM507" s="126">
        <v>3727</v>
      </c>
      <c r="CN507" s="125" t="s">
        <v>608</v>
      </c>
      <c r="CO507" s="125" t="s">
        <v>608</v>
      </c>
      <c r="CP507" s="126">
        <v>0</v>
      </c>
      <c r="CQ507" s="126">
        <v>3727</v>
      </c>
      <c r="CR507" s="126">
        <v>2276.1999999999998</v>
      </c>
      <c r="CS507" s="126">
        <v>1450.8000000000002</v>
      </c>
      <c r="CT507" s="126" t="s">
        <v>608</v>
      </c>
      <c r="CU507" s="126" t="s">
        <v>608</v>
      </c>
      <c r="CV507" s="49">
        <v>47.1</v>
      </c>
      <c r="CW507" s="49">
        <v>181.6</v>
      </c>
      <c r="CX507" s="125">
        <v>228.7</v>
      </c>
      <c r="CY507" s="49">
        <v>46.2</v>
      </c>
      <c r="CZ507" s="49">
        <v>52.1</v>
      </c>
      <c r="DA507" s="125">
        <v>98.300000000000011</v>
      </c>
      <c r="DB507" s="125">
        <v>327</v>
      </c>
      <c r="DC507" s="125">
        <v>0</v>
      </c>
      <c r="DD507" s="125">
        <v>0</v>
      </c>
      <c r="DE507" s="125">
        <v>0</v>
      </c>
      <c r="DF507" s="125">
        <v>228.7</v>
      </c>
      <c r="DG507" s="125">
        <v>98.300000000000011</v>
      </c>
      <c r="DH507" s="125">
        <v>327</v>
      </c>
      <c r="DI507" s="50">
        <v>327</v>
      </c>
      <c r="DJ507" s="113">
        <v>1</v>
      </c>
      <c r="DK507" s="115">
        <v>0</v>
      </c>
      <c r="DL507" s="115">
        <v>0</v>
      </c>
      <c r="DM507" s="49">
        <v>54.08488769999996</v>
      </c>
      <c r="DN507" s="49">
        <v>141.14957519999999</v>
      </c>
      <c r="DO507" s="50">
        <v>195.23446289999995</v>
      </c>
      <c r="DP507" s="49">
        <v>46.752395579999984</v>
      </c>
      <c r="DQ507" s="49">
        <v>37.892865919999998</v>
      </c>
      <c r="DR507" s="50">
        <v>84.645261499999975</v>
      </c>
      <c r="DS507" s="50">
        <v>279.87972439999993</v>
      </c>
      <c r="DT507" s="49">
        <v>68.43766346000001</v>
      </c>
      <c r="DU507" s="49">
        <v>124.95772452000001</v>
      </c>
      <c r="DV507" s="50">
        <v>193.39538798000001</v>
      </c>
      <c r="DW507" s="49">
        <v>52.002407989999909</v>
      </c>
      <c r="DX507" s="49">
        <v>40.068709050000002</v>
      </c>
      <c r="DY507" s="50">
        <v>92.071117039999905</v>
      </c>
      <c r="DZ507" s="50">
        <v>285.46650501999989</v>
      </c>
      <c r="EA507" s="49">
        <v>85.622467469999989</v>
      </c>
      <c r="EB507" s="49">
        <v>62.946479660000001</v>
      </c>
      <c r="EC507" s="50">
        <v>148.56894713</v>
      </c>
      <c r="ED507" s="49">
        <v>50.296960530000035</v>
      </c>
      <c r="EE507" s="49">
        <v>34.403712000000006</v>
      </c>
      <c r="EF507" s="50">
        <v>84.700672530000048</v>
      </c>
      <c r="EG507" s="50">
        <v>233.26961966000005</v>
      </c>
      <c r="EH507" s="49">
        <v>90.251363920000045</v>
      </c>
      <c r="EI507" s="49">
        <v>105.74225658999998</v>
      </c>
      <c r="EJ507" s="50">
        <v>195.99362051000003</v>
      </c>
      <c r="EK507" s="49">
        <v>47.732625000000013</v>
      </c>
      <c r="EL507" s="49">
        <v>31.479731860000001</v>
      </c>
      <c r="EM507" s="50">
        <v>79.212356860000014</v>
      </c>
      <c r="EN507" s="50">
        <v>275.20597737000003</v>
      </c>
      <c r="EO507" s="49">
        <v>94.876924190000025</v>
      </c>
      <c r="EP507" s="49">
        <v>76.725813500000001</v>
      </c>
      <c r="EQ507" s="50">
        <v>171.60273769000003</v>
      </c>
      <c r="ER507" s="49">
        <v>44.939179790000018</v>
      </c>
      <c r="ES507" s="49">
        <v>26.494165689999999</v>
      </c>
      <c r="ET507" s="50">
        <v>71.433345480000014</v>
      </c>
      <c r="EU507" s="50">
        <v>243.03608317000004</v>
      </c>
      <c r="EV507" s="49">
        <v>603.34</v>
      </c>
      <c r="EW507" s="49">
        <v>295.5</v>
      </c>
      <c r="EX507" s="50">
        <v>898.84</v>
      </c>
      <c r="EY507" s="49">
        <v>211.47</v>
      </c>
      <c r="EZ507" s="49">
        <v>60.52</v>
      </c>
      <c r="FA507" s="50">
        <v>271.99</v>
      </c>
      <c r="FB507" s="50">
        <v>1170.83</v>
      </c>
      <c r="FC507" s="49">
        <v>1851.79</v>
      </c>
      <c r="FD507" s="49">
        <v>71.67</v>
      </c>
      <c r="FE507" s="50">
        <v>1923.46</v>
      </c>
      <c r="FF507" s="49">
        <v>227.45</v>
      </c>
      <c r="FG507" s="49">
        <v>5.45</v>
      </c>
      <c r="FH507" s="50">
        <v>232.89999999999998</v>
      </c>
      <c r="FI507" s="50">
        <v>2156.36</v>
      </c>
      <c r="FJ507" s="50">
        <v>0</v>
      </c>
      <c r="FK507" s="50">
        <v>0</v>
      </c>
      <c r="FL507" s="125">
        <v>0</v>
      </c>
      <c r="FM507" s="125">
        <v>195.23446289999995</v>
      </c>
      <c r="FN507" s="125">
        <v>84.645261499999975</v>
      </c>
      <c r="FO507" s="125">
        <v>279.87972439999993</v>
      </c>
      <c r="FP507" s="49">
        <v>0</v>
      </c>
      <c r="FQ507" s="49">
        <v>0</v>
      </c>
      <c r="FR507" s="125">
        <v>0</v>
      </c>
      <c r="FS507" s="125">
        <v>193.39538798000001</v>
      </c>
      <c r="FT507" s="125">
        <v>92.071117039999905</v>
      </c>
      <c r="FU507" s="125">
        <v>285.46650501999989</v>
      </c>
      <c r="FV507" s="125">
        <v>0</v>
      </c>
      <c r="FW507" s="125">
        <v>0</v>
      </c>
      <c r="FX507" s="125">
        <v>0</v>
      </c>
      <c r="FY507" s="125">
        <v>148.56894713</v>
      </c>
      <c r="FZ507" s="125">
        <v>84.700672530000048</v>
      </c>
      <c r="GA507" s="125">
        <v>233.26961966000005</v>
      </c>
      <c r="GB507" s="125">
        <v>0</v>
      </c>
      <c r="GC507" s="125">
        <v>0</v>
      </c>
      <c r="GD507" s="125">
        <v>0</v>
      </c>
      <c r="GE507" s="125">
        <v>195.99362051000003</v>
      </c>
      <c r="GF507" s="125">
        <v>79.212356860000014</v>
      </c>
      <c r="GG507" s="125">
        <v>275.20597737000003</v>
      </c>
      <c r="GH507" s="125">
        <v>0</v>
      </c>
      <c r="GI507" s="125">
        <v>0</v>
      </c>
      <c r="GJ507" s="125">
        <v>0</v>
      </c>
      <c r="GK507" s="125">
        <v>171.60273769000003</v>
      </c>
      <c r="GL507" s="125">
        <v>71.433345480000014</v>
      </c>
      <c r="GM507" s="125">
        <v>243.03608317000004</v>
      </c>
      <c r="GN507" s="125">
        <v>0</v>
      </c>
      <c r="GO507" s="125">
        <v>0</v>
      </c>
      <c r="GP507" s="125">
        <v>0</v>
      </c>
      <c r="GQ507" s="125">
        <v>898.84</v>
      </c>
      <c r="GR507" s="125">
        <v>271.99</v>
      </c>
      <c r="GS507" s="125">
        <v>1170.83</v>
      </c>
      <c r="GT507" s="125">
        <v>0</v>
      </c>
      <c r="GU507" s="125">
        <v>0</v>
      </c>
      <c r="GV507" s="125">
        <v>0</v>
      </c>
      <c r="GW507" s="125">
        <v>1923.46</v>
      </c>
      <c r="GX507" s="125">
        <v>232.89999999999998</v>
      </c>
      <c r="GY507" s="125">
        <v>2156.36</v>
      </c>
    </row>
    <row r="508" spans="1:207" s="38" customFormat="1" ht="15" customHeight="1">
      <c r="A508" s="77" t="s">
        <v>960</v>
      </c>
      <c r="B508" s="62" t="s">
        <v>598</v>
      </c>
      <c r="C508" s="38" t="s">
        <v>945</v>
      </c>
      <c r="D508" s="49">
        <v>3764.1</v>
      </c>
      <c r="E508" s="38">
        <v>1633.7</v>
      </c>
      <c r="F508" s="49">
        <v>3764.1</v>
      </c>
      <c r="G508" s="49">
        <v>12083.6</v>
      </c>
      <c r="H508" s="139">
        <v>27.249700000000001</v>
      </c>
      <c r="I508" s="115">
        <v>0.31150484954814789</v>
      </c>
      <c r="J508" s="124">
        <v>7.007017776159423E-2</v>
      </c>
      <c r="K508" s="124">
        <v>0.24143467178655367</v>
      </c>
      <c r="L508" s="125">
        <v>2917.4</v>
      </c>
      <c r="M508" s="125">
        <v>846.7</v>
      </c>
      <c r="N508" s="125">
        <v>0</v>
      </c>
      <c r="O508" s="125">
        <v>0</v>
      </c>
      <c r="P508" s="127">
        <v>0</v>
      </c>
      <c r="Q508" s="125">
        <v>0</v>
      </c>
      <c r="R508" s="125">
        <v>0</v>
      </c>
      <c r="S508" s="125">
        <v>0</v>
      </c>
      <c r="T508" s="125">
        <v>846.7</v>
      </c>
      <c r="U508" s="49">
        <v>0</v>
      </c>
      <c r="V508" s="125">
        <v>846.7</v>
      </c>
      <c r="W508" s="125">
        <v>846.7</v>
      </c>
      <c r="X508" s="125">
        <v>0</v>
      </c>
      <c r="Y508" s="125">
        <v>0</v>
      </c>
      <c r="Z508" s="125">
        <v>0</v>
      </c>
      <c r="AA508" s="115">
        <v>0</v>
      </c>
      <c r="AB508" s="115">
        <v>0</v>
      </c>
      <c r="AC508" s="115">
        <v>1</v>
      </c>
      <c r="AD508" s="115">
        <v>0</v>
      </c>
      <c r="AE508" s="115">
        <v>1</v>
      </c>
      <c r="AF508" s="115">
        <v>1</v>
      </c>
      <c r="AG508" s="115">
        <v>0</v>
      </c>
      <c r="AH508" s="115">
        <v>0</v>
      </c>
      <c r="AI508" s="115">
        <v>0</v>
      </c>
      <c r="AJ508" s="115">
        <v>1</v>
      </c>
      <c r="AK508" s="125">
        <v>3764.1000000000004</v>
      </c>
      <c r="AL508" s="125">
        <v>2917.4</v>
      </c>
      <c r="AM508" s="125">
        <v>0</v>
      </c>
      <c r="AN508" s="125">
        <v>2917.4</v>
      </c>
      <c r="AO508" s="125">
        <v>846.7</v>
      </c>
      <c r="AP508" s="125">
        <v>3764.1000000000004</v>
      </c>
      <c r="AQ508" s="115">
        <v>0.7750591110756887</v>
      </c>
      <c r="AR508" s="115">
        <v>0.22494088892431124</v>
      </c>
      <c r="AS508" s="49">
        <v>2917.4</v>
      </c>
      <c r="AT508" s="125">
        <v>846.7</v>
      </c>
      <c r="AU508" s="125">
        <v>0</v>
      </c>
      <c r="AV508" s="125">
        <v>0</v>
      </c>
      <c r="AW508" s="125">
        <v>3764.1000000000004</v>
      </c>
      <c r="AX508" s="49">
        <v>38.098956868377002</v>
      </c>
      <c r="AY508" s="49">
        <v>60.367568729999995</v>
      </c>
      <c r="AZ508" s="125">
        <v>98.46652559837699</v>
      </c>
      <c r="BA508" s="49">
        <v>456</v>
      </c>
      <c r="BB508" s="49">
        <v>445.6</v>
      </c>
      <c r="BC508" s="125">
        <v>901.6</v>
      </c>
      <c r="BD508" s="145">
        <v>2423.3000000000002</v>
      </c>
      <c r="BE508" s="145">
        <v>340.7</v>
      </c>
      <c r="BF508" s="125">
        <v>2764</v>
      </c>
      <c r="BG508" s="107">
        <v>8.7101899097631144</v>
      </c>
      <c r="BH508" s="107">
        <v>5.4110582924559676</v>
      </c>
      <c r="BI508" s="107">
        <v>7.9680803110877436</v>
      </c>
      <c r="BJ508" s="49">
        <v>3764.0665255983768</v>
      </c>
      <c r="BK508" s="49">
        <v>98.46652559837699</v>
      </c>
      <c r="BL508" s="125">
        <v>0</v>
      </c>
      <c r="BM508" s="125">
        <v>98.46652559837699</v>
      </c>
      <c r="BN508" s="125">
        <v>901.6</v>
      </c>
      <c r="BO508" s="125">
        <v>0</v>
      </c>
      <c r="BP508" s="125">
        <v>901.6</v>
      </c>
      <c r="BQ508" s="125">
        <v>2764</v>
      </c>
      <c r="BR508" s="125">
        <v>0</v>
      </c>
      <c r="BS508" s="125">
        <v>2764</v>
      </c>
      <c r="BT508" s="125">
        <v>3764.0665255983768</v>
      </c>
      <c r="BU508" s="130" t="s">
        <v>608</v>
      </c>
      <c r="BV508" s="130" t="s">
        <v>608</v>
      </c>
      <c r="BW508" s="137">
        <v>7.9680803110877436</v>
      </c>
      <c r="BX508" s="49">
        <v>3409.1</v>
      </c>
      <c r="BY508" s="133">
        <v>355</v>
      </c>
      <c r="BZ508" s="125">
        <v>0</v>
      </c>
      <c r="CA508" s="125">
        <v>0</v>
      </c>
      <c r="CB508" s="125">
        <v>3764.1</v>
      </c>
      <c r="CC508" s="125">
        <v>0</v>
      </c>
      <c r="CD508" s="125">
        <v>0</v>
      </c>
      <c r="CE508" s="125">
        <v>0</v>
      </c>
      <c r="CF508" s="125">
        <v>0</v>
      </c>
      <c r="CG508" s="125">
        <v>0</v>
      </c>
      <c r="CH508" s="115">
        <v>0</v>
      </c>
      <c r="CI508" s="115">
        <v>1</v>
      </c>
      <c r="CJ508" s="125">
        <v>3764.1</v>
      </c>
      <c r="CK508" s="126">
        <v>0</v>
      </c>
      <c r="CL508" s="126">
        <v>3764.1</v>
      </c>
      <c r="CM508" s="126">
        <v>3764.1</v>
      </c>
      <c r="CN508" s="125" t="s">
        <v>608</v>
      </c>
      <c r="CO508" s="125" t="s">
        <v>608</v>
      </c>
      <c r="CP508" s="126">
        <v>0</v>
      </c>
      <c r="CQ508" s="126">
        <v>3764.1</v>
      </c>
      <c r="CR508" s="126">
        <v>2346.1999999999998</v>
      </c>
      <c r="CS508" s="126">
        <v>1417.9</v>
      </c>
      <c r="CT508" s="126" t="s">
        <v>608</v>
      </c>
      <c r="CU508" s="126" t="s">
        <v>608</v>
      </c>
      <c r="CV508" s="49">
        <v>26.1</v>
      </c>
      <c r="CW508" s="49">
        <v>89.3</v>
      </c>
      <c r="CX508" s="125">
        <v>115.4</v>
      </c>
      <c r="CY508" s="49">
        <v>26.1</v>
      </c>
      <c r="CZ508" s="49">
        <v>26.9</v>
      </c>
      <c r="DA508" s="125">
        <v>53</v>
      </c>
      <c r="DB508" s="125">
        <v>168.4</v>
      </c>
      <c r="DC508" s="125">
        <v>0</v>
      </c>
      <c r="DD508" s="125">
        <v>0</v>
      </c>
      <c r="DE508" s="125">
        <v>0</v>
      </c>
      <c r="DF508" s="125">
        <v>115.4</v>
      </c>
      <c r="DG508" s="125">
        <v>53</v>
      </c>
      <c r="DH508" s="125">
        <v>168.4</v>
      </c>
      <c r="DI508" s="50">
        <v>168.4</v>
      </c>
      <c r="DJ508" s="113">
        <v>1</v>
      </c>
      <c r="DK508" s="115">
        <v>0</v>
      </c>
      <c r="DL508" s="115">
        <v>0</v>
      </c>
      <c r="DM508" s="49">
        <v>38.098956868377002</v>
      </c>
      <c r="DN508" s="49">
        <v>60.367568729999995</v>
      </c>
      <c r="DO508" s="50">
        <v>98.46652559837699</v>
      </c>
      <c r="DP508" s="49">
        <v>27.71100175143966</v>
      </c>
      <c r="DQ508" s="49">
        <v>21.04650354</v>
      </c>
      <c r="DR508" s="50">
        <v>48.757505291439657</v>
      </c>
      <c r="DS508" s="50">
        <v>147.22403088981665</v>
      </c>
      <c r="DT508" s="49">
        <v>74.280310517136655</v>
      </c>
      <c r="DU508" s="49">
        <v>117.88682087999997</v>
      </c>
      <c r="DV508" s="50">
        <v>192.16713139713664</v>
      </c>
      <c r="DW508" s="49">
        <v>55.551003875685197</v>
      </c>
      <c r="DX508" s="49">
        <v>35.704621580000001</v>
      </c>
      <c r="DY508" s="50">
        <v>91.255625455685191</v>
      </c>
      <c r="DZ508" s="50">
        <v>283.42275685282186</v>
      </c>
      <c r="EA508" s="49">
        <v>87.560181011945133</v>
      </c>
      <c r="EB508" s="49">
        <v>91.134262990000011</v>
      </c>
      <c r="EC508" s="50">
        <v>178.69444400194516</v>
      </c>
      <c r="ED508" s="49">
        <v>52.938064269279749</v>
      </c>
      <c r="EE508" s="49">
        <v>30.47666143</v>
      </c>
      <c r="EF508" s="50">
        <v>83.414725699279757</v>
      </c>
      <c r="EG508" s="50">
        <v>262.10916970122491</v>
      </c>
      <c r="EH508" s="49">
        <v>93.90381142389154</v>
      </c>
      <c r="EI508" s="49">
        <v>97.100039840000008</v>
      </c>
      <c r="EJ508" s="50">
        <v>191.00385126389153</v>
      </c>
      <c r="EK508" s="49">
        <v>50.04599943087657</v>
      </c>
      <c r="EL508" s="49">
        <v>26.11914475</v>
      </c>
      <c r="EM508" s="50">
        <v>76.165144180876567</v>
      </c>
      <c r="EN508" s="50">
        <v>267.16899544476809</v>
      </c>
      <c r="EO508" s="49">
        <v>99.159315265409305</v>
      </c>
      <c r="EP508" s="49">
        <v>69.087572680000008</v>
      </c>
      <c r="EQ508" s="50">
        <v>168.2468879454093</v>
      </c>
      <c r="ER508" s="49">
        <v>47.074919732604847</v>
      </c>
      <c r="ES508" s="49">
        <v>19.08963396</v>
      </c>
      <c r="ET508" s="50">
        <v>66.164553692604841</v>
      </c>
      <c r="EU508" s="50">
        <v>234.41144163801414</v>
      </c>
      <c r="EV508" s="49">
        <v>524.06097835129844</v>
      </c>
      <c r="EW508" s="49">
        <v>207.53614305000002</v>
      </c>
      <c r="EX508" s="50">
        <v>731.59712140129841</v>
      </c>
      <c r="EY508" s="49">
        <v>198.13229315084777</v>
      </c>
      <c r="EZ508" s="49">
        <v>41.155985260000008</v>
      </c>
      <c r="FA508" s="50">
        <v>239.28827841084779</v>
      </c>
      <c r="FB508" s="50">
        <v>970.88539981214626</v>
      </c>
      <c r="FC508" s="49">
        <v>2000.3352186493801</v>
      </c>
      <c r="FD508" s="49">
        <v>203.59102285</v>
      </c>
      <c r="FE508" s="50">
        <v>2203.92624149938</v>
      </c>
      <c r="FF508" s="49">
        <v>276.4017934493782</v>
      </c>
      <c r="FG508" s="49">
        <v>6.6491280200000018</v>
      </c>
      <c r="FH508" s="50">
        <v>283.05092146937818</v>
      </c>
      <c r="FI508" s="50">
        <v>2486.9771629687584</v>
      </c>
      <c r="FJ508" s="50">
        <v>0</v>
      </c>
      <c r="FK508" s="50">
        <v>0</v>
      </c>
      <c r="FL508" s="125">
        <v>0</v>
      </c>
      <c r="FM508" s="125">
        <v>98.46652559837699</v>
      </c>
      <c r="FN508" s="125">
        <v>48.757505291439657</v>
      </c>
      <c r="FO508" s="125">
        <v>147.22403088981665</v>
      </c>
      <c r="FP508" s="49">
        <v>0</v>
      </c>
      <c r="FQ508" s="49">
        <v>0</v>
      </c>
      <c r="FR508" s="125">
        <v>0</v>
      </c>
      <c r="FS508" s="125">
        <v>192.16713139713664</v>
      </c>
      <c r="FT508" s="125">
        <v>91.255625455685191</v>
      </c>
      <c r="FU508" s="125">
        <v>283.42275685282186</v>
      </c>
      <c r="FV508" s="125">
        <v>0</v>
      </c>
      <c r="FW508" s="125">
        <v>0</v>
      </c>
      <c r="FX508" s="125">
        <v>0</v>
      </c>
      <c r="FY508" s="125">
        <v>178.69444400194516</v>
      </c>
      <c r="FZ508" s="125">
        <v>83.414725699279757</v>
      </c>
      <c r="GA508" s="125">
        <v>262.10916970122491</v>
      </c>
      <c r="GB508" s="125">
        <v>0</v>
      </c>
      <c r="GC508" s="125">
        <v>0</v>
      </c>
      <c r="GD508" s="125">
        <v>0</v>
      </c>
      <c r="GE508" s="125">
        <v>191.00385126389153</v>
      </c>
      <c r="GF508" s="125">
        <v>76.165144180876567</v>
      </c>
      <c r="GG508" s="125">
        <v>267.16899544476809</v>
      </c>
      <c r="GH508" s="125">
        <v>0</v>
      </c>
      <c r="GI508" s="125">
        <v>0</v>
      </c>
      <c r="GJ508" s="125">
        <v>0</v>
      </c>
      <c r="GK508" s="125">
        <v>168.2468879454093</v>
      </c>
      <c r="GL508" s="125">
        <v>66.164553692604841</v>
      </c>
      <c r="GM508" s="125">
        <v>234.41144163801414</v>
      </c>
      <c r="GN508" s="125">
        <v>0</v>
      </c>
      <c r="GO508" s="125">
        <v>0</v>
      </c>
      <c r="GP508" s="125">
        <v>0</v>
      </c>
      <c r="GQ508" s="125">
        <v>731.59712140129841</v>
      </c>
      <c r="GR508" s="125">
        <v>239.28827841084779</v>
      </c>
      <c r="GS508" s="125">
        <v>970.88539981214626</v>
      </c>
      <c r="GT508" s="125">
        <v>0</v>
      </c>
      <c r="GU508" s="125">
        <v>0</v>
      </c>
      <c r="GV508" s="125">
        <v>0</v>
      </c>
      <c r="GW508" s="125">
        <v>2203.92624149938</v>
      </c>
      <c r="GX508" s="125">
        <v>283.05092146937818</v>
      </c>
      <c r="GY508" s="125">
        <v>2486.9771629687584</v>
      </c>
    </row>
    <row r="509" spans="1:207" s="38" customFormat="1" ht="15" customHeight="1">
      <c r="A509" s="77" t="s">
        <v>961</v>
      </c>
      <c r="B509" s="62">
        <v>2015</v>
      </c>
      <c r="C509" s="38" t="s">
        <v>945</v>
      </c>
      <c r="D509" s="49">
        <v>3958.6</v>
      </c>
      <c r="E509" s="38">
        <v>1614.7</v>
      </c>
      <c r="F509" s="49">
        <v>3958.6</v>
      </c>
      <c r="G509" s="49">
        <v>12692.5</v>
      </c>
      <c r="H509" s="139">
        <v>27.9283</v>
      </c>
      <c r="I509" s="115">
        <v>0.31188497143982669</v>
      </c>
      <c r="J509" s="124">
        <v>6.5369312586172942E-2</v>
      </c>
      <c r="K509" s="124">
        <v>0.24651565885365373</v>
      </c>
      <c r="L509" s="125">
        <v>3128.9</v>
      </c>
      <c r="M509" s="125">
        <v>829.7</v>
      </c>
      <c r="N509" s="125">
        <v>0</v>
      </c>
      <c r="O509" s="125">
        <v>0</v>
      </c>
      <c r="P509" s="127">
        <v>0</v>
      </c>
      <c r="Q509" s="125">
        <v>0</v>
      </c>
      <c r="R509" s="125">
        <v>0</v>
      </c>
      <c r="S509" s="125">
        <v>0</v>
      </c>
      <c r="T509" s="125">
        <v>829.7</v>
      </c>
      <c r="U509" s="49">
        <v>0</v>
      </c>
      <c r="V509" s="125">
        <v>829.7</v>
      </c>
      <c r="W509" s="125">
        <v>829.7</v>
      </c>
      <c r="X509" s="125">
        <v>0</v>
      </c>
      <c r="Y509" s="125">
        <v>0</v>
      </c>
      <c r="Z509" s="125">
        <v>0</v>
      </c>
      <c r="AA509" s="115">
        <v>0</v>
      </c>
      <c r="AB509" s="115">
        <v>0</v>
      </c>
      <c r="AC509" s="115">
        <v>1</v>
      </c>
      <c r="AD509" s="115">
        <v>0</v>
      </c>
      <c r="AE509" s="115">
        <v>1</v>
      </c>
      <c r="AF509" s="115">
        <v>1</v>
      </c>
      <c r="AG509" s="115">
        <v>0</v>
      </c>
      <c r="AH509" s="115">
        <v>0</v>
      </c>
      <c r="AI509" s="115">
        <v>0</v>
      </c>
      <c r="AJ509" s="115">
        <v>1</v>
      </c>
      <c r="AK509" s="125">
        <v>3958.6000000000004</v>
      </c>
      <c r="AL509" s="125">
        <v>3128.9</v>
      </c>
      <c r="AM509" s="125">
        <v>0</v>
      </c>
      <c r="AN509" s="125">
        <v>3128.9</v>
      </c>
      <c r="AO509" s="125">
        <v>829.7</v>
      </c>
      <c r="AP509" s="125">
        <v>3958.6000000000004</v>
      </c>
      <c r="AQ509" s="115">
        <v>0.79040569898448942</v>
      </c>
      <c r="AR509" s="115">
        <v>0.20959430101551052</v>
      </c>
      <c r="AS509" s="49">
        <v>3128.9</v>
      </c>
      <c r="AT509" s="125">
        <v>829.7</v>
      </c>
      <c r="AU509" s="125">
        <v>0</v>
      </c>
      <c r="AV509" s="125">
        <v>0</v>
      </c>
      <c r="AW509" s="125">
        <v>3958.6000000000004</v>
      </c>
      <c r="AX509" s="49">
        <v>75.895887790000046</v>
      </c>
      <c r="AY509" s="49">
        <v>131.80541540999999</v>
      </c>
      <c r="AZ509" s="125">
        <v>207.70130320000004</v>
      </c>
      <c r="BA509" s="49">
        <v>734.89724952000006</v>
      </c>
      <c r="BB509" s="49">
        <v>488.91</v>
      </c>
      <c r="BC509" s="125">
        <v>1223.8072495200001</v>
      </c>
      <c r="BD509" s="145">
        <v>2318.1</v>
      </c>
      <c r="BE509" s="145">
        <v>208.98</v>
      </c>
      <c r="BF509" s="125">
        <v>2527.08</v>
      </c>
      <c r="BG509" s="107">
        <v>8.020132970461292</v>
      </c>
      <c r="BH509" s="107">
        <v>4.1507767205248225</v>
      </c>
      <c r="BI509" s="107">
        <v>7.20913795187586</v>
      </c>
      <c r="BJ509" s="49">
        <v>3958.5885527199998</v>
      </c>
      <c r="BK509" s="49">
        <v>207.70130320000004</v>
      </c>
      <c r="BL509" s="125">
        <v>0</v>
      </c>
      <c r="BM509" s="125">
        <v>207.70130320000004</v>
      </c>
      <c r="BN509" s="125">
        <v>1223.8072495200001</v>
      </c>
      <c r="BO509" s="125">
        <v>0</v>
      </c>
      <c r="BP509" s="125">
        <v>1223.8072495200001</v>
      </c>
      <c r="BQ509" s="125">
        <v>2527.08</v>
      </c>
      <c r="BR509" s="125">
        <v>0</v>
      </c>
      <c r="BS509" s="125">
        <v>2527.08</v>
      </c>
      <c r="BT509" s="125">
        <v>3958.5885527199998</v>
      </c>
      <c r="BU509" s="130" t="s">
        <v>608</v>
      </c>
      <c r="BV509" s="130" t="s">
        <v>608</v>
      </c>
      <c r="BW509" s="137">
        <v>7.20913795187586</v>
      </c>
      <c r="BX509" s="49">
        <v>3492.4</v>
      </c>
      <c r="BY509" s="133">
        <v>466.2</v>
      </c>
      <c r="BZ509" s="125">
        <v>0</v>
      </c>
      <c r="CA509" s="125">
        <v>0</v>
      </c>
      <c r="CB509" s="125">
        <v>3958.6</v>
      </c>
      <c r="CC509" s="125">
        <v>0</v>
      </c>
      <c r="CD509" s="125">
        <v>0</v>
      </c>
      <c r="CE509" s="125">
        <v>0</v>
      </c>
      <c r="CF509" s="125">
        <v>0</v>
      </c>
      <c r="CG509" s="125">
        <v>0</v>
      </c>
      <c r="CH509" s="115">
        <v>0</v>
      </c>
      <c r="CI509" s="115">
        <v>1</v>
      </c>
      <c r="CJ509" s="125">
        <v>3958.6</v>
      </c>
      <c r="CK509" s="126">
        <v>0</v>
      </c>
      <c r="CL509" s="126">
        <v>3958.6</v>
      </c>
      <c r="CM509" s="126">
        <v>3958.6</v>
      </c>
      <c r="CN509" s="125" t="s">
        <v>608</v>
      </c>
      <c r="CO509" s="125" t="s">
        <v>608</v>
      </c>
      <c r="CP509" s="126">
        <v>0</v>
      </c>
      <c r="CQ509" s="126">
        <v>3958.6</v>
      </c>
      <c r="CR509" s="126">
        <v>2500</v>
      </c>
      <c r="CS509" s="126">
        <v>1458.6</v>
      </c>
      <c r="CT509" s="126" t="s">
        <v>608</v>
      </c>
      <c r="CU509" s="126" t="s">
        <v>608</v>
      </c>
      <c r="CV509" s="49">
        <v>53.9</v>
      </c>
      <c r="CW509" s="49">
        <v>191.3</v>
      </c>
      <c r="CX509" s="125">
        <v>245.20000000000002</v>
      </c>
      <c r="CY509" s="49">
        <v>54.1</v>
      </c>
      <c r="CZ509" s="49">
        <v>52.6</v>
      </c>
      <c r="DA509" s="125">
        <v>106.7</v>
      </c>
      <c r="DB509" s="125">
        <v>351.90000000000003</v>
      </c>
      <c r="DC509" s="125">
        <v>0</v>
      </c>
      <c r="DD509" s="125">
        <v>0</v>
      </c>
      <c r="DE509" s="125">
        <v>0</v>
      </c>
      <c r="DF509" s="125">
        <v>245.20000000000002</v>
      </c>
      <c r="DG509" s="125">
        <v>106.7</v>
      </c>
      <c r="DH509" s="125">
        <v>351.90000000000003</v>
      </c>
      <c r="DI509" s="50">
        <v>351.90000000000003</v>
      </c>
      <c r="DJ509" s="113">
        <v>1</v>
      </c>
      <c r="DK509" s="115">
        <v>0</v>
      </c>
      <c r="DL509" s="115">
        <v>0</v>
      </c>
      <c r="DM509" s="49">
        <v>75.900000000000006</v>
      </c>
      <c r="DN509" s="49">
        <v>131.80541540999999</v>
      </c>
      <c r="DO509" s="50">
        <v>207.70541541</v>
      </c>
      <c r="DP509" s="49">
        <v>68.687196010000008</v>
      </c>
      <c r="DQ509" s="49">
        <v>36.83499544</v>
      </c>
      <c r="DR509" s="50">
        <v>105.52219145000001</v>
      </c>
      <c r="DS509" s="50">
        <v>313.22760686000004</v>
      </c>
      <c r="DT509" s="49">
        <v>102.44575347000003</v>
      </c>
      <c r="DU509" s="49">
        <v>116.00640595</v>
      </c>
      <c r="DV509" s="50">
        <v>218.45215942000004</v>
      </c>
      <c r="DW509" s="49">
        <v>75.229994419999969</v>
      </c>
      <c r="DX509" s="49">
        <v>38.297576499999998</v>
      </c>
      <c r="DY509" s="50">
        <v>113.52757091999996</v>
      </c>
      <c r="DZ509" s="50">
        <v>331.97973034</v>
      </c>
      <c r="EA509" s="49">
        <v>142.11348358000001</v>
      </c>
      <c r="EB509" s="49">
        <v>105.76034814999998</v>
      </c>
      <c r="EC509" s="50">
        <v>247.87383173000001</v>
      </c>
      <c r="ED509" s="49">
        <v>78.101922110000018</v>
      </c>
      <c r="EE509" s="49">
        <v>32.737284879999997</v>
      </c>
      <c r="EF509" s="50">
        <v>110.83920699000001</v>
      </c>
      <c r="EG509" s="50">
        <v>358.71303871999999</v>
      </c>
      <c r="EH509" s="49">
        <v>153.84776783000007</v>
      </c>
      <c r="EI509" s="49">
        <v>94.100730039999988</v>
      </c>
      <c r="EJ509" s="50">
        <v>247.94849787000004</v>
      </c>
      <c r="EK509" s="49">
        <v>79.32240259999999</v>
      </c>
      <c r="EL509" s="49">
        <v>27.77175167</v>
      </c>
      <c r="EM509" s="50">
        <v>107.09415426999999</v>
      </c>
      <c r="EN509" s="50">
        <v>355.04265214000003</v>
      </c>
      <c r="EO509" s="49">
        <v>164.10798334</v>
      </c>
      <c r="EP509" s="49">
        <v>80.532918599999988</v>
      </c>
      <c r="EQ509" s="50">
        <v>244.64090193999999</v>
      </c>
      <c r="ER509" s="49">
        <v>77.911305539999972</v>
      </c>
      <c r="ES509" s="49">
        <v>17.635978240000004</v>
      </c>
      <c r="ET509" s="50">
        <v>95.547283779999972</v>
      </c>
      <c r="EU509" s="50">
        <v>340.18818571999998</v>
      </c>
      <c r="EV509" s="49">
        <v>945.31</v>
      </c>
      <c r="EW509" s="49">
        <v>214.38</v>
      </c>
      <c r="EX509" s="50">
        <v>1159.69</v>
      </c>
      <c r="EY509" s="49">
        <v>314.76</v>
      </c>
      <c r="EZ509" s="49">
        <v>44.89</v>
      </c>
      <c r="FA509" s="50">
        <v>359.65</v>
      </c>
      <c r="FB509" s="50">
        <v>1519.3400000000001</v>
      </c>
      <c r="FC509" s="49">
        <v>1545.22</v>
      </c>
      <c r="FD509" s="49">
        <v>87.1</v>
      </c>
      <c r="FE509" s="50">
        <v>1632.32</v>
      </c>
      <c r="FF509" s="49">
        <v>423.51</v>
      </c>
      <c r="FG509" s="49">
        <v>6.61</v>
      </c>
      <c r="FH509" s="50">
        <v>430.12</v>
      </c>
      <c r="FI509" s="50">
        <v>2062.44</v>
      </c>
      <c r="FJ509" s="50">
        <v>0</v>
      </c>
      <c r="FK509" s="50">
        <v>0</v>
      </c>
      <c r="FL509" s="125">
        <v>0</v>
      </c>
      <c r="FM509" s="125">
        <v>207.70541541</v>
      </c>
      <c r="FN509" s="125">
        <v>105.52219145000001</v>
      </c>
      <c r="FO509" s="125">
        <v>313.22760686000004</v>
      </c>
      <c r="FP509" s="49">
        <v>0</v>
      </c>
      <c r="FQ509" s="49">
        <v>0</v>
      </c>
      <c r="FR509" s="125">
        <v>0</v>
      </c>
      <c r="FS509" s="125">
        <v>218.45215942000004</v>
      </c>
      <c r="FT509" s="125">
        <v>113.52757091999996</v>
      </c>
      <c r="FU509" s="125">
        <v>331.97973034</v>
      </c>
      <c r="FV509" s="125">
        <v>0</v>
      </c>
      <c r="FW509" s="125">
        <v>0</v>
      </c>
      <c r="FX509" s="125">
        <v>0</v>
      </c>
      <c r="FY509" s="125">
        <v>247.87383173000001</v>
      </c>
      <c r="FZ509" s="125">
        <v>110.83920699000001</v>
      </c>
      <c r="GA509" s="125">
        <v>358.71303871999999</v>
      </c>
      <c r="GB509" s="125">
        <v>0</v>
      </c>
      <c r="GC509" s="125">
        <v>0</v>
      </c>
      <c r="GD509" s="125">
        <v>0</v>
      </c>
      <c r="GE509" s="125">
        <v>247.94849787000004</v>
      </c>
      <c r="GF509" s="125">
        <v>107.09415426999999</v>
      </c>
      <c r="GG509" s="125">
        <v>355.04265214000003</v>
      </c>
      <c r="GH509" s="125">
        <v>0</v>
      </c>
      <c r="GI509" s="125">
        <v>0</v>
      </c>
      <c r="GJ509" s="125">
        <v>0</v>
      </c>
      <c r="GK509" s="125">
        <v>244.64090193999999</v>
      </c>
      <c r="GL509" s="125">
        <v>95.547283779999972</v>
      </c>
      <c r="GM509" s="125">
        <v>340.18818571999998</v>
      </c>
      <c r="GN509" s="125">
        <v>0</v>
      </c>
      <c r="GO509" s="125">
        <v>0</v>
      </c>
      <c r="GP509" s="125">
        <v>0</v>
      </c>
      <c r="GQ509" s="125">
        <v>1159.69</v>
      </c>
      <c r="GR509" s="125">
        <v>359.65</v>
      </c>
      <c r="GS509" s="125">
        <v>1519.3400000000001</v>
      </c>
      <c r="GT509" s="125">
        <v>0</v>
      </c>
      <c r="GU509" s="125">
        <v>0</v>
      </c>
      <c r="GV509" s="125">
        <v>0</v>
      </c>
      <c r="GW509" s="125">
        <v>1632.32</v>
      </c>
      <c r="GX509" s="125">
        <v>430.12</v>
      </c>
      <c r="GY509" s="125">
        <v>2062.44</v>
      </c>
    </row>
    <row r="510" spans="1:207" s="38" customFormat="1" ht="15" customHeight="1">
      <c r="A510" s="77" t="s">
        <v>962</v>
      </c>
      <c r="B510" s="62" t="s">
        <v>601</v>
      </c>
      <c r="C510" s="38" t="s">
        <v>945</v>
      </c>
      <c r="D510" s="49">
        <v>4087.4</v>
      </c>
      <c r="E510" s="38">
        <v>1600.2</v>
      </c>
      <c r="F510" s="49">
        <v>4087.4</v>
      </c>
      <c r="G510" s="49">
        <v>13172.1</v>
      </c>
      <c r="H510" s="139">
        <v>28.6142</v>
      </c>
      <c r="I510" s="115">
        <v>0.31030739213944625</v>
      </c>
      <c r="J510" s="124">
        <v>6.2472954198647138E-2</v>
      </c>
      <c r="K510" s="124">
        <v>0.2478344379407991</v>
      </c>
      <c r="L510" s="125">
        <v>3264.5</v>
      </c>
      <c r="M510" s="125">
        <v>822.9</v>
      </c>
      <c r="N510" s="125">
        <v>0</v>
      </c>
      <c r="O510" s="125">
        <v>0</v>
      </c>
      <c r="P510" s="127">
        <v>0</v>
      </c>
      <c r="Q510" s="125">
        <v>0</v>
      </c>
      <c r="R510" s="125">
        <v>0</v>
      </c>
      <c r="S510" s="125">
        <v>0</v>
      </c>
      <c r="T510" s="125">
        <v>822.9</v>
      </c>
      <c r="U510" s="49">
        <v>0</v>
      </c>
      <c r="V510" s="125">
        <v>822.9</v>
      </c>
      <c r="W510" s="125">
        <v>822.9</v>
      </c>
      <c r="X510" s="125">
        <v>0</v>
      </c>
      <c r="Y510" s="125">
        <v>0</v>
      </c>
      <c r="Z510" s="125">
        <v>0</v>
      </c>
      <c r="AA510" s="115">
        <v>0</v>
      </c>
      <c r="AB510" s="115">
        <v>0</v>
      </c>
      <c r="AC510" s="115">
        <v>1</v>
      </c>
      <c r="AD510" s="115">
        <v>0</v>
      </c>
      <c r="AE510" s="115">
        <v>1</v>
      </c>
      <c r="AF510" s="115">
        <v>1</v>
      </c>
      <c r="AG510" s="115">
        <v>0</v>
      </c>
      <c r="AH510" s="115">
        <v>0</v>
      </c>
      <c r="AI510" s="115">
        <v>0</v>
      </c>
      <c r="AJ510" s="115">
        <v>1</v>
      </c>
      <c r="AK510" s="125">
        <v>4087.4</v>
      </c>
      <c r="AL510" s="125">
        <v>3264.5</v>
      </c>
      <c r="AM510" s="125">
        <v>0</v>
      </c>
      <c r="AN510" s="125">
        <v>3264.5</v>
      </c>
      <c r="AO510" s="125">
        <v>822.9</v>
      </c>
      <c r="AP510" s="125">
        <v>4087.4</v>
      </c>
      <c r="AQ510" s="115">
        <v>0.79867397367519688</v>
      </c>
      <c r="AR510" s="115">
        <v>0.20132602632480304</v>
      </c>
      <c r="AS510" s="49">
        <v>3264.5</v>
      </c>
      <c r="AT510" s="125">
        <v>822.9</v>
      </c>
      <c r="AU510" s="125">
        <v>0</v>
      </c>
      <c r="AV510" s="125">
        <v>0</v>
      </c>
      <c r="AW510" s="125">
        <v>4087.4</v>
      </c>
      <c r="AX510" s="49">
        <v>27.5</v>
      </c>
      <c r="AY510" s="49">
        <v>61.1</v>
      </c>
      <c r="AZ510" s="125">
        <v>88.6</v>
      </c>
      <c r="BA510" s="49">
        <v>555.74875231637941</v>
      </c>
      <c r="BB510" s="49">
        <v>546.85169715000006</v>
      </c>
      <c r="BC510" s="125">
        <v>1102.6004494663794</v>
      </c>
      <c r="BD510" s="145">
        <v>2681.3</v>
      </c>
      <c r="BE510" s="145">
        <v>214.9</v>
      </c>
      <c r="BF510" s="125">
        <v>2896.2000000000003</v>
      </c>
      <c r="BG510" s="107">
        <v>8.6474039821767956</v>
      </c>
      <c r="BH510" s="107">
        <v>4.3473559758884432</v>
      </c>
      <c r="BI510" s="107">
        <v>7.7816924040648692</v>
      </c>
      <c r="BJ510" s="49">
        <v>4087.4004494663795</v>
      </c>
      <c r="BK510" s="49">
        <v>88.6</v>
      </c>
      <c r="BL510" s="125">
        <v>0</v>
      </c>
      <c r="BM510" s="125">
        <v>88.6</v>
      </c>
      <c r="BN510" s="125">
        <v>1102.6004494663794</v>
      </c>
      <c r="BO510" s="125">
        <v>0</v>
      </c>
      <c r="BP510" s="125">
        <v>1102.6004494663794</v>
      </c>
      <c r="BQ510" s="125">
        <v>2896.2000000000003</v>
      </c>
      <c r="BR510" s="125">
        <v>0</v>
      </c>
      <c r="BS510" s="125">
        <v>2896.2000000000003</v>
      </c>
      <c r="BT510" s="125">
        <v>4087.4004494663795</v>
      </c>
      <c r="BU510" s="130" t="s">
        <v>608</v>
      </c>
      <c r="BV510" s="130" t="s">
        <v>608</v>
      </c>
      <c r="BW510" s="137">
        <v>7.7816924040648692</v>
      </c>
      <c r="BX510" s="49">
        <v>3673.4631281270999</v>
      </c>
      <c r="BY510" s="133">
        <v>413.9</v>
      </c>
      <c r="BZ510" s="125">
        <v>0</v>
      </c>
      <c r="CA510" s="125">
        <v>0</v>
      </c>
      <c r="CB510" s="125">
        <v>4087.3631281271</v>
      </c>
      <c r="CC510" s="125">
        <v>0</v>
      </c>
      <c r="CD510" s="125">
        <v>0</v>
      </c>
      <c r="CE510" s="125">
        <v>0</v>
      </c>
      <c r="CF510" s="125">
        <v>0</v>
      </c>
      <c r="CG510" s="125">
        <v>0</v>
      </c>
      <c r="CH510" s="115">
        <v>0</v>
      </c>
      <c r="CI510" s="115">
        <v>0.99999097913761803</v>
      </c>
      <c r="CJ510" s="125">
        <v>4087.3631281271</v>
      </c>
      <c r="CK510" s="126">
        <v>0</v>
      </c>
      <c r="CL510" s="126">
        <v>4087.4</v>
      </c>
      <c r="CM510" s="126">
        <v>4087.4</v>
      </c>
      <c r="CN510" s="125" t="s">
        <v>608</v>
      </c>
      <c r="CO510" s="125" t="s">
        <v>608</v>
      </c>
      <c r="CP510" s="126">
        <v>0</v>
      </c>
      <c r="CQ510" s="126">
        <v>4087.4</v>
      </c>
      <c r="CR510" s="126">
        <v>2382.1999999999998</v>
      </c>
      <c r="CS510" s="126">
        <v>1705.2000000000003</v>
      </c>
      <c r="CT510" s="126" t="s">
        <v>608</v>
      </c>
      <c r="CU510" s="126" t="s">
        <v>608</v>
      </c>
      <c r="CV510" s="49">
        <v>31.4</v>
      </c>
      <c r="CW510" s="49">
        <v>106.4</v>
      </c>
      <c r="CX510" s="125">
        <v>137.80000000000001</v>
      </c>
      <c r="CY510" s="49">
        <v>32</v>
      </c>
      <c r="CZ510" s="49">
        <v>22.3</v>
      </c>
      <c r="DA510" s="125">
        <v>54.3</v>
      </c>
      <c r="DB510" s="125">
        <v>192.10000000000002</v>
      </c>
      <c r="DC510" s="125">
        <v>0</v>
      </c>
      <c r="DD510" s="125">
        <v>0</v>
      </c>
      <c r="DE510" s="125">
        <v>0</v>
      </c>
      <c r="DF510" s="125">
        <v>137.80000000000001</v>
      </c>
      <c r="DG510" s="125">
        <v>54.3</v>
      </c>
      <c r="DH510" s="125">
        <v>192.10000000000002</v>
      </c>
      <c r="DI510" s="50">
        <v>192.10000000000002</v>
      </c>
      <c r="DJ510" s="113">
        <v>1</v>
      </c>
      <c r="DK510" s="115">
        <v>0</v>
      </c>
      <c r="DL510" s="115">
        <v>0</v>
      </c>
      <c r="DM510" s="49">
        <v>27.599347032927717</v>
      </c>
      <c r="DN510" s="49">
        <v>61.078269409999997</v>
      </c>
      <c r="DO510" s="50">
        <v>88.677616442927715</v>
      </c>
      <c r="DP510" s="49">
        <v>25.04095876612848</v>
      </c>
      <c r="DQ510" s="49">
        <v>0.14313017</v>
      </c>
      <c r="DR510" s="50">
        <v>25.184088936128479</v>
      </c>
      <c r="DS510" s="50">
        <v>113.86170537905619</v>
      </c>
      <c r="DT510" s="49">
        <v>93.620617424990485</v>
      </c>
      <c r="DU510" s="49">
        <v>142.94648017000003</v>
      </c>
      <c r="DV510" s="50">
        <v>236.56709759499051</v>
      </c>
      <c r="DW510" s="49">
        <v>66.315890538975324</v>
      </c>
      <c r="DX510" s="49">
        <v>23.161693170000003</v>
      </c>
      <c r="DY510" s="50">
        <v>89.477583708975331</v>
      </c>
      <c r="DZ510" s="50">
        <v>326.04468130396583</v>
      </c>
      <c r="EA510" s="49">
        <v>106.25076062494318</v>
      </c>
      <c r="EB510" s="49">
        <v>130.56625702000002</v>
      </c>
      <c r="EC510" s="50">
        <v>236.81701764494321</v>
      </c>
      <c r="ED510" s="49">
        <v>62.391090271382197</v>
      </c>
      <c r="EE510" s="49">
        <v>42.747469170000002</v>
      </c>
      <c r="EF510" s="50">
        <v>105.1385594413822</v>
      </c>
      <c r="EG510" s="50">
        <v>341.95557708632543</v>
      </c>
      <c r="EH510" s="49">
        <v>116.73636861411005</v>
      </c>
      <c r="EI510" s="49">
        <v>98.787039860000007</v>
      </c>
      <c r="EJ510" s="50">
        <v>215.52340847411006</v>
      </c>
      <c r="EK510" s="49">
        <v>58.056206942580111</v>
      </c>
      <c r="EL510" s="49">
        <v>36.47741958000001</v>
      </c>
      <c r="EM510" s="50">
        <v>94.533626522580121</v>
      </c>
      <c r="EN510" s="50">
        <v>310.05703499669016</v>
      </c>
      <c r="EO510" s="49">
        <v>117.94874750321442</v>
      </c>
      <c r="EP510" s="49">
        <v>81.014621140000003</v>
      </c>
      <c r="EQ510" s="50">
        <v>198.96336864321444</v>
      </c>
      <c r="ER510" s="49">
        <v>54.272781039910619</v>
      </c>
      <c r="ES510" s="49">
        <v>28.614299260000003</v>
      </c>
      <c r="ET510" s="50">
        <v>82.887080299910622</v>
      </c>
      <c r="EU510" s="50">
        <v>281.85044894312506</v>
      </c>
      <c r="EV510" s="49">
        <v>627.84020445133888</v>
      </c>
      <c r="EW510" s="49">
        <v>215.70777911000002</v>
      </c>
      <c r="EX510" s="50">
        <v>843.54798356133892</v>
      </c>
      <c r="EY510" s="49">
        <v>215.66700217835006</v>
      </c>
      <c r="EZ510" s="49">
        <v>66.237663570000009</v>
      </c>
      <c r="FA510" s="50">
        <v>281.90466574835006</v>
      </c>
      <c r="FB510" s="50">
        <v>1125.4526493096889</v>
      </c>
      <c r="FC510" s="49">
        <v>2174.5018090072522</v>
      </c>
      <c r="FD510" s="49">
        <v>92.880486299999987</v>
      </c>
      <c r="FE510" s="50">
        <v>2267.3822953072522</v>
      </c>
      <c r="FF510" s="49">
        <v>284.31601135296398</v>
      </c>
      <c r="FG510" s="49">
        <v>12.656561439999997</v>
      </c>
      <c r="FH510" s="50">
        <v>296.972572792964</v>
      </c>
      <c r="FI510" s="50">
        <v>2564.3548681002162</v>
      </c>
      <c r="FJ510" s="50">
        <v>0</v>
      </c>
      <c r="FK510" s="50">
        <v>0</v>
      </c>
      <c r="FL510" s="125">
        <v>0</v>
      </c>
      <c r="FM510" s="125">
        <v>88.677616442927715</v>
      </c>
      <c r="FN510" s="125">
        <v>25.184088936128479</v>
      </c>
      <c r="FO510" s="125">
        <v>113.86170537905619</v>
      </c>
      <c r="FP510" s="49">
        <v>0</v>
      </c>
      <c r="FQ510" s="49">
        <v>0</v>
      </c>
      <c r="FR510" s="125">
        <v>0</v>
      </c>
      <c r="FS510" s="125">
        <v>236.56709759499051</v>
      </c>
      <c r="FT510" s="125">
        <v>89.477583708975331</v>
      </c>
      <c r="FU510" s="125">
        <v>326.04468130396583</v>
      </c>
      <c r="FV510" s="125">
        <v>0</v>
      </c>
      <c r="FW510" s="125">
        <v>0</v>
      </c>
      <c r="FX510" s="125">
        <v>0</v>
      </c>
      <c r="FY510" s="125">
        <v>236.81701764494321</v>
      </c>
      <c r="FZ510" s="125">
        <v>105.1385594413822</v>
      </c>
      <c r="GA510" s="125">
        <v>341.95557708632543</v>
      </c>
      <c r="GB510" s="125">
        <v>0</v>
      </c>
      <c r="GC510" s="125">
        <v>0</v>
      </c>
      <c r="GD510" s="125">
        <v>0</v>
      </c>
      <c r="GE510" s="125">
        <v>215.52340847411006</v>
      </c>
      <c r="GF510" s="125">
        <v>94.533626522580121</v>
      </c>
      <c r="GG510" s="125">
        <v>310.05703499669016</v>
      </c>
      <c r="GH510" s="125">
        <v>0</v>
      </c>
      <c r="GI510" s="125">
        <v>0</v>
      </c>
      <c r="GJ510" s="125">
        <v>0</v>
      </c>
      <c r="GK510" s="125">
        <v>198.96336864321444</v>
      </c>
      <c r="GL510" s="125">
        <v>82.887080299910622</v>
      </c>
      <c r="GM510" s="125">
        <v>281.85044894312506</v>
      </c>
      <c r="GN510" s="125">
        <v>0</v>
      </c>
      <c r="GO510" s="125">
        <v>0</v>
      </c>
      <c r="GP510" s="125">
        <v>0</v>
      </c>
      <c r="GQ510" s="125">
        <v>843.54798356133892</v>
      </c>
      <c r="GR510" s="125">
        <v>281.90466574835006</v>
      </c>
      <c r="GS510" s="125">
        <v>1125.4526493096889</v>
      </c>
      <c r="GT510" s="125">
        <v>0</v>
      </c>
      <c r="GU510" s="125">
        <v>0</v>
      </c>
      <c r="GV510" s="125">
        <v>0</v>
      </c>
      <c r="GW510" s="125">
        <v>2267.3822953072522</v>
      </c>
      <c r="GX510" s="125">
        <v>296.972572792964</v>
      </c>
      <c r="GY510" s="125">
        <v>2564.3548681002162</v>
      </c>
    </row>
    <row r="511" spans="1:207" s="38" customFormat="1" ht="15" customHeight="1">
      <c r="A511" s="77" t="s">
        <v>963</v>
      </c>
      <c r="B511" s="62">
        <v>2016</v>
      </c>
      <c r="C511" s="38" t="s">
        <v>945</v>
      </c>
      <c r="D511" s="49">
        <v>4217.3999999999996</v>
      </c>
      <c r="E511" s="38">
        <v>1576.3</v>
      </c>
      <c r="F511" s="49">
        <v>4217.3999999999996</v>
      </c>
      <c r="G511" s="49">
        <v>13193.3</v>
      </c>
      <c r="H511" s="139">
        <v>29.32</v>
      </c>
      <c r="I511" s="115">
        <v>0.31966225281013849</v>
      </c>
      <c r="J511" s="124">
        <v>6.1311423222393184E-2</v>
      </c>
      <c r="K511" s="124">
        <v>0.25835120004092993</v>
      </c>
      <c r="L511" s="125">
        <v>3408.5</v>
      </c>
      <c r="M511" s="125">
        <v>808.9</v>
      </c>
      <c r="N511" s="125">
        <v>0</v>
      </c>
      <c r="O511" s="125">
        <v>0</v>
      </c>
      <c r="P511" s="127">
        <v>0</v>
      </c>
      <c r="Q511" s="125">
        <v>0</v>
      </c>
      <c r="R511" s="125">
        <v>0</v>
      </c>
      <c r="S511" s="125">
        <v>0</v>
      </c>
      <c r="T511" s="125">
        <v>808.9</v>
      </c>
      <c r="U511" s="49">
        <v>0</v>
      </c>
      <c r="V511" s="125">
        <v>808.9</v>
      </c>
      <c r="W511" s="125">
        <v>808.9</v>
      </c>
      <c r="X511" s="125">
        <v>0</v>
      </c>
      <c r="Y511" s="125">
        <v>0</v>
      </c>
      <c r="Z511" s="125">
        <v>0</v>
      </c>
      <c r="AA511" s="115">
        <v>0</v>
      </c>
      <c r="AB511" s="115">
        <v>0</v>
      </c>
      <c r="AC511" s="115">
        <v>1</v>
      </c>
      <c r="AD511" s="115">
        <v>0</v>
      </c>
      <c r="AE511" s="115">
        <v>1</v>
      </c>
      <c r="AF511" s="115">
        <v>1</v>
      </c>
      <c r="AG511" s="115">
        <v>0</v>
      </c>
      <c r="AH511" s="115">
        <v>0</v>
      </c>
      <c r="AI511" s="115">
        <v>0</v>
      </c>
      <c r="AJ511" s="115">
        <v>1</v>
      </c>
      <c r="AK511" s="125">
        <v>4217.3999999999996</v>
      </c>
      <c r="AL511" s="125">
        <v>3408.5</v>
      </c>
      <c r="AM511" s="125">
        <v>0</v>
      </c>
      <c r="AN511" s="125">
        <v>3408.5</v>
      </c>
      <c r="AO511" s="125">
        <v>808.9</v>
      </c>
      <c r="AP511" s="125">
        <v>4217.3999999999996</v>
      </c>
      <c r="AQ511" s="115">
        <v>0.80819936453739283</v>
      </c>
      <c r="AR511" s="115">
        <v>0.19180063546260731</v>
      </c>
      <c r="AS511" s="49">
        <v>3408.5048875000007</v>
      </c>
      <c r="AT511" s="125">
        <v>808.9</v>
      </c>
      <c r="AU511" s="125">
        <v>0</v>
      </c>
      <c r="AV511" s="125">
        <v>0</v>
      </c>
      <c r="AW511" s="125">
        <v>4217.3999999999996</v>
      </c>
      <c r="AX511" s="49">
        <v>71.158489300000042</v>
      </c>
      <c r="AY511" s="49">
        <v>111.01</v>
      </c>
      <c r="AZ511" s="125">
        <v>182.16848930000003</v>
      </c>
      <c r="BA511" s="49">
        <v>405.17</v>
      </c>
      <c r="BB511" s="49">
        <v>396.4</v>
      </c>
      <c r="BC511" s="125">
        <v>801.56999999999994</v>
      </c>
      <c r="BD511" s="145">
        <v>2932.17</v>
      </c>
      <c r="BE511" s="145">
        <v>301.49</v>
      </c>
      <c r="BF511" s="125">
        <v>3233.66</v>
      </c>
      <c r="BG511" s="107">
        <v>15.6</v>
      </c>
      <c r="BH511" s="107">
        <v>3.9</v>
      </c>
      <c r="BI511" s="107">
        <v>13.355932565087496</v>
      </c>
      <c r="BJ511" s="49">
        <v>4217.3984892999997</v>
      </c>
      <c r="BK511" s="49">
        <v>182.16848930000003</v>
      </c>
      <c r="BL511" s="125">
        <v>0</v>
      </c>
      <c r="BM511" s="125">
        <v>182.16848930000003</v>
      </c>
      <c r="BN511" s="125">
        <v>801.56999999999994</v>
      </c>
      <c r="BO511" s="125">
        <v>0</v>
      </c>
      <c r="BP511" s="125">
        <v>801.56999999999994</v>
      </c>
      <c r="BQ511" s="125">
        <v>3233.66</v>
      </c>
      <c r="BR511" s="125">
        <v>0</v>
      </c>
      <c r="BS511" s="125">
        <v>3233.66</v>
      </c>
      <c r="BT511" s="125">
        <v>4217.3984892999997</v>
      </c>
      <c r="BU511" s="130">
        <v>13.355932565087496</v>
      </c>
      <c r="BV511" s="130" t="s">
        <v>608</v>
      </c>
      <c r="BW511" s="137">
        <v>13.355932565087496</v>
      </c>
      <c r="BX511" s="49">
        <v>3628.17</v>
      </c>
      <c r="BY511" s="133">
        <v>589.23246170999971</v>
      </c>
      <c r="BZ511" s="125">
        <v>0</v>
      </c>
      <c r="CA511" s="125">
        <v>0</v>
      </c>
      <c r="CB511" s="125">
        <v>4217.4048875000008</v>
      </c>
      <c r="CC511" s="125">
        <v>0</v>
      </c>
      <c r="CD511" s="125">
        <v>0</v>
      </c>
      <c r="CE511" s="125">
        <v>0</v>
      </c>
      <c r="CF511" s="125">
        <v>0</v>
      </c>
      <c r="CG511" s="125">
        <v>0</v>
      </c>
      <c r="CH511" s="115">
        <v>0</v>
      </c>
      <c r="CI511" s="115">
        <v>1.0000011588893634</v>
      </c>
      <c r="CJ511" s="125">
        <v>4217.4048875000008</v>
      </c>
      <c r="CK511" s="126">
        <v>0</v>
      </c>
      <c r="CL511" s="126">
        <v>4217.3999999999996</v>
      </c>
      <c r="CM511" s="126">
        <v>4217.3999999999996</v>
      </c>
      <c r="CN511" s="125" t="s">
        <v>608</v>
      </c>
      <c r="CO511" s="125" t="s">
        <v>608</v>
      </c>
      <c r="CP511" s="126">
        <v>0</v>
      </c>
      <c r="CQ511" s="126">
        <v>4217.3999999999996</v>
      </c>
      <c r="CR511" s="126">
        <v>2447.8000000000002</v>
      </c>
      <c r="CS511" s="126">
        <v>1769.5999999999995</v>
      </c>
      <c r="CT511" s="126" t="s">
        <v>608</v>
      </c>
      <c r="CU511" s="126" t="s">
        <v>608</v>
      </c>
      <c r="CV511" s="49">
        <v>38.5</v>
      </c>
      <c r="CW511" s="49">
        <v>63.2</v>
      </c>
      <c r="CX511" s="125">
        <v>101.7</v>
      </c>
      <c r="CY511" s="49">
        <v>35</v>
      </c>
      <c r="CZ511" s="49">
        <v>26.8</v>
      </c>
      <c r="DA511" s="125">
        <v>61.8</v>
      </c>
      <c r="DB511" s="125">
        <v>163.5</v>
      </c>
      <c r="DC511" s="125">
        <v>0</v>
      </c>
      <c r="DD511" s="125">
        <v>0</v>
      </c>
      <c r="DE511" s="125">
        <v>0</v>
      </c>
      <c r="DF511" s="125">
        <v>101.7</v>
      </c>
      <c r="DG511" s="125">
        <v>61.8</v>
      </c>
      <c r="DH511" s="125">
        <v>163.5</v>
      </c>
      <c r="DI511" s="50">
        <v>163.5</v>
      </c>
      <c r="DJ511" s="113">
        <v>1</v>
      </c>
      <c r="DK511" s="115">
        <v>0</v>
      </c>
      <c r="DL511" s="115">
        <v>0</v>
      </c>
      <c r="DM511" s="49">
        <v>0</v>
      </c>
      <c r="DN511" s="49">
        <v>0</v>
      </c>
      <c r="DO511" s="50">
        <v>0</v>
      </c>
      <c r="DP511" s="49">
        <v>0</v>
      </c>
      <c r="DQ511" s="49">
        <v>0</v>
      </c>
      <c r="DR511" s="50">
        <v>0</v>
      </c>
      <c r="DS511" s="50">
        <v>0</v>
      </c>
      <c r="DT511" s="49">
        <v>95.766511180000052</v>
      </c>
      <c r="DU511" s="49">
        <v>142.74730635</v>
      </c>
      <c r="DV511" s="50">
        <v>238.51381753000004</v>
      </c>
      <c r="DW511" s="49">
        <v>62.649847949999938</v>
      </c>
      <c r="DX511" s="49">
        <v>43.531373110000011</v>
      </c>
      <c r="DY511" s="50">
        <v>106.18122105999996</v>
      </c>
      <c r="DZ511" s="50">
        <v>344.69503858999997</v>
      </c>
      <c r="EA511" s="49">
        <v>109.75428402999998</v>
      </c>
      <c r="EB511" s="49">
        <v>135.54222864000002</v>
      </c>
      <c r="EC511" s="50">
        <v>245.29651267</v>
      </c>
      <c r="ED511" s="49">
        <v>59.991196989999914</v>
      </c>
      <c r="EE511" s="49">
        <v>36.698241340000017</v>
      </c>
      <c r="EF511" s="50">
        <v>96.68943832999993</v>
      </c>
      <c r="EG511" s="50">
        <v>341.98595099999994</v>
      </c>
      <c r="EH511" s="49">
        <v>120.73747693999996</v>
      </c>
      <c r="EI511" s="49">
        <v>129.52386049</v>
      </c>
      <c r="EJ511" s="50">
        <v>250.26133742999997</v>
      </c>
      <c r="EK511" s="49">
        <v>56.627139069999956</v>
      </c>
      <c r="EL511" s="49">
        <v>28.073589880000004</v>
      </c>
      <c r="EM511" s="50">
        <v>84.700728949999956</v>
      </c>
      <c r="EN511" s="50">
        <v>334.9620663799999</v>
      </c>
      <c r="EO511" s="49">
        <v>123.50998795999996</v>
      </c>
      <c r="EP511" s="49">
        <v>83.551141270000002</v>
      </c>
      <c r="EQ511" s="50">
        <v>207.06112922999995</v>
      </c>
      <c r="ER511" s="49">
        <v>53.104997710000006</v>
      </c>
      <c r="ES511" s="49">
        <v>21.098799</v>
      </c>
      <c r="ET511" s="50">
        <v>74.203796710000006</v>
      </c>
      <c r="EU511" s="50">
        <v>281.26492593999996</v>
      </c>
      <c r="EV511" s="49">
        <v>727.57</v>
      </c>
      <c r="EW511" s="49">
        <v>220.7</v>
      </c>
      <c r="EX511" s="50">
        <v>948.27</v>
      </c>
      <c r="EY511" s="49">
        <v>208.78</v>
      </c>
      <c r="EZ511" s="49">
        <v>47.3</v>
      </c>
      <c r="FA511" s="50">
        <v>256.08</v>
      </c>
      <c r="FB511" s="50">
        <v>1204.3499999999999</v>
      </c>
      <c r="FC511" s="49">
        <v>2231.1999999999998</v>
      </c>
      <c r="FD511" s="49">
        <v>96.8</v>
      </c>
      <c r="FE511" s="50">
        <v>2328</v>
      </c>
      <c r="FF511" s="49">
        <v>253.9</v>
      </c>
      <c r="FG511" s="49">
        <v>6.92</v>
      </c>
      <c r="FH511" s="50">
        <v>260.82</v>
      </c>
      <c r="FI511" s="50">
        <v>2588.8200000000002</v>
      </c>
      <c r="FJ511" s="50">
        <v>0</v>
      </c>
      <c r="FK511" s="50">
        <v>0</v>
      </c>
      <c r="FL511" s="125">
        <v>0</v>
      </c>
      <c r="FM511" s="125">
        <v>0</v>
      </c>
      <c r="FN511" s="125">
        <v>0</v>
      </c>
      <c r="FO511" s="125">
        <v>0</v>
      </c>
      <c r="FP511" s="49">
        <v>0</v>
      </c>
      <c r="FQ511" s="49">
        <v>0</v>
      </c>
      <c r="FR511" s="125">
        <v>0</v>
      </c>
      <c r="FS511" s="125">
        <v>238.51381753000004</v>
      </c>
      <c r="FT511" s="125">
        <v>106.18122105999996</v>
      </c>
      <c r="FU511" s="125">
        <v>344.69503858999997</v>
      </c>
      <c r="FV511" s="125">
        <v>0</v>
      </c>
      <c r="FW511" s="125">
        <v>0</v>
      </c>
      <c r="FX511" s="125">
        <v>0</v>
      </c>
      <c r="FY511" s="125">
        <v>245.29651267</v>
      </c>
      <c r="FZ511" s="125">
        <v>96.68943832999993</v>
      </c>
      <c r="GA511" s="125">
        <v>341.98595099999994</v>
      </c>
      <c r="GB511" s="125">
        <v>0</v>
      </c>
      <c r="GC511" s="125">
        <v>0</v>
      </c>
      <c r="GD511" s="125">
        <v>0</v>
      </c>
      <c r="GE511" s="125">
        <v>250.26133742999997</v>
      </c>
      <c r="GF511" s="125">
        <v>84.700728949999956</v>
      </c>
      <c r="GG511" s="125">
        <v>334.9620663799999</v>
      </c>
      <c r="GH511" s="125">
        <v>0</v>
      </c>
      <c r="GI511" s="125">
        <v>0</v>
      </c>
      <c r="GJ511" s="125">
        <v>0</v>
      </c>
      <c r="GK511" s="125">
        <v>207.06112922999995</v>
      </c>
      <c r="GL511" s="125">
        <v>74.203796710000006</v>
      </c>
      <c r="GM511" s="125">
        <v>281.26492593999996</v>
      </c>
      <c r="GN511" s="125">
        <v>0</v>
      </c>
      <c r="GO511" s="125">
        <v>0</v>
      </c>
      <c r="GP511" s="125">
        <v>0</v>
      </c>
      <c r="GQ511" s="125">
        <v>948.27</v>
      </c>
      <c r="GR511" s="125">
        <v>256.08</v>
      </c>
      <c r="GS511" s="125">
        <v>1204.3499999999999</v>
      </c>
      <c r="GT511" s="125">
        <v>0</v>
      </c>
      <c r="GU511" s="125">
        <v>0</v>
      </c>
      <c r="GV511" s="125">
        <v>0</v>
      </c>
      <c r="GW511" s="125">
        <v>2328</v>
      </c>
      <c r="GX511" s="125">
        <v>260.82</v>
      </c>
      <c r="GY511" s="125">
        <v>2588.8200000000002</v>
      </c>
    </row>
    <row r="512" spans="1:207" s="38" customFormat="1" ht="15" customHeight="1">
      <c r="A512" s="61" t="s">
        <v>1148</v>
      </c>
      <c r="B512" s="59" t="s">
        <v>1105</v>
      </c>
      <c r="C512" s="41" t="s">
        <v>945</v>
      </c>
      <c r="D512" s="49">
        <v>4423.9000000000005</v>
      </c>
      <c r="E512" s="41">
        <v>1564.2</v>
      </c>
      <c r="F512" s="49">
        <v>4423.9000000000005</v>
      </c>
      <c r="G512" s="49">
        <v>13857.5</v>
      </c>
      <c r="H512" s="139">
        <v>30.0428</v>
      </c>
      <c r="I512" s="115">
        <v>0.31924228756990802</v>
      </c>
      <c r="J512" s="124">
        <v>5.9953093992422872E-2</v>
      </c>
      <c r="K512" s="124">
        <v>0.25928919357748514</v>
      </c>
      <c r="L512" s="125">
        <v>3593.1000000000004</v>
      </c>
      <c r="M512" s="125">
        <v>830.8</v>
      </c>
      <c r="N512" s="125">
        <v>0</v>
      </c>
      <c r="O512" s="125">
        <v>0</v>
      </c>
      <c r="P512" s="127">
        <v>0</v>
      </c>
      <c r="Q512" s="125">
        <v>0</v>
      </c>
      <c r="R512" s="125">
        <v>0</v>
      </c>
      <c r="S512" s="125">
        <v>0</v>
      </c>
      <c r="T512" s="125">
        <v>830.8</v>
      </c>
      <c r="U512" s="49">
        <v>0</v>
      </c>
      <c r="V512" s="125">
        <v>830.8</v>
      </c>
      <c r="W512" s="125">
        <v>830.8</v>
      </c>
      <c r="X512" s="125">
        <v>0</v>
      </c>
      <c r="Y512" s="125">
        <v>0</v>
      </c>
      <c r="Z512" s="125">
        <v>0</v>
      </c>
      <c r="AA512" s="115">
        <v>0</v>
      </c>
      <c r="AB512" s="115">
        <v>0</v>
      </c>
      <c r="AC512" s="115">
        <v>1</v>
      </c>
      <c r="AD512" s="115">
        <v>0</v>
      </c>
      <c r="AE512" s="115">
        <v>1</v>
      </c>
      <c r="AF512" s="115">
        <v>1</v>
      </c>
      <c r="AG512" s="115">
        <v>0</v>
      </c>
      <c r="AH512" s="115">
        <v>0</v>
      </c>
      <c r="AI512" s="115">
        <v>0</v>
      </c>
      <c r="AJ512" s="115">
        <v>1</v>
      </c>
      <c r="AK512" s="125">
        <v>4423.9000000000005</v>
      </c>
      <c r="AL512" s="125">
        <v>3593.1000000000004</v>
      </c>
      <c r="AM512" s="125">
        <v>0</v>
      </c>
      <c r="AN512" s="125">
        <v>3593.1000000000004</v>
      </c>
      <c r="AO512" s="125">
        <v>830.8</v>
      </c>
      <c r="AP512" s="125">
        <v>4423.9000000000005</v>
      </c>
      <c r="AQ512" s="115">
        <v>0.81220190329799491</v>
      </c>
      <c r="AR512" s="115">
        <v>0.18779809670200498</v>
      </c>
      <c r="AS512" s="49">
        <v>3593.1000000000004</v>
      </c>
      <c r="AT512" s="125">
        <v>830.8</v>
      </c>
      <c r="AU512" s="125">
        <v>0</v>
      </c>
      <c r="AV512" s="125">
        <v>0</v>
      </c>
      <c r="AW512" s="125">
        <v>4423.9000000000005</v>
      </c>
      <c r="AX512" s="49">
        <v>48.4</v>
      </c>
      <c r="AY512" s="49">
        <v>85.2</v>
      </c>
      <c r="AZ512" s="125">
        <v>133.6</v>
      </c>
      <c r="BA512" s="49">
        <v>546.4</v>
      </c>
      <c r="BB512" s="49">
        <v>555.4</v>
      </c>
      <c r="BC512" s="125">
        <v>1101.8</v>
      </c>
      <c r="BD512" s="145">
        <v>2998.3</v>
      </c>
      <c r="BE512" s="145">
        <v>190.2</v>
      </c>
      <c r="BF512" s="125">
        <v>3188.5</v>
      </c>
      <c r="BG512" s="107">
        <v>16.3</v>
      </c>
      <c r="BH512" s="107">
        <v>4.0999999999999996</v>
      </c>
      <c r="BI512" s="107">
        <v>14.008863220235536</v>
      </c>
      <c r="BJ512" s="49">
        <v>4423.8999999999996</v>
      </c>
      <c r="BK512" s="49">
        <v>133.6</v>
      </c>
      <c r="BL512" s="125">
        <v>0</v>
      </c>
      <c r="BM512" s="125">
        <v>133.6</v>
      </c>
      <c r="BN512" s="125">
        <v>1101.8</v>
      </c>
      <c r="BO512" s="125">
        <v>0</v>
      </c>
      <c r="BP512" s="125">
        <v>1101.8</v>
      </c>
      <c r="BQ512" s="125">
        <v>3188.5</v>
      </c>
      <c r="BR512" s="125">
        <v>0</v>
      </c>
      <c r="BS512" s="125">
        <v>3188.5</v>
      </c>
      <c r="BT512" s="125">
        <v>4423.8999999999996</v>
      </c>
      <c r="BU512" s="130">
        <v>14.008863220235536</v>
      </c>
      <c r="BV512" s="130" t="s">
        <v>608</v>
      </c>
      <c r="BW512" s="137">
        <v>14.008863220235536</v>
      </c>
      <c r="BX512" s="49">
        <v>3672.09</v>
      </c>
      <c r="BY512" s="133">
        <v>751.80536473000029</v>
      </c>
      <c r="BZ512" s="132">
        <v>0</v>
      </c>
      <c r="CA512" s="125">
        <v>0</v>
      </c>
      <c r="CB512" s="125">
        <v>4423.9000000000005</v>
      </c>
      <c r="CC512" s="125">
        <v>0</v>
      </c>
      <c r="CD512" s="125">
        <v>0</v>
      </c>
      <c r="CE512" s="125">
        <v>0</v>
      </c>
      <c r="CF512" s="125">
        <v>0</v>
      </c>
      <c r="CG512" s="125">
        <v>0</v>
      </c>
      <c r="CH512" s="115">
        <v>0</v>
      </c>
      <c r="CI512" s="115">
        <v>1</v>
      </c>
      <c r="CJ512" s="125">
        <v>4423.9000000000005</v>
      </c>
      <c r="CK512" s="126">
        <v>0</v>
      </c>
      <c r="CL512" s="126">
        <v>4423.9000000000005</v>
      </c>
      <c r="CM512" s="126">
        <v>4423.9000000000005</v>
      </c>
      <c r="CN512" s="125" t="s">
        <v>608</v>
      </c>
      <c r="CO512" s="125" t="s">
        <v>608</v>
      </c>
      <c r="CP512" s="126">
        <v>0</v>
      </c>
      <c r="CQ512" s="126">
        <v>4423.9000000000005</v>
      </c>
      <c r="CR512" s="126">
        <v>2573.1</v>
      </c>
      <c r="CS512" s="126">
        <v>1850.8000000000006</v>
      </c>
      <c r="CT512" s="126" t="s">
        <v>608</v>
      </c>
      <c r="CU512" s="126" t="s">
        <v>608</v>
      </c>
      <c r="CV512" s="49">
        <v>45</v>
      </c>
      <c r="CW512" s="49">
        <v>84.3</v>
      </c>
      <c r="CX512" s="125">
        <v>129.30000000000001</v>
      </c>
      <c r="CY512" s="49">
        <v>36.9</v>
      </c>
      <c r="CZ512" s="49">
        <v>25.4</v>
      </c>
      <c r="DA512" s="125">
        <v>62.3</v>
      </c>
      <c r="DB512" s="125">
        <v>191.60000000000002</v>
      </c>
      <c r="DC512" s="125">
        <v>0</v>
      </c>
      <c r="DD512" s="125">
        <v>0</v>
      </c>
      <c r="DE512" s="125">
        <v>0</v>
      </c>
      <c r="DF512" s="125">
        <v>129.30000000000001</v>
      </c>
      <c r="DG512" s="125">
        <v>62.3</v>
      </c>
      <c r="DH512" s="125">
        <v>191.60000000000002</v>
      </c>
      <c r="DI512" s="50">
        <v>191.60000000000002</v>
      </c>
      <c r="DJ512" s="113">
        <v>1</v>
      </c>
      <c r="DK512" s="115">
        <v>0</v>
      </c>
      <c r="DL512" s="115">
        <v>0</v>
      </c>
      <c r="DM512" s="49" t="s">
        <v>608</v>
      </c>
      <c r="DN512" s="49" t="s">
        <v>608</v>
      </c>
      <c r="DO512" s="50" t="s">
        <v>608</v>
      </c>
      <c r="DP512" s="49" t="s">
        <v>608</v>
      </c>
      <c r="DQ512" s="49" t="s">
        <v>608</v>
      </c>
      <c r="DR512" s="50" t="s">
        <v>608</v>
      </c>
      <c r="DS512" s="50" t="s">
        <v>608</v>
      </c>
      <c r="DT512" s="49" t="s">
        <v>608</v>
      </c>
      <c r="DU512" s="49" t="s">
        <v>608</v>
      </c>
      <c r="DV512" s="50" t="s">
        <v>608</v>
      </c>
      <c r="DW512" s="49" t="s">
        <v>608</v>
      </c>
      <c r="DX512" s="49" t="s">
        <v>608</v>
      </c>
      <c r="DY512" s="50" t="s">
        <v>608</v>
      </c>
      <c r="DZ512" s="50" t="s">
        <v>608</v>
      </c>
      <c r="EA512" s="49" t="s">
        <v>608</v>
      </c>
      <c r="EB512" s="49" t="s">
        <v>608</v>
      </c>
      <c r="EC512" s="50" t="s">
        <v>608</v>
      </c>
      <c r="ED512" s="49" t="s">
        <v>608</v>
      </c>
      <c r="EE512" s="49" t="s">
        <v>608</v>
      </c>
      <c r="EF512" s="50" t="s">
        <v>608</v>
      </c>
      <c r="EG512" s="50" t="s">
        <v>608</v>
      </c>
      <c r="EH512" s="49" t="s">
        <v>608</v>
      </c>
      <c r="EI512" s="49" t="s">
        <v>608</v>
      </c>
      <c r="EJ512" s="50" t="s">
        <v>608</v>
      </c>
      <c r="EK512" s="49" t="s">
        <v>608</v>
      </c>
      <c r="EL512" s="49" t="s">
        <v>608</v>
      </c>
      <c r="EM512" s="50" t="s">
        <v>608</v>
      </c>
      <c r="EN512" s="50" t="s">
        <v>608</v>
      </c>
      <c r="EO512" s="49" t="s">
        <v>608</v>
      </c>
      <c r="EP512" s="49" t="s">
        <v>608</v>
      </c>
      <c r="EQ512" s="50" t="s">
        <v>608</v>
      </c>
      <c r="ER512" s="49" t="s">
        <v>608</v>
      </c>
      <c r="ES512" s="49" t="s">
        <v>608</v>
      </c>
      <c r="ET512" s="50" t="s">
        <v>608</v>
      </c>
      <c r="EU512" s="50" t="s">
        <v>608</v>
      </c>
      <c r="EV512" s="49" t="s">
        <v>608</v>
      </c>
      <c r="EW512" s="49" t="s">
        <v>608</v>
      </c>
      <c r="EX512" s="50" t="s">
        <v>608</v>
      </c>
      <c r="EY512" s="49" t="s">
        <v>608</v>
      </c>
      <c r="EZ512" s="49" t="s">
        <v>608</v>
      </c>
      <c r="FA512" s="50" t="s">
        <v>608</v>
      </c>
      <c r="FB512" s="50" t="s">
        <v>608</v>
      </c>
      <c r="FC512" s="49" t="s">
        <v>608</v>
      </c>
      <c r="FD512" s="49" t="s">
        <v>608</v>
      </c>
      <c r="FE512" s="50" t="s">
        <v>608</v>
      </c>
      <c r="FF512" s="49" t="s">
        <v>608</v>
      </c>
      <c r="FG512" s="49" t="s">
        <v>608</v>
      </c>
      <c r="FH512" s="50" t="s">
        <v>608</v>
      </c>
      <c r="FI512" s="50" t="s">
        <v>608</v>
      </c>
      <c r="FJ512" s="50" t="s">
        <v>608</v>
      </c>
      <c r="FK512" s="50" t="s">
        <v>608</v>
      </c>
      <c r="FL512" s="125" t="s">
        <v>608</v>
      </c>
      <c r="FM512" s="125" t="s">
        <v>608</v>
      </c>
      <c r="FN512" s="125" t="s">
        <v>608</v>
      </c>
      <c r="FO512" s="125" t="s">
        <v>608</v>
      </c>
      <c r="FP512" s="49" t="s">
        <v>608</v>
      </c>
      <c r="FQ512" s="49" t="s">
        <v>608</v>
      </c>
      <c r="FR512" s="125" t="s">
        <v>608</v>
      </c>
      <c r="FS512" s="125" t="s">
        <v>608</v>
      </c>
      <c r="FT512" s="125" t="s">
        <v>608</v>
      </c>
      <c r="FU512" s="125" t="s">
        <v>608</v>
      </c>
      <c r="FV512" s="125" t="s">
        <v>608</v>
      </c>
      <c r="FW512" s="125" t="s">
        <v>608</v>
      </c>
      <c r="FX512" s="125" t="s">
        <v>608</v>
      </c>
      <c r="FY512" s="125" t="s">
        <v>608</v>
      </c>
      <c r="FZ512" s="125" t="s">
        <v>608</v>
      </c>
      <c r="GA512" s="125" t="s">
        <v>608</v>
      </c>
      <c r="GB512" s="125" t="s">
        <v>608</v>
      </c>
      <c r="GC512" s="125" t="s">
        <v>608</v>
      </c>
      <c r="GD512" s="125" t="s">
        <v>608</v>
      </c>
      <c r="GE512" s="125" t="s">
        <v>608</v>
      </c>
      <c r="GF512" s="125" t="s">
        <v>608</v>
      </c>
      <c r="GG512" s="125" t="s">
        <v>608</v>
      </c>
      <c r="GH512" s="125" t="s">
        <v>608</v>
      </c>
      <c r="GI512" s="125" t="s">
        <v>608</v>
      </c>
      <c r="GJ512" s="125" t="s">
        <v>608</v>
      </c>
      <c r="GK512" s="125" t="s">
        <v>608</v>
      </c>
      <c r="GL512" s="125" t="s">
        <v>608</v>
      </c>
      <c r="GM512" s="125" t="s">
        <v>608</v>
      </c>
      <c r="GN512" s="125" t="s">
        <v>608</v>
      </c>
      <c r="GO512" s="125" t="s">
        <v>608</v>
      </c>
      <c r="GP512" s="125" t="s">
        <v>608</v>
      </c>
      <c r="GQ512" s="125" t="s">
        <v>608</v>
      </c>
      <c r="GR512" s="125" t="s">
        <v>608</v>
      </c>
      <c r="GS512" s="125" t="s">
        <v>608</v>
      </c>
      <c r="GT512" s="125" t="s">
        <v>608</v>
      </c>
      <c r="GU512" s="125" t="s">
        <v>608</v>
      </c>
      <c r="GV512" s="125" t="s">
        <v>608</v>
      </c>
      <c r="GW512" s="125" t="s">
        <v>608</v>
      </c>
      <c r="GX512" s="125" t="s">
        <v>608</v>
      </c>
      <c r="GY512" s="125" t="s">
        <v>608</v>
      </c>
    </row>
    <row r="513" spans="1:207" s="38" customFormat="1" ht="15" customHeight="1">
      <c r="A513" s="61" t="s">
        <v>1149</v>
      </c>
      <c r="B513" s="62">
        <v>2017</v>
      </c>
      <c r="C513" s="41" t="s">
        <v>945</v>
      </c>
      <c r="D513" s="125">
        <v>4725.8</v>
      </c>
      <c r="E513" s="41">
        <v>1557.4</v>
      </c>
      <c r="F513" s="125">
        <v>4725.8</v>
      </c>
      <c r="G513" s="125">
        <v>13857.5</v>
      </c>
      <c r="H513" s="139">
        <v>30.790900000000001</v>
      </c>
      <c r="I513" s="115">
        <v>0.34102832401226774</v>
      </c>
      <c r="J513" s="124">
        <v>5.7326357568103913E-2</v>
      </c>
      <c r="K513" s="124">
        <v>0.28370196644416384</v>
      </c>
      <c r="L513" s="125">
        <v>3931.4</v>
      </c>
      <c r="M513" s="125">
        <v>794.4</v>
      </c>
      <c r="N513" s="125">
        <v>0</v>
      </c>
      <c r="O513" s="125">
        <v>0</v>
      </c>
      <c r="P513" s="127">
        <v>0</v>
      </c>
      <c r="Q513" s="125">
        <v>0</v>
      </c>
      <c r="R513" s="125">
        <v>0</v>
      </c>
      <c r="S513" s="125">
        <v>0</v>
      </c>
      <c r="T513" s="125">
        <v>794.4</v>
      </c>
      <c r="U513" s="49">
        <v>0</v>
      </c>
      <c r="V513" s="125">
        <v>794.4</v>
      </c>
      <c r="W513" s="125">
        <v>794.4</v>
      </c>
      <c r="X513" s="125">
        <v>0</v>
      </c>
      <c r="Y513" s="125">
        <v>0</v>
      </c>
      <c r="Z513" s="125">
        <v>0</v>
      </c>
      <c r="AA513" s="115">
        <v>0</v>
      </c>
      <c r="AB513" s="115">
        <v>0</v>
      </c>
      <c r="AC513" s="115">
        <v>1</v>
      </c>
      <c r="AD513" s="115">
        <v>0</v>
      </c>
      <c r="AE513" s="115">
        <v>1</v>
      </c>
      <c r="AF513" s="115">
        <v>1</v>
      </c>
      <c r="AG513" s="115">
        <v>0</v>
      </c>
      <c r="AH513" s="115">
        <v>0</v>
      </c>
      <c r="AI513" s="115">
        <v>0</v>
      </c>
      <c r="AJ513" s="115">
        <v>1</v>
      </c>
      <c r="AK513" s="125">
        <v>4725.8</v>
      </c>
      <c r="AL513" s="125">
        <v>3931.4</v>
      </c>
      <c r="AM513" s="125">
        <v>0</v>
      </c>
      <c r="AN513" s="125">
        <v>3931.4</v>
      </c>
      <c r="AO513" s="125">
        <v>794.4</v>
      </c>
      <c r="AP513" s="125">
        <v>4725.8</v>
      </c>
      <c r="AQ513" s="115">
        <v>0.8319014769986034</v>
      </c>
      <c r="AR513" s="115">
        <v>0.16809852300139658</v>
      </c>
      <c r="AS513" s="125">
        <v>3931.4</v>
      </c>
      <c r="AT513" s="125">
        <v>794.4</v>
      </c>
      <c r="AU513" s="125">
        <v>0</v>
      </c>
      <c r="AV513" s="125">
        <v>0</v>
      </c>
      <c r="AW513" s="125">
        <v>4725.8</v>
      </c>
      <c r="AX513" s="125">
        <v>116.2</v>
      </c>
      <c r="AY513" s="125">
        <v>135.80000000000001</v>
      </c>
      <c r="AZ513" s="125">
        <v>252</v>
      </c>
      <c r="BA513" s="125">
        <v>696.3</v>
      </c>
      <c r="BB513" s="125">
        <v>595</v>
      </c>
      <c r="BC513" s="125">
        <v>1291.3</v>
      </c>
      <c r="BD513" s="125">
        <v>3118.9</v>
      </c>
      <c r="BE513" s="125">
        <v>63.6</v>
      </c>
      <c r="BF513" s="125">
        <v>3182.5</v>
      </c>
      <c r="BG513" s="55">
        <v>15.7</v>
      </c>
      <c r="BH513" s="107">
        <v>3.7</v>
      </c>
      <c r="BI513" s="107">
        <v>13.68281772398324</v>
      </c>
      <c r="BJ513" s="49">
        <v>4725.8</v>
      </c>
      <c r="BK513" s="125">
        <v>252</v>
      </c>
      <c r="BL513" s="125">
        <v>0</v>
      </c>
      <c r="BM513" s="125">
        <v>252</v>
      </c>
      <c r="BN513" s="125">
        <v>1291.3</v>
      </c>
      <c r="BO513" s="125">
        <v>0</v>
      </c>
      <c r="BP513" s="125">
        <v>1291.3</v>
      </c>
      <c r="BQ513" s="125">
        <v>3182.5</v>
      </c>
      <c r="BR513" s="125">
        <v>0</v>
      </c>
      <c r="BS513" s="125">
        <v>3182.5</v>
      </c>
      <c r="BT513" s="125">
        <v>4725.8</v>
      </c>
      <c r="BU513" s="130">
        <v>13.7</v>
      </c>
      <c r="BV513" s="130" t="s">
        <v>608</v>
      </c>
      <c r="BW513" s="107">
        <v>13.68281772398324</v>
      </c>
      <c r="BX513" s="125">
        <v>3807.34</v>
      </c>
      <c r="BY513" s="125">
        <v>918.45782735272542</v>
      </c>
      <c r="BZ513" s="132">
        <v>0</v>
      </c>
      <c r="CA513" s="125">
        <v>0</v>
      </c>
      <c r="CB513" s="125">
        <v>4725.8</v>
      </c>
      <c r="CC513" s="125">
        <v>0</v>
      </c>
      <c r="CD513" s="125">
        <v>0</v>
      </c>
      <c r="CE513" s="125">
        <v>0</v>
      </c>
      <c r="CF513" s="125">
        <v>0</v>
      </c>
      <c r="CG513" s="125">
        <v>0</v>
      </c>
      <c r="CH513" s="115">
        <v>0</v>
      </c>
      <c r="CI513" s="115">
        <v>0.99999954025831095</v>
      </c>
      <c r="CJ513" s="125">
        <v>4725.8</v>
      </c>
      <c r="CK513" s="126">
        <v>0</v>
      </c>
      <c r="CL513" s="126">
        <v>4725.8</v>
      </c>
      <c r="CM513" s="126">
        <v>4725.8</v>
      </c>
      <c r="CN513" s="125" t="s">
        <v>608</v>
      </c>
      <c r="CO513" s="125" t="s">
        <v>608</v>
      </c>
      <c r="CP513" s="126">
        <v>0</v>
      </c>
      <c r="CQ513" s="126">
        <v>4725.8</v>
      </c>
      <c r="CR513" s="126">
        <v>2757.8</v>
      </c>
      <c r="CS513" s="126">
        <v>1968</v>
      </c>
      <c r="CT513" s="126" t="s">
        <v>608</v>
      </c>
      <c r="CU513" s="126" t="s">
        <v>608</v>
      </c>
      <c r="CV513" s="125">
        <v>47.400000000000006</v>
      </c>
      <c r="CW513" s="125">
        <v>94.40000000000002</v>
      </c>
      <c r="CX513" s="125">
        <v>141.80000000000001</v>
      </c>
      <c r="CY513" s="125">
        <v>39.300000000000004</v>
      </c>
      <c r="CZ513" s="125">
        <v>32.800000000000004</v>
      </c>
      <c r="DA513" s="125">
        <v>72.100000000000009</v>
      </c>
      <c r="DB513" s="125">
        <v>213.90000000000003</v>
      </c>
      <c r="DC513" s="125">
        <v>0</v>
      </c>
      <c r="DD513" s="125">
        <v>0</v>
      </c>
      <c r="DE513" s="125">
        <v>0</v>
      </c>
      <c r="DF513" s="125">
        <v>141.80000000000001</v>
      </c>
      <c r="DG513" s="125">
        <v>72.100000000000009</v>
      </c>
      <c r="DH513" s="125">
        <v>213.90000000000003</v>
      </c>
      <c r="DI513" s="50">
        <v>213.90000000000003</v>
      </c>
      <c r="DJ513" s="113">
        <v>0.99999954025831095</v>
      </c>
      <c r="DK513" s="115">
        <v>0</v>
      </c>
      <c r="DL513" s="115">
        <v>0</v>
      </c>
      <c r="DM513" s="125" t="s">
        <v>608</v>
      </c>
      <c r="DN513" s="125" t="s">
        <v>608</v>
      </c>
      <c r="DO513" s="125" t="s">
        <v>608</v>
      </c>
      <c r="DP513" s="125" t="s">
        <v>608</v>
      </c>
      <c r="DQ513" s="125" t="s">
        <v>608</v>
      </c>
      <c r="DR513" s="125" t="s">
        <v>608</v>
      </c>
      <c r="DS513" s="125" t="s">
        <v>608</v>
      </c>
      <c r="DT513" s="125" t="s">
        <v>608</v>
      </c>
      <c r="DU513" s="125" t="s">
        <v>608</v>
      </c>
      <c r="DV513" s="125" t="s">
        <v>608</v>
      </c>
      <c r="DW513" s="125" t="s">
        <v>608</v>
      </c>
      <c r="DX513" s="125" t="s">
        <v>608</v>
      </c>
      <c r="DY513" s="125" t="s">
        <v>608</v>
      </c>
      <c r="DZ513" s="125" t="s">
        <v>608</v>
      </c>
      <c r="EA513" s="125" t="s">
        <v>608</v>
      </c>
      <c r="EB513" s="125" t="s">
        <v>608</v>
      </c>
      <c r="EC513" s="125" t="s">
        <v>608</v>
      </c>
      <c r="ED513" s="125" t="s">
        <v>608</v>
      </c>
      <c r="EE513" s="125" t="s">
        <v>608</v>
      </c>
      <c r="EF513" s="125" t="s">
        <v>608</v>
      </c>
      <c r="EG513" s="125" t="s">
        <v>608</v>
      </c>
      <c r="EH513" s="125" t="s">
        <v>608</v>
      </c>
      <c r="EI513" s="125" t="s">
        <v>608</v>
      </c>
      <c r="EJ513" s="125" t="s">
        <v>608</v>
      </c>
      <c r="EK513" s="125" t="s">
        <v>608</v>
      </c>
      <c r="EL513" s="125" t="s">
        <v>608</v>
      </c>
      <c r="EM513" s="125" t="s">
        <v>608</v>
      </c>
      <c r="EN513" s="125" t="s">
        <v>608</v>
      </c>
      <c r="EO513" s="125" t="s">
        <v>608</v>
      </c>
      <c r="EP513" s="125" t="s">
        <v>608</v>
      </c>
      <c r="EQ513" s="125" t="s">
        <v>608</v>
      </c>
      <c r="ER513" s="125" t="s">
        <v>608</v>
      </c>
      <c r="ES513" s="125" t="s">
        <v>608</v>
      </c>
      <c r="ET513" s="125" t="s">
        <v>608</v>
      </c>
      <c r="EU513" s="125" t="s">
        <v>608</v>
      </c>
      <c r="EV513" s="125" t="s">
        <v>608</v>
      </c>
      <c r="EW513" s="125" t="s">
        <v>608</v>
      </c>
      <c r="EX513" s="125" t="s">
        <v>608</v>
      </c>
      <c r="EY513" s="125" t="s">
        <v>608</v>
      </c>
      <c r="EZ513" s="125" t="s">
        <v>608</v>
      </c>
      <c r="FA513" s="125" t="s">
        <v>608</v>
      </c>
      <c r="FB513" s="125" t="s">
        <v>608</v>
      </c>
      <c r="FC513" s="125" t="s">
        <v>608</v>
      </c>
      <c r="FD513" s="125" t="s">
        <v>608</v>
      </c>
      <c r="FE513" s="125" t="s">
        <v>608</v>
      </c>
      <c r="FF513" s="125" t="s">
        <v>608</v>
      </c>
      <c r="FG513" s="125" t="s">
        <v>608</v>
      </c>
      <c r="FH513" s="125" t="s">
        <v>608</v>
      </c>
      <c r="FI513" s="125" t="s">
        <v>608</v>
      </c>
      <c r="FJ513" s="125" t="s">
        <v>608</v>
      </c>
      <c r="FK513" s="125" t="s">
        <v>608</v>
      </c>
      <c r="FL513" s="125" t="s">
        <v>608</v>
      </c>
      <c r="FM513" s="125" t="s">
        <v>608</v>
      </c>
      <c r="FN513" s="125" t="s">
        <v>608</v>
      </c>
      <c r="FO513" s="125" t="s">
        <v>608</v>
      </c>
      <c r="FP513" s="125" t="s">
        <v>608</v>
      </c>
      <c r="FQ513" s="125" t="s">
        <v>608</v>
      </c>
      <c r="FR513" s="125" t="s">
        <v>608</v>
      </c>
      <c r="FS513" s="125" t="s">
        <v>608</v>
      </c>
      <c r="FT513" s="125" t="s">
        <v>608</v>
      </c>
      <c r="FU513" s="125" t="s">
        <v>608</v>
      </c>
      <c r="FV513" s="125" t="s">
        <v>608</v>
      </c>
      <c r="FW513" s="125" t="s">
        <v>608</v>
      </c>
      <c r="FX513" s="125" t="s">
        <v>608</v>
      </c>
      <c r="FY513" s="125" t="s">
        <v>608</v>
      </c>
      <c r="FZ513" s="125" t="s">
        <v>608</v>
      </c>
      <c r="GA513" s="125" t="s">
        <v>608</v>
      </c>
      <c r="GB513" s="125" t="s">
        <v>608</v>
      </c>
      <c r="GC513" s="125" t="s">
        <v>608</v>
      </c>
      <c r="GD513" s="125" t="s">
        <v>608</v>
      </c>
      <c r="GE513" s="125" t="s">
        <v>608</v>
      </c>
      <c r="GF513" s="125" t="s">
        <v>608</v>
      </c>
      <c r="GG513" s="125" t="s">
        <v>608</v>
      </c>
      <c r="GH513" s="125" t="s">
        <v>608</v>
      </c>
      <c r="GI513" s="125" t="s">
        <v>608</v>
      </c>
      <c r="GJ513" s="125" t="s">
        <v>608</v>
      </c>
      <c r="GK513" s="125" t="s">
        <v>608</v>
      </c>
      <c r="GL513" s="125" t="s">
        <v>608</v>
      </c>
      <c r="GM513" s="125" t="s">
        <v>608</v>
      </c>
      <c r="GN513" s="125" t="s">
        <v>608</v>
      </c>
      <c r="GO513" s="125" t="s">
        <v>608</v>
      </c>
      <c r="GP513" s="125" t="s">
        <v>608</v>
      </c>
      <c r="GQ513" s="125" t="s">
        <v>608</v>
      </c>
      <c r="GR513" s="125" t="s">
        <v>608</v>
      </c>
      <c r="GS513" s="125" t="s">
        <v>608</v>
      </c>
      <c r="GT513" s="125" t="s">
        <v>608</v>
      </c>
      <c r="GU513" s="125" t="s">
        <v>608</v>
      </c>
      <c r="GV513" s="125" t="s">
        <v>608</v>
      </c>
      <c r="GW513" s="125" t="s">
        <v>608</v>
      </c>
      <c r="GX513" s="125" t="s">
        <v>608</v>
      </c>
      <c r="GY513" s="125" t="s">
        <v>608</v>
      </c>
    </row>
    <row r="514" spans="1:207" s="38" customFormat="1" ht="15" customHeight="1">
      <c r="A514" s="77" t="s">
        <v>1221</v>
      </c>
      <c r="B514" s="59" t="s">
        <v>1161</v>
      </c>
      <c r="C514" s="38" t="s">
        <v>945</v>
      </c>
      <c r="D514" s="38">
        <v>4789.5</v>
      </c>
      <c r="E514" s="38">
        <v>1594.8</v>
      </c>
      <c r="F514" s="50">
        <v>6384.3</v>
      </c>
      <c r="G514" s="50">
        <v>13063.9</v>
      </c>
      <c r="H514" s="94">
        <v>32.299999999999997</v>
      </c>
      <c r="I514" s="100">
        <v>0.4886978620473213</v>
      </c>
      <c r="J514" s="100">
        <v>6.0854721790583211E-2</v>
      </c>
      <c r="K514" s="100">
        <v>0.42784314025673809</v>
      </c>
      <c r="L514" s="50">
        <v>5589.3</v>
      </c>
      <c r="M514" s="50">
        <v>795</v>
      </c>
      <c r="N514" s="125">
        <v>0</v>
      </c>
      <c r="O514" s="125">
        <v>0</v>
      </c>
      <c r="P514" s="127">
        <v>0</v>
      </c>
      <c r="Q514" s="125">
        <v>0</v>
      </c>
      <c r="R514" s="125">
        <v>0</v>
      </c>
      <c r="S514" s="125">
        <v>0</v>
      </c>
      <c r="T514" s="50">
        <v>795</v>
      </c>
      <c r="U514" s="49">
        <v>0</v>
      </c>
      <c r="V514" s="50">
        <v>795</v>
      </c>
      <c r="W514" s="50">
        <v>795</v>
      </c>
      <c r="X514" s="125">
        <v>0</v>
      </c>
      <c r="Y514" s="125">
        <v>0</v>
      </c>
      <c r="Z514" s="125">
        <v>0</v>
      </c>
      <c r="AA514" s="115">
        <v>0</v>
      </c>
      <c r="AB514" s="100">
        <v>0</v>
      </c>
      <c r="AC514" s="100">
        <v>1</v>
      </c>
      <c r="AD514" s="100">
        <v>0</v>
      </c>
      <c r="AE514" s="100">
        <v>1</v>
      </c>
      <c r="AF514" s="100">
        <v>1</v>
      </c>
      <c r="AG514" s="100">
        <v>0</v>
      </c>
      <c r="AH514" s="100">
        <v>0</v>
      </c>
      <c r="AI514" s="100">
        <v>0</v>
      </c>
      <c r="AJ514" s="100">
        <v>1</v>
      </c>
      <c r="AK514" s="50">
        <v>6384.3</v>
      </c>
      <c r="AL514" s="50">
        <v>5589.3</v>
      </c>
      <c r="AM514" s="50">
        <v>0</v>
      </c>
      <c r="AN514" s="50">
        <v>5589.3</v>
      </c>
      <c r="AO514" s="50">
        <v>795</v>
      </c>
      <c r="AP514" s="50">
        <v>6384.3</v>
      </c>
      <c r="AQ514" s="100">
        <v>0.87547577651426156</v>
      </c>
      <c r="AR514" s="100">
        <v>0.12452422348573845</v>
      </c>
      <c r="AS514" s="50">
        <v>5589.3</v>
      </c>
      <c r="AT514" s="125">
        <v>795</v>
      </c>
      <c r="AU514" s="125">
        <v>0</v>
      </c>
      <c r="AV514" s="125">
        <v>0</v>
      </c>
      <c r="AW514" s="50">
        <v>6384.3</v>
      </c>
      <c r="AX514" s="50">
        <v>56.2</v>
      </c>
      <c r="AY514" s="50">
        <v>85.2</v>
      </c>
      <c r="AZ514" s="50">
        <v>141.4</v>
      </c>
      <c r="BA514" s="50">
        <v>627.29999999999995</v>
      </c>
      <c r="BB514" s="50">
        <v>594.29999999999995</v>
      </c>
      <c r="BC514" s="50">
        <v>1221.5999999999999</v>
      </c>
      <c r="BD514" s="50">
        <v>3311</v>
      </c>
      <c r="BE514" s="50">
        <v>115.5</v>
      </c>
      <c r="BF514" s="50">
        <v>3426.5</v>
      </c>
      <c r="BG514" s="50">
        <v>16.100000000000001</v>
      </c>
      <c r="BH514" s="94">
        <v>3.9</v>
      </c>
      <c r="BI514" s="107">
        <v>14.580804473473993</v>
      </c>
      <c r="BJ514" s="50">
        <v>4789.5</v>
      </c>
      <c r="BK514" s="50">
        <v>141.4</v>
      </c>
      <c r="BL514" s="125">
        <v>0</v>
      </c>
      <c r="BM514" s="50">
        <v>141.4</v>
      </c>
      <c r="BN514" s="50">
        <v>1221.5999999999999</v>
      </c>
      <c r="BO514" s="125">
        <v>0</v>
      </c>
      <c r="BP514" s="50">
        <v>1221.5999999999999</v>
      </c>
      <c r="BQ514" s="50">
        <v>3426.5</v>
      </c>
      <c r="BR514" s="125">
        <v>0</v>
      </c>
      <c r="BS514" s="50">
        <v>3426.5</v>
      </c>
      <c r="BT514" s="50">
        <v>4789.5</v>
      </c>
      <c r="BU514" s="94">
        <v>16.100000000000001</v>
      </c>
      <c r="BV514" s="94">
        <v>3.9</v>
      </c>
      <c r="BW514" s="107">
        <v>14.580804473473993</v>
      </c>
      <c r="BX514" s="50">
        <v>5453.4616686086492</v>
      </c>
      <c r="BY514" s="125">
        <v>930.83833139134993</v>
      </c>
      <c r="BZ514" s="50">
        <v>0</v>
      </c>
      <c r="CA514" s="50">
        <v>0</v>
      </c>
      <c r="CB514" s="50">
        <v>6384.2999999999993</v>
      </c>
      <c r="CC514" s="50">
        <v>0</v>
      </c>
      <c r="CD514" s="50">
        <v>0</v>
      </c>
      <c r="CE514" s="50">
        <v>0</v>
      </c>
      <c r="CF514" s="50">
        <v>0</v>
      </c>
      <c r="CG514" s="50">
        <v>0</v>
      </c>
      <c r="CH514" s="100">
        <v>0</v>
      </c>
      <c r="CI514" s="100">
        <v>0.99999999999999989</v>
      </c>
      <c r="CJ514" s="50">
        <v>6384.2999999999993</v>
      </c>
      <c r="CK514" s="126">
        <v>0</v>
      </c>
      <c r="CL514" s="126">
        <v>6384.3</v>
      </c>
      <c r="CM514" s="50">
        <v>6384.3</v>
      </c>
      <c r="CN514" s="125" t="s">
        <v>608</v>
      </c>
      <c r="CO514" s="125" t="s">
        <v>608</v>
      </c>
      <c r="CP514" s="126">
        <v>0</v>
      </c>
      <c r="CQ514" s="50">
        <v>6384.3</v>
      </c>
      <c r="CR514" s="126">
        <v>2654.2</v>
      </c>
      <c r="CS514" s="50">
        <v>3730.1000000000004</v>
      </c>
      <c r="CT514" s="126" t="s">
        <v>608</v>
      </c>
      <c r="CU514" s="126" t="s">
        <v>608</v>
      </c>
      <c r="CV514" s="50">
        <v>70.5</v>
      </c>
      <c r="CW514" s="50">
        <v>57</v>
      </c>
      <c r="CX514" s="50">
        <v>127.5</v>
      </c>
      <c r="CY514" s="50">
        <v>39.699999999999996</v>
      </c>
      <c r="CZ514" s="50">
        <v>19.900000000000002</v>
      </c>
      <c r="DA514" s="50">
        <v>59.599999999999994</v>
      </c>
      <c r="DB514" s="50">
        <v>187.1</v>
      </c>
      <c r="DC514" s="125">
        <v>0</v>
      </c>
      <c r="DD514" s="125">
        <v>0</v>
      </c>
      <c r="DE514" s="125">
        <v>0</v>
      </c>
      <c r="DF514" s="125">
        <v>127.5</v>
      </c>
      <c r="DG514" s="125">
        <v>59.599999999999994</v>
      </c>
      <c r="DH514" s="50">
        <v>187.1</v>
      </c>
      <c r="DI514" s="50">
        <v>187.1</v>
      </c>
      <c r="DJ514" s="100">
        <v>0.99999999999999989</v>
      </c>
      <c r="DK514" s="100">
        <v>0</v>
      </c>
      <c r="DL514" s="100">
        <v>0</v>
      </c>
      <c r="DM514" s="50" t="s">
        <v>608</v>
      </c>
      <c r="DN514" s="50" t="s">
        <v>608</v>
      </c>
      <c r="DO514" s="50" t="s">
        <v>608</v>
      </c>
      <c r="DP514" s="50" t="s">
        <v>608</v>
      </c>
      <c r="DQ514" s="50" t="s">
        <v>608</v>
      </c>
      <c r="DR514" s="50" t="s">
        <v>608</v>
      </c>
      <c r="DS514" s="50" t="s">
        <v>608</v>
      </c>
      <c r="DT514" s="50" t="s">
        <v>608</v>
      </c>
      <c r="DU514" s="50" t="s">
        <v>608</v>
      </c>
      <c r="DV514" s="50" t="s">
        <v>608</v>
      </c>
      <c r="DW514" s="50" t="s">
        <v>608</v>
      </c>
      <c r="DX514" s="50" t="s">
        <v>608</v>
      </c>
      <c r="DY514" s="50" t="s">
        <v>608</v>
      </c>
      <c r="DZ514" s="50" t="s">
        <v>608</v>
      </c>
      <c r="EA514" s="50" t="s">
        <v>608</v>
      </c>
      <c r="EB514" s="50" t="s">
        <v>608</v>
      </c>
      <c r="EC514" s="50" t="s">
        <v>608</v>
      </c>
      <c r="ED514" s="50" t="s">
        <v>608</v>
      </c>
      <c r="EE514" s="50" t="s">
        <v>608</v>
      </c>
      <c r="EF514" s="50" t="s">
        <v>608</v>
      </c>
      <c r="EG514" s="50" t="s">
        <v>608</v>
      </c>
      <c r="EH514" s="50" t="s">
        <v>608</v>
      </c>
      <c r="EI514" s="50" t="s">
        <v>608</v>
      </c>
      <c r="EJ514" s="50" t="s">
        <v>608</v>
      </c>
      <c r="EK514" s="50" t="s">
        <v>608</v>
      </c>
      <c r="EL514" s="50" t="s">
        <v>608</v>
      </c>
      <c r="EM514" s="50" t="s">
        <v>608</v>
      </c>
      <c r="EN514" s="50" t="s">
        <v>608</v>
      </c>
      <c r="EO514" s="50" t="s">
        <v>608</v>
      </c>
      <c r="EP514" s="50" t="s">
        <v>608</v>
      </c>
      <c r="EQ514" s="50" t="s">
        <v>608</v>
      </c>
      <c r="ER514" s="50" t="s">
        <v>608</v>
      </c>
      <c r="ES514" s="50" t="s">
        <v>608</v>
      </c>
      <c r="ET514" s="50" t="s">
        <v>608</v>
      </c>
      <c r="EU514" s="50" t="s">
        <v>608</v>
      </c>
      <c r="EV514" s="50" t="s">
        <v>608</v>
      </c>
      <c r="EW514" s="50" t="s">
        <v>608</v>
      </c>
      <c r="EX514" s="50" t="s">
        <v>608</v>
      </c>
      <c r="EY514" s="50" t="s">
        <v>608</v>
      </c>
      <c r="EZ514" s="50" t="s">
        <v>608</v>
      </c>
      <c r="FA514" s="50" t="s">
        <v>608</v>
      </c>
      <c r="FB514" s="50" t="s">
        <v>608</v>
      </c>
      <c r="FC514" s="50" t="s">
        <v>608</v>
      </c>
      <c r="FD514" s="50" t="s">
        <v>608</v>
      </c>
      <c r="FE514" s="50" t="s">
        <v>608</v>
      </c>
      <c r="FF514" s="50" t="s">
        <v>608</v>
      </c>
      <c r="FG514" s="50" t="s">
        <v>608</v>
      </c>
      <c r="FH514" s="50" t="s">
        <v>608</v>
      </c>
      <c r="FI514" s="50" t="s">
        <v>608</v>
      </c>
      <c r="FJ514" s="50" t="s">
        <v>608</v>
      </c>
      <c r="FK514" s="50" t="s">
        <v>608</v>
      </c>
      <c r="FL514" s="50" t="s">
        <v>608</v>
      </c>
      <c r="FM514" s="50" t="s">
        <v>608</v>
      </c>
      <c r="FN514" s="50" t="s">
        <v>608</v>
      </c>
      <c r="FO514" s="50" t="s">
        <v>608</v>
      </c>
      <c r="FP514" s="50" t="s">
        <v>608</v>
      </c>
      <c r="FQ514" s="50" t="s">
        <v>608</v>
      </c>
      <c r="FR514" s="50" t="s">
        <v>608</v>
      </c>
      <c r="FS514" s="50" t="s">
        <v>608</v>
      </c>
      <c r="FT514" s="50" t="s">
        <v>608</v>
      </c>
      <c r="FU514" s="50" t="s">
        <v>608</v>
      </c>
      <c r="FV514" s="50" t="s">
        <v>608</v>
      </c>
      <c r="FW514" s="50" t="s">
        <v>608</v>
      </c>
      <c r="FX514" s="50" t="s">
        <v>608</v>
      </c>
      <c r="FY514" s="50" t="s">
        <v>608</v>
      </c>
      <c r="FZ514" s="50" t="s">
        <v>608</v>
      </c>
      <c r="GA514" s="50" t="s">
        <v>608</v>
      </c>
      <c r="GB514" s="50" t="s">
        <v>608</v>
      </c>
      <c r="GC514" s="50" t="s">
        <v>608</v>
      </c>
      <c r="GD514" s="50" t="s">
        <v>608</v>
      </c>
      <c r="GE514" s="50" t="s">
        <v>608</v>
      </c>
      <c r="GF514" s="50" t="s">
        <v>608</v>
      </c>
      <c r="GG514" s="50" t="s">
        <v>608</v>
      </c>
      <c r="GH514" s="50" t="s">
        <v>608</v>
      </c>
      <c r="GI514" s="50" t="s">
        <v>608</v>
      </c>
      <c r="GJ514" s="50" t="s">
        <v>608</v>
      </c>
      <c r="GK514" s="50" t="s">
        <v>608</v>
      </c>
      <c r="GL514" s="50" t="s">
        <v>608</v>
      </c>
      <c r="GM514" s="50" t="s">
        <v>608</v>
      </c>
      <c r="GN514" s="50" t="s">
        <v>608</v>
      </c>
      <c r="GO514" s="50" t="s">
        <v>608</v>
      </c>
      <c r="GP514" s="50" t="s">
        <v>608</v>
      </c>
      <c r="GQ514" s="50" t="s">
        <v>608</v>
      </c>
      <c r="GR514" s="50" t="s">
        <v>608</v>
      </c>
      <c r="GS514" s="50" t="s">
        <v>608</v>
      </c>
      <c r="GT514" s="50" t="s">
        <v>608</v>
      </c>
      <c r="GU514" s="50" t="s">
        <v>608</v>
      </c>
      <c r="GV514" s="50" t="s">
        <v>608</v>
      </c>
      <c r="GW514" s="50" t="s">
        <v>608</v>
      </c>
      <c r="GX514" s="50" t="s">
        <v>608</v>
      </c>
      <c r="GY514" s="50" t="s">
        <v>608</v>
      </c>
    </row>
    <row r="515" spans="1:207" s="38" customFormat="1" ht="15" customHeight="1">
      <c r="A515" s="77" t="s">
        <v>1222</v>
      </c>
      <c r="B515" s="59">
        <v>2018</v>
      </c>
      <c r="C515" s="38" t="s">
        <v>945</v>
      </c>
      <c r="D515" s="38">
        <v>4924.3</v>
      </c>
      <c r="E515" s="38">
        <v>1734.6</v>
      </c>
      <c r="F515" s="50">
        <v>6658.9</v>
      </c>
      <c r="G515" s="50">
        <v>13063.9</v>
      </c>
      <c r="H515" s="94">
        <v>32.299999999999997</v>
      </c>
      <c r="I515" s="100">
        <v>0.50971761878152766</v>
      </c>
      <c r="J515" s="100">
        <v>5.8366950145056225E-2</v>
      </c>
      <c r="K515" s="100">
        <v>0.4513506686364715</v>
      </c>
      <c r="L515" s="50">
        <v>5896.4</v>
      </c>
      <c r="M515" s="50">
        <v>762.5</v>
      </c>
      <c r="N515" s="125">
        <v>0</v>
      </c>
      <c r="O515" s="125">
        <v>0</v>
      </c>
      <c r="P515" s="127">
        <v>0</v>
      </c>
      <c r="Q515" s="125">
        <v>0</v>
      </c>
      <c r="R515" s="125">
        <v>0</v>
      </c>
      <c r="S515" s="125">
        <v>0</v>
      </c>
      <c r="T515" s="50">
        <v>762.5</v>
      </c>
      <c r="U515" s="49">
        <v>0</v>
      </c>
      <c r="V515" s="50">
        <v>762.5</v>
      </c>
      <c r="W515" s="50">
        <v>762.5</v>
      </c>
      <c r="X515" s="125">
        <v>0</v>
      </c>
      <c r="Y515" s="125">
        <v>0</v>
      </c>
      <c r="Z515" s="125">
        <v>0</v>
      </c>
      <c r="AA515" s="115">
        <v>0</v>
      </c>
      <c r="AB515" s="100">
        <v>0</v>
      </c>
      <c r="AC515" s="100">
        <v>1</v>
      </c>
      <c r="AD515" s="100">
        <v>0</v>
      </c>
      <c r="AE515" s="100">
        <v>1</v>
      </c>
      <c r="AF515" s="100">
        <v>1</v>
      </c>
      <c r="AG515" s="100">
        <v>0</v>
      </c>
      <c r="AH515" s="100">
        <v>0</v>
      </c>
      <c r="AI515" s="100">
        <v>0</v>
      </c>
      <c r="AJ515" s="100">
        <v>1</v>
      </c>
      <c r="AK515" s="50">
        <v>6658.9</v>
      </c>
      <c r="AL515" s="50">
        <v>5896.4</v>
      </c>
      <c r="AM515" s="50">
        <v>0</v>
      </c>
      <c r="AN515" s="50">
        <v>5896.4</v>
      </c>
      <c r="AO515" s="50">
        <v>762.5</v>
      </c>
      <c r="AP515" s="50">
        <v>6658.9</v>
      </c>
      <c r="AQ515" s="100">
        <v>0.88549159771133368</v>
      </c>
      <c r="AR515" s="100">
        <v>0.11450840228866631</v>
      </c>
      <c r="AS515" s="50">
        <v>5896.4</v>
      </c>
      <c r="AT515" s="125">
        <v>762.5</v>
      </c>
      <c r="AU515" s="125">
        <v>0</v>
      </c>
      <c r="AV515" s="125">
        <v>0</v>
      </c>
      <c r="AW515" s="50">
        <v>6658.9</v>
      </c>
      <c r="AX515" s="50">
        <v>130.69999999999999</v>
      </c>
      <c r="AY515" s="50">
        <v>158.5</v>
      </c>
      <c r="AZ515" s="50">
        <v>289.2</v>
      </c>
      <c r="BA515" s="50">
        <v>772.9</v>
      </c>
      <c r="BB515" s="50">
        <v>574.20000000000005</v>
      </c>
      <c r="BC515" s="50">
        <v>1347.1</v>
      </c>
      <c r="BD515" s="50">
        <v>3258.2</v>
      </c>
      <c r="BE515" s="50">
        <v>29.8</v>
      </c>
      <c r="BF515" s="50">
        <v>3288</v>
      </c>
      <c r="BG515" s="50">
        <v>15.4</v>
      </c>
      <c r="BH515" s="94">
        <v>3.4</v>
      </c>
      <c r="BI515" s="107">
        <v>14.025899172536004</v>
      </c>
      <c r="BJ515" s="50">
        <v>4924.3</v>
      </c>
      <c r="BK515" s="50">
        <v>289.2</v>
      </c>
      <c r="BL515" s="125">
        <v>0</v>
      </c>
      <c r="BM515" s="50">
        <v>289.2</v>
      </c>
      <c r="BN515" s="50">
        <v>1347.1</v>
      </c>
      <c r="BO515" s="125">
        <v>0</v>
      </c>
      <c r="BP515" s="50">
        <v>1347.1</v>
      </c>
      <c r="BQ515" s="50">
        <v>3288</v>
      </c>
      <c r="BR515" s="125">
        <v>0</v>
      </c>
      <c r="BS515" s="50">
        <v>3288</v>
      </c>
      <c r="BT515" s="50">
        <v>4924.3</v>
      </c>
      <c r="BU515" s="94">
        <v>15.4</v>
      </c>
      <c r="BV515" s="94">
        <v>3.4</v>
      </c>
      <c r="BW515" s="107">
        <v>14.025899172536004</v>
      </c>
      <c r="BX515" s="50">
        <v>5643.2973534022312</v>
      </c>
      <c r="BY515" s="125">
        <v>1015.6026465977701</v>
      </c>
      <c r="BZ515" s="50">
        <v>0</v>
      </c>
      <c r="CA515" s="50">
        <v>0</v>
      </c>
      <c r="CB515" s="50">
        <v>6658.9000000000015</v>
      </c>
      <c r="CC515" s="50">
        <v>0</v>
      </c>
      <c r="CD515" s="50">
        <v>0</v>
      </c>
      <c r="CE515" s="50">
        <v>0</v>
      </c>
      <c r="CF515" s="50">
        <v>0</v>
      </c>
      <c r="CG515" s="50">
        <v>0</v>
      </c>
      <c r="CH515" s="100">
        <v>0</v>
      </c>
      <c r="CI515" s="100">
        <v>1.0000000000000002</v>
      </c>
      <c r="CJ515" s="50">
        <v>6658.9000000000015</v>
      </c>
      <c r="CK515" s="126">
        <v>0</v>
      </c>
      <c r="CL515" s="126">
        <v>6658.9</v>
      </c>
      <c r="CM515" s="50">
        <v>6658.9</v>
      </c>
      <c r="CN515" s="125" t="s">
        <v>608</v>
      </c>
      <c r="CO515" s="125" t="s">
        <v>608</v>
      </c>
      <c r="CP515" s="126">
        <v>0</v>
      </c>
      <c r="CQ515" s="50">
        <v>6658.9</v>
      </c>
      <c r="CR515" s="126">
        <v>2261.1</v>
      </c>
      <c r="CS515" s="50">
        <v>4397.7999999999993</v>
      </c>
      <c r="CT515" s="126" t="s">
        <v>608</v>
      </c>
      <c r="CU515" s="126" t="s">
        <v>608</v>
      </c>
      <c r="CV515" s="50">
        <v>80.3</v>
      </c>
      <c r="CW515" s="50">
        <v>85.3</v>
      </c>
      <c r="CX515" s="50">
        <v>165.6</v>
      </c>
      <c r="CY515" s="50">
        <v>42.800000000000004</v>
      </c>
      <c r="CZ515" s="50">
        <v>23.8</v>
      </c>
      <c r="DA515" s="50">
        <v>66.600000000000009</v>
      </c>
      <c r="DB515" s="50">
        <v>232.2</v>
      </c>
      <c r="DC515" s="125">
        <v>0</v>
      </c>
      <c r="DD515" s="125">
        <v>0</v>
      </c>
      <c r="DE515" s="125">
        <v>0</v>
      </c>
      <c r="DF515" s="125">
        <v>165.6</v>
      </c>
      <c r="DG515" s="125">
        <v>66.600000000000009</v>
      </c>
      <c r="DH515" s="50">
        <v>232.2</v>
      </c>
      <c r="DI515" s="50">
        <v>232.2</v>
      </c>
      <c r="DJ515" s="100">
        <v>1.0000000000000002</v>
      </c>
      <c r="DK515" s="100">
        <v>0</v>
      </c>
      <c r="DL515" s="100">
        <v>0</v>
      </c>
      <c r="DM515" s="50" t="s">
        <v>608</v>
      </c>
      <c r="DN515" s="50" t="s">
        <v>608</v>
      </c>
      <c r="DO515" s="50" t="s">
        <v>608</v>
      </c>
      <c r="DP515" s="50" t="s">
        <v>608</v>
      </c>
      <c r="DQ515" s="50" t="s">
        <v>608</v>
      </c>
      <c r="DR515" s="50" t="s">
        <v>608</v>
      </c>
      <c r="DS515" s="50" t="s">
        <v>608</v>
      </c>
      <c r="DT515" s="50" t="s">
        <v>608</v>
      </c>
      <c r="DU515" s="50" t="s">
        <v>608</v>
      </c>
      <c r="DV515" s="50" t="s">
        <v>608</v>
      </c>
      <c r="DW515" s="50" t="s">
        <v>608</v>
      </c>
      <c r="DX515" s="50" t="s">
        <v>608</v>
      </c>
      <c r="DY515" s="50" t="s">
        <v>608</v>
      </c>
      <c r="DZ515" s="50" t="s">
        <v>608</v>
      </c>
      <c r="EA515" s="50" t="s">
        <v>608</v>
      </c>
      <c r="EB515" s="50" t="s">
        <v>608</v>
      </c>
      <c r="EC515" s="50" t="s">
        <v>608</v>
      </c>
      <c r="ED515" s="50" t="s">
        <v>608</v>
      </c>
      <c r="EE515" s="50" t="s">
        <v>608</v>
      </c>
      <c r="EF515" s="50" t="s">
        <v>608</v>
      </c>
      <c r="EG515" s="50" t="s">
        <v>608</v>
      </c>
      <c r="EH515" s="50" t="s">
        <v>608</v>
      </c>
      <c r="EI515" s="50" t="s">
        <v>608</v>
      </c>
      <c r="EJ515" s="50" t="s">
        <v>608</v>
      </c>
      <c r="EK515" s="50" t="s">
        <v>608</v>
      </c>
      <c r="EL515" s="50" t="s">
        <v>608</v>
      </c>
      <c r="EM515" s="50" t="s">
        <v>608</v>
      </c>
      <c r="EN515" s="50" t="s">
        <v>608</v>
      </c>
      <c r="EO515" s="50" t="s">
        <v>608</v>
      </c>
      <c r="EP515" s="50" t="s">
        <v>608</v>
      </c>
      <c r="EQ515" s="50" t="s">
        <v>608</v>
      </c>
      <c r="ER515" s="50" t="s">
        <v>608</v>
      </c>
      <c r="ES515" s="50" t="s">
        <v>608</v>
      </c>
      <c r="ET515" s="50" t="s">
        <v>608</v>
      </c>
      <c r="EU515" s="50" t="s">
        <v>608</v>
      </c>
      <c r="EV515" s="50" t="s">
        <v>608</v>
      </c>
      <c r="EW515" s="50" t="s">
        <v>608</v>
      </c>
      <c r="EX515" s="50" t="s">
        <v>608</v>
      </c>
      <c r="EY515" s="50" t="s">
        <v>608</v>
      </c>
      <c r="EZ515" s="50" t="s">
        <v>608</v>
      </c>
      <c r="FA515" s="50" t="s">
        <v>608</v>
      </c>
      <c r="FB515" s="50" t="s">
        <v>608</v>
      </c>
      <c r="FC515" s="50" t="s">
        <v>608</v>
      </c>
      <c r="FD515" s="50" t="s">
        <v>608</v>
      </c>
      <c r="FE515" s="50" t="s">
        <v>608</v>
      </c>
      <c r="FF515" s="50" t="s">
        <v>608</v>
      </c>
      <c r="FG515" s="50" t="s">
        <v>608</v>
      </c>
      <c r="FH515" s="50" t="s">
        <v>608</v>
      </c>
      <c r="FI515" s="50" t="s">
        <v>608</v>
      </c>
      <c r="FJ515" s="50" t="s">
        <v>608</v>
      </c>
      <c r="FK515" s="50" t="s">
        <v>608</v>
      </c>
      <c r="FL515" s="50" t="s">
        <v>608</v>
      </c>
      <c r="FM515" s="50" t="s">
        <v>608</v>
      </c>
      <c r="FN515" s="50" t="s">
        <v>608</v>
      </c>
      <c r="FO515" s="50" t="s">
        <v>608</v>
      </c>
      <c r="FP515" s="50" t="s">
        <v>608</v>
      </c>
      <c r="FQ515" s="50" t="s">
        <v>608</v>
      </c>
      <c r="FR515" s="50" t="s">
        <v>608</v>
      </c>
      <c r="FS515" s="50" t="s">
        <v>608</v>
      </c>
      <c r="FT515" s="50" t="s">
        <v>608</v>
      </c>
      <c r="FU515" s="50" t="s">
        <v>608</v>
      </c>
      <c r="FV515" s="50" t="s">
        <v>608</v>
      </c>
      <c r="FW515" s="50" t="s">
        <v>608</v>
      </c>
      <c r="FX515" s="50" t="s">
        <v>608</v>
      </c>
      <c r="FY515" s="50" t="s">
        <v>608</v>
      </c>
      <c r="FZ515" s="50" t="s">
        <v>608</v>
      </c>
      <c r="GA515" s="50" t="s">
        <v>608</v>
      </c>
      <c r="GB515" s="50" t="s">
        <v>608</v>
      </c>
      <c r="GC515" s="50" t="s">
        <v>608</v>
      </c>
      <c r="GD515" s="50" t="s">
        <v>608</v>
      </c>
      <c r="GE515" s="50" t="s">
        <v>608</v>
      </c>
      <c r="GF515" s="50" t="s">
        <v>608</v>
      </c>
      <c r="GG515" s="50" t="s">
        <v>608</v>
      </c>
      <c r="GH515" s="50" t="s">
        <v>608</v>
      </c>
      <c r="GI515" s="50" t="s">
        <v>608</v>
      </c>
      <c r="GJ515" s="50" t="s">
        <v>608</v>
      </c>
      <c r="GK515" s="50" t="s">
        <v>608</v>
      </c>
      <c r="GL515" s="50" t="s">
        <v>608</v>
      </c>
      <c r="GM515" s="50" t="s">
        <v>608</v>
      </c>
      <c r="GN515" s="50" t="s">
        <v>608</v>
      </c>
      <c r="GO515" s="50" t="s">
        <v>608</v>
      </c>
      <c r="GP515" s="50" t="s">
        <v>608</v>
      </c>
      <c r="GQ515" s="50" t="s">
        <v>608</v>
      </c>
      <c r="GR515" s="50" t="s">
        <v>608</v>
      </c>
      <c r="GS515" s="50" t="s">
        <v>608</v>
      </c>
      <c r="GT515" s="50" t="s">
        <v>608</v>
      </c>
      <c r="GU515" s="50" t="s">
        <v>608</v>
      </c>
      <c r="GV515" s="50" t="s">
        <v>608</v>
      </c>
      <c r="GW515" s="50" t="s">
        <v>608</v>
      </c>
      <c r="GX515" s="50" t="s">
        <v>608</v>
      </c>
      <c r="GY515" s="50" t="s">
        <v>608</v>
      </c>
    </row>
    <row r="516" spans="1:207" s="38" customFormat="1" ht="15" customHeight="1">
      <c r="A516" s="77" t="s">
        <v>1223</v>
      </c>
      <c r="B516" s="59" t="s">
        <v>1164</v>
      </c>
      <c r="C516" s="38" t="s">
        <v>945</v>
      </c>
      <c r="D516" s="38">
        <v>5007.8</v>
      </c>
      <c r="E516" s="38">
        <v>1727.5</v>
      </c>
      <c r="F516" s="50">
        <v>6735.3</v>
      </c>
      <c r="G516" s="50">
        <v>12520.9</v>
      </c>
      <c r="H516" s="94">
        <v>33.799999999999997</v>
      </c>
      <c r="I516" s="100">
        <v>0.5379245900853773</v>
      </c>
      <c r="J516" s="100">
        <v>5.8246611665295635E-2</v>
      </c>
      <c r="K516" s="100">
        <v>0.47967797842008164</v>
      </c>
      <c r="L516" s="50">
        <v>6006</v>
      </c>
      <c r="M516" s="50">
        <v>729.30000000000007</v>
      </c>
      <c r="N516" s="125">
        <v>0</v>
      </c>
      <c r="O516" s="125">
        <v>0</v>
      </c>
      <c r="P516" s="127">
        <v>0</v>
      </c>
      <c r="Q516" s="125">
        <v>0</v>
      </c>
      <c r="R516" s="125">
        <v>0</v>
      </c>
      <c r="S516" s="125">
        <v>0</v>
      </c>
      <c r="T516" s="50">
        <v>729.30000000000007</v>
      </c>
      <c r="U516" s="49">
        <v>0</v>
      </c>
      <c r="V516" s="50">
        <v>729.30000000000007</v>
      </c>
      <c r="W516" s="50">
        <v>729.30000000000007</v>
      </c>
      <c r="X516" s="125">
        <v>0</v>
      </c>
      <c r="Y516" s="125">
        <v>0</v>
      </c>
      <c r="Z516" s="125">
        <v>0</v>
      </c>
      <c r="AA516" s="115">
        <v>0</v>
      </c>
      <c r="AB516" s="100">
        <v>0</v>
      </c>
      <c r="AC516" s="100">
        <v>1</v>
      </c>
      <c r="AD516" s="100">
        <v>0</v>
      </c>
      <c r="AE516" s="100">
        <v>1</v>
      </c>
      <c r="AF516" s="100">
        <v>1</v>
      </c>
      <c r="AG516" s="100">
        <v>0</v>
      </c>
      <c r="AH516" s="100">
        <v>0</v>
      </c>
      <c r="AI516" s="100">
        <v>0</v>
      </c>
      <c r="AJ516" s="100">
        <v>1</v>
      </c>
      <c r="AK516" s="50">
        <v>6735.3</v>
      </c>
      <c r="AL516" s="50">
        <v>6006</v>
      </c>
      <c r="AM516" s="50">
        <v>0</v>
      </c>
      <c r="AN516" s="50">
        <v>6006</v>
      </c>
      <c r="AO516" s="50">
        <v>729.30000000000007</v>
      </c>
      <c r="AP516" s="50">
        <v>6735.3</v>
      </c>
      <c r="AQ516" s="100">
        <v>0.89171974522292996</v>
      </c>
      <c r="AR516" s="100">
        <v>0.10828025477707007</v>
      </c>
      <c r="AS516" s="50">
        <v>6006</v>
      </c>
      <c r="AT516" s="125">
        <v>729.30000000000007</v>
      </c>
      <c r="AU516" s="125">
        <v>0</v>
      </c>
      <c r="AV516" s="125">
        <v>0</v>
      </c>
      <c r="AW516" s="50">
        <v>6735.3</v>
      </c>
      <c r="AX516" s="50">
        <v>64.2</v>
      </c>
      <c r="AY516" s="50">
        <v>117.7</v>
      </c>
      <c r="AZ516" s="50">
        <v>181.9</v>
      </c>
      <c r="BA516" s="50">
        <v>789.1</v>
      </c>
      <c r="BB516" s="50">
        <v>596.99</v>
      </c>
      <c r="BC516" s="50">
        <v>1386.0900000000001</v>
      </c>
      <c r="BD516" s="50">
        <v>3369</v>
      </c>
      <c r="BE516" s="50">
        <v>70.8</v>
      </c>
      <c r="BF516" s="50">
        <v>3439.8</v>
      </c>
      <c r="BG516" s="50">
        <v>15.6</v>
      </c>
      <c r="BH516" s="94">
        <v>3.5</v>
      </c>
      <c r="BI516" s="107">
        <v>14.289808917197453</v>
      </c>
      <c r="BJ516" s="50">
        <v>5007.7900000000009</v>
      </c>
      <c r="BK516" s="50">
        <v>181.9</v>
      </c>
      <c r="BL516" s="125">
        <v>0</v>
      </c>
      <c r="BM516" s="50">
        <v>181.9</v>
      </c>
      <c r="BN516" s="50">
        <v>1386.0900000000001</v>
      </c>
      <c r="BO516" s="125">
        <v>0</v>
      </c>
      <c r="BP516" s="50">
        <v>1386.0900000000001</v>
      </c>
      <c r="BQ516" s="50">
        <v>3439.8</v>
      </c>
      <c r="BR516" s="125">
        <v>0</v>
      </c>
      <c r="BS516" s="50">
        <v>3439.8</v>
      </c>
      <c r="BT516" s="50">
        <v>5007.7900000000009</v>
      </c>
      <c r="BU516" s="94">
        <v>15.6</v>
      </c>
      <c r="BV516" s="94">
        <v>3.5</v>
      </c>
      <c r="BW516" s="107">
        <v>14.289808917197453</v>
      </c>
      <c r="BX516" s="50">
        <v>5562.952287634791</v>
      </c>
      <c r="BY516" s="125">
        <v>1172.3477123652092</v>
      </c>
      <c r="BZ516" s="50">
        <v>0</v>
      </c>
      <c r="CA516" s="50">
        <v>0</v>
      </c>
      <c r="CB516" s="50">
        <v>6735.3</v>
      </c>
      <c r="CC516" s="50">
        <v>0</v>
      </c>
      <c r="CD516" s="50">
        <v>0</v>
      </c>
      <c r="CE516" s="50">
        <v>0</v>
      </c>
      <c r="CF516" s="50">
        <v>0</v>
      </c>
      <c r="CG516" s="50">
        <v>0</v>
      </c>
      <c r="CH516" s="100">
        <v>0</v>
      </c>
      <c r="CI516" s="100">
        <v>1</v>
      </c>
      <c r="CJ516" s="50">
        <v>6735.3</v>
      </c>
      <c r="CK516" s="126">
        <v>0</v>
      </c>
      <c r="CL516" s="126">
        <v>6735.3</v>
      </c>
      <c r="CM516" s="50">
        <v>6735.3</v>
      </c>
      <c r="CN516" s="125" t="s">
        <v>608</v>
      </c>
      <c r="CO516" s="125" t="s">
        <v>608</v>
      </c>
      <c r="CP516" s="126">
        <v>0</v>
      </c>
      <c r="CQ516" s="50">
        <v>6735.3</v>
      </c>
      <c r="CR516" s="126">
        <v>2194.5</v>
      </c>
      <c r="CS516" s="50">
        <v>4540.8</v>
      </c>
      <c r="CT516" s="126" t="s">
        <v>608</v>
      </c>
      <c r="CU516" s="126" t="s">
        <v>608</v>
      </c>
      <c r="CV516" s="50">
        <v>101</v>
      </c>
      <c r="CW516" s="50">
        <v>40.500000000000007</v>
      </c>
      <c r="CX516" s="50">
        <v>141.5</v>
      </c>
      <c r="CY516" s="50">
        <v>52.499999999999993</v>
      </c>
      <c r="CZ516" s="50">
        <v>21.499999999999996</v>
      </c>
      <c r="DA516" s="50">
        <v>73.999999999999986</v>
      </c>
      <c r="DB516" s="50">
        <v>215.5</v>
      </c>
      <c r="DC516" s="125">
        <v>0</v>
      </c>
      <c r="DD516" s="125">
        <v>0</v>
      </c>
      <c r="DE516" s="125">
        <v>0</v>
      </c>
      <c r="DF516" s="125">
        <v>141.5</v>
      </c>
      <c r="DG516" s="125">
        <v>73.999999999999986</v>
      </c>
      <c r="DH516" s="50">
        <v>215.5</v>
      </c>
      <c r="DI516" s="50">
        <v>215.5</v>
      </c>
      <c r="DJ516" s="100">
        <v>1</v>
      </c>
      <c r="DK516" s="100">
        <v>0</v>
      </c>
      <c r="DL516" s="100">
        <v>0</v>
      </c>
      <c r="DM516" s="50" t="s">
        <v>608</v>
      </c>
      <c r="DN516" s="50" t="s">
        <v>608</v>
      </c>
      <c r="DO516" s="50" t="s">
        <v>608</v>
      </c>
      <c r="DP516" s="50" t="s">
        <v>608</v>
      </c>
      <c r="DQ516" s="50" t="s">
        <v>608</v>
      </c>
      <c r="DR516" s="50" t="s">
        <v>608</v>
      </c>
      <c r="DS516" s="50" t="s">
        <v>608</v>
      </c>
      <c r="DT516" s="50" t="s">
        <v>608</v>
      </c>
      <c r="DU516" s="50" t="s">
        <v>608</v>
      </c>
      <c r="DV516" s="50" t="s">
        <v>608</v>
      </c>
      <c r="DW516" s="50" t="s">
        <v>608</v>
      </c>
      <c r="DX516" s="50" t="s">
        <v>608</v>
      </c>
      <c r="DY516" s="50" t="s">
        <v>608</v>
      </c>
      <c r="DZ516" s="50" t="s">
        <v>608</v>
      </c>
      <c r="EA516" s="50" t="s">
        <v>608</v>
      </c>
      <c r="EB516" s="50" t="s">
        <v>608</v>
      </c>
      <c r="EC516" s="50" t="s">
        <v>608</v>
      </c>
      <c r="ED516" s="50" t="s">
        <v>608</v>
      </c>
      <c r="EE516" s="50" t="s">
        <v>608</v>
      </c>
      <c r="EF516" s="50" t="s">
        <v>608</v>
      </c>
      <c r="EG516" s="50" t="s">
        <v>608</v>
      </c>
      <c r="EH516" s="50" t="s">
        <v>608</v>
      </c>
      <c r="EI516" s="50" t="s">
        <v>608</v>
      </c>
      <c r="EJ516" s="50" t="s">
        <v>608</v>
      </c>
      <c r="EK516" s="50" t="s">
        <v>608</v>
      </c>
      <c r="EL516" s="50" t="s">
        <v>608</v>
      </c>
      <c r="EM516" s="50" t="s">
        <v>608</v>
      </c>
      <c r="EN516" s="50" t="s">
        <v>608</v>
      </c>
      <c r="EO516" s="50" t="s">
        <v>608</v>
      </c>
      <c r="EP516" s="50" t="s">
        <v>608</v>
      </c>
      <c r="EQ516" s="50" t="s">
        <v>608</v>
      </c>
      <c r="ER516" s="50" t="s">
        <v>608</v>
      </c>
      <c r="ES516" s="50" t="s">
        <v>608</v>
      </c>
      <c r="ET516" s="50" t="s">
        <v>608</v>
      </c>
      <c r="EU516" s="50" t="s">
        <v>608</v>
      </c>
      <c r="EV516" s="50" t="s">
        <v>608</v>
      </c>
      <c r="EW516" s="50" t="s">
        <v>608</v>
      </c>
      <c r="EX516" s="50" t="s">
        <v>608</v>
      </c>
      <c r="EY516" s="50" t="s">
        <v>608</v>
      </c>
      <c r="EZ516" s="50" t="s">
        <v>608</v>
      </c>
      <c r="FA516" s="50" t="s">
        <v>608</v>
      </c>
      <c r="FB516" s="50" t="s">
        <v>608</v>
      </c>
      <c r="FC516" s="50" t="s">
        <v>608</v>
      </c>
      <c r="FD516" s="50" t="s">
        <v>608</v>
      </c>
      <c r="FE516" s="50" t="s">
        <v>608</v>
      </c>
      <c r="FF516" s="50" t="s">
        <v>608</v>
      </c>
      <c r="FG516" s="50" t="s">
        <v>608</v>
      </c>
      <c r="FH516" s="50" t="s">
        <v>608</v>
      </c>
      <c r="FI516" s="50" t="s">
        <v>608</v>
      </c>
      <c r="FJ516" s="50" t="s">
        <v>608</v>
      </c>
      <c r="FK516" s="50" t="s">
        <v>608</v>
      </c>
      <c r="FL516" s="50" t="s">
        <v>608</v>
      </c>
      <c r="FM516" s="50" t="s">
        <v>608</v>
      </c>
      <c r="FN516" s="50" t="s">
        <v>608</v>
      </c>
      <c r="FO516" s="50" t="s">
        <v>608</v>
      </c>
      <c r="FP516" s="50" t="s">
        <v>608</v>
      </c>
      <c r="FQ516" s="50" t="s">
        <v>608</v>
      </c>
      <c r="FR516" s="50" t="s">
        <v>608</v>
      </c>
      <c r="FS516" s="50" t="s">
        <v>608</v>
      </c>
      <c r="FT516" s="50" t="s">
        <v>608</v>
      </c>
      <c r="FU516" s="50" t="s">
        <v>608</v>
      </c>
      <c r="FV516" s="50" t="s">
        <v>608</v>
      </c>
      <c r="FW516" s="50" t="s">
        <v>608</v>
      </c>
      <c r="FX516" s="50" t="s">
        <v>608</v>
      </c>
      <c r="FY516" s="50" t="s">
        <v>608</v>
      </c>
      <c r="FZ516" s="50" t="s">
        <v>608</v>
      </c>
      <c r="GA516" s="50" t="s">
        <v>608</v>
      </c>
      <c r="GB516" s="50" t="s">
        <v>608</v>
      </c>
      <c r="GC516" s="50" t="s">
        <v>608</v>
      </c>
      <c r="GD516" s="50" t="s">
        <v>608</v>
      </c>
      <c r="GE516" s="50" t="s">
        <v>608</v>
      </c>
      <c r="GF516" s="50" t="s">
        <v>608</v>
      </c>
      <c r="GG516" s="50" t="s">
        <v>608</v>
      </c>
      <c r="GH516" s="50" t="s">
        <v>608</v>
      </c>
      <c r="GI516" s="50" t="s">
        <v>608</v>
      </c>
      <c r="GJ516" s="50" t="s">
        <v>608</v>
      </c>
      <c r="GK516" s="50" t="s">
        <v>608</v>
      </c>
      <c r="GL516" s="50" t="s">
        <v>608</v>
      </c>
      <c r="GM516" s="50" t="s">
        <v>608</v>
      </c>
      <c r="GN516" s="50" t="s">
        <v>608</v>
      </c>
      <c r="GO516" s="50" t="s">
        <v>608</v>
      </c>
      <c r="GP516" s="50" t="s">
        <v>608</v>
      </c>
      <c r="GQ516" s="50" t="s">
        <v>608</v>
      </c>
      <c r="GR516" s="50" t="s">
        <v>608</v>
      </c>
      <c r="GS516" s="50" t="s">
        <v>608</v>
      </c>
      <c r="GT516" s="50" t="s">
        <v>608</v>
      </c>
      <c r="GU516" s="50" t="s">
        <v>608</v>
      </c>
      <c r="GV516" s="50" t="s">
        <v>608</v>
      </c>
      <c r="GW516" s="50" t="s">
        <v>608</v>
      </c>
      <c r="GX516" s="50" t="s">
        <v>608</v>
      </c>
      <c r="GY516" s="50" t="s">
        <v>608</v>
      </c>
    </row>
    <row r="517" spans="1:207" s="38" customFormat="1" ht="15" customHeight="1">
      <c r="A517" s="77" t="s">
        <v>1277</v>
      </c>
      <c r="B517" s="59">
        <v>2019</v>
      </c>
      <c r="C517" s="38" t="s">
        <v>945</v>
      </c>
      <c r="D517" s="38">
        <v>5300.9</v>
      </c>
      <c r="E517" s="38">
        <v>1696.5</v>
      </c>
      <c r="F517" s="50">
        <v>6997.4</v>
      </c>
      <c r="G517" s="50">
        <v>12520.9</v>
      </c>
      <c r="H517" s="94">
        <v>33.799999999999997</v>
      </c>
      <c r="I517" s="100">
        <v>0.55885759010933722</v>
      </c>
      <c r="J517" s="100">
        <v>6.1289523916012424E-2</v>
      </c>
      <c r="K517" s="100">
        <v>0.49756806619332478</v>
      </c>
      <c r="L517" s="50">
        <v>6230</v>
      </c>
      <c r="M517" s="50">
        <v>767.4</v>
      </c>
      <c r="N517" s="125">
        <v>0</v>
      </c>
      <c r="O517" s="125">
        <v>0</v>
      </c>
      <c r="P517" s="127">
        <v>0</v>
      </c>
      <c r="Q517" s="125">
        <v>0</v>
      </c>
      <c r="R517" s="125">
        <v>0</v>
      </c>
      <c r="S517" s="125">
        <v>0</v>
      </c>
      <c r="T517" s="50">
        <v>767.4</v>
      </c>
      <c r="U517" s="49">
        <v>0</v>
      </c>
      <c r="V517" s="50">
        <v>767.4</v>
      </c>
      <c r="W517" s="50">
        <v>767.4</v>
      </c>
      <c r="X517" s="125">
        <v>0</v>
      </c>
      <c r="Y517" s="125">
        <v>0</v>
      </c>
      <c r="Z517" s="125">
        <v>0</v>
      </c>
      <c r="AA517" s="115">
        <v>0</v>
      </c>
      <c r="AB517" s="100">
        <v>0</v>
      </c>
      <c r="AC517" s="100">
        <v>1</v>
      </c>
      <c r="AD517" s="100">
        <v>0</v>
      </c>
      <c r="AE517" s="100">
        <v>1</v>
      </c>
      <c r="AF517" s="100">
        <v>1</v>
      </c>
      <c r="AG517" s="100">
        <v>0</v>
      </c>
      <c r="AH517" s="100">
        <v>0</v>
      </c>
      <c r="AI517" s="100">
        <v>0</v>
      </c>
      <c r="AJ517" s="100">
        <v>1</v>
      </c>
      <c r="AK517" s="50">
        <v>6997.4</v>
      </c>
      <c r="AL517" s="50">
        <v>6230</v>
      </c>
      <c r="AM517" s="50">
        <v>0</v>
      </c>
      <c r="AN517" s="50">
        <v>6230</v>
      </c>
      <c r="AO517" s="50">
        <v>767.4</v>
      </c>
      <c r="AP517" s="50">
        <v>6997.4</v>
      </c>
      <c r="AQ517" s="100">
        <v>0.89033069425786726</v>
      </c>
      <c r="AR517" s="100">
        <v>0.10966930574213279</v>
      </c>
      <c r="AS517" s="50">
        <v>6230</v>
      </c>
      <c r="AT517" s="125">
        <v>767.4</v>
      </c>
      <c r="AU517" s="125">
        <v>0</v>
      </c>
      <c r="AV517" s="125">
        <v>0</v>
      </c>
      <c r="AW517" s="50">
        <v>6997.4</v>
      </c>
      <c r="AX517" s="50">
        <v>150.19999999999999</v>
      </c>
      <c r="AY517" s="50">
        <v>170.1</v>
      </c>
      <c r="AZ517" s="50">
        <v>320.29999999999995</v>
      </c>
      <c r="BA517" s="50">
        <v>995.01</v>
      </c>
      <c r="BB517" s="50">
        <v>550.87</v>
      </c>
      <c r="BC517" s="50">
        <v>1545.88</v>
      </c>
      <c r="BD517" s="50">
        <v>3330.8</v>
      </c>
      <c r="BE517" s="50">
        <v>103.92</v>
      </c>
      <c r="BF517" s="50">
        <v>3434.7200000000003</v>
      </c>
      <c r="BG517" s="50">
        <v>14.8</v>
      </c>
      <c r="BH517" s="94">
        <v>3</v>
      </c>
      <c r="BI517" s="107">
        <v>13.505902192242834</v>
      </c>
      <c r="BJ517" s="50">
        <v>5300.9000000000005</v>
      </c>
      <c r="BK517" s="50">
        <v>320.29999999999995</v>
      </c>
      <c r="BL517" s="125">
        <v>0</v>
      </c>
      <c r="BM517" s="50">
        <v>320.29999999999995</v>
      </c>
      <c r="BN517" s="50">
        <v>1545.88</v>
      </c>
      <c r="BO517" s="125">
        <v>0</v>
      </c>
      <c r="BP517" s="50">
        <v>1545.88</v>
      </c>
      <c r="BQ517" s="50">
        <v>3434.7200000000003</v>
      </c>
      <c r="BR517" s="125">
        <v>0</v>
      </c>
      <c r="BS517" s="50">
        <v>3434.7200000000003</v>
      </c>
      <c r="BT517" s="50">
        <v>5300.9000000000005</v>
      </c>
      <c r="BU517" s="94">
        <v>14.8</v>
      </c>
      <c r="BV517" s="94">
        <v>3</v>
      </c>
      <c r="BW517" s="107">
        <v>13.505902192242834</v>
      </c>
      <c r="BX517" s="50">
        <v>5746.368505086064</v>
      </c>
      <c r="BY517" s="125">
        <v>1251.0314949139358</v>
      </c>
      <c r="BZ517" s="50">
        <v>0</v>
      </c>
      <c r="CA517" s="50">
        <v>0</v>
      </c>
      <c r="CB517" s="50">
        <v>6997.4</v>
      </c>
      <c r="CC517" s="50">
        <v>0</v>
      </c>
      <c r="CD517" s="50">
        <v>0</v>
      </c>
      <c r="CE517" s="50">
        <v>0</v>
      </c>
      <c r="CF517" s="50">
        <v>0</v>
      </c>
      <c r="CG517" s="50">
        <v>0</v>
      </c>
      <c r="CH517" s="100">
        <v>0</v>
      </c>
      <c r="CI517" s="100">
        <v>1</v>
      </c>
      <c r="CJ517" s="50">
        <v>6997.4</v>
      </c>
      <c r="CK517" s="126">
        <v>0</v>
      </c>
      <c r="CL517" s="126">
        <v>6997.4</v>
      </c>
      <c r="CM517" s="50">
        <v>6997.4</v>
      </c>
      <c r="CN517" s="125" t="s">
        <v>608</v>
      </c>
      <c r="CO517" s="125" t="s">
        <v>608</v>
      </c>
      <c r="CP517" s="126">
        <v>0</v>
      </c>
      <c r="CQ517" s="50">
        <v>6997.4</v>
      </c>
      <c r="CR517" s="126">
        <v>2397.4</v>
      </c>
      <c r="CS517" s="50">
        <v>4600</v>
      </c>
      <c r="CT517" s="126" t="s">
        <v>608</v>
      </c>
      <c r="CU517" s="126" t="s">
        <v>608</v>
      </c>
      <c r="CV517" s="50">
        <v>104.4</v>
      </c>
      <c r="CW517" s="50">
        <v>117.8</v>
      </c>
      <c r="CX517" s="50">
        <v>222.2</v>
      </c>
      <c r="CY517" s="50">
        <v>53.199999999999996</v>
      </c>
      <c r="CZ517" s="50">
        <v>28.000000000000004</v>
      </c>
      <c r="DA517" s="50">
        <v>81.2</v>
      </c>
      <c r="DB517" s="50">
        <v>303.39999999999998</v>
      </c>
      <c r="DC517" s="125">
        <v>0</v>
      </c>
      <c r="DD517" s="125">
        <v>0</v>
      </c>
      <c r="DE517" s="125">
        <v>0</v>
      </c>
      <c r="DF517" s="125">
        <v>222.2</v>
      </c>
      <c r="DG517" s="125">
        <v>81.2</v>
      </c>
      <c r="DH517" s="50">
        <v>303.39999999999998</v>
      </c>
      <c r="DI517" s="50">
        <v>303.39999999999998</v>
      </c>
      <c r="DJ517" s="100">
        <v>1</v>
      </c>
      <c r="DK517" s="100">
        <v>0</v>
      </c>
      <c r="DL517" s="100">
        <v>0</v>
      </c>
      <c r="DM517" s="50">
        <v>150.22999999999999</v>
      </c>
      <c r="DN517" s="50">
        <v>170.1</v>
      </c>
      <c r="DO517" s="50">
        <v>320.33</v>
      </c>
      <c r="DP517" s="50">
        <v>109.27</v>
      </c>
      <c r="DQ517" s="50">
        <v>46.7</v>
      </c>
      <c r="DR517" s="50">
        <v>155.97</v>
      </c>
      <c r="DS517" s="50">
        <v>476.29999999999995</v>
      </c>
      <c r="DT517" s="50">
        <v>165.2</v>
      </c>
      <c r="DU517" s="50">
        <v>148.19999999999999</v>
      </c>
      <c r="DV517" s="50">
        <v>313.39999999999998</v>
      </c>
      <c r="DW517" s="50">
        <v>102.7</v>
      </c>
      <c r="DX517" s="50">
        <v>35.6</v>
      </c>
      <c r="DY517" s="50">
        <v>138.30000000000001</v>
      </c>
      <c r="DZ517" s="50">
        <v>451.7</v>
      </c>
      <c r="EA517" s="50">
        <v>181.8</v>
      </c>
      <c r="EB517" s="50">
        <v>179.9</v>
      </c>
      <c r="EC517" s="50">
        <v>361.70000000000005</v>
      </c>
      <c r="ED517" s="50">
        <v>96.1</v>
      </c>
      <c r="EE517" s="50">
        <v>26.4</v>
      </c>
      <c r="EF517" s="50">
        <v>122.5</v>
      </c>
      <c r="EG517" s="50">
        <v>484.20000000000005</v>
      </c>
      <c r="EH517" s="50">
        <v>198.1</v>
      </c>
      <c r="EI517" s="50">
        <v>70.8</v>
      </c>
      <c r="EJ517" s="50">
        <v>268.89999999999998</v>
      </c>
      <c r="EK517" s="50">
        <v>89.2</v>
      </c>
      <c r="EL517" s="50">
        <v>14.3</v>
      </c>
      <c r="EM517" s="50">
        <v>103.5</v>
      </c>
      <c r="EN517" s="50">
        <v>372.4</v>
      </c>
      <c r="EO517" s="50">
        <v>192.2</v>
      </c>
      <c r="EP517" s="50">
        <v>36.1</v>
      </c>
      <c r="EQ517" s="50">
        <v>228.29999999999998</v>
      </c>
      <c r="ER517" s="50">
        <v>79.400000000000006</v>
      </c>
      <c r="ES517" s="50">
        <v>9.9</v>
      </c>
      <c r="ET517" s="50">
        <v>89.300000000000011</v>
      </c>
      <c r="EU517" s="50">
        <v>317.60000000000002</v>
      </c>
      <c r="EV517" s="50">
        <v>955.54</v>
      </c>
      <c r="EW517" s="50">
        <v>145.87</v>
      </c>
      <c r="EX517" s="50">
        <v>1101.4099999999999</v>
      </c>
      <c r="EY517" s="50">
        <v>302.77</v>
      </c>
      <c r="EZ517" s="50">
        <v>18.29</v>
      </c>
      <c r="FA517" s="50">
        <v>321.06</v>
      </c>
      <c r="FB517" s="50">
        <v>1422.4699999999998</v>
      </c>
      <c r="FC517" s="50">
        <v>2572.08</v>
      </c>
      <c r="FD517" s="50">
        <v>13.03</v>
      </c>
      <c r="FE517" s="50">
        <v>2585.11</v>
      </c>
      <c r="FF517" s="50">
        <v>408.42</v>
      </c>
      <c r="FG517" s="50">
        <v>0.78</v>
      </c>
      <c r="FH517" s="50">
        <v>409.2</v>
      </c>
      <c r="FI517" s="50">
        <v>2994.31</v>
      </c>
      <c r="FJ517" s="58">
        <v>0</v>
      </c>
      <c r="FK517" s="58">
        <v>0</v>
      </c>
      <c r="FL517" s="58">
        <v>0</v>
      </c>
      <c r="FM517" s="58">
        <v>320.33</v>
      </c>
      <c r="FN517" s="58">
        <v>155.97</v>
      </c>
      <c r="FO517" s="58">
        <v>476.29999999999995</v>
      </c>
      <c r="FP517" s="58">
        <v>0</v>
      </c>
      <c r="FQ517" s="58">
        <v>0</v>
      </c>
      <c r="FR517" s="58">
        <v>0</v>
      </c>
      <c r="FS517" s="58">
        <v>313.39999999999998</v>
      </c>
      <c r="FT517" s="58">
        <v>138.30000000000001</v>
      </c>
      <c r="FU517" s="58">
        <v>451.7</v>
      </c>
      <c r="FV517" s="58">
        <v>0</v>
      </c>
      <c r="FW517" s="58">
        <v>0</v>
      </c>
      <c r="FX517" s="58">
        <v>0</v>
      </c>
      <c r="FY517" s="58">
        <v>361.70000000000005</v>
      </c>
      <c r="FZ517" s="58">
        <v>122.5</v>
      </c>
      <c r="GA517" s="58">
        <v>484.20000000000005</v>
      </c>
      <c r="GB517" s="58">
        <v>0</v>
      </c>
      <c r="GC517" s="58">
        <v>0</v>
      </c>
      <c r="GD517" s="58">
        <v>0</v>
      </c>
      <c r="GE517" s="58">
        <v>268.89999999999998</v>
      </c>
      <c r="GF517" s="58">
        <v>103.5</v>
      </c>
      <c r="GG517" s="58">
        <v>372.4</v>
      </c>
      <c r="GH517" s="58">
        <v>0</v>
      </c>
      <c r="GI517" s="58">
        <v>0</v>
      </c>
      <c r="GJ517" s="58">
        <v>0</v>
      </c>
      <c r="GK517" s="58">
        <v>228.29999999999998</v>
      </c>
      <c r="GL517" s="58">
        <v>89.300000000000011</v>
      </c>
      <c r="GM517" s="58">
        <v>317.60000000000002</v>
      </c>
      <c r="GN517" s="58">
        <v>0</v>
      </c>
      <c r="GO517" s="58">
        <v>0</v>
      </c>
      <c r="GP517" s="58">
        <v>0</v>
      </c>
      <c r="GQ517" s="58">
        <v>1101.4099999999999</v>
      </c>
      <c r="GR517" s="58">
        <v>321.06</v>
      </c>
      <c r="GS517" s="58">
        <v>1422.4699999999998</v>
      </c>
      <c r="GT517" s="58">
        <v>0</v>
      </c>
      <c r="GU517" s="58">
        <v>0</v>
      </c>
      <c r="GV517" s="58">
        <v>0</v>
      </c>
      <c r="GW517" s="58">
        <v>2585.11</v>
      </c>
      <c r="GX517" s="58">
        <v>409.2</v>
      </c>
      <c r="GY517" s="58">
        <v>2994.31</v>
      </c>
    </row>
    <row r="518" spans="1:207" s="38" customFormat="1" ht="15" customHeight="1">
      <c r="A518" s="77" t="s">
        <v>1305</v>
      </c>
      <c r="B518" s="59" t="s">
        <v>1287</v>
      </c>
      <c r="C518" s="38" t="s">
        <v>945</v>
      </c>
      <c r="D518" s="38">
        <v>5448.5</v>
      </c>
      <c r="E518" s="38">
        <v>1664.9</v>
      </c>
      <c r="F518" s="50">
        <v>7113.4</v>
      </c>
      <c r="G518" s="50">
        <v>11785.45</v>
      </c>
      <c r="H518" s="94">
        <v>34.9</v>
      </c>
      <c r="I518" s="100">
        <v>0.60357474682765611</v>
      </c>
      <c r="J518" s="100">
        <v>6.5037822060252257E-2</v>
      </c>
      <c r="K518" s="100">
        <v>0.53853692476740378</v>
      </c>
      <c r="L518" s="50">
        <v>6346.9</v>
      </c>
      <c r="M518" s="50">
        <v>766.5</v>
      </c>
      <c r="N518" s="125">
        <v>0</v>
      </c>
      <c r="O518" s="125">
        <v>0</v>
      </c>
      <c r="P518" s="127">
        <v>0</v>
      </c>
      <c r="Q518" s="125">
        <v>0</v>
      </c>
      <c r="R518" s="125">
        <v>0</v>
      </c>
      <c r="S518" s="125">
        <v>0</v>
      </c>
      <c r="T518" s="50">
        <v>766.5</v>
      </c>
      <c r="U518" s="49">
        <v>0</v>
      </c>
      <c r="V518" s="50">
        <v>766.5</v>
      </c>
      <c r="W518" s="50">
        <v>766.5</v>
      </c>
      <c r="X518" s="125">
        <v>0</v>
      </c>
      <c r="Y518" s="125">
        <v>0</v>
      </c>
      <c r="Z518" s="125">
        <v>0</v>
      </c>
      <c r="AA518" s="115">
        <v>0</v>
      </c>
      <c r="AB518" s="100">
        <v>0</v>
      </c>
      <c r="AC518" s="100">
        <v>1</v>
      </c>
      <c r="AD518" s="100">
        <v>0</v>
      </c>
      <c r="AE518" s="100">
        <v>1</v>
      </c>
      <c r="AF518" s="100">
        <v>1</v>
      </c>
      <c r="AG518" s="100">
        <v>0</v>
      </c>
      <c r="AH518" s="100">
        <v>0</v>
      </c>
      <c r="AI518" s="100">
        <v>0</v>
      </c>
      <c r="AJ518" s="100">
        <v>1</v>
      </c>
      <c r="AK518" s="50">
        <v>7113.4</v>
      </c>
      <c r="AL518" s="50">
        <v>6346.9</v>
      </c>
      <c r="AM518" s="50">
        <v>0</v>
      </c>
      <c r="AN518" s="50">
        <v>6346.9</v>
      </c>
      <c r="AO518" s="50">
        <v>766.5</v>
      </c>
      <c r="AP518" s="50">
        <v>7113.4</v>
      </c>
      <c r="AQ518" s="100">
        <v>0.89224562094075965</v>
      </c>
      <c r="AR518" s="100">
        <v>0.10775437905924032</v>
      </c>
      <c r="AS518" s="50">
        <v>6346.9</v>
      </c>
      <c r="AT518" s="125">
        <v>766.5</v>
      </c>
      <c r="AU518" s="125">
        <v>0</v>
      </c>
      <c r="AV518" s="125">
        <v>0</v>
      </c>
      <c r="AW518" s="50">
        <v>7113.4</v>
      </c>
      <c r="AX518" s="50">
        <v>69.849774352010868</v>
      </c>
      <c r="AY518" s="50">
        <v>128.05791964535325</v>
      </c>
      <c r="AZ518" s="50">
        <v>197.90769399736411</v>
      </c>
      <c r="BA518" s="50">
        <v>858.54294300890604</v>
      </c>
      <c r="BB518" s="50">
        <v>649.52674128359763</v>
      </c>
      <c r="BC518" s="50">
        <v>1508.0696842925036</v>
      </c>
      <c r="BD518" s="50">
        <v>3665.4811494069249</v>
      </c>
      <c r="BE518" s="50">
        <v>77.030592276049362</v>
      </c>
      <c r="BF518" s="50">
        <v>3742.5117416829744</v>
      </c>
      <c r="BG518" s="50">
        <v>15.9</v>
      </c>
      <c r="BH518" s="94">
        <v>3.7</v>
      </c>
      <c r="BI518" s="107">
        <v>14.585396575477267</v>
      </c>
      <c r="BJ518" s="50">
        <v>5448.4891199728418</v>
      </c>
      <c r="BK518" s="50">
        <v>197.90769399736411</v>
      </c>
      <c r="BL518" s="125">
        <v>0</v>
      </c>
      <c r="BM518" s="50">
        <v>197.90769399736411</v>
      </c>
      <c r="BN518" s="50">
        <v>1508.0696842925036</v>
      </c>
      <c r="BO518" s="125">
        <v>0</v>
      </c>
      <c r="BP518" s="50">
        <v>1508.0696842925036</v>
      </c>
      <c r="BQ518" s="50">
        <v>3742.5117416829744</v>
      </c>
      <c r="BR518" s="125">
        <v>0</v>
      </c>
      <c r="BS518" s="50">
        <v>3742.5117416829744</v>
      </c>
      <c r="BT518" s="50">
        <v>5448.4891199728418</v>
      </c>
      <c r="BU518" s="94">
        <v>15.9</v>
      </c>
      <c r="BV518" s="94">
        <v>3.7</v>
      </c>
      <c r="BW518" s="107">
        <v>14.585396575477267</v>
      </c>
      <c r="BX518" s="50">
        <v>5733.8620641518974</v>
      </c>
      <c r="BY518" s="125">
        <v>1379.5379358481021</v>
      </c>
      <c r="BZ518" s="50">
        <v>0</v>
      </c>
      <c r="CA518" s="50">
        <v>0</v>
      </c>
      <c r="CB518" s="50">
        <v>7113.4</v>
      </c>
      <c r="CC518" s="50">
        <v>0</v>
      </c>
      <c r="CD518" s="50">
        <v>0</v>
      </c>
      <c r="CE518" s="50">
        <v>0</v>
      </c>
      <c r="CF518" s="50">
        <v>0</v>
      </c>
      <c r="CG518" s="50">
        <v>0</v>
      </c>
      <c r="CH518" s="100">
        <v>0</v>
      </c>
      <c r="CI518" s="100">
        <v>1</v>
      </c>
      <c r="CJ518" s="50">
        <v>7113.4</v>
      </c>
      <c r="CK518" s="126">
        <v>0</v>
      </c>
      <c r="CL518" s="126">
        <v>7113.4</v>
      </c>
      <c r="CM518" s="50">
        <v>7113.4</v>
      </c>
      <c r="CN518" s="125" t="s">
        <v>608</v>
      </c>
      <c r="CO518" s="125" t="s">
        <v>608</v>
      </c>
      <c r="CP518" s="126">
        <v>0</v>
      </c>
      <c r="CQ518" s="50">
        <v>7113.4</v>
      </c>
      <c r="CR518" s="126">
        <v>2738.3</v>
      </c>
      <c r="CS518" s="50">
        <v>4375.0999999999995</v>
      </c>
      <c r="CT518" s="126" t="s">
        <v>608</v>
      </c>
      <c r="CU518" s="126" t="s">
        <v>608</v>
      </c>
      <c r="CV518" s="50">
        <v>113.50000000000001</v>
      </c>
      <c r="CW518" s="50">
        <v>34.700000000000003</v>
      </c>
      <c r="CX518" s="50">
        <v>148.20000000000002</v>
      </c>
      <c r="CY518" s="50">
        <v>53.199999999999996</v>
      </c>
      <c r="CZ518" s="50">
        <v>23.7</v>
      </c>
      <c r="DA518" s="50">
        <v>76.899999999999991</v>
      </c>
      <c r="DB518" s="50">
        <v>225.10000000000002</v>
      </c>
      <c r="DC518" s="125">
        <v>0</v>
      </c>
      <c r="DD518" s="125">
        <v>0</v>
      </c>
      <c r="DE518" s="125">
        <v>0</v>
      </c>
      <c r="DF518" s="125">
        <v>148.20000000000002</v>
      </c>
      <c r="DG518" s="125">
        <v>76.899999999999991</v>
      </c>
      <c r="DH518" s="50">
        <v>225.10000000000002</v>
      </c>
      <c r="DI518" s="50">
        <v>225.10000000000002</v>
      </c>
      <c r="DJ518" s="100">
        <v>1</v>
      </c>
      <c r="DK518" s="100">
        <v>0</v>
      </c>
      <c r="DL518" s="100">
        <v>0</v>
      </c>
      <c r="DM518" s="58" t="s">
        <v>608</v>
      </c>
      <c r="DN518" s="58" t="s">
        <v>608</v>
      </c>
      <c r="DO518" s="58" t="s">
        <v>608</v>
      </c>
      <c r="DP518" s="58" t="s">
        <v>608</v>
      </c>
      <c r="DQ518" s="58" t="s">
        <v>608</v>
      </c>
      <c r="DR518" s="58" t="s">
        <v>608</v>
      </c>
      <c r="DS518" s="58" t="s">
        <v>608</v>
      </c>
      <c r="DT518" s="58" t="s">
        <v>608</v>
      </c>
      <c r="DU518" s="58" t="s">
        <v>608</v>
      </c>
      <c r="DV518" s="58" t="s">
        <v>608</v>
      </c>
      <c r="DW518" s="58" t="s">
        <v>608</v>
      </c>
      <c r="DX518" s="58" t="s">
        <v>608</v>
      </c>
      <c r="DY518" s="58" t="s">
        <v>608</v>
      </c>
      <c r="DZ518" s="58" t="s">
        <v>608</v>
      </c>
      <c r="EA518" s="58" t="s">
        <v>608</v>
      </c>
      <c r="EB518" s="58" t="s">
        <v>608</v>
      </c>
      <c r="EC518" s="58" t="s">
        <v>608</v>
      </c>
      <c r="ED518" s="58" t="s">
        <v>608</v>
      </c>
      <c r="EE518" s="58" t="s">
        <v>608</v>
      </c>
      <c r="EF518" s="58" t="s">
        <v>608</v>
      </c>
      <c r="EG518" s="58" t="s">
        <v>608</v>
      </c>
      <c r="EH518" s="58" t="s">
        <v>608</v>
      </c>
      <c r="EI518" s="58" t="s">
        <v>608</v>
      </c>
      <c r="EJ518" s="58" t="s">
        <v>608</v>
      </c>
      <c r="EK518" s="58" t="s">
        <v>608</v>
      </c>
      <c r="EL518" s="58" t="s">
        <v>608</v>
      </c>
      <c r="EM518" s="58" t="s">
        <v>608</v>
      </c>
      <c r="EN518" s="58" t="s">
        <v>608</v>
      </c>
      <c r="EO518" s="58" t="s">
        <v>608</v>
      </c>
      <c r="EP518" s="58" t="s">
        <v>608</v>
      </c>
      <c r="EQ518" s="58" t="s">
        <v>608</v>
      </c>
      <c r="ER518" s="58" t="s">
        <v>608</v>
      </c>
      <c r="ES518" s="58" t="s">
        <v>608</v>
      </c>
      <c r="ET518" s="58" t="s">
        <v>608</v>
      </c>
      <c r="EU518" s="58" t="s">
        <v>608</v>
      </c>
      <c r="EV518" s="58" t="s">
        <v>608</v>
      </c>
      <c r="EW518" s="58" t="s">
        <v>608</v>
      </c>
      <c r="EX518" s="58" t="s">
        <v>608</v>
      </c>
      <c r="EY518" s="58" t="s">
        <v>608</v>
      </c>
      <c r="EZ518" s="58" t="s">
        <v>608</v>
      </c>
      <c r="FA518" s="58" t="s">
        <v>608</v>
      </c>
      <c r="FB518" s="58" t="s">
        <v>608</v>
      </c>
      <c r="FC518" s="58" t="s">
        <v>608</v>
      </c>
      <c r="FD518" s="58" t="s">
        <v>608</v>
      </c>
      <c r="FE518" s="58" t="s">
        <v>608</v>
      </c>
      <c r="FF518" s="58" t="s">
        <v>608</v>
      </c>
      <c r="FG518" s="58" t="s">
        <v>608</v>
      </c>
      <c r="FH518" s="58" t="s">
        <v>608</v>
      </c>
      <c r="FI518" s="58" t="s">
        <v>608</v>
      </c>
      <c r="FJ518" s="58" t="s">
        <v>608</v>
      </c>
      <c r="FK518" s="58" t="s">
        <v>608</v>
      </c>
      <c r="FL518" s="58" t="s">
        <v>608</v>
      </c>
      <c r="FM518" s="58" t="s">
        <v>608</v>
      </c>
      <c r="FN518" s="58" t="s">
        <v>608</v>
      </c>
      <c r="FO518" s="58" t="s">
        <v>608</v>
      </c>
      <c r="FP518" s="58" t="s">
        <v>608</v>
      </c>
      <c r="FQ518" s="58" t="s">
        <v>608</v>
      </c>
      <c r="FR518" s="58" t="s">
        <v>608</v>
      </c>
      <c r="FS518" s="58" t="s">
        <v>608</v>
      </c>
      <c r="FT518" s="58" t="s">
        <v>608</v>
      </c>
      <c r="FU518" s="58" t="s">
        <v>608</v>
      </c>
      <c r="FV518" s="58" t="s">
        <v>608</v>
      </c>
      <c r="FW518" s="58" t="s">
        <v>608</v>
      </c>
      <c r="FX518" s="58" t="s">
        <v>608</v>
      </c>
      <c r="FY518" s="58" t="s">
        <v>608</v>
      </c>
      <c r="FZ518" s="58" t="s">
        <v>608</v>
      </c>
      <c r="GA518" s="58" t="s">
        <v>608</v>
      </c>
      <c r="GB518" s="58" t="s">
        <v>608</v>
      </c>
      <c r="GC518" s="58" t="s">
        <v>608</v>
      </c>
      <c r="GD518" s="58" t="s">
        <v>608</v>
      </c>
      <c r="GE518" s="58" t="s">
        <v>608</v>
      </c>
      <c r="GF518" s="58" t="s">
        <v>608</v>
      </c>
      <c r="GG518" s="58" t="s">
        <v>608</v>
      </c>
      <c r="GH518" s="58" t="s">
        <v>608</v>
      </c>
      <c r="GI518" s="58" t="s">
        <v>608</v>
      </c>
      <c r="GJ518" s="58" t="s">
        <v>608</v>
      </c>
      <c r="GK518" s="58" t="s">
        <v>608</v>
      </c>
      <c r="GL518" s="58" t="s">
        <v>608</v>
      </c>
      <c r="GM518" s="58" t="s">
        <v>608</v>
      </c>
      <c r="GN518" s="58" t="s">
        <v>608</v>
      </c>
      <c r="GO518" s="58" t="s">
        <v>608</v>
      </c>
      <c r="GP518" s="58" t="s">
        <v>608</v>
      </c>
      <c r="GQ518" s="58" t="s">
        <v>608</v>
      </c>
      <c r="GR518" s="58" t="s">
        <v>608</v>
      </c>
      <c r="GS518" s="58" t="s">
        <v>608</v>
      </c>
      <c r="GT518" s="58" t="s">
        <v>608</v>
      </c>
      <c r="GU518" s="58" t="s">
        <v>608</v>
      </c>
      <c r="GV518" s="58" t="s">
        <v>608</v>
      </c>
      <c r="GW518" s="58" t="s">
        <v>608</v>
      </c>
      <c r="GX518" s="58" t="s">
        <v>608</v>
      </c>
      <c r="GY518" s="58" t="s">
        <v>608</v>
      </c>
    </row>
    <row r="519" spans="1:207" s="38" customFormat="1" ht="15" customHeight="1">
      <c r="A519" s="66" t="s">
        <v>1375</v>
      </c>
      <c r="B519" s="67">
        <v>2020</v>
      </c>
      <c r="C519" s="68" t="s">
        <v>945</v>
      </c>
      <c r="D519" s="68">
        <v>6091.3</v>
      </c>
      <c r="E519" s="68">
        <v>1635.9</v>
      </c>
      <c r="F519" s="50">
        <v>7727.2000000000007</v>
      </c>
      <c r="G519" s="50">
        <v>11785.45</v>
      </c>
      <c r="H519" s="94">
        <v>34.9</v>
      </c>
      <c r="I519" s="100">
        <v>0.65565591470839046</v>
      </c>
      <c r="J519" s="100">
        <v>7.2710816833186129E-2</v>
      </c>
      <c r="K519" s="100">
        <v>0.58294509787520421</v>
      </c>
      <c r="L519" s="50">
        <v>6870.2703037533265</v>
      </c>
      <c r="M519" s="50">
        <v>856.92969624667353</v>
      </c>
      <c r="N519" s="125">
        <v>0</v>
      </c>
      <c r="O519" s="125">
        <v>0</v>
      </c>
      <c r="P519" s="127">
        <v>0</v>
      </c>
      <c r="Q519" s="125">
        <v>0</v>
      </c>
      <c r="R519" s="125">
        <v>0</v>
      </c>
      <c r="S519" s="125">
        <v>0</v>
      </c>
      <c r="T519" s="50">
        <v>856.92969624667353</v>
      </c>
      <c r="U519" s="49">
        <v>0</v>
      </c>
      <c r="V519" s="50">
        <v>856.92969624667353</v>
      </c>
      <c r="W519" s="50">
        <v>856.92969624667353</v>
      </c>
      <c r="X519" s="125">
        <v>0</v>
      </c>
      <c r="Y519" s="125">
        <v>0</v>
      </c>
      <c r="Z519" s="125">
        <v>0</v>
      </c>
      <c r="AA519" s="115">
        <v>0</v>
      </c>
      <c r="AB519" s="100">
        <v>0</v>
      </c>
      <c r="AC519" s="100">
        <v>1</v>
      </c>
      <c r="AD519" s="100">
        <v>0</v>
      </c>
      <c r="AE519" s="100">
        <v>1</v>
      </c>
      <c r="AF519" s="100">
        <v>1</v>
      </c>
      <c r="AG519" s="100">
        <v>0</v>
      </c>
      <c r="AH519" s="100">
        <v>0</v>
      </c>
      <c r="AI519" s="100">
        <v>0</v>
      </c>
      <c r="AJ519" s="100">
        <v>1</v>
      </c>
      <c r="AK519" s="50">
        <v>7727.2</v>
      </c>
      <c r="AL519" s="50">
        <v>6870.2703037533265</v>
      </c>
      <c r="AM519" s="50">
        <v>0</v>
      </c>
      <c r="AN519" s="50">
        <v>6870.2703037533265</v>
      </c>
      <c r="AO519" s="50">
        <v>856.92969624667353</v>
      </c>
      <c r="AP519" s="50">
        <v>7727.2</v>
      </c>
      <c r="AQ519" s="100">
        <v>0.88910217203557906</v>
      </c>
      <c r="AR519" s="100">
        <v>0.11089782796442095</v>
      </c>
      <c r="AS519" s="50">
        <v>6870.2703037533265</v>
      </c>
      <c r="AT519" s="125">
        <v>856.92969624667353</v>
      </c>
      <c r="AU519" s="125">
        <v>0</v>
      </c>
      <c r="AV519" s="125">
        <v>0</v>
      </c>
      <c r="AW519" s="50">
        <v>7727.2</v>
      </c>
      <c r="AX519" s="50">
        <v>172.59583466958441</v>
      </c>
      <c r="AY519" s="50">
        <v>195.46305910317119</v>
      </c>
      <c r="AZ519" s="50">
        <v>368.0588937727556</v>
      </c>
      <c r="BA519" s="50">
        <v>1143.3727127468921</v>
      </c>
      <c r="BB519" s="50">
        <v>633.00843837838863</v>
      </c>
      <c r="BC519" s="50">
        <v>1776.3811511252807</v>
      </c>
      <c r="BD519" s="50">
        <v>3827.4447810749125</v>
      </c>
      <c r="BE519" s="50">
        <v>119.41517402705202</v>
      </c>
      <c r="BF519" s="50">
        <v>3946.8599551019647</v>
      </c>
      <c r="BG519" s="50">
        <v>15.1</v>
      </c>
      <c r="BH519" s="94">
        <v>3.2</v>
      </c>
      <c r="BI519" s="107">
        <v>13.78031584722339</v>
      </c>
      <c r="BJ519" s="50">
        <v>6091.3000000000011</v>
      </c>
      <c r="BK519" s="50">
        <v>368.0588937727556</v>
      </c>
      <c r="BL519" s="125">
        <v>0</v>
      </c>
      <c r="BM519" s="50">
        <v>368.0588937727556</v>
      </c>
      <c r="BN519" s="50">
        <v>1776.3811511252807</v>
      </c>
      <c r="BO519" s="125">
        <v>0</v>
      </c>
      <c r="BP519" s="50">
        <v>1776.3811511252807</v>
      </c>
      <c r="BQ519" s="50">
        <v>3946.8599551019647</v>
      </c>
      <c r="BR519" s="125">
        <v>0</v>
      </c>
      <c r="BS519" s="50">
        <v>3946.8599551019647</v>
      </c>
      <c r="BT519" s="50">
        <v>6091.3000000000011</v>
      </c>
      <c r="BU519" s="94">
        <v>15.1</v>
      </c>
      <c r="BV519" s="94">
        <v>3.2</v>
      </c>
      <c r="BW519" s="107">
        <v>13.78031584722339</v>
      </c>
      <c r="BX519" s="50">
        <v>6358.0016096176423</v>
      </c>
      <c r="BY519" s="125">
        <v>1369.198390382358</v>
      </c>
      <c r="BZ519" s="50">
        <v>0</v>
      </c>
      <c r="CA519" s="50">
        <v>0</v>
      </c>
      <c r="CB519" s="50">
        <v>7727.2000000000007</v>
      </c>
      <c r="CC519" s="50">
        <v>0</v>
      </c>
      <c r="CD519" s="50">
        <v>0</v>
      </c>
      <c r="CE519" s="50">
        <v>0</v>
      </c>
      <c r="CF519" s="50">
        <v>0</v>
      </c>
      <c r="CG519" s="50">
        <v>0</v>
      </c>
      <c r="CH519" s="100">
        <v>0</v>
      </c>
      <c r="CI519" s="100">
        <v>1</v>
      </c>
      <c r="CJ519" s="50">
        <v>7727.2000000000007</v>
      </c>
      <c r="CK519" s="126">
        <v>0</v>
      </c>
      <c r="CL519" s="126">
        <v>7727.2000000000007</v>
      </c>
      <c r="CM519" s="50">
        <v>7727.2000000000007</v>
      </c>
      <c r="CN519" s="125" t="s">
        <v>608</v>
      </c>
      <c r="CO519" s="125" t="s">
        <v>608</v>
      </c>
      <c r="CP519" s="126">
        <v>0</v>
      </c>
      <c r="CQ519" s="50">
        <v>7727.2000000000007</v>
      </c>
      <c r="CR519" s="126">
        <v>3211.9</v>
      </c>
      <c r="CS519" s="50">
        <v>4515.3000000000011</v>
      </c>
      <c r="CT519" s="126" t="s">
        <v>608</v>
      </c>
      <c r="CU519" s="126" t="s">
        <v>608</v>
      </c>
      <c r="CV519" s="50">
        <v>118.8</v>
      </c>
      <c r="CW519" s="50">
        <v>135.19999999999999</v>
      </c>
      <c r="CX519" s="50">
        <v>254</v>
      </c>
      <c r="CY519" s="125">
        <v>49.7</v>
      </c>
      <c r="CZ519" s="125">
        <v>25.7</v>
      </c>
      <c r="DA519" s="125">
        <v>75.400000000000006</v>
      </c>
      <c r="DB519" s="50">
        <v>329.4</v>
      </c>
      <c r="DC519" s="125">
        <v>0</v>
      </c>
      <c r="DD519" s="125">
        <v>0</v>
      </c>
      <c r="DE519" s="125">
        <v>0</v>
      </c>
      <c r="DF519" s="125">
        <v>0</v>
      </c>
      <c r="DG519" s="125">
        <v>0</v>
      </c>
      <c r="DH519" s="50">
        <v>0</v>
      </c>
      <c r="DI519" s="50">
        <v>0</v>
      </c>
      <c r="DJ519" s="100">
        <v>1</v>
      </c>
      <c r="DK519" s="100">
        <v>0</v>
      </c>
      <c r="DL519" s="100">
        <v>0</v>
      </c>
      <c r="DM519" s="58">
        <v>174.33332700999989</v>
      </c>
      <c r="DN519" s="58">
        <v>204.8</v>
      </c>
      <c r="DO519" s="58">
        <v>379.1333270099999</v>
      </c>
      <c r="DP519" s="58">
        <v>113.42614634999998</v>
      </c>
      <c r="DQ519" s="58">
        <v>52.4</v>
      </c>
      <c r="DR519" s="58">
        <v>165.82614634999999</v>
      </c>
      <c r="DS519" s="58">
        <v>544.95947335999995</v>
      </c>
      <c r="DT519" s="58">
        <v>198.40244183999991</v>
      </c>
      <c r="DU519" s="58">
        <v>224.9034734</v>
      </c>
      <c r="DV519" s="58">
        <v>423.30591523999988</v>
      </c>
      <c r="DW519" s="58">
        <v>108.15850411000001</v>
      </c>
      <c r="DX519" s="58">
        <v>37.345107090000006</v>
      </c>
      <c r="DY519" s="58">
        <v>145.50361120000002</v>
      </c>
      <c r="DZ519" s="58">
        <v>568.8095264399999</v>
      </c>
      <c r="EA519" s="58">
        <v>228.69844497999986</v>
      </c>
      <c r="EB519" s="58">
        <v>129.87829993</v>
      </c>
      <c r="EC519" s="58">
        <v>358.57674490999989</v>
      </c>
      <c r="ED519" s="58">
        <v>100.46470885000002</v>
      </c>
      <c r="EE519" s="58">
        <v>23.897233920000001</v>
      </c>
      <c r="EF519" s="58">
        <v>124.36194277000003</v>
      </c>
      <c r="EG519" s="58">
        <v>482.93868767999993</v>
      </c>
      <c r="EH519" s="58">
        <v>291.20103930999983</v>
      </c>
      <c r="EI519" s="58">
        <v>87.42025563</v>
      </c>
      <c r="EJ519" s="58">
        <v>378.62129493999981</v>
      </c>
      <c r="EK519" s="58">
        <v>93.843447839999982</v>
      </c>
      <c r="EL519" s="58">
        <v>14.656706249999999</v>
      </c>
      <c r="EM519" s="58">
        <v>108.50015408999998</v>
      </c>
      <c r="EN519" s="58">
        <v>487.12144902999978</v>
      </c>
      <c r="EO519" s="58">
        <v>296.77062973999983</v>
      </c>
      <c r="EP519" s="58">
        <v>65.371276299999991</v>
      </c>
      <c r="EQ519" s="58">
        <v>362.14190603999981</v>
      </c>
      <c r="ER519" s="58">
        <v>85.071853900000022</v>
      </c>
      <c r="ES519" s="58">
        <v>8.6548556799999989</v>
      </c>
      <c r="ET519" s="58">
        <v>93.726709580000019</v>
      </c>
      <c r="EU519" s="58">
        <v>455.86861561999984</v>
      </c>
      <c r="EV519" s="58">
        <v>1199.2379913699997</v>
      </c>
      <c r="EW519" s="58">
        <v>97.091890770000006</v>
      </c>
      <c r="EX519" s="58">
        <v>1296.3298821399997</v>
      </c>
      <c r="EY519" s="58">
        <v>309.33554565999998</v>
      </c>
      <c r="EZ519" s="58">
        <v>10.83118769</v>
      </c>
      <c r="FA519" s="58">
        <v>320.16673334999996</v>
      </c>
      <c r="FB519" s="58">
        <v>1616.4966154899996</v>
      </c>
      <c r="FC519" s="58">
        <v>2886.6561629800003</v>
      </c>
      <c r="FD519" s="58">
        <v>6.5</v>
      </c>
      <c r="FE519" s="58">
        <v>2893.1561629800003</v>
      </c>
      <c r="FF519" s="58">
        <v>304.89999999999998</v>
      </c>
      <c r="FG519" s="58">
        <v>0.3</v>
      </c>
      <c r="FH519" s="58">
        <v>305.2</v>
      </c>
      <c r="FI519" s="58">
        <v>3198.3561629800001</v>
      </c>
      <c r="FJ519" s="58">
        <v>0</v>
      </c>
      <c r="FK519" s="58">
        <v>0</v>
      </c>
      <c r="FL519" s="58">
        <v>0</v>
      </c>
      <c r="FM519" s="125">
        <v>379.1333270099999</v>
      </c>
      <c r="FN519" s="125">
        <v>165.82614634999999</v>
      </c>
      <c r="FO519" s="125">
        <v>544.95947335999995</v>
      </c>
      <c r="FP519" s="125">
        <v>0</v>
      </c>
      <c r="FQ519" s="125">
        <v>0</v>
      </c>
      <c r="FR519" s="125">
        <v>0</v>
      </c>
      <c r="FS519" s="125">
        <v>423.30591523999988</v>
      </c>
      <c r="FT519" s="125">
        <v>145.50361120000002</v>
      </c>
      <c r="FU519" s="125">
        <v>568.8095264399999</v>
      </c>
      <c r="FV519" s="125">
        <v>0</v>
      </c>
      <c r="FW519" s="125">
        <v>0</v>
      </c>
      <c r="FX519" s="125">
        <v>0</v>
      </c>
      <c r="FY519" s="125">
        <v>358.57674490999989</v>
      </c>
      <c r="FZ519" s="125">
        <v>124.36194277000003</v>
      </c>
      <c r="GA519" s="125">
        <v>482.93868767999993</v>
      </c>
      <c r="GB519" s="125">
        <v>0</v>
      </c>
      <c r="GC519" s="125">
        <v>0</v>
      </c>
      <c r="GD519" s="125">
        <v>0</v>
      </c>
      <c r="GE519" s="125">
        <v>378.62129493999981</v>
      </c>
      <c r="GF519" s="125">
        <v>108.50015408999998</v>
      </c>
      <c r="GG519" s="125">
        <v>487.12144902999978</v>
      </c>
      <c r="GH519" s="125">
        <v>0</v>
      </c>
      <c r="GI519" s="125">
        <v>0</v>
      </c>
      <c r="GJ519" s="125">
        <v>0</v>
      </c>
      <c r="GK519" s="125">
        <v>362.14190603999981</v>
      </c>
      <c r="GL519" s="125">
        <v>93.726709580000019</v>
      </c>
      <c r="GM519" s="125">
        <v>455.86861561999984</v>
      </c>
      <c r="GN519" s="125">
        <v>0</v>
      </c>
      <c r="GO519" s="125">
        <v>0</v>
      </c>
      <c r="GP519" s="125">
        <v>0</v>
      </c>
      <c r="GQ519" s="125">
        <v>1296.3298821399997</v>
      </c>
      <c r="GR519" s="125">
        <v>320.16673334999996</v>
      </c>
      <c r="GS519" s="125">
        <v>1616.4966154899996</v>
      </c>
      <c r="GT519" s="125">
        <v>0</v>
      </c>
      <c r="GU519" s="125">
        <v>0</v>
      </c>
      <c r="GV519" s="125">
        <v>0</v>
      </c>
      <c r="GW519" s="125">
        <v>2893.1561629800003</v>
      </c>
      <c r="GX519" s="125">
        <v>305.2</v>
      </c>
      <c r="GY519" s="125">
        <v>3198.3561629800001</v>
      </c>
    </row>
    <row r="520" spans="1:207" s="38" customFormat="1" ht="15" customHeight="1">
      <c r="A520" s="77" t="s">
        <v>964</v>
      </c>
      <c r="B520" s="74">
        <v>2006</v>
      </c>
      <c r="C520" s="38" t="s">
        <v>965</v>
      </c>
      <c r="D520" s="125">
        <v>10452.66</v>
      </c>
      <c r="E520" s="38">
        <v>0</v>
      </c>
      <c r="F520" s="125">
        <v>10452.66</v>
      </c>
      <c r="G520" s="125">
        <v>17096.270853778213</v>
      </c>
      <c r="H520" s="130">
        <v>1</v>
      </c>
      <c r="I520" s="115">
        <v>0.61140000000000005</v>
      </c>
      <c r="J520" s="124">
        <v>0.15590700000000002</v>
      </c>
      <c r="K520" s="124">
        <v>0.45549300000000004</v>
      </c>
      <c r="L520" s="125">
        <v>1421.56176</v>
      </c>
      <c r="M520" s="125">
        <v>9031.0982400000012</v>
      </c>
      <c r="N520" s="125">
        <v>10.45266</v>
      </c>
      <c r="O520" s="125">
        <v>773.49683999999991</v>
      </c>
      <c r="P520" s="127">
        <v>783.94949999999994</v>
      </c>
      <c r="Q520" s="125" t="s">
        <v>608</v>
      </c>
      <c r="R520" s="125" t="s">
        <v>608</v>
      </c>
      <c r="S520" s="125">
        <v>6355.2172799999998</v>
      </c>
      <c r="T520" s="125" t="s">
        <v>608</v>
      </c>
      <c r="U520" s="125" t="s">
        <v>608</v>
      </c>
      <c r="V520" s="125">
        <v>1891.93146</v>
      </c>
      <c r="W520" s="125">
        <v>8247.1487400000005</v>
      </c>
      <c r="X520" s="125">
        <v>0</v>
      </c>
      <c r="Y520" s="125">
        <v>0</v>
      </c>
      <c r="Z520" s="125">
        <v>0</v>
      </c>
      <c r="AA520" s="115">
        <v>0</v>
      </c>
      <c r="AB520" s="115">
        <v>0.29019607843137252</v>
      </c>
      <c r="AC520" s="115">
        <v>0.70980392156862748</v>
      </c>
      <c r="AD520" s="115">
        <v>0</v>
      </c>
      <c r="AE520" s="115">
        <v>1</v>
      </c>
      <c r="AF520" s="115">
        <v>0.18255033557046979</v>
      </c>
      <c r="AG520" s="115">
        <v>1.3422818791946308E-3</v>
      </c>
      <c r="AH520" s="115">
        <v>0.81610738255033555</v>
      </c>
      <c r="AI520" s="115">
        <v>0</v>
      </c>
      <c r="AJ520" s="115">
        <v>1</v>
      </c>
      <c r="AK520" s="125">
        <v>10452.660000000002</v>
      </c>
      <c r="AL520" s="125">
        <v>1421.56176</v>
      </c>
      <c r="AM520" s="125">
        <v>6365.6699399999998</v>
      </c>
      <c r="AN520" s="125">
        <v>7787.2317000000003</v>
      </c>
      <c r="AO520" s="125">
        <v>2665.4283</v>
      </c>
      <c r="AP520" s="125">
        <v>10452.66</v>
      </c>
      <c r="AQ520" s="115">
        <v>0.745</v>
      </c>
      <c r="AR520" s="115">
        <v>0.255</v>
      </c>
      <c r="AS520" s="132" t="s">
        <v>608</v>
      </c>
      <c r="AT520" s="132" t="s">
        <v>608</v>
      </c>
      <c r="AU520" s="132" t="s">
        <v>608</v>
      </c>
      <c r="AV520" s="132" t="s">
        <v>608</v>
      </c>
      <c r="AW520" s="132" t="s">
        <v>608</v>
      </c>
      <c r="AX520" s="132" t="s">
        <v>608</v>
      </c>
      <c r="AY520" s="132" t="s">
        <v>608</v>
      </c>
      <c r="AZ520" s="132" t="s">
        <v>608</v>
      </c>
      <c r="BA520" s="132" t="s">
        <v>608</v>
      </c>
      <c r="BB520" s="132" t="s">
        <v>608</v>
      </c>
      <c r="BC520" s="132" t="s">
        <v>608</v>
      </c>
      <c r="BD520" s="132" t="s">
        <v>608</v>
      </c>
      <c r="BE520" s="132" t="s">
        <v>608</v>
      </c>
      <c r="BF520" s="132" t="s">
        <v>608</v>
      </c>
      <c r="BG520" s="141" t="s">
        <v>608</v>
      </c>
      <c r="BH520" s="141" t="s">
        <v>608</v>
      </c>
      <c r="BI520" s="107" t="s">
        <v>608</v>
      </c>
      <c r="BJ520" s="132" t="s">
        <v>608</v>
      </c>
      <c r="BK520" s="132" t="s">
        <v>608</v>
      </c>
      <c r="BL520" s="132" t="s">
        <v>608</v>
      </c>
      <c r="BM520" s="132" t="s">
        <v>608</v>
      </c>
      <c r="BN520" s="132" t="s">
        <v>608</v>
      </c>
      <c r="BO520" s="132" t="s">
        <v>608</v>
      </c>
      <c r="BP520" s="132" t="s">
        <v>608</v>
      </c>
      <c r="BQ520" s="132" t="s">
        <v>608</v>
      </c>
      <c r="BR520" s="132" t="s">
        <v>608</v>
      </c>
      <c r="BS520" s="132" t="s">
        <v>608</v>
      </c>
      <c r="BT520" s="132" t="s">
        <v>608</v>
      </c>
      <c r="BU520" s="107" t="s">
        <v>608</v>
      </c>
      <c r="BV520" s="130" t="s">
        <v>608</v>
      </c>
      <c r="BW520" s="107" t="s">
        <v>608</v>
      </c>
      <c r="BX520" s="132" t="s">
        <v>608</v>
      </c>
      <c r="BY520" s="132" t="s">
        <v>608</v>
      </c>
      <c r="BZ520" s="132" t="s">
        <v>608</v>
      </c>
      <c r="CA520" s="132" t="s">
        <v>608</v>
      </c>
      <c r="CB520" s="132" t="s">
        <v>608</v>
      </c>
      <c r="CC520" s="132" t="s">
        <v>608</v>
      </c>
      <c r="CD520" s="132" t="s">
        <v>608</v>
      </c>
      <c r="CE520" s="132" t="s">
        <v>608</v>
      </c>
      <c r="CF520" s="132" t="s">
        <v>608</v>
      </c>
      <c r="CG520" s="132" t="s">
        <v>608</v>
      </c>
      <c r="CH520" s="143" t="s">
        <v>608</v>
      </c>
      <c r="CI520" s="143" t="s">
        <v>608</v>
      </c>
      <c r="CJ520" s="132" t="s">
        <v>608</v>
      </c>
      <c r="CK520" s="126">
        <v>0</v>
      </c>
      <c r="CL520" s="126">
        <v>10452.66</v>
      </c>
      <c r="CM520" s="126">
        <v>10452.66</v>
      </c>
      <c r="CN520" s="125" t="s">
        <v>608</v>
      </c>
      <c r="CO520" s="125" t="s">
        <v>608</v>
      </c>
      <c r="CP520" s="126">
        <v>0</v>
      </c>
      <c r="CQ520" s="126">
        <v>10452.66</v>
      </c>
      <c r="CR520" s="126">
        <v>1135.2000000000007</v>
      </c>
      <c r="CS520" s="126">
        <v>9317.4599999999991</v>
      </c>
      <c r="CT520" s="125">
        <v>0</v>
      </c>
      <c r="CU520" s="126">
        <v>9317.4599999999991</v>
      </c>
      <c r="CV520" s="125">
        <v>2100.1999999999998</v>
      </c>
      <c r="CW520" s="125">
        <v>591.82000000000005</v>
      </c>
      <c r="CX520" s="125">
        <v>2692.02</v>
      </c>
      <c r="CY520" s="125">
        <v>560.22</v>
      </c>
      <c r="CZ520" s="125">
        <v>249.45</v>
      </c>
      <c r="DA520" s="125">
        <v>809.67000000000007</v>
      </c>
      <c r="DB520" s="125">
        <v>3501.69</v>
      </c>
      <c r="DC520" s="125">
        <v>0</v>
      </c>
      <c r="DD520" s="125">
        <v>0</v>
      </c>
      <c r="DE520" s="125">
        <v>0</v>
      </c>
      <c r="DF520" s="125">
        <v>2692.02</v>
      </c>
      <c r="DG520" s="125">
        <v>809.67000000000007</v>
      </c>
      <c r="DH520" s="125">
        <v>3501.69</v>
      </c>
      <c r="DI520" s="50">
        <v>3501.69</v>
      </c>
      <c r="DJ520" s="144" t="s">
        <v>608</v>
      </c>
      <c r="DK520" s="144" t="s">
        <v>608</v>
      </c>
      <c r="DL520" s="144" t="s">
        <v>608</v>
      </c>
      <c r="DM520" s="126" t="s">
        <v>608</v>
      </c>
      <c r="DN520" s="126" t="s">
        <v>608</v>
      </c>
      <c r="DO520" s="126" t="s">
        <v>608</v>
      </c>
      <c r="DP520" s="126" t="s">
        <v>608</v>
      </c>
      <c r="DQ520" s="126" t="s">
        <v>608</v>
      </c>
      <c r="DR520" s="126" t="s">
        <v>608</v>
      </c>
      <c r="DS520" s="126" t="s">
        <v>608</v>
      </c>
      <c r="DT520" s="126" t="s">
        <v>608</v>
      </c>
      <c r="DU520" s="126" t="s">
        <v>608</v>
      </c>
      <c r="DV520" s="126" t="s">
        <v>608</v>
      </c>
      <c r="DW520" s="126" t="s">
        <v>608</v>
      </c>
      <c r="DX520" s="126" t="s">
        <v>608</v>
      </c>
      <c r="DY520" s="126" t="s">
        <v>608</v>
      </c>
      <c r="DZ520" s="126" t="s">
        <v>608</v>
      </c>
      <c r="EA520" s="126" t="s">
        <v>608</v>
      </c>
      <c r="EB520" s="126" t="s">
        <v>608</v>
      </c>
      <c r="EC520" s="126" t="s">
        <v>608</v>
      </c>
      <c r="ED520" s="126" t="s">
        <v>608</v>
      </c>
      <c r="EE520" s="126" t="s">
        <v>608</v>
      </c>
      <c r="EF520" s="126" t="s">
        <v>608</v>
      </c>
      <c r="EG520" s="126" t="s">
        <v>608</v>
      </c>
      <c r="EH520" s="126" t="s">
        <v>608</v>
      </c>
      <c r="EI520" s="126" t="s">
        <v>608</v>
      </c>
      <c r="EJ520" s="126" t="s">
        <v>608</v>
      </c>
      <c r="EK520" s="126" t="s">
        <v>608</v>
      </c>
      <c r="EL520" s="126" t="s">
        <v>608</v>
      </c>
      <c r="EM520" s="126" t="s">
        <v>608</v>
      </c>
      <c r="EN520" s="126" t="s">
        <v>608</v>
      </c>
      <c r="EO520" s="126" t="s">
        <v>608</v>
      </c>
      <c r="EP520" s="126" t="s">
        <v>608</v>
      </c>
      <c r="EQ520" s="126" t="s">
        <v>608</v>
      </c>
      <c r="ER520" s="126" t="s">
        <v>608</v>
      </c>
      <c r="ES520" s="126" t="s">
        <v>608</v>
      </c>
      <c r="ET520" s="126" t="s">
        <v>608</v>
      </c>
      <c r="EU520" s="126" t="s">
        <v>608</v>
      </c>
      <c r="EV520" s="126" t="s">
        <v>608</v>
      </c>
      <c r="EW520" s="126" t="s">
        <v>608</v>
      </c>
      <c r="EX520" s="126" t="s">
        <v>608</v>
      </c>
      <c r="EY520" s="126" t="s">
        <v>608</v>
      </c>
      <c r="EZ520" s="126" t="s">
        <v>608</v>
      </c>
      <c r="FA520" s="126" t="s">
        <v>608</v>
      </c>
      <c r="FB520" s="126" t="s">
        <v>608</v>
      </c>
      <c r="FC520" s="126" t="s">
        <v>608</v>
      </c>
      <c r="FD520" s="126" t="s">
        <v>608</v>
      </c>
      <c r="FE520" s="126" t="s">
        <v>608</v>
      </c>
      <c r="FF520" s="126" t="s">
        <v>608</v>
      </c>
      <c r="FG520" s="126" t="s">
        <v>608</v>
      </c>
      <c r="FH520" s="126" t="s">
        <v>608</v>
      </c>
      <c r="FI520" s="126" t="s">
        <v>608</v>
      </c>
      <c r="FJ520" s="126" t="s">
        <v>608</v>
      </c>
      <c r="FK520" s="126" t="s">
        <v>608</v>
      </c>
      <c r="FL520" s="126" t="s">
        <v>608</v>
      </c>
      <c r="FM520" s="126" t="s">
        <v>608</v>
      </c>
      <c r="FN520" s="126" t="s">
        <v>608</v>
      </c>
      <c r="FO520" s="126" t="s">
        <v>608</v>
      </c>
      <c r="FP520" s="126" t="s">
        <v>608</v>
      </c>
      <c r="FQ520" s="126" t="s">
        <v>608</v>
      </c>
      <c r="FR520" s="126" t="s">
        <v>608</v>
      </c>
      <c r="FS520" s="126" t="s">
        <v>608</v>
      </c>
      <c r="FT520" s="126" t="s">
        <v>608</v>
      </c>
      <c r="FU520" s="126" t="s">
        <v>608</v>
      </c>
      <c r="FV520" s="126" t="s">
        <v>608</v>
      </c>
      <c r="FW520" s="126" t="s">
        <v>608</v>
      </c>
      <c r="FX520" s="126" t="s">
        <v>608</v>
      </c>
      <c r="FY520" s="126" t="s">
        <v>608</v>
      </c>
      <c r="FZ520" s="126" t="s">
        <v>608</v>
      </c>
      <c r="GA520" s="126" t="s">
        <v>608</v>
      </c>
      <c r="GB520" s="126" t="s">
        <v>608</v>
      </c>
      <c r="GC520" s="126" t="s">
        <v>608</v>
      </c>
      <c r="GD520" s="126" t="s">
        <v>608</v>
      </c>
      <c r="GE520" s="126" t="s">
        <v>608</v>
      </c>
      <c r="GF520" s="126" t="s">
        <v>608</v>
      </c>
      <c r="GG520" s="126" t="s">
        <v>608</v>
      </c>
      <c r="GH520" s="126" t="s">
        <v>608</v>
      </c>
      <c r="GI520" s="126" t="s">
        <v>608</v>
      </c>
      <c r="GJ520" s="126" t="s">
        <v>608</v>
      </c>
      <c r="GK520" s="126" t="s">
        <v>608</v>
      </c>
      <c r="GL520" s="126" t="s">
        <v>608</v>
      </c>
      <c r="GM520" s="126" t="s">
        <v>608</v>
      </c>
      <c r="GN520" s="126" t="s">
        <v>608</v>
      </c>
      <c r="GO520" s="126" t="s">
        <v>608</v>
      </c>
      <c r="GP520" s="126" t="s">
        <v>608</v>
      </c>
      <c r="GQ520" s="126" t="s">
        <v>608</v>
      </c>
      <c r="GR520" s="126" t="s">
        <v>608</v>
      </c>
      <c r="GS520" s="126" t="s">
        <v>608</v>
      </c>
      <c r="GT520" s="126" t="s">
        <v>608</v>
      </c>
      <c r="GU520" s="126" t="s">
        <v>608</v>
      </c>
      <c r="GV520" s="126" t="s">
        <v>608</v>
      </c>
      <c r="GW520" s="126" t="s">
        <v>608</v>
      </c>
      <c r="GX520" s="126" t="s">
        <v>608</v>
      </c>
      <c r="GY520" s="126" t="s">
        <v>608</v>
      </c>
    </row>
    <row r="521" spans="1:207" s="38" customFormat="1" ht="15" customHeight="1">
      <c r="A521" s="77" t="s">
        <v>966</v>
      </c>
      <c r="B521" s="74">
        <v>2007</v>
      </c>
      <c r="C521" s="38" t="s">
        <v>965</v>
      </c>
      <c r="D521" s="125">
        <v>10470.64</v>
      </c>
      <c r="E521" s="38">
        <v>0</v>
      </c>
      <c r="F521" s="125">
        <v>10470.64</v>
      </c>
      <c r="G521" s="125">
        <v>19793.270321361055</v>
      </c>
      <c r="H521" s="130">
        <v>1</v>
      </c>
      <c r="I521" s="115">
        <v>0.52900000000000003</v>
      </c>
      <c r="J521" s="124">
        <v>0.11109000000000001</v>
      </c>
      <c r="K521" s="124">
        <v>0.41791000000000006</v>
      </c>
      <c r="L521" s="125">
        <v>1455.41896</v>
      </c>
      <c r="M521" s="125">
        <v>9015.2210400000004</v>
      </c>
      <c r="N521" s="125">
        <v>10.47064</v>
      </c>
      <c r="O521" s="125">
        <v>659.65031999999997</v>
      </c>
      <c r="P521" s="127">
        <v>670.12095999999997</v>
      </c>
      <c r="Q521" s="125" t="s">
        <v>608</v>
      </c>
      <c r="R521" s="125" t="s">
        <v>608</v>
      </c>
      <c r="S521" s="125">
        <v>6805.9160000000002</v>
      </c>
      <c r="T521" s="125" t="s">
        <v>608</v>
      </c>
      <c r="U521" s="125" t="s">
        <v>608</v>
      </c>
      <c r="V521" s="125">
        <v>1539.18408</v>
      </c>
      <c r="W521" s="125">
        <v>8345.1000800000002</v>
      </c>
      <c r="X521" s="125">
        <v>0</v>
      </c>
      <c r="Y521" s="125">
        <v>0</v>
      </c>
      <c r="Z521" s="125">
        <v>0</v>
      </c>
      <c r="AA521" s="115">
        <v>0</v>
      </c>
      <c r="AB521" s="115">
        <v>0.30000000000000004</v>
      </c>
      <c r="AC521" s="115">
        <v>0.70000000000000007</v>
      </c>
      <c r="AD521" s="115">
        <v>0</v>
      </c>
      <c r="AE521" s="115">
        <v>1</v>
      </c>
      <c r="AF521" s="115">
        <v>0.17594936708860759</v>
      </c>
      <c r="AG521" s="115">
        <v>1.2658227848101266E-3</v>
      </c>
      <c r="AH521" s="115">
        <v>0.82278481012658233</v>
      </c>
      <c r="AI521" s="115">
        <v>0</v>
      </c>
      <c r="AJ521" s="115">
        <v>1</v>
      </c>
      <c r="AK521" s="125">
        <v>10470.64</v>
      </c>
      <c r="AL521" s="125">
        <v>1455.41896</v>
      </c>
      <c r="AM521" s="125">
        <v>6816.3866399999997</v>
      </c>
      <c r="AN521" s="125">
        <v>8271.8055999999997</v>
      </c>
      <c r="AO521" s="125">
        <v>2198.8343999999997</v>
      </c>
      <c r="AP521" s="125">
        <v>10470.64</v>
      </c>
      <c r="AQ521" s="115">
        <v>0.79</v>
      </c>
      <c r="AR521" s="115">
        <v>0.21</v>
      </c>
      <c r="AS521" s="132" t="s">
        <v>608</v>
      </c>
      <c r="AT521" s="132" t="s">
        <v>608</v>
      </c>
      <c r="AU521" s="132" t="s">
        <v>608</v>
      </c>
      <c r="AV521" s="132" t="s">
        <v>608</v>
      </c>
      <c r="AW521" s="132" t="s">
        <v>608</v>
      </c>
      <c r="AX521" s="132" t="s">
        <v>608</v>
      </c>
      <c r="AY521" s="132" t="s">
        <v>608</v>
      </c>
      <c r="AZ521" s="132" t="s">
        <v>608</v>
      </c>
      <c r="BA521" s="132" t="s">
        <v>608</v>
      </c>
      <c r="BB521" s="132" t="s">
        <v>608</v>
      </c>
      <c r="BC521" s="132" t="s">
        <v>608</v>
      </c>
      <c r="BD521" s="132" t="s">
        <v>608</v>
      </c>
      <c r="BE521" s="132" t="s">
        <v>608</v>
      </c>
      <c r="BF521" s="132" t="s">
        <v>608</v>
      </c>
      <c r="BG521" s="141" t="s">
        <v>608</v>
      </c>
      <c r="BH521" s="141" t="s">
        <v>608</v>
      </c>
      <c r="BI521" s="107" t="s">
        <v>608</v>
      </c>
      <c r="BJ521" s="132" t="s">
        <v>608</v>
      </c>
      <c r="BK521" s="132" t="s">
        <v>608</v>
      </c>
      <c r="BL521" s="132" t="s">
        <v>608</v>
      </c>
      <c r="BM521" s="132" t="s">
        <v>608</v>
      </c>
      <c r="BN521" s="132" t="s">
        <v>608</v>
      </c>
      <c r="BO521" s="132" t="s">
        <v>608</v>
      </c>
      <c r="BP521" s="132" t="s">
        <v>608</v>
      </c>
      <c r="BQ521" s="132" t="s">
        <v>608</v>
      </c>
      <c r="BR521" s="132" t="s">
        <v>608</v>
      </c>
      <c r="BS521" s="132" t="s">
        <v>608</v>
      </c>
      <c r="BT521" s="132" t="s">
        <v>608</v>
      </c>
      <c r="BU521" s="107" t="s">
        <v>608</v>
      </c>
      <c r="BV521" s="130" t="s">
        <v>608</v>
      </c>
      <c r="BW521" s="107" t="s">
        <v>608</v>
      </c>
      <c r="BX521" s="132" t="s">
        <v>608</v>
      </c>
      <c r="BY521" s="132" t="s">
        <v>608</v>
      </c>
      <c r="BZ521" s="132" t="s">
        <v>608</v>
      </c>
      <c r="CA521" s="132" t="s">
        <v>608</v>
      </c>
      <c r="CB521" s="132" t="s">
        <v>608</v>
      </c>
      <c r="CC521" s="132" t="s">
        <v>608</v>
      </c>
      <c r="CD521" s="132" t="s">
        <v>608</v>
      </c>
      <c r="CE521" s="132" t="s">
        <v>608</v>
      </c>
      <c r="CF521" s="132" t="s">
        <v>608</v>
      </c>
      <c r="CG521" s="132" t="s">
        <v>608</v>
      </c>
      <c r="CH521" s="143" t="s">
        <v>608</v>
      </c>
      <c r="CI521" s="143" t="s">
        <v>608</v>
      </c>
      <c r="CJ521" s="132" t="s">
        <v>608</v>
      </c>
      <c r="CK521" s="126">
        <v>0</v>
      </c>
      <c r="CL521" s="126">
        <v>10470.64</v>
      </c>
      <c r="CM521" s="126">
        <v>10470.64</v>
      </c>
      <c r="CN521" s="125" t="s">
        <v>608</v>
      </c>
      <c r="CO521" s="125" t="s">
        <v>608</v>
      </c>
      <c r="CP521" s="126">
        <v>0</v>
      </c>
      <c r="CQ521" s="126">
        <v>10470.64</v>
      </c>
      <c r="CR521" s="126">
        <v>1127</v>
      </c>
      <c r="CS521" s="126">
        <v>9343.64</v>
      </c>
      <c r="CT521" s="125">
        <v>0</v>
      </c>
      <c r="CU521" s="126">
        <v>9343.64</v>
      </c>
      <c r="CV521" s="125">
        <v>178.2</v>
      </c>
      <c r="CW521" s="125">
        <v>1304.99</v>
      </c>
      <c r="CX521" s="125">
        <v>1483.19</v>
      </c>
      <c r="CY521" s="125">
        <v>598.37</v>
      </c>
      <c r="CZ521" s="125">
        <v>122.44</v>
      </c>
      <c r="DA521" s="125">
        <v>720.81</v>
      </c>
      <c r="DB521" s="125">
        <v>2204</v>
      </c>
      <c r="DC521" s="125">
        <v>0</v>
      </c>
      <c r="DD521" s="125">
        <v>0</v>
      </c>
      <c r="DE521" s="125">
        <v>0</v>
      </c>
      <c r="DF521" s="125">
        <v>1483.19</v>
      </c>
      <c r="DG521" s="125">
        <v>720.81</v>
      </c>
      <c r="DH521" s="125">
        <v>2204</v>
      </c>
      <c r="DI521" s="50">
        <v>2204</v>
      </c>
      <c r="DJ521" s="144" t="s">
        <v>608</v>
      </c>
      <c r="DK521" s="144" t="s">
        <v>608</v>
      </c>
      <c r="DL521" s="144" t="s">
        <v>608</v>
      </c>
      <c r="DM521" s="126" t="s">
        <v>608</v>
      </c>
      <c r="DN521" s="126" t="s">
        <v>608</v>
      </c>
      <c r="DO521" s="126" t="s">
        <v>608</v>
      </c>
      <c r="DP521" s="126" t="s">
        <v>608</v>
      </c>
      <c r="DQ521" s="126" t="s">
        <v>608</v>
      </c>
      <c r="DR521" s="126" t="s">
        <v>608</v>
      </c>
      <c r="DS521" s="126" t="s">
        <v>608</v>
      </c>
      <c r="DT521" s="126" t="s">
        <v>608</v>
      </c>
      <c r="DU521" s="126" t="s">
        <v>608</v>
      </c>
      <c r="DV521" s="126" t="s">
        <v>608</v>
      </c>
      <c r="DW521" s="126" t="s">
        <v>608</v>
      </c>
      <c r="DX521" s="126" t="s">
        <v>608</v>
      </c>
      <c r="DY521" s="126" t="s">
        <v>608</v>
      </c>
      <c r="DZ521" s="126" t="s">
        <v>608</v>
      </c>
      <c r="EA521" s="126" t="s">
        <v>608</v>
      </c>
      <c r="EB521" s="126" t="s">
        <v>608</v>
      </c>
      <c r="EC521" s="126" t="s">
        <v>608</v>
      </c>
      <c r="ED521" s="126" t="s">
        <v>608</v>
      </c>
      <c r="EE521" s="126" t="s">
        <v>608</v>
      </c>
      <c r="EF521" s="126" t="s">
        <v>608</v>
      </c>
      <c r="EG521" s="126" t="s">
        <v>608</v>
      </c>
      <c r="EH521" s="126" t="s">
        <v>608</v>
      </c>
      <c r="EI521" s="126" t="s">
        <v>608</v>
      </c>
      <c r="EJ521" s="126" t="s">
        <v>608</v>
      </c>
      <c r="EK521" s="126" t="s">
        <v>608</v>
      </c>
      <c r="EL521" s="126" t="s">
        <v>608</v>
      </c>
      <c r="EM521" s="126" t="s">
        <v>608</v>
      </c>
      <c r="EN521" s="126" t="s">
        <v>608</v>
      </c>
      <c r="EO521" s="126" t="s">
        <v>608</v>
      </c>
      <c r="EP521" s="126" t="s">
        <v>608</v>
      </c>
      <c r="EQ521" s="126" t="s">
        <v>608</v>
      </c>
      <c r="ER521" s="126" t="s">
        <v>608</v>
      </c>
      <c r="ES521" s="126" t="s">
        <v>608</v>
      </c>
      <c r="ET521" s="126" t="s">
        <v>608</v>
      </c>
      <c r="EU521" s="126" t="s">
        <v>608</v>
      </c>
      <c r="EV521" s="126" t="s">
        <v>608</v>
      </c>
      <c r="EW521" s="126" t="s">
        <v>608</v>
      </c>
      <c r="EX521" s="126" t="s">
        <v>608</v>
      </c>
      <c r="EY521" s="126" t="s">
        <v>608</v>
      </c>
      <c r="EZ521" s="126" t="s">
        <v>608</v>
      </c>
      <c r="FA521" s="126" t="s">
        <v>608</v>
      </c>
      <c r="FB521" s="126" t="s">
        <v>608</v>
      </c>
      <c r="FC521" s="126" t="s">
        <v>608</v>
      </c>
      <c r="FD521" s="126" t="s">
        <v>608</v>
      </c>
      <c r="FE521" s="126" t="s">
        <v>608</v>
      </c>
      <c r="FF521" s="126" t="s">
        <v>608</v>
      </c>
      <c r="FG521" s="126" t="s">
        <v>608</v>
      </c>
      <c r="FH521" s="126" t="s">
        <v>608</v>
      </c>
      <c r="FI521" s="126" t="s">
        <v>608</v>
      </c>
      <c r="FJ521" s="126" t="s">
        <v>608</v>
      </c>
      <c r="FK521" s="126" t="s">
        <v>608</v>
      </c>
      <c r="FL521" s="126" t="s">
        <v>608</v>
      </c>
      <c r="FM521" s="126" t="s">
        <v>608</v>
      </c>
      <c r="FN521" s="126" t="s">
        <v>608</v>
      </c>
      <c r="FO521" s="126" t="s">
        <v>608</v>
      </c>
      <c r="FP521" s="126" t="s">
        <v>608</v>
      </c>
      <c r="FQ521" s="126" t="s">
        <v>608</v>
      </c>
      <c r="FR521" s="126" t="s">
        <v>608</v>
      </c>
      <c r="FS521" s="126" t="s">
        <v>608</v>
      </c>
      <c r="FT521" s="126" t="s">
        <v>608</v>
      </c>
      <c r="FU521" s="126" t="s">
        <v>608</v>
      </c>
      <c r="FV521" s="126" t="s">
        <v>608</v>
      </c>
      <c r="FW521" s="126" t="s">
        <v>608</v>
      </c>
      <c r="FX521" s="126" t="s">
        <v>608</v>
      </c>
      <c r="FY521" s="126" t="s">
        <v>608</v>
      </c>
      <c r="FZ521" s="126" t="s">
        <v>608</v>
      </c>
      <c r="GA521" s="126" t="s">
        <v>608</v>
      </c>
      <c r="GB521" s="126" t="s">
        <v>608</v>
      </c>
      <c r="GC521" s="126" t="s">
        <v>608</v>
      </c>
      <c r="GD521" s="126" t="s">
        <v>608</v>
      </c>
      <c r="GE521" s="126" t="s">
        <v>608</v>
      </c>
      <c r="GF521" s="126" t="s">
        <v>608</v>
      </c>
      <c r="GG521" s="126" t="s">
        <v>608</v>
      </c>
      <c r="GH521" s="126" t="s">
        <v>608</v>
      </c>
      <c r="GI521" s="126" t="s">
        <v>608</v>
      </c>
      <c r="GJ521" s="126" t="s">
        <v>608</v>
      </c>
      <c r="GK521" s="126" t="s">
        <v>608</v>
      </c>
      <c r="GL521" s="126" t="s">
        <v>608</v>
      </c>
      <c r="GM521" s="126" t="s">
        <v>608</v>
      </c>
      <c r="GN521" s="126" t="s">
        <v>608</v>
      </c>
      <c r="GO521" s="126" t="s">
        <v>608</v>
      </c>
      <c r="GP521" s="126" t="s">
        <v>608</v>
      </c>
      <c r="GQ521" s="126" t="s">
        <v>608</v>
      </c>
      <c r="GR521" s="126" t="s">
        <v>608</v>
      </c>
      <c r="GS521" s="126" t="s">
        <v>608</v>
      </c>
      <c r="GT521" s="126" t="s">
        <v>608</v>
      </c>
      <c r="GU521" s="126" t="s">
        <v>608</v>
      </c>
      <c r="GV521" s="126" t="s">
        <v>608</v>
      </c>
      <c r="GW521" s="126" t="s">
        <v>608</v>
      </c>
      <c r="GX521" s="126" t="s">
        <v>608</v>
      </c>
      <c r="GY521" s="126" t="s">
        <v>608</v>
      </c>
    </row>
    <row r="522" spans="1:207" s="38" customFormat="1" ht="15" customHeight="1">
      <c r="A522" s="77" t="s">
        <v>967</v>
      </c>
      <c r="B522" s="74">
        <v>2008</v>
      </c>
      <c r="C522" s="38" t="s">
        <v>965</v>
      </c>
      <c r="D522" s="125">
        <v>10437.41</v>
      </c>
      <c r="E522" s="38">
        <v>0</v>
      </c>
      <c r="F522" s="125">
        <v>10437.41</v>
      </c>
      <c r="G522" s="125">
        <v>22989.889867841408</v>
      </c>
      <c r="H522" s="130">
        <v>1</v>
      </c>
      <c r="I522" s="115">
        <v>0.45400000000000001</v>
      </c>
      <c r="J522" s="124">
        <v>8.5350314476484113E-2</v>
      </c>
      <c r="K522" s="124">
        <v>0.36863705083924087</v>
      </c>
      <c r="L522" s="125">
        <v>1555.1279</v>
      </c>
      <c r="M522" s="125">
        <v>8882.1971600000015</v>
      </c>
      <c r="N522" s="125">
        <v>166.99856</v>
      </c>
      <c r="O522" s="125">
        <v>31.31223</v>
      </c>
      <c r="P522" s="127">
        <v>198.31079</v>
      </c>
      <c r="Q522" s="125" t="s">
        <v>608</v>
      </c>
      <c r="R522" s="125" t="s">
        <v>608</v>
      </c>
      <c r="S522" s="125">
        <v>6753.0042700000004</v>
      </c>
      <c r="T522" s="125" t="s">
        <v>608</v>
      </c>
      <c r="U522" s="125" t="s">
        <v>608</v>
      </c>
      <c r="V522" s="125">
        <v>626.24459999999999</v>
      </c>
      <c r="W522" s="125">
        <v>7379.2488700000004</v>
      </c>
      <c r="X522" s="125">
        <v>0</v>
      </c>
      <c r="Y522" s="125">
        <v>1304.6375</v>
      </c>
      <c r="Z522" s="125">
        <v>1304.6375</v>
      </c>
      <c r="AA522" s="115">
        <v>0</v>
      </c>
      <c r="AB522" s="115">
        <v>1.5957761940938845E-2</v>
      </c>
      <c r="AC522" s="115">
        <v>0.31915523881877694</v>
      </c>
      <c r="AD522" s="115">
        <v>0.66488699924028427</v>
      </c>
      <c r="AE522" s="115">
        <v>1</v>
      </c>
      <c r="AF522" s="115">
        <v>0.18349308695560379</v>
      </c>
      <c r="AG522" s="115">
        <v>1.9704540887949228E-2</v>
      </c>
      <c r="AH522" s="115">
        <v>0.79680237215644689</v>
      </c>
      <c r="AI522" s="115">
        <v>0</v>
      </c>
      <c r="AJ522" s="115">
        <v>0.99999999999999989</v>
      </c>
      <c r="AK522" s="125">
        <v>10437.325060000001</v>
      </c>
      <c r="AL522" s="125">
        <v>1555.1279</v>
      </c>
      <c r="AM522" s="125">
        <v>6920.0028300000004</v>
      </c>
      <c r="AN522" s="125">
        <v>8475.1307300000008</v>
      </c>
      <c r="AO522" s="125">
        <v>1962.19433</v>
      </c>
      <c r="AP522" s="125">
        <v>10437.325060000001</v>
      </c>
      <c r="AQ522" s="115">
        <v>0.812002182674188</v>
      </c>
      <c r="AR522" s="115">
        <v>0.187997817325812</v>
      </c>
      <c r="AS522" s="125">
        <v>8474.9252000000015</v>
      </c>
      <c r="AT522" s="125">
        <v>1962.1748</v>
      </c>
      <c r="AU522" s="125">
        <v>0</v>
      </c>
      <c r="AV522" s="125">
        <v>0</v>
      </c>
      <c r="AW522" s="125">
        <v>10437.100000000002</v>
      </c>
      <c r="AX522" s="125">
        <v>0</v>
      </c>
      <c r="AY522" s="133">
        <v>62.624459999999999</v>
      </c>
      <c r="AZ522" s="125">
        <v>62.624459999999999</v>
      </c>
      <c r="BA522" s="125">
        <v>0</v>
      </c>
      <c r="BB522" s="133">
        <v>563.62013999999999</v>
      </c>
      <c r="BC522" s="125">
        <v>563.62013999999999</v>
      </c>
      <c r="BD522" s="133">
        <v>8475.1769199999999</v>
      </c>
      <c r="BE522" s="133">
        <v>1335.98848</v>
      </c>
      <c r="BF522" s="125">
        <v>9811.1653999999999</v>
      </c>
      <c r="BG522" s="107">
        <v>10</v>
      </c>
      <c r="BH522" s="107">
        <v>7.5585106382978724</v>
      </c>
      <c r="BI522" s="107">
        <v>9.5410053289758103</v>
      </c>
      <c r="BJ522" s="49">
        <v>10437.41</v>
      </c>
      <c r="BK522" s="125">
        <v>62.624459999999999</v>
      </c>
      <c r="BL522" s="125">
        <v>0</v>
      </c>
      <c r="BM522" s="125">
        <v>62.624459999999999</v>
      </c>
      <c r="BN522" s="125">
        <v>563.62013999999999</v>
      </c>
      <c r="BO522" s="125">
        <v>0</v>
      </c>
      <c r="BP522" s="125">
        <v>563.62013999999999</v>
      </c>
      <c r="BQ522" s="125">
        <v>9811.1653999999999</v>
      </c>
      <c r="BR522" s="125">
        <v>0</v>
      </c>
      <c r="BS522" s="125">
        <v>9811.1653999999999</v>
      </c>
      <c r="BT522" s="125">
        <v>10437.41</v>
      </c>
      <c r="BU522" s="107">
        <v>9.5410053289758103</v>
      </c>
      <c r="BV522" s="130" t="s">
        <v>608</v>
      </c>
      <c r="BW522" s="107">
        <v>9.5410053289758103</v>
      </c>
      <c r="BX522" s="132" t="s">
        <v>608</v>
      </c>
      <c r="BY522" s="132" t="s">
        <v>608</v>
      </c>
      <c r="BZ522" s="132" t="s">
        <v>608</v>
      </c>
      <c r="CA522" s="132" t="s">
        <v>608</v>
      </c>
      <c r="CB522" s="132" t="s">
        <v>608</v>
      </c>
      <c r="CC522" s="132" t="s">
        <v>608</v>
      </c>
      <c r="CD522" s="132" t="s">
        <v>608</v>
      </c>
      <c r="CE522" s="132" t="s">
        <v>608</v>
      </c>
      <c r="CF522" s="132" t="s">
        <v>608</v>
      </c>
      <c r="CG522" s="132" t="s">
        <v>608</v>
      </c>
      <c r="CH522" s="143" t="s">
        <v>608</v>
      </c>
      <c r="CI522" s="143" t="s">
        <v>608</v>
      </c>
      <c r="CJ522" s="132" t="s">
        <v>608</v>
      </c>
      <c r="CK522" s="126">
        <v>0</v>
      </c>
      <c r="CL522" s="126">
        <v>10437.42</v>
      </c>
      <c r="CM522" s="126">
        <v>10437.42</v>
      </c>
      <c r="CN522" s="125" t="s">
        <v>608</v>
      </c>
      <c r="CO522" s="125" t="s">
        <v>608</v>
      </c>
      <c r="CP522" s="126">
        <v>0</v>
      </c>
      <c r="CQ522" s="126">
        <v>10437.41</v>
      </c>
      <c r="CR522" s="126">
        <v>1109.3404709999995</v>
      </c>
      <c r="CS522" s="126">
        <v>9328.0695290000003</v>
      </c>
      <c r="CT522" s="125">
        <v>0</v>
      </c>
      <c r="CU522" s="126">
        <v>9328.0695290000003</v>
      </c>
      <c r="CV522" s="125">
        <v>926.24</v>
      </c>
      <c r="CW522" s="125">
        <v>813.4</v>
      </c>
      <c r="CX522" s="125">
        <v>1739.6399999999999</v>
      </c>
      <c r="CY522" s="125">
        <v>621.75</v>
      </c>
      <c r="CZ522" s="125">
        <v>143.09</v>
      </c>
      <c r="DA522" s="125">
        <v>764.84</v>
      </c>
      <c r="DB522" s="125">
        <v>2504.48</v>
      </c>
      <c r="DC522" s="125">
        <v>0</v>
      </c>
      <c r="DD522" s="125">
        <v>0</v>
      </c>
      <c r="DE522" s="125">
        <v>0</v>
      </c>
      <c r="DF522" s="125">
        <v>1739.64</v>
      </c>
      <c r="DG522" s="125">
        <v>764.84</v>
      </c>
      <c r="DH522" s="125">
        <v>2504.48</v>
      </c>
      <c r="DI522" s="50">
        <v>2504.48</v>
      </c>
      <c r="DJ522" s="113">
        <v>0.99997029914509461</v>
      </c>
      <c r="DK522" s="115">
        <v>0</v>
      </c>
      <c r="DL522" s="144" t="s">
        <v>608</v>
      </c>
      <c r="DM522" s="125">
        <v>177.04</v>
      </c>
      <c r="DN522" s="125">
        <v>357.41</v>
      </c>
      <c r="DO522" s="125">
        <v>534.45000000000005</v>
      </c>
      <c r="DP522" s="125">
        <v>677.81</v>
      </c>
      <c r="DQ522" s="125">
        <v>106.44</v>
      </c>
      <c r="DR522" s="125">
        <v>784.25</v>
      </c>
      <c r="DS522" s="125">
        <v>1318.7</v>
      </c>
      <c r="DT522" s="125">
        <v>513.97</v>
      </c>
      <c r="DU522" s="125">
        <v>330.49</v>
      </c>
      <c r="DV522" s="125">
        <v>844.46</v>
      </c>
      <c r="DW522" s="125">
        <v>684.38</v>
      </c>
      <c r="DX522" s="125">
        <v>89.98</v>
      </c>
      <c r="DY522" s="125">
        <v>774.36</v>
      </c>
      <c r="DZ522" s="125">
        <v>1618.82</v>
      </c>
      <c r="EA522" s="125">
        <v>413.82</v>
      </c>
      <c r="EB522" s="125">
        <v>392.28</v>
      </c>
      <c r="EC522" s="125">
        <v>806.1</v>
      </c>
      <c r="ED522" s="125">
        <v>683.83</v>
      </c>
      <c r="EE522" s="125">
        <v>55.26</v>
      </c>
      <c r="EF522" s="125">
        <v>739.09</v>
      </c>
      <c r="EG522" s="125">
        <v>1545.19</v>
      </c>
      <c r="EH522" s="125">
        <v>182.68</v>
      </c>
      <c r="EI522" s="125">
        <v>141.34</v>
      </c>
      <c r="EJ522" s="125">
        <v>324.02</v>
      </c>
      <c r="EK522" s="125">
        <v>550.54</v>
      </c>
      <c r="EL522" s="125">
        <v>52.59</v>
      </c>
      <c r="EM522" s="125">
        <v>603.13</v>
      </c>
      <c r="EN522" s="125">
        <v>927.15</v>
      </c>
      <c r="EO522" s="126" t="s">
        <v>608</v>
      </c>
      <c r="EP522" s="126" t="s">
        <v>608</v>
      </c>
      <c r="EQ522" s="126" t="s">
        <v>608</v>
      </c>
      <c r="ER522" s="126" t="s">
        <v>608</v>
      </c>
      <c r="ES522" s="126" t="s">
        <v>608</v>
      </c>
      <c r="ET522" s="126" t="s">
        <v>608</v>
      </c>
      <c r="EU522" s="126" t="s">
        <v>608</v>
      </c>
      <c r="EV522" s="125">
        <v>1803.2</v>
      </c>
      <c r="EW522" s="125">
        <v>320.3</v>
      </c>
      <c r="EX522" s="125">
        <v>2123.5</v>
      </c>
      <c r="EY522" s="125">
        <v>2354.7399999999998</v>
      </c>
      <c r="EZ522" s="125">
        <v>98</v>
      </c>
      <c r="FA522" s="125">
        <v>2452.7399999999998</v>
      </c>
      <c r="FB522" s="125">
        <v>4576.24</v>
      </c>
      <c r="FC522" s="125">
        <v>5522.31</v>
      </c>
      <c r="FD522" s="125">
        <v>44.4</v>
      </c>
      <c r="FE522" s="125">
        <v>5566.71</v>
      </c>
      <c r="FF522" s="125">
        <v>4636.6499999999996</v>
      </c>
      <c r="FG522" s="125">
        <v>5.76</v>
      </c>
      <c r="FH522" s="125">
        <v>4642.41</v>
      </c>
      <c r="FI522" s="125">
        <v>10209.120000000001</v>
      </c>
      <c r="FJ522" s="126" t="s">
        <v>608</v>
      </c>
      <c r="FK522" s="126" t="s">
        <v>608</v>
      </c>
      <c r="FL522" s="126" t="s">
        <v>608</v>
      </c>
      <c r="FM522" s="126" t="s">
        <v>608</v>
      </c>
      <c r="FN522" s="126" t="s">
        <v>608</v>
      </c>
      <c r="FO522" s="125">
        <v>1310.7</v>
      </c>
      <c r="FP522" s="126" t="s">
        <v>608</v>
      </c>
      <c r="FQ522" s="126" t="s">
        <v>608</v>
      </c>
      <c r="FR522" s="126" t="s">
        <v>608</v>
      </c>
      <c r="FS522" s="126" t="s">
        <v>608</v>
      </c>
      <c r="FT522" s="126" t="s">
        <v>608</v>
      </c>
      <c r="FU522" s="125">
        <v>1618.82</v>
      </c>
      <c r="FV522" s="126" t="s">
        <v>608</v>
      </c>
      <c r="FW522" s="126" t="s">
        <v>608</v>
      </c>
      <c r="FX522" s="125">
        <v>0</v>
      </c>
      <c r="FY522" s="126" t="s">
        <v>608</v>
      </c>
      <c r="FZ522" s="126" t="s">
        <v>608</v>
      </c>
      <c r="GA522" s="125">
        <v>1545.19</v>
      </c>
      <c r="GB522" s="126" t="s">
        <v>608</v>
      </c>
      <c r="GC522" s="126" t="s">
        <v>608</v>
      </c>
      <c r="GD522" s="125">
        <v>0</v>
      </c>
      <c r="GE522" s="126" t="s">
        <v>608</v>
      </c>
      <c r="GF522" s="126" t="s">
        <v>608</v>
      </c>
      <c r="GG522" s="125">
        <v>927.15</v>
      </c>
      <c r="GH522" s="126" t="s">
        <v>608</v>
      </c>
      <c r="GI522" s="126" t="s">
        <v>608</v>
      </c>
      <c r="GJ522" s="125">
        <v>0</v>
      </c>
      <c r="GK522" s="126" t="s">
        <v>608</v>
      </c>
      <c r="GL522" s="126" t="s">
        <v>608</v>
      </c>
      <c r="GM522" s="125">
        <v>0</v>
      </c>
      <c r="GN522" s="126" t="s">
        <v>608</v>
      </c>
      <c r="GO522" s="126" t="s">
        <v>608</v>
      </c>
      <c r="GP522" s="125">
        <v>0</v>
      </c>
      <c r="GQ522" s="126" t="s">
        <v>608</v>
      </c>
      <c r="GR522" s="126" t="s">
        <v>608</v>
      </c>
      <c r="GS522" s="125">
        <v>4575.24</v>
      </c>
      <c r="GT522" s="126" t="s">
        <v>608</v>
      </c>
      <c r="GU522" s="126" t="s">
        <v>608</v>
      </c>
      <c r="GV522" s="125">
        <v>0</v>
      </c>
      <c r="GW522" s="126" t="s">
        <v>608</v>
      </c>
      <c r="GX522" s="126" t="s">
        <v>608</v>
      </c>
      <c r="GY522" s="125">
        <v>10209.120000000001</v>
      </c>
    </row>
    <row r="523" spans="1:207" s="38" customFormat="1" ht="15" customHeight="1">
      <c r="A523" s="77" t="s">
        <v>968</v>
      </c>
      <c r="B523" s="39" t="s">
        <v>580</v>
      </c>
      <c r="C523" s="38" t="s">
        <v>965</v>
      </c>
      <c r="D523" s="125">
        <v>10802.12</v>
      </c>
      <c r="E523" s="38">
        <v>0</v>
      </c>
      <c r="F523" s="125">
        <v>10802.12</v>
      </c>
      <c r="G523" s="125">
        <v>24701.852275325862</v>
      </c>
      <c r="H523" s="130">
        <v>1</v>
      </c>
      <c r="I523" s="115">
        <v>0.43730000000000008</v>
      </c>
      <c r="J523" s="124">
        <v>7.6527414176476474E-2</v>
      </c>
      <c r="K523" s="124">
        <v>0.36077258582352356</v>
      </c>
      <c r="L523" s="133">
        <v>1658.1254200000001</v>
      </c>
      <c r="M523" s="125">
        <v>9143.9945800000005</v>
      </c>
      <c r="N523" s="125">
        <v>189.03710000000004</v>
      </c>
      <c r="O523" s="125">
        <v>32.406360000000006</v>
      </c>
      <c r="P523" s="127">
        <v>221.44346000000004</v>
      </c>
      <c r="Q523" s="125" t="s">
        <v>608</v>
      </c>
      <c r="R523" s="125" t="s">
        <v>608</v>
      </c>
      <c r="S523" s="133">
        <v>7064.5886</v>
      </c>
      <c r="T523" s="125" t="s">
        <v>608</v>
      </c>
      <c r="U523" s="125" t="s">
        <v>608</v>
      </c>
      <c r="V523" s="133">
        <v>550.90599999999995</v>
      </c>
      <c r="W523" s="125">
        <v>7615.4946</v>
      </c>
      <c r="X523" s="125">
        <v>0</v>
      </c>
      <c r="Y523" s="133">
        <v>1307.0565200000001</v>
      </c>
      <c r="Z523" s="125">
        <v>1307.0565200000001</v>
      </c>
      <c r="AA523" s="115">
        <v>0</v>
      </c>
      <c r="AB523" s="115">
        <v>1.7142876368129806E-2</v>
      </c>
      <c r="AC523" s="115">
        <v>0.2914277767839682</v>
      </c>
      <c r="AD523" s="115">
        <v>0.69142934684790203</v>
      </c>
      <c r="AE523" s="115">
        <v>1</v>
      </c>
      <c r="AF523" s="115">
        <v>0.18606056179899241</v>
      </c>
      <c r="AG523" s="115">
        <v>2.1212116166008911E-2</v>
      </c>
      <c r="AH523" s="115">
        <v>0.79272732203499863</v>
      </c>
      <c r="AI523" s="115">
        <v>0</v>
      </c>
      <c r="AJ523" s="115">
        <v>1</v>
      </c>
      <c r="AK523" s="125">
        <v>10802.12</v>
      </c>
      <c r="AL523" s="125">
        <v>1658.1254200000001</v>
      </c>
      <c r="AM523" s="125">
        <v>7253.6257000000005</v>
      </c>
      <c r="AN523" s="125">
        <v>8911.7511200000008</v>
      </c>
      <c r="AO523" s="125">
        <v>1890.36888</v>
      </c>
      <c r="AP523" s="125">
        <v>10802.12</v>
      </c>
      <c r="AQ523" s="115">
        <v>0.82500019625777166</v>
      </c>
      <c r="AR523" s="115">
        <v>0.17499980374222837</v>
      </c>
      <c r="AS523" s="125">
        <v>8911.7490000000016</v>
      </c>
      <c r="AT523" s="125">
        <v>1890.3710000000001</v>
      </c>
      <c r="AU523" s="125">
        <v>0</v>
      </c>
      <c r="AV523" s="125">
        <v>0</v>
      </c>
      <c r="AW523" s="125">
        <v>10802.120000000003</v>
      </c>
      <c r="AX523" s="125">
        <v>0</v>
      </c>
      <c r="AY523" s="133">
        <v>279.77490800000004</v>
      </c>
      <c r="AZ523" s="125">
        <v>279.77490800000004</v>
      </c>
      <c r="BA523" s="125">
        <v>0</v>
      </c>
      <c r="BB523" s="133">
        <v>264.65194000000002</v>
      </c>
      <c r="BC523" s="125">
        <v>264.65194000000002</v>
      </c>
      <c r="BD523" s="133">
        <v>8911.7281519999997</v>
      </c>
      <c r="BE523" s="133">
        <v>1345.9650000000001</v>
      </c>
      <c r="BF523" s="125">
        <v>10257.693152</v>
      </c>
      <c r="BG523" s="107">
        <v>10</v>
      </c>
      <c r="BH523" s="107">
        <v>7.6180262696520051</v>
      </c>
      <c r="BI523" s="107">
        <v>9.5831550646699579</v>
      </c>
      <c r="BJ523" s="49">
        <v>10802.119999999999</v>
      </c>
      <c r="BK523" s="125">
        <v>279.77490800000004</v>
      </c>
      <c r="BL523" s="125">
        <v>0</v>
      </c>
      <c r="BM523" s="125">
        <v>279.77490800000004</v>
      </c>
      <c r="BN523" s="125">
        <v>264.65194000000002</v>
      </c>
      <c r="BO523" s="125">
        <v>0</v>
      </c>
      <c r="BP523" s="125">
        <v>264.65194000000002</v>
      </c>
      <c r="BQ523" s="125">
        <v>10257.693152</v>
      </c>
      <c r="BR523" s="125">
        <v>0</v>
      </c>
      <c r="BS523" s="125">
        <v>10257.693152</v>
      </c>
      <c r="BT523" s="125">
        <v>10802.119999999999</v>
      </c>
      <c r="BU523" s="107">
        <v>9.5831550646699579</v>
      </c>
      <c r="BV523" s="130" t="s">
        <v>608</v>
      </c>
      <c r="BW523" s="107">
        <v>9.5831550646699579</v>
      </c>
      <c r="BX523" s="132" t="s">
        <v>608</v>
      </c>
      <c r="BY523" s="132" t="s">
        <v>608</v>
      </c>
      <c r="BZ523" s="132" t="s">
        <v>608</v>
      </c>
      <c r="CA523" s="132" t="s">
        <v>608</v>
      </c>
      <c r="CB523" s="132" t="s">
        <v>608</v>
      </c>
      <c r="CC523" s="132" t="s">
        <v>608</v>
      </c>
      <c r="CD523" s="132" t="s">
        <v>608</v>
      </c>
      <c r="CE523" s="132" t="s">
        <v>608</v>
      </c>
      <c r="CF523" s="132" t="s">
        <v>608</v>
      </c>
      <c r="CG523" s="132" t="s">
        <v>608</v>
      </c>
      <c r="CH523" s="143" t="s">
        <v>608</v>
      </c>
      <c r="CI523" s="143" t="s">
        <v>608</v>
      </c>
      <c r="CJ523" s="132" t="s">
        <v>608</v>
      </c>
      <c r="CK523" s="126">
        <v>0</v>
      </c>
      <c r="CL523" s="126">
        <v>10802.12</v>
      </c>
      <c r="CM523" s="126">
        <v>10802.12</v>
      </c>
      <c r="CN523" s="125" t="s">
        <v>608</v>
      </c>
      <c r="CO523" s="125" t="s">
        <v>608</v>
      </c>
      <c r="CP523" s="126">
        <v>0</v>
      </c>
      <c r="CQ523" s="126">
        <v>10802.12</v>
      </c>
      <c r="CR523" s="149">
        <v>1199.7</v>
      </c>
      <c r="CS523" s="126">
        <v>9602.42</v>
      </c>
      <c r="CT523" s="125">
        <v>0</v>
      </c>
      <c r="CU523" s="126">
        <v>9602.42</v>
      </c>
      <c r="CV523" s="125">
        <v>83.78</v>
      </c>
      <c r="CW523" s="125">
        <v>740.87</v>
      </c>
      <c r="CX523" s="125">
        <v>824.65</v>
      </c>
      <c r="CY523" s="125">
        <v>303.68</v>
      </c>
      <c r="CZ523" s="125">
        <v>65.75</v>
      </c>
      <c r="DA523" s="125">
        <v>369.43</v>
      </c>
      <c r="DB523" s="125">
        <v>1194.08</v>
      </c>
      <c r="DC523" s="125">
        <v>0</v>
      </c>
      <c r="DD523" s="125">
        <v>0</v>
      </c>
      <c r="DE523" s="125">
        <v>0</v>
      </c>
      <c r="DF523" s="125">
        <v>824.66</v>
      </c>
      <c r="DG523" s="125">
        <v>369.43</v>
      </c>
      <c r="DH523" s="125">
        <v>1194.0899999999999</v>
      </c>
      <c r="DI523" s="50">
        <v>1194.0899999999999</v>
      </c>
      <c r="DJ523" s="113">
        <v>1.0000000000000002</v>
      </c>
      <c r="DK523" s="115">
        <v>0</v>
      </c>
      <c r="DL523" s="144" t="s">
        <v>608</v>
      </c>
      <c r="DM523" s="125">
        <v>113.72</v>
      </c>
      <c r="DN523" s="125">
        <v>386.86</v>
      </c>
      <c r="DO523" s="125">
        <v>500.68</v>
      </c>
      <c r="DP523" s="125">
        <v>634.84</v>
      </c>
      <c r="DQ523" s="125">
        <v>107.61</v>
      </c>
      <c r="DR523" s="125">
        <v>1181.43</v>
      </c>
      <c r="DS523" s="125">
        <v>1682.1100000000001</v>
      </c>
      <c r="DT523" s="125">
        <v>448.77</v>
      </c>
      <c r="DU523" s="125">
        <v>299.62</v>
      </c>
      <c r="DV523" s="125">
        <v>748.39</v>
      </c>
      <c r="DW523" s="125">
        <v>618.51</v>
      </c>
      <c r="DX523" s="125">
        <v>93.02</v>
      </c>
      <c r="DY523" s="125">
        <v>711.53</v>
      </c>
      <c r="DZ523" s="125">
        <v>1459.92</v>
      </c>
      <c r="EA523" s="125">
        <v>346.9</v>
      </c>
      <c r="EB523" s="125">
        <v>361.35</v>
      </c>
      <c r="EC523" s="125">
        <v>708.25</v>
      </c>
      <c r="ED523" s="125">
        <v>600.57000000000005</v>
      </c>
      <c r="EE523" s="125">
        <v>60.16</v>
      </c>
      <c r="EF523" s="125">
        <v>660.73</v>
      </c>
      <c r="EG523" s="125">
        <v>1368.98</v>
      </c>
      <c r="EH523" s="125">
        <v>121.68</v>
      </c>
      <c r="EI523" s="125">
        <v>123.61</v>
      </c>
      <c r="EJ523" s="125">
        <v>245.29</v>
      </c>
      <c r="EK523" s="125">
        <v>574.1</v>
      </c>
      <c r="EL523" s="125">
        <v>40.78</v>
      </c>
      <c r="EM523" s="125">
        <v>614.88</v>
      </c>
      <c r="EN523" s="125">
        <v>860.17</v>
      </c>
      <c r="EO523" s="126" t="s">
        <v>608</v>
      </c>
      <c r="EP523" s="126" t="s">
        <v>608</v>
      </c>
      <c r="EQ523" s="126" t="s">
        <v>608</v>
      </c>
      <c r="ER523" s="126" t="s">
        <v>608</v>
      </c>
      <c r="ES523" s="126" t="s">
        <v>608</v>
      </c>
      <c r="ET523" s="126" t="s">
        <v>608</v>
      </c>
      <c r="EU523" s="126" t="s">
        <v>608</v>
      </c>
      <c r="EV523" s="125">
        <v>2173.44</v>
      </c>
      <c r="EW523" s="125">
        <v>325.88</v>
      </c>
      <c r="EX523" s="125">
        <v>2499.2199999999998</v>
      </c>
      <c r="EY523" s="125">
        <v>2386.1</v>
      </c>
      <c r="EZ523" s="125">
        <v>96.93</v>
      </c>
      <c r="FA523" s="125">
        <v>2483.0300000000002</v>
      </c>
      <c r="FB523" s="125">
        <v>4982.25</v>
      </c>
      <c r="FC523" s="125">
        <v>5651.42</v>
      </c>
      <c r="FD523" s="125">
        <v>46.13</v>
      </c>
      <c r="FE523" s="125">
        <v>5697.55</v>
      </c>
      <c r="FF523" s="125">
        <v>4645.33</v>
      </c>
      <c r="FG523" s="125">
        <v>5.76</v>
      </c>
      <c r="FH523" s="125">
        <v>4651.09</v>
      </c>
      <c r="FI523" s="125">
        <v>10348.64</v>
      </c>
      <c r="FJ523" s="126" t="s">
        <v>608</v>
      </c>
      <c r="FK523" s="126" t="s">
        <v>608</v>
      </c>
      <c r="FL523" s="126" t="s">
        <v>608</v>
      </c>
      <c r="FM523" s="126" t="s">
        <v>608</v>
      </c>
      <c r="FN523" s="126" t="s">
        <v>608</v>
      </c>
      <c r="FO523" s="125">
        <v>1243.03</v>
      </c>
      <c r="FP523" s="126" t="s">
        <v>608</v>
      </c>
      <c r="FQ523" s="126" t="s">
        <v>608</v>
      </c>
      <c r="FR523" s="126" t="s">
        <v>608</v>
      </c>
      <c r="FS523" s="126" t="s">
        <v>608</v>
      </c>
      <c r="FT523" s="126" t="s">
        <v>608</v>
      </c>
      <c r="FU523" s="125">
        <v>1459.92</v>
      </c>
      <c r="FV523" s="126" t="s">
        <v>608</v>
      </c>
      <c r="FW523" s="126" t="s">
        <v>608</v>
      </c>
      <c r="FX523" s="125">
        <v>0</v>
      </c>
      <c r="FY523" s="126" t="s">
        <v>608</v>
      </c>
      <c r="FZ523" s="126" t="s">
        <v>608</v>
      </c>
      <c r="GA523" s="125">
        <v>1368.98</v>
      </c>
      <c r="GB523" s="126" t="s">
        <v>608</v>
      </c>
      <c r="GC523" s="126" t="s">
        <v>608</v>
      </c>
      <c r="GD523" s="125">
        <v>0</v>
      </c>
      <c r="GE523" s="126" t="s">
        <v>608</v>
      </c>
      <c r="GF523" s="126" t="s">
        <v>608</v>
      </c>
      <c r="GG523" s="125">
        <v>860.17</v>
      </c>
      <c r="GH523" s="126" t="s">
        <v>608</v>
      </c>
      <c r="GI523" s="126" t="s">
        <v>608</v>
      </c>
      <c r="GJ523" s="125">
        <v>0</v>
      </c>
      <c r="GK523" s="126" t="s">
        <v>608</v>
      </c>
      <c r="GL523" s="126" t="s">
        <v>608</v>
      </c>
      <c r="GM523" s="125">
        <v>0</v>
      </c>
      <c r="GN523" s="126" t="s">
        <v>608</v>
      </c>
      <c r="GO523" s="126" t="s">
        <v>608</v>
      </c>
      <c r="GP523" s="125">
        <v>0</v>
      </c>
      <c r="GQ523" s="126" t="s">
        <v>608</v>
      </c>
      <c r="GR523" s="126" t="s">
        <v>608</v>
      </c>
      <c r="GS523" s="125">
        <v>4982.25</v>
      </c>
      <c r="GT523" s="126" t="s">
        <v>608</v>
      </c>
      <c r="GU523" s="126" t="s">
        <v>608</v>
      </c>
      <c r="GV523" s="125">
        <v>0</v>
      </c>
      <c r="GW523" s="126" t="s">
        <v>608</v>
      </c>
      <c r="GX523" s="126" t="s">
        <v>608</v>
      </c>
      <c r="GY523" s="125">
        <v>10348.64</v>
      </c>
    </row>
    <row r="524" spans="1:207" s="38" customFormat="1" ht="15" customHeight="1">
      <c r="A524" s="77" t="s">
        <v>969</v>
      </c>
      <c r="B524" s="57">
        <v>2009</v>
      </c>
      <c r="C524" s="38" t="s">
        <v>965</v>
      </c>
      <c r="D524" s="125">
        <v>10972.3</v>
      </c>
      <c r="E524" s="38">
        <v>0</v>
      </c>
      <c r="F524" s="125">
        <v>10972.3</v>
      </c>
      <c r="G524" s="125">
        <v>24062.061403508771</v>
      </c>
      <c r="H524" s="130">
        <v>1</v>
      </c>
      <c r="I524" s="115">
        <v>0.45599999999999996</v>
      </c>
      <c r="J524" s="124">
        <v>3.4200034909727221E-2</v>
      </c>
      <c r="K524" s="124">
        <v>0.42180321668200838</v>
      </c>
      <c r="L524" s="133">
        <v>1865.2961</v>
      </c>
      <c r="M524" s="125">
        <v>9107.0821400000004</v>
      </c>
      <c r="N524" s="125">
        <v>219.446</v>
      </c>
      <c r="O524" s="125">
        <v>32.916899999999998</v>
      </c>
      <c r="P524" s="127">
        <v>252.3629</v>
      </c>
      <c r="Q524" s="125" t="s">
        <v>608</v>
      </c>
      <c r="R524" s="125" t="s">
        <v>608</v>
      </c>
      <c r="S524" s="125">
        <v>8064.7128000000002</v>
      </c>
      <c r="T524" s="125" t="s">
        <v>608</v>
      </c>
      <c r="U524" s="125" t="s">
        <v>608</v>
      </c>
      <c r="V524" s="125">
        <v>482.78119999999996</v>
      </c>
      <c r="W524" s="125">
        <v>8547.4940000000006</v>
      </c>
      <c r="X524" s="125">
        <v>0</v>
      </c>
      <c r="Y524" s="133">
        <v>307.22523999999999</v>
      </c>
      <c r="Z524" s="125">
        <v>307.22523999999999</v>
      </c>
      <c r="AA524" s="115">
        <v>0</v>
      </c>
      <c r="AB524" s="115">
        <v>3.999995916995136E-2</v>
      </c>
      <c r="AC524" s="115">
        <v>0.58666606782595321</v>
      </c>
      <c r="AD524" s="115">
        <v>0.37333397300409538</v>
      </c>
      <c r="AE524" s="115">
        <v>1</v>
      </c>
      <c r="AF524" s="115">
        <v>0.18378288473403631</v>
      </c>
      <c r="AG524" s="115">
        <v>2.1621456734587784E-2</v>
      </c>
      <c r="AH524" s="115">
        <v>0.79459565853137593</v>
      </c>
      <c r="AI524" s="115">
        <v>0</v>
      </c>
      <c r="AJ524" s="115">
        <v>1</v>
      </c>
      <c r="AK524" s="125">
        <v>10972.37824</v>
      </c>
      <c r="AL524" s="125">
        <v>1865.2961</v>
      </c>
      <c r="AM524" s="125">
        <v>8284.1588000000011</v>
      </c>
      <c r="AN524" s="125">
        <v>10149.454900000001</v>
      </c>
      <c r="AO524" s="125">
        <v>822.92333999999994</v>
      </c>
      <c r="AP524" s="125">
        <v>10972.37824</v>
      </c>
      <c r="AQ524" s="115">
        <v>0.92500045824158539</v>
      </c>
      <c r="AR524" s="115">
        <v>7.4999541758414626E-2</v>
      </c>
      <c r="AS524" s="125">
        <v>10149.40525</v>
      </c>
      <c r="AT524" s="125">
        <v>822.92475000000002</v>
      </c>
      <c r="AU524" s="125">
        <v>0</v>
      </c>
      <c r="AV524" s="125">
        <v>0</v>
      </c>
      <c r="AW524" s="125">
        <v>10972.33</v>
      </c>
      <c r="AX524" s="125">
        <v>0</v>
      </c>
      <c r="AY524" s="133">
        <v>220.54322999999999</v>
      </c>
      <c r="AZ524" s="125">
        <v>220.54322999999999</v>
      </c>
      <c r="BA524" s="125">
        <v>0</v>
      </c>
      <c r="BB524" s="133">
        <v>265.52965999999998</v>
      </c>
      <c r="BC524" s="125">
        <v>265.52965999999998</v>
      </c>
      <c r="BD524" s="133">
        <v>10148.47473</v>
      </c>
      <c r="BE524" s="133">
        <v>336.85238000000004</v>
      </c>
      <c r="BF524" s="125">
        <v>10485.32711</v>
      </c>
      <c r="BG524" s="107">
        <v>10</v>
      </c>
      <c r="BH524" s="107">
        <v>5.168016264708946</v>
      </c>
      <c r="BI524" s="107">
        <v>9.6376034340690602</v>
      </c>
      <c r="BJ524" s="49">
        <v>10971.4</v>
      </c>
      <c r="BK524" s="125">
        <v>220.54322999999999</v>
      </c>
      <c r="BL524" s="125">
        <v>0</v>
      </c>
      <c r="BM524" s="125">
        <v>220.54322999999999</v>
      </c>
      <c r="BN524" s="125">
        <v>265.52965999999998</v>
      </c>
      <c r="BO524" s="125">
        <v>0</v>
      </c>
      <c r="BP524" s="125">
        <v>265.52965999999998</v>
      </c>
      <c r="BQ524" s="125">
        <v>10485.32711</v>
      </c>
      <c r="BR524" s="125">
        <v>0</v>
      </c>
      <c r="BS524" s="125">
        <v>10485.32711</v>
      </c>
      <c r="BT524" s="125">
        <v>10971.4</v>
      </c>
      <c r="BU524" s="107">
        <v>9.6376034340690602</v>
      </c>
      <c r="BV524" s="130" t="s">
        <v>608</v>
      </c>
      <c r="BW524" s="107">
        <v>9.6376034340690602</v>
      </c>
      <c r="BX524" s="132" t="s">
        <v>608</v>
      </c>
      <c r="BY524" s="132" t="s">
        <v>608</v>
      </c>
      <c r="BZ524" s="132" t="s">
        <v>608</v>
      </c>
      <c r="CA524" s="132" t="s">
        <v>608</v>
      </c>
      <c r="CB524" s="132" t="s">
        <v>608</v>
      </c>
      <c r="CC524" s="132" t="s">
        <v>608</v>
      </c>
      <c r="CD524" s="132" t="s">
        <v>608</v>
      </c>
      <c r="CE524" s="132" t="s">
        <v>608</v>
      </c>
      <c r="CF524" s="132" t="s">
        <v>608</v>
      </c>
      <c r="CG524" s="132" t="s">
        <v>608</v>
      </c>
      <c r="CH524" s="143" t="s">
        <v>608</v>
      </c>
      <c r="CI524" s="143" t="s">
        <v>608</v>
      </c>
      <c r="CJ524" s="132" t="s">
        <v>608</v>
      </c>
      <c r="CK524" s="126">
        <v>0</v>
      </c>
      <c r="CL524" s="126">
        <v>10972.3</v>
      </c>
      <c r="CM524" s="126">
        <v>10972.3</v>
      </c>
      <c r="CN524" s="125" t="s">
        <v>608</v>
      </c>
      <c r="CO524" s="125" t="s">
        <v>608</v>
      </c>
      <c r="CP524" s="126">
        <v>0</v>
      </c>
      <c r="CQ524" s="126">
        <v>10972.3</v>
      </c>
      <c r="CR524" s="126">
        <v>1361.3999999999996</v>
      </c>
      <c r="CS524" s="126">
        <v>9610.9</v>
      </c>
      <c r="CT524" s="125">
        <v>0</v>
      </c>
      <c r="CU524" s="126">
        <v>9610.9</v>
      </c>
      <c r="CV524" s="125">
        <v>127.09</v>
      </c>
      <c r="CW524" s="125">
        <v>1684.9</v>
      </c>
      <c r="CX524" s="125">
        <v>1811.99</v>
      </c>
      <c r="CY524" s="125">
        <v>324.07</v>
      </c>
      <c r="CZ524" s="125">
        <v>70.02000000000001</v>
      </c>
      <c r="DA524" s="125">
        <v>394.09000000000003</v>
      </c>
      <c r="DB524" s="125">
        <v>2206.08</v>
      </c>
      <c r="DC524" s="125">
        <v>0</v>
      </c>
      <c r="DD524" s="125">
        <v>0</v>
      </c>
      <c r="DE524" s="125">
        <v>0</v>
      </c>
      <c r="DF524" s="125">
        <v>1811.98</v>
      </c>
      <c r="DG524" s="125">
        <v>394.09</v>
      </c>
      <c r="DH524" s="125">
        <v>2206.0700000000002</v>
      </c>
      <c r="DI524" s="50">
        <v>2206.0700000000002</v>
      </c>
      <c r="DJ524" s="113">
        <v>1.0000027341578339</v>
      </c>
      <c r="DK524" s="115">
        <v>0</v>
      </c>
      <c r="DL524" s="144" t="s">
        <v>608</v>
      </c>
      <c r="DM524" s="125">
        <v>465.89</v>
      </c>
      <c r="DN524" s="125">
        <v>66.36</v>
      </c>
      <c r="DO524" s="125">
        <v>532.25</v>
      </c>
      <c r="DP524" s="125">
        <v>671.79</v>
      </c>
      <c r="DQ524" s="125">
        <v>27.98</v>
      </c>
      <c r="DR524" s="125">
        <v>699.77</v>
      </c>
      <c r="DS524" s="125">
        <v>1232.02</v>
      </c>
      <c r="DT524" s="125">
        <v>364.12</v>
      </c>
      <c r="DU524" s="125">
        <v>15.31</v>
      </c>
      <c r="DV524" s="125">
        <v>379.43</v>
      </c>
      <c r="DW524" s="125">
        <v>652.28</v>
      </c>
      <c r="DX524" s="125">
        <v>24.55</v>
      </c>
      <c r="DY524" s="125">
        <v>676.83</v>
      </c>
      <c r="DZ524" s="125">
        <v>1056.26</v>
      </c>
      <c r="EA524" s="125">
        <v>139.30000000000001</v>
      </c>
      <c r="EB524" s="125">
        <v>17.670000000000002</v>
      </c>
      <c r="EC524" s="125">
        <v>156.97</v>
      </c>
      <c r="ED524" s="125">
        <v>624.74</v>
      </c>
      <c r="EE524" s="125">
        <v>23.74</v>
      </c>
      <c r="EF524" s="125">
        <v>648.48</v>
      </c>
      <c r="EG524" s="125">
        <v>805.45</v>
      </c>
      <c r="EH524" s="125">
        <v>163.9</v>
      </c>
      <c r="EI524" s="125">
        <v>19.809999999999999</v>
      </c>
      <c r="EJ524" s="125">
        <v>183.71</v>
      </c>
      <c r="EK524" s="125">
        <v>618.54</v>
      </c>
      <c r="EL524" s="125">
        <v>22.74</v>
      </c>
      <c r="EM524" s="125">
        <v>641.28</v>
      </c>
      <c r="EN524" s="125">
        <v>824.99</v>
      </c>
      <c r="EO524" s="126" t="s">
        <v>608</v>
      </c>
      <c r="EP524" s="126" t="s">
        <v>608</v>
      </c>
      <c r="EQ524" s="126" t="s">
        <v>608</v>
      </c>
      <c r="ER524" s="126" t="s">
        <v>608</v>
      </c>
      <c r="ES524" s="126" t="s">
        <v>608</v>
      </c>
      <c r="ET524" s="126" t="s">
        <v>608</v>
      </c>
      <c r="EU524" s="126" t="s">
        <v>608</v>
      </c>
      <c r="EV524" s="125">
        <v>2215.02</v>
      </c>
      <c r="EW524" s="125">
        <v>162.94999999999999</v>
      </c>
      <c r="EX524" s="125">
        <v>2377.9699999999998</v>
      </c>
      <c r="EY524" s="125">
        <v>2501.0100000000002</v>
      </c>
      <c r="EZ524" s="125">
        <v>89.64</v>
      </c>
      <c r="FA524" s="125">
        <v>2590.65</v>
      </c>
      <c r="FB524" s="125">
        <v>4968.62</v>
      </c>
      <c r="FC524" s="125">
        <v>6675.5</v>
      </c>
      <c r="FD524" s="125">
        <v>30.5</v>
      </c>
      <c r="FE524" s="125">
        <v>6706</v>
      </c>
      <c r="FF524" s="125">
        <v>4238.0200000000004</v>
      </c>
      <c r="FG524" s="125">
        <v>13.1</v>
      </c>
      <c r="FH524" s="125">
        <v>4251.12</v>
      </c>
      <c r="FI524" s="125">
        <v>10957.12</v>
      </c>
      <c r="FJ524" s="126" t="s">
        <v>608</v>
      </c>
      <c r="FK524" s="126" t="s">
        <v>608</v>
      </c>
      <c r="FL524" s="126" t="s">
        <v>608</v>
      </c>
      <c r="FM524" s="126" t="s">
        <v>608</v>
      </c>
      <c r="FN524" s="126" t="s">
        <v>608</v>
      </c>
      <c r="FO524" s="125">
        <v>1232.02</v>
      </c>
      <c r="FP524" s="126" t="s">
        <v>608</v>
      </c>
      <c r="FQ524" s="126" t="s">
        <v>608</v>
      </c>
      <c r="FR524" s="126" t="s">
        <v>608</v>
      </c>
      <c r="FS524" s="126" t="s">
        <v>608</v>
      </c>
      <c r="FT524" s="126" t="s">
        <v>608</v>
      </c>
      <c r="FU524" s="125">
        <v>1056.26</v>
      </c>
      <c r="FV524" s="126" t="s">
        <v>608</v>
      </c>
      <c r="FW524" s="126" t="s">
        <v>608</v>
      </c>
      <c r="FX524" s="125">
        <v>0</v>
      </c>
      <c r="FY524" s="126" t="s">
        <v>608</v>
      </c>
      <c r="FZ524" s="126" t="s">
        <v>608</v>
      </c>
      <c r="GA524" s="125">
        <v>805.45</v>
      </c>
      <c r="GB524" s="126" t="s">
        <v>608</v>
      </c>
      <c r="GC524" s="126" t="s">
        <v>608</v>
      </c>
      <c r="GD524" s="125">
        <v>0</v>
      </c>
      <c r="GE524" s="126" t="s">
        <v>608</v>
      </c>
      <c r="GF524" s="126" t="s">
        <v>608</v>
      </c>
      <c r="GG524" s="125">
        <v>824.99</v>
      </c>
      <c r="GH524" s="126" t="s">
        <v>608</v>
      </c>
      <c r="GI524" s="126" t="s">
        <v>608</v>
      </c>
      <c r="GJ524" s="125">
        <v>0</v>
      </c>
      <c r="GK524" s="126" t="s">
        <v>608</v>
      </c>
      <c r="GL524" s="126" t="s">
        <v>608</v>
      </c>
      <c r="GM524" s="125">
        <v>0</v>
      </c>
      <c r="GN524" s="126" t="s">
        <v>608</v>
      </c>
      <c r="GO524" s="126" t="s">
        <v>608</v>
      </c>
      <c r="GP524" s="125">
        <v>0</v>
      </c>
      <c r="GQ524" s="126" t="s">
        <v>608</v>
      </c>
      <c r="GR524" s="126" t="s">
        <v>608</v>
      </c>
      <c r="GS524" s="125">
        <v>4968.62</v>
      </c>
      <c r="GT524" s="126" t="s">
        <v>608</v>
      </c>
      <c r="GU524" s="126" t="s">
        <v>608</v>
      </c>
      <c r="GV524" s="125">
        <v>0</v>
      </c>
      <c r="GW524" s="126" t="s">
        <v>608</v>
      </c>
      <c r="GX524" s="126" t="s">
        <v>608</v>
      </c>
      <c r="GY524" s="125">
        <v>10957.12</v>
      </c>
    </row>
    <row r="525" spans="1:207" s="38" customFormat="1" ht="15" customHeight="1">
      <c r="A525" s="77" t="s">
        <v>970</v>
      </c>
      <c r="B525" s="39" t="s">
        <v>583</v>
      </c>
      <c r="C525" s="38" t="s">
        <v>965</v>
      </c>
      <c r="D525" s="125">
        <v>10983.76</v>
      </c>
      <c r="E525" s="38">
        <v>0</v>
      </c>
      <c r="F525" s="125">
        <v>10983.76</v>
      </c>
      <c r="G525" s="125">
        <v>26789.658536585368</v>
      </c>
      <c r="H525" s="130">
        <v>1</v>
      </c>
      <c r="I525" s="115">
        <v>0.41</v>
      </c>
      <c r="J525" s="124">
        <v>3.1160746556734668E-2</v>
      </c>
      <c r="K525" s="124">
        <v>0.37883939379593146</v>
      </c>
      <c r="L525" s="133">
        <v>1867.2392000000002</v>
      </c>
      <c r="M525" s="125">
        <v>9116.5245599999998</v>
      </c>
      <c r="N525" s="133">
        <v>219.67520000000002</v>
      </c>
      <c r="O525" s="133">
        <v>32.951280000000004</v>
      </c>
      <c r="P525" s="127">
        <v>252.62648000000002</v>
      </c>
      <c r="Q525" s="125" t="s">
        <v>608</v>
      </c>
      <c r="R525" s="125" t="s">
        <v>608</v>
      </c>
      <c r="S525" s="133">
        <v>8062.0636000000004</v>
      </c>
      <c r="T525" s="125" t="s">
        <v>608</v>
      </c>
      <c r="U525" s="125" t="s">
        <v>608</v>
      </c>
      <c r="V525" s="133">
        <v>483.30543999999998</v>
      </c>
      <c r="W525" s="125">
        <v>8545.3690399999996</v>
      </c>
      <c r="X525" s="125">
        <v>0</v>
      </c>
      <c r="Y525" s="133">
        <v>318.52904000000001</v>
      </c>
      <c r="Z525" s="125">
        <v>318.52904000000001</v>
      </c>
      <c r="AA525" s="115">
        <v>0</v>
      </c>
      <c r="AB525" s="115">
        <v>3.9472738490412204E-2</v>
      </c>
      <c r="AC525" s="115">
        <v>0.5789574561022699</v>
      </c>
      <c r="AD525" s="115">
        <v>0.38156980540731794</v>
      </c>
      <c r="AE525" s="115">
        <v>1</v>
      </c>
      <c r="AF525" s="115">
        <v>0.18398297838462158</v>
      </c>
      <c r="AG525" s="115">
        <v>2.1645056280543716E-2</v>
      </c>
      <c r="AH525" s="115">
        <v>0.79437196533483467</v>
      </c>
      <c r="AI525" s="115">
        <v>0</v>
      </c>
      <c r="AJ525" s="115">
        <v>1</v>
      </c>
      <c r="AK525" s="125">
        <v>10983.76376</v>
      </c>
      <c r="AL525" s="125">
        <v>1867.2392000000002</v>
      </c>
      <c r="AM525" s="125">
        <v>8281.738800000001</v>
      </c>
      <c r="AN525" s="125">
        <v>10148.978000000001</v>
      </c>
      <c r="AO525" s="125">
        <v>834.78575999999998</v>
      </c>
      <c r="AP525" s="125">
        <v>10983.763760000002</v>
      </c>
      <c r="AQ525" s="115">
        <v>0.92399820514712161</v>
      </c>
      <c r="AR525" s="115">
        <v>7.6001794852878363E-2</v>
      </c>
      <c r="AS525" s="125">
        <v>10148.99424</v>
      </c>
      <c r="AT525" s="125">
        <v>834.76576</v>
      </c>
      <c r="AU525" s="125">
        <v>0</v>
      </c>
      <c r="AV525" s="125">
        <v>0</v>
      </c>
      <c r="AW525" s="125">
        <v>10983.76</v>
      </c>
      <c r="AX525" s="125">
        <v>0</v>
      </c>
      <c r="AY525" s="133">
        <v>230.65896000000001</v>
      </c>
      <c r="AZ525" s="125">
        <v>230.65896000000001</v>
      </c>
      <c r="BA525" s="125">
        <v>0</v>
      </c>
      <c r="BB525" s="133">
        <v>252.62647999999999</v>
      </c>
      <c r="BC525" s="125">
        <v>252.62647999999999</v>
      </c>
      <c r="BD525" s="133">
        <v>10148.99424</v>
      </c>
      <c r="BE525" s="133">
        <v>351.48032000000001</v>
      </c>
      <c r="BF525" s="125">
        <v>10500.474560000001</v>
      </c>
      <c r="BG525" s="107">
        <v>10</v>
      </c>
      <c r="BH525" s="107">
        <v>5.2434210526315796</v>
      </c>
      <c r="BI525" s="107">
        <v>9.6384914626405855</v>
      </c>
      <c r="BJ525" s="49">
        <v>10983.76</v>
      </c>
      <c r="BK525" s="125">
        <v>230.65896000000001</v>
      </c>
      <c r="BL525" s="125">
        <v>0</v>
      </c>
      <c r="BM525" s="125">
        <v>230.65896000000001</v>
      </c>
      <c r="BN525" s="125">
        <v>252.62647999999999</v>
      </c>
      <c r="BO525" s="125">
        <v>0</v>
      </c>
      <c r="BP525" s="125">
        <v>252.62647999999999</v>
      </c>
      <c r="BQ525" s="125">
        <v>10500.474560000001</v>
      </c>
      <c r="BR525" s="125">
        <v>0</v>
      </c>
      <c r="BS525" s="125">
        <v>10500.474560000001</v>
      </c>
      <c r="BT525" s="125">
        <v>10983.76</v>
      </c>
      <c r="BU525" s="107">
        <v>9.6384914626405855</v>
      </c>
      <c r="BV525" s="130" t="s">
        <v>608</v>
      </c>
      <c r="BW525" s="107">
        <v>9.6384914626405855</v>
      </c>
      <c r="BX525" s="132" t="s">
        <v>608</v>
      </c>
      <c r="BY525" s="132" t="s">
        <v>608</v>
      </c>
      <c r="BZ525" s="132" t="s">
        <v>608</v>
      </c>
      <c r="CA525" s="132" t="s">
        <v>608</v>
      </c>
      <c r="CB525" s="132" t="s">
        <v>608</v>
      </c>
      <c r="CC525" s="132" t="s">
        <v>608</v>
      </c>
      <c r="CD525" s="132" t="s">
        <v>608</v>
      </c>
      <c r="CE525" s="132" t="s">
        <v>608</v>
      </c>
      <c r="CF525" s="132" t="s">
        <v>608</v>
      </c>
      <c r="CG525" s="132" t="s">
        <v>608</v>
      </c>
      <c r="CH525" s="143" t="s">
        <v>608</v>
      </c>
      <c r="CI525" s="143" t="s">
        <v>608</v>
      </c>
      <c r="CJ525" s="132" t="s">
        <v>608</v>
      </c>
      <c r="CK525" s="126">
        <v>0</v>
      </c>
      <c r="CL525" s="126">
        <v>10983.76</v>
      </c>
      <c r="CM525" s="126">
        <v>10983.76</v>
      </c>
      <c r="CN525" s="125" t="s">
        <v>608</v>
      </c>
      <c r="CO525" s="125" t="s">
        <v>608</v>
      </c>
      <c r="CP525" s="126">
        <v>0</v>
      </c>
      <c r="CQ525" s="126">
        <v>10983.76</v>
      </c>
      <c r="CR525" s="149">
        <v>1292.2</v>
      </c>
      <c r="CS525" s="126">
        <v>9691.56</v>
      </c>
      <c r="CT525" s="125">
        <v>0</v>
      </c>
      <c r="CU525" s="126">
        <v>9691.56</v>
      </c>
      <c r="CV525" s="125">
        <v>85.33</v>
      </c>
      <c r="CW525" s="125">
        <v>510.94</v>
      </c>
      <c r="CX525" s="125">
        <v>596.27</v>
      </c>
      <c r="CY525" s="125">
        <v>316.42</v>
      </c>
      <c r="CZ525" s="125">
        <v>19.25</v>
      </c>
      <c r="DA525" s="125">
        <v>335.67</v>
      </c>
      <c r="DB525" s="125">
        <v>931.94</v>
      </c>
      <c r="DC525" s="125">
        <v>0</v>
      </c>
      <c r="DD525" s="125">
        <v>0</v>
      </c>
      <c r="DE525" s="125">
        <v>0</v>
      </c>
      <c r="DF525" s="125">
        <v>596.27</v>
      </c>
      <c r="DG525" s="125">
        <v>335.67</v>
      </c>
      <c r="DH525" s="125">
        <v>931.94</v>
      </c>
      <c r="DI525" s="50">
        <v>931.94</v>
      </c>
      <c r="DJ525" s="113">
        <v>1</v>
      </c>
      <c r="DK525" s="115">
        <v>0</v>
      </c>
      <c r="DL525" s="144" t="s">
        <v>608</v>
      </c>
      <c r="DM525" s="126" t="s">
        <v>608</v>
      </c>
      <c r="DN525" s="126" t="s">
        <v>608</v>
      </c>
      <c r="DO525" s="126" t="s">
        <v>608</v>
      </c>
      <c r="DP525" s="126" t="s">
        <v>608</v>
      </c>
      <c r="DQ525" s="126" t="s">
        <v>608</v>
      </c>
      <c r="DR525" s="126" t="s">
        <v>608</v>
      </c>
      <c r="DS525" s="126" t="s">
        <v>608</v>
      </c>
      <c r="DT525" s="126" t="s">
        <v>608</v>
      </c>
      <c r="DU525" s="126" t="s">
        <v>608</v>
      </c>
      <c r="DV525" s="126" t="s">
        <v>608</v>
      </c>
      <c r="DW525" s="126" t="s">
        <v>608</v>
      </c>
      <c r="DX525" s="126" t="s">
        <v>608</v>
      </c>
      <c r="DY525" s="126" t="s">
        <v>608</v>
      </c>
      <c r="DZ525" s="126" t="s">
        <v>608</v>
      </c>
      <c r="EA525" s="126" t="s">
        <v>608</v>
      </c>
      <c r="EB525" s="126" t="s">
        <v>608</v>
      </c>
      <c r="EC525" s="126" t="s">
        <v>608</v>
      </c>
      <c r="ED525" s="126" t="s">
        <v>608</v>
      </c>
      <c r="EE525" s="126" t="s">
        <v>608</v>
      </c>
      <c r="EF525" s="126" t="s">
        <v>608</v>
      </c>
      <c r="EG525" s="126" t="s">
        <v>608</v>
      </c>
      <c r="EH525" s="126" t="s">
        <v>608</v>
      </c>
      <c r="EI525" s="126" t="s">
        <v>608</v>
      </c>
      <c r="EJ525" s="126" t="s">
        <v>608</v>
      </c>
      <c r="EK525" s="126" t="s">
        <v>608</v>
      </c>
      <c r="EL525" s="126" t="s">
        <v>608</v>
      </c>
      <c r="EM525" s="126" t="s">
        <v>608</v>
      </c>
      <c r="EN525" s="126" t="s">
        <v>608</v>
      </c>
      <c r="EO525" s="126" t="s">
        <v>608</v>
      </c>
      <c r="EP525" s="126" t="s">
        <v>608</v>
      </c>
      <c r="EQ525" s="126" t="s">
        <v>608</v>
      </c>
      <c r="ER525" s="126" t="s">
        <v>608</v>
      </c>
      <c r="ES525" s="126" t="s">
        <v>608</v>
      </c>
      <c r="ET525" s="126" t="s">
        <v>608</v>
      </c>
      <c r="EU525" s="126" t="s">
        <v>608</v>
      </c>
      <c r="EV525" s="126" t="s">
        <v>608</v>
      </c>
      <c r="EW525" s="126" t="s">
        <v>608</v>
      </c>
      <c r="EX525" s="126" t="s">
        <v>608</v>
      </c>
      <c r="EY525" s="126" t="s">
        <v>608</v>
      </c>
      <c r="EZ525" s="126" t="s">
        <v>608</v>
      </c>
      <c r="FA525" s="126" t="s">
        <v>608</v>
      </c>
      <c r="FB525" s="126" t="s">
        <v>608</v>
      </c>
      <c r="FC525" s="126" t="s">
        <v>608</v>
      </c>
      <c r="FD525" s="126" t="s">
        <v>608</v>
      </c>
      <c r="FE525" s="126" t="s">
        <v>608</v>
      </c>
      <c r="FF525" s="126" t="s">
        <v>608</v>
      </c>
      <c r="FG525" s="126" t="s">
        <v>608</v>
      </c>
      <c r="FH525" s="126" t="s">
        <v>608</v>
      </c>
      <c r="FI525" s="126" t="s">
        <v>608</v>
      </c>
      <c r="FJ525" s="126" t="s">
        <v>608</v>
      </c>
      <c r="FK525" s="126" t="s">
        <v>608</v>
      </c>
      <c r="FL525" s="126" t="s">
        <v>608</v>
      </c>
      <c r="FM525" s="126" t="s">
        <v>608</v>
      </c>
      <c r="FN525" s="126" t="s">
        <v>608</v>
      </c>
      <c r="FO525" s="126" t="s">
        <v>608</v>
      </c>
      <c r="FP525" s="126" t="s">
        <v>608</v>
      </c>
      <c r="FQ525" s="126" t="s">
        <v>608</v>
      </c>
      <c r="FR525" s="126" t="s">
        <v>608</v>
      </c>
      <c r="FS525" s="126" t="s">
        <v>608</v>
      </c>
      <c r="FT525" s="126" t="s">
        <v>608</v>
      </c>
      <c r="FU525" s="126" t="s">
        <v>608</v>
      </c>
      <c r="FV525" s="126" t="s">
        <v>608</v>
      </c>
      <c r="FW525" s="126" t="s">
        <v>608</v>
      </c>
      <c r="FX525" s="126" t="s">
        <v>608</v>
      </c>
      <c r="FY525" s="126" t="s">
        <v>608</v>
      </c>
      <c r="FZ525" s="126" t="s">
        <v>608</v>
      </c>
      <c r="GA525" s="126" t="s">
        <v>608</v>
      </c>
      <c r="GB525" s="126" t="s">
        <v>608</v>
      </c>
      <c r="GC525" s="126" t="s">
        <v>608</v>
      </c>
      <c r="GD525" s="126" t="s">
        <v>608</v>
      </c>
      <c r="GE525" s="126" t="s">
        <v>608</v>
      </c>
      <c r="GF525" s="126" t="s">
        <v>608</v>
      </c>
      <c r="GG525" s="126" t="s">
        <v>608</v>
      </c>
      <c r="GH525" s="126" t="s">
        <v>608</v>
      </c>
      <c r="GI525" s="126" t="s">
        <v>608</v>
      </c>
      <c r="GJ525" s="126" t="s">
        <v>608</v>
      </c>
      <c r="GK525" s="126" t="s">
        <v>608</v>
      </c>
      <c r="GL525" s="126" t="s">
        <v>608</v>
      </c>
      <c r="GM525" s="126" t="s">
        <v>608</v>
      </c>
      <c r="GN525" s="126" t="s">
        <v>608</v>
      </c>
      <c r="GO525" s="126" t="s">
        <v>608</v>
      </c>
      <c r="GP525" s="126" t="s">
        <v>608</v>
      </c>
      <c r="GQ525" s="126" t="s">
        <v>608</v>
      </c>
      <c r="GR525" s="126" t="s">
        <v>608</v>
      </c>
      <c r="GS525" s="126" t="s">
        <v>608</v>
      </c>
      <c r="GT525" s="126" t="s">
        <v>608</v>
      </c>
      <c r="GU525" s="126" t="s">
        <v>608</v>
      </c>
      <c r="GV525" s="126" t="s">
        <v>608</v>
      </c>
      <c r="GW525" s="126" t="s">
        <v>608</v>
      </c>
      <c r="GX525" s="126" t="s">
        <v>608</v>
      </c>
      <c r="GY525" s="126" t="s">
        <v>608</v>
      </c>
    </row>
    <row r="526" spans="1:207" s="38" customFormat="1" ht="15" customHeight="1">
      <c r="A526" s="77" t="s">
        <v>971</v>
      </c>
      <c r="B526" s="57">
        <v>2010</v>
      </c>
      <c r="C526" s="38" t="s">
        <v>965</v>
      </c>
      <c r="D526" s="125">
        <v>11629.49</v>
      </c>
      <c r="E526" s="38">
        <v>0</v>
      </c>
      <c r="F526" s="125">
        <v>11629.49</v>
      </c>
      <c r="G526" s="125">
        <v>26700</v>
      </c>
      <c r="H526" s="130">
        <v>1</v>
      </c>
      <c r="I526" s="115">
        <v>0.4355614232209738</v>
      </c>
      <c r="J526" s="124">
        <v>4.460299625468165E-2</v>
      </c>
      <c r="K526" s="124">
        <v>0.39095655430711612</v>
      </c>
      <c r="L526" s="50">
        <v>2151.1</v>
      </c>
      <c r="M526" s="125">
        <v>9478.6660599999996</v>
      </c>
      <c r="N526" s="50">
        <v>216.9</v>
      </c>
      <c r="O526" s="50">
        <v>325.8</v>
      </c>
      <c r="P526" s="127">
        <v>542.70000000000005</v>
      </c>
      <c r="Q526" s="125" t="s">
        <v>608</v>
      </c>
      <c r="R526" s="125" t="s">
        <v>608</v>
      </c>
      <c r="S526" s="125">
        <v>8070.8660599999994</v>
      </c>
      <c r="T526" s="125" t="s">
        <v>608</v>
      </c>
      <c r="U526" s="125" t="s">
        <v>608</v>
      </c>
      <c r="V526" s="50">
        <v>865.1</v>
      </c>
      <c r="W526" s="125">
        <v>8935.9660599999988</v>
      </c>
      <c r="X526" s="125">
        <v>0</v>
      </c>
      <c r="Y526" s="133">
        <v>0</v>
      </c>
      <c r="Z526" s="125">
        <v>0</v>
      </c>
      <c r="AA526" s="115">
        <v>0</v>
      </c>
      <c r="AB526" s="115">
        <v>0.27357460743975143</v>
      </c>
      <c r="AC526" s="115">
        <v>0.72642539256024852</v>
      </c>
      <c r="AD526" s="115">
        <v>0</v>
      </c>
      <c r="AE526" s="115">
        <v>1</v>
      </c>
      <c r="AF526" s="115">
        <v>0.20606644319756698</v>
      </c>
      <c r="AG526" s="115">
        <v>2.0778118883153868E-2</v>
      </c>
      <c r="AH526" s="115">
        <v>0.7731554379192791</v>
      </c>
      <c r="AI526" s="115">
        <v>0</v>
      </c>
      <c r="AJ526" s="115">
        <v>1</v>
      </c>
      <c r="AK526" s="125">
        <v>11629.76606</v>
      </c>
      <c r="AL526" s="125">
        <v>2151.1</v>
      </c>
      <c r="AM526" s="125">
        <v>8287.7660599999999</v>
      </c>
      <c r="AN526" s="125">
        <v>10438.86606</v>
      </c>
      <c r="AO526" s="125">
        <v>1190.9000000000001</v>
      </c>
      <c r="AP526" s="125">
        <v>11629.76606</v>
      </c>
      <c r="AQ526" s="115">
        <v>0.8975989719951426</v>
      </c>
      <c r="AR526" s="115">
        <v>0.1024010280048574</v>
      </c>
      <c r="AS526" s="125">
        <v>10438.540000000001</v>
      </c>
      <c r="AT526" s="50">
        <v>1190.96</v>
      </c>
      <c r="AU526" s="125">
        <v>0</v>
      </c>
      <c r="AV526" s="125">
        <v>0</v>
      </c>
      <c r="AW526" s="125">
        <v>11629.5</v>
      </c>
      <c r="AX526" s="125">
        <v>0</v>
      </c>
      <c r="AY526" s="50">
        <v>230</v>
      </c>
      <c r="AZ526" s="125">
        <v>230</v>
      </c>
      <c r="BA526" s="125">
        <v>0</v>
      </c>
      <c r="BB526" s="50">
        <v>635.11</v>
      </c>
      <c r="BC526" s="125">
        <v>635.11</v>
      </c>
      <c r="BD526" s="50">
        <v>10438.530000000001</v>
      </c>
      <c r="BE526" s="50">
        <v>325.83999999999997</v>
      </c>
      <c r="BF526" s="125">
        <v>10764.37</v>
      </c>
      <c r="BG526" s="107">
        <v>10</v>
      </c>
      <c r="BH526" s="107">
        <v>4.2622906083378806</v>
      </c>
      <c r="BI526" s="107">
        <v>9.4124526599006746</v>
      </c>
      <c r="BJ526" s="49">
        <v>11629.480000000001</v>
      </c>
      <c r="BK526" s="125">
        <v>230</v>
      </c>
      <c r="BL526" s="125">
        <v>0</v>
      </c>
      <c r="BM526" s="125">
        <v>230</v>
      </c>
      <c r="BN526" s="125">
        <v>635.11</v>
      </c>
      <c r="BO526" s="125">
        <v>0</v>
      </c>
      <c r="BP526" s="125">
        <v>635.11</v>
      </c>
      <c r="BQ526" s="125">
        <v>10764.37</v>
      </c>
      <c r="BR526" s="125">
        <v>0</v>
      </c>
      <c r="BS526" s="125">
        <v>10764.37</v>
      </c>
      <c r="BT526" s="125">
        <v>11629.480000000001</v>
      </c>
      <c r="BU526" s="107">
        <v>9.4124526599006746</v>
      </c>
      <c r="BV526" s="130" t="s">
        <v>608</v>
      </c>
      <c r="BW526" s="107">
        <v>9.4124526599006746</v>
      </c>
      <c r="BX526" s="50">
        <v>10635.4</v>
      </c>
      <c r="BY526" s="50">
        <v>994</v>
      </c>
      <c r="BZ526" s="125">
        <v>0</v>
      </c>
      <c r="CA526" s="125">
        <v>0</v>
      </c>
      <c r="CB526" s="125">
        <v>11629.4</v>
      </c>
      <c r="CC526" s="50">
        <v>0</v>
      </c>
      <c r="CD526" s="50">
        <v>0</v>
      </c>
      <c r="CE526" s="125">
        <v>0</v>
      </c>
      <c r="CF526" s="125">
        <v>0</v>
      </c>
      <c r="CG526" s="125">
        <v>0</v>
      </c>
      <c r="CH526" s="115">
        <v>0</v>
      </c>
      <c r="CI526" s="115">
        <v>0.99999226105358019</v>
      </c>
      <c r="CJ526" s="125">
        <v>11629.4</v>
      </c>
      <c r="CK526" s="126">
        <v>0</v>
      </c>
      <c r="CL526" s="126">
        <v>11629.49</v>
      </c>
      <c r="CM526" s="126">
        <v>11629.49</v>
      </c>
      <c r="CN526" s="125" t="s">
        <v>608</v>
      </c>
      <c r="CO526" s="125" t="s">
        <v>608</v>
      </c>
      <c r="CP526" s="126">
        <v>0</v>
      </c>
      <c r="CQ526" s="126">
        <v>11629.49</v>
      </c>
      <c r="CR526" s="126">
        <v>1225.1000000000004</v>
      </c>
      <c r="CS526" s="126">
        <v>10404.39</v>
      </c>
      <c r="CT526" s="125">
        <v>0</v>
      </c>
      <c r="CU526" s="126">
        <v>10404.39</v>
      </c>
      <c r="CV526" s="125">
        <v>86.429999999999993</v>
      </c>
      <c r="CW526" s="125">
        <v>641.26</v>
      </c>
      <c r="CX526" s="125">
        <v>727.68999999999994</v>
      </c>
      <c r="CY526" s="125">
        <v>351.96999999999997</v>
      </c>
      <c r="CZ526" s="125">
        <v>20.950000000000003</v>
      </c>
      <c r="DA526" s="125">
        <v>372.91999999999996</v>
      </c>
      <c r="DB526" s="125">
        <v>1100.6099999999999</v>
      </c>
      <c r="DC526" s="125">
        <v>0</v>
      </c>
      <c r="DD526" s="125">
        <v>0</v>
      </c>
      <c r="DE526" s="125">
        <v>0</v>
      </c>
      <c r="DF526" s="125">
        <v>727.69</v>
      </c>
      <c r="DG526" s="125">
        <v>372.92</v>
      </c>
      <c r="DH526" s="125">
        <v>1100.6100000000001</v>
      </c>
      <c r="DI526" s="50">
        <v>1100.6100000000001</v>
      </c>
      <c r="DJ526" s="113">
        <v>1</v>
      </c>
      <c r="DK526" s="115">
        <v>0</v>
      </c>
      <c r="DL526" s="115">
        <v>0</v>
      </c>
      <c r="DM526" s="125">
        <v>480.13</v>
      </c>
      <c r="DN526" s="125">
        <v>305.01</v>
      </c>
      <c r="DO526" s="125">
        <v>785.14</v>
      </c>
      <c r="DP526" s="125">
        <v>674.31</v>
      </c>
      <c r="DQ526" s="125">
        <v>46.7</v>
      </c>
      <c r="DR526" s="125">
        <v>721.01</v>
      </c>
      <c r="DS526" s="125">
        <v>1506.15</v>
      </c>
      <c r="DT526" s="125">
        <v>378.5</v>
      </c>
      <c r="DU526" s="125">
        <v>30.82</v>
      </c>
      <c r="DV526" s="125">
        <v>409.32</v>
      </c>
      <c r="DW526" s="125">
        <v>656.88</v>
      </c>
      <c r="DX526" s="125">
        <v>41.36</v>
      </c>
      <c r="DY526" s="125">
        <v>698.24</v>
      </c>
      <c r="DZ526" s="125">
        <v>1107.56</v>
      </c>
      <c r="EA526" s="125">
        <v>153.33000000000001</v>
      </c>
      <c r="EB526" s="125">
        <v>593.82000000000005</v>
      </c>
      <c r="EC526" s="125">
        <v>747.15000000000009</v>
      </c>
      <c r="ED526" s="125">
        <v>629.84</v>
      </c>
      <c r="EE526" s="125">
        <v>29.93</v>
      </c>
      <c r="EF526" s="125">
        <v>659.77</v>
      </c>
      <c r="EG526" s="125">
        <v>1406.92</v>
      </c>
      <c r="EH526" s="125">
        <v>180.6</v>
      </c>
      <c r="EI526" s="125">
        <v>30.2</v>
      </c>
      <c r="EJ526" s="125">
        <v>210.79999999999998</v>
      </c>
      <c r="EK526" s="125">
        <v>624.04999999999995</v>
      </c>
      <c r="EL526" s="125">
        <v>18.11</v>
      </c>
      <c r="EM526" s="125">
        <v>642.16</v>
      </c>
      <c r="EN526" s="125">
        <v>852.95999999999992</v>
      </c>
      <c r="EO526" s="125">
        <v>1677.09</v>
      </c>
      <c r="EP526" s="125">
        <v>62.91</v>
      </c>
      <c r="EQ526" s="125">
        <v>1740</v>
      </c>
      <c r="ER526" s="125">
        <v>561.86</v>
      </c>
      <c r="ES526" s="125">
        <v>16.059999999999999</v>
      </c>
      <c r="ET526" s="125">
        <v>577.91999999999996</v>
      </c>
      <c r="EU526" s="125">
        <v>2317.92</v>
      </c>
      <c r="EV526" s="125">
        <v>657.73</v>
      </c>
      <c r="EW526" s="125">
        <v>127.06</v>
      </c>
      <c r="EX526" s="125">
        <v>784.79</v>
      </c>
      <c r="EY526" s="125">
        <v>1961.78</v>
      </c>
      <c r="EZ526" s="125">
        <v>37.369999999999997</v>
      </c>
      <c r="FA526" s="125">
        <v>1999.1499999999999</v>
      </c>
      <c r="FB526" s="125">
        <v>2783.9399999999996</v>
      </c>
      <c r="FC526" s="125">
        <v>6911.15</v>
      </c>
      <c r="FD526" s="125">
        <v>41.13</v>
      </c>
      <c r="FE526" s="125">
        <v>6952.28</v>
      </c>
      <c r="FF526" s="125">
        <v>4259.8999999999996</v>
      </c>
      <c r="FG526" s="125">
        <v>4.29</v>
      </c>
      <c r="FH526" s="125">
        <v>4264.1899999999996</v>
      </c>
      <c r="FI526" s="125">
        <v>11216.47</v>
      </c>
      <c r="FJ526" s="126" t="s">
        <v>608</v>
      </c>
      <c r="FK526" s="126" t="s">
        <v>608</v>
      </c>
      <c r="FL526" s="126" t="s">
        <v>608</v>
      </c>
      <c r="FM526" s="126" t="s">
        <v>608</v>
      </c>
      <c r="FN526" s="126" t="s">
        <v>608</v>
      </c>
      <c r="FO526" s="125">
        <v>1506.15</v>
      </c>
      <c r="FP526" s="126" t="s">
        <v>608</v>
      </c>
      <c r="FQ526" s="126" t="s">
        <v>608</v>
      </c>
      <c r="FR526" s="126" t="s">
        <v>608</v>
      </c>
      <c r="FS526" s="126" t="s">
        <v>608</v>
      </c>
      <c r="FT526" s="126" t="s">
        <v>608</v>
      </c>
      <c r="FU526" s="125">
        <v>1107.56</v>
      </c>
      <c r="FV526" s="126" t="s">
        <v>608</v>
      </c>
      <c r="FW526" s="126" t="s">
        <v>608</v>
      </c>
      <c r="FX526" s="125">
        <v>0</v>
      </c>
      <c r="FY526" s="126" t="s">
        <v>608</v>
      </c>
      <c r="FZ526" s="126" t="s">
        <v>608</v>
      </c>
      <c r="GA526" s="125">
        <v>1406.92</v>
      </c>
      <c r="GB526" s="126" t="s">
        <v>608</v>
      </c>
      <c r="GC526" s="126" t="s">
        <v>608</v>
      </c>
      <c r="GD526" s="125">
        <v>0</v>
      </c>
      <c r="GE526" s="126" t="s">
        <v>608</v>
      </c>
      <c r="GF526" s="126" t="s">
        <v>608</v>
      </c>
      <c r="GG526" s="125">
        <v>852.95999999999992</v>
      </c>
      <c r="GH526" s="126" t="s">
        <v>608</v>
      </c>
      <c r="GI526" s="126" t="s">
        <v>608</v>
      </c>
      <c r="GJ526" s="125">
        <v>0</v>
      </c>
      <c r="GK526" s="126" t="s">
        <v>608</v>
      </c>
      <c r="GL526" s="126" t="s">
        <v>608</v>
      </c>
      <c r="GM526" s="125">
        <v>2317.92</v>
      </c>
      <c r="GN526" s="126" t="s">
        <v>608</v>
      </c>
      <c r="GO526" s="126" t="s">
        <v>608</v>
      </c>
      <c r="GP526" s="125">
        <v>0</v>
      </c>
      <c r="GQ526" s="126" t="s">
        <v>608</v>
      </c>
      <c r="GR526" s="126" t="s">
        <v>608</v>
      </c>
      <c r="GS526" s="125">
        <v>2783.9399999999996</v>
      </c>
      <c r="GT526" s="126" t="s">
        <v>608</v>
      </c>
      <c r="GU526" s="126" t="s">
        <v>608</v>
      </c>
      <c r="GV526" s="125">
        <v>0</v>
      </c>
      <c r="GW526" s="126" t="s">
        <v>608</v>
      </c>
      <c r="GX526" s="126" t="s">
        <v>608</v>
      </c>
      <c r="GY526" s="125">
        <v>11216.47</v>
      </c>
    </row>
    <row r="527" spans="1:207" s="38" customFormat="1" ht="15" customHeight="1">
      <c r="A527" s="77" t="s">
        <v>972</v>
      </c>
      <c r="B527" s="70" t="s">
        <v>586</v>
      </c>
      <c r="C527" s="38" t="s">
        <v>965</v>
      </c>
      <c r="D527" s="125">
        <v>12523.1</v>
      </c>
      <c r="E527" s="38">
        <v>0</v>
      </c>
      <c r="F527" s="125">
        <v>12523.1</v>
      </c>
      <c r="G527" s="125">
        <v>30544.146341463416</v>
      </c>
      <c r="H527" s="130">
        <v>1</v>
      </c>
      <c r="I527" s="115">
        <v>0.41</v>
      </c>
      <c r="J527" s="124">
        <v>6.23202488201803E-2</v>
      </c>
      <c r="K527" s="124">
        <v>0.34767999017815077</v>
      </c>
      <c r="L527" s="133">
        <v>2153.9731999999999</v>
      </c>
      <c r="M527" s="125">
        <v>10369.134099999997</v>
      </c>
      <c r="N527" s="133">
        <v>212.89270000000002</v>
      </c>
      <c r="O527" s="125">
        <v>25.046200000000002</v>
      </c>
      <c r="P527" s="127">
        <v>237.93890000000002</v>
      </c>
      <c r="Q527" s="125" t="s">
        <v>608</v>
      </c>
      <c r="R527" s="125" t="s">
        <v>608</v>
      </c>
      <c r="S527" s="133">
        <v>8252.7225999999991</v>
      </c>
      <c r="T527" s="125" t="s">
        <v>608</v>
      </c>
      <c r="U527" s="125" t="s">
        <v>608</v>
      </c>
      <c r="V527" s="133">
        <v>1415.1179</v>
      </c>
      <c r="W527" s="125">
        <v>9667.8404999999984</v>
      </c>
      <c r="X527" s="125">
        <v>0</v>
      </c>
      <c r="Y527" s="133">
        <v>463.35469999999998</v>
      </c>
      <c r="Z527" s="125">
        <v>463.35469999999998</v>
      </c>
      <c r="AA527" s="115">
        <v>0</v>
      </c>
      <c r="AB527" s="115">
        <v>1.3157842202556657E-2</v>
      </c>
      <c r="AC527" s="115">
        <v>0.74342207705014529</v>
      </c>
      <c r="AD527" s="115">
        <v>0.24342008074729812</v>
      </c>
      <c r="AE527" s="115">
        <v>1</v>
      </c>
      <c r="AF527" s="115">
        <v>0.20283019440913364</v>
      </c>
      <c r="AG527" s="115">
        <v>2.0047170377646934E-2</v>
      </c>
      <c r="AH527" s="115">
        <v>0.77712263521321934</v>
      </c>
      <c r="AI527" s="115">
        <v>0</v>
      </c>
      <c r="AJ527" s="115">
        <v>0.99999999999999989</v>
      </c>
      <c r="AK527" s="125">
        <v>12523.107299999998</v>
      </c>
      <c r="AL527" s="125">
        <v>2153.9731999999999</v>
      </c>
      <c r="AM527" s="125">
        <v>8465.6152999999995</v>
      </c>
      <c r="AN527" s="125">
        <v>10619.5885</v>
      </c>
      <c r="AO527" s="125">
        <v>1903.5187999999998</v>
      </c>
      <c r="AP527" s="125">
        <v>12523.1073</v>
      </c>
      <c r="AQ527" s="115">
        <v>0.84799948172607287</v>
      </c>
      <c r="AR527" s="115">
        <v>0.1520005182739271</v>
      </c>
      <c r="AS527" s="125">
        <v>10619.5888</v>
      </c>
      <c r="AT527" s="125">
        <v>1903.5111999999999</v>
      </c>
      <c r="AU527" s="125">
        <v>0</v>
      </c>
      <c r="AV527" s="125">
        <v>0</v>
      </c>
      <c r="AW527" s="125">
        <v>12523.099999999999</v>
      </c>
      <c r="AX527" s="125">
        <v>0</v>
      </c>
      <c r="AY527" s="125">
        <v>288.03129999999999</v>
      </c>
      <c r="AZ527" s="125">
        <v>288.03129999999999</v>
      </c>
      <c r="BA527" s="125">
        <v>0</v>
      </c>
      <c r="BB527" s="125">
        <v>889.14009999999996</v>
      </c>
      <c r="BC527" s="125">
        <v>889.14009999999996</v>
      </c>
      <c r="BD527" s="133">
        <v>10619.5888</v>
      </c>
      <c r="BE527" s="133">
        <v>726.33980000000008</v>
      </c>
      <c r="BF527" s="125">
        <v>11345.928599999999</v>
      </c>
      <c r="BG527" s="107">
        <v>10</v>
      </c>
      <c r="BH527" s="107">
        <v>5.1348684210526327</v>
      </c>
      <c r="BI527" s="107">
        <v>9.2604974785291496</v>
      </c>
      <c r="BJ527" s="49">
        <v>12523.099999999999</v>
      </c>
      <c r="BK527" s="125">
        <v>288.03129999999999</v>
      </c>
      <c r="BL527" s="125">
        <v>0</v>
      </c>
      <c r="BM527" s="125">
        <v>288.03129999999999</v>
      </c>
      <c r="BN527" s="125">
        <v>889.14009999999996</v>
      </c>
      <c r="BO527" s="125">
        <v>0</v>
      </c>
      <c r="BP527" s="125">
        <v>889.14009999999996</v>
      </c>
      <c r="BQ527" s="125">
        <v>11345.928599999999</v>
      </c>
      <c r="BR527" s="125">
        <v>0</v>
      </c>
      <c r="BS527" s="125">
        <v>11345.928599999999</v>
      </c>
      <c r="BT527" s="125">
        <v>12523.099999999999</v>
      </c>
      <c r="BU527" s="107">
        <v>9.2604974785291496</v>
      </c>
      <c r="BV527" s="130" t="s">
        <v>608</v>
      </c>
      <c r="BW527" s="107">
        <v>9.2604974785291496</v>
      </c>
      <c r="BX527" s="132" t="s">
        <v>608</v>
      </c>
      <c r="BY527" s="132" t="s">
        <v>608</v>
      </c>
      <c r="BZ527" s="132" t="s">
        <v>608</v>
      </c>
      <c r="CA527" s="132" t="s">
        <v>608</v>
      </c>
      <c r="CB527" s="132" t="s">
        <v>608</v>
      </c>
      <c r="CC527" s="132" t="s">
        <v>608</v>
      </c>
      <c r="CD527" s="132" t="s">
        <v>608</v>
      </c>
      <c r="CE527" s="132" t="s">
        <v>608</v>
      </c>
      <c r="CF527" s="132" t="s">
        <v>608</v>
      </c>
      <c r="CG527" s="132" t="s">
        <v>608</v>
      </c>
      <c r="CH527" s="143" t="s">
        <v>608</v>
      </c>
      <c r="CI527" s="143" t="s">
        <v>608</v>
      </c>
      <c r="CJ527" s="132" t="s">
        <v>608</v>
      </c>
      <c r="CK527" s="126">
        <v>0</v>
      </c>
      <c r="CL527" s="126">
        <v>12523.1</v>
      </c>
      <c r="CM527" s="126">
        <v>12523.1</v>
      </c>
      <c r="CN527" s="125" t="s">
        <v>608</v>
      </c>
      <c r="CO527" s="125" t="s">
        <v>608</v>
      </c>
      <c r="CP527" s="126">
        <v>0</v>
      </c>
      <c r="CQ527" s="126">
        <v>12523.1</v>
      </c>
      <c r="CR527" s="126">
        <v>1235.5999999999999</v>
      </c>
      <c r="CS527" s="126">
        <v>11287.5</v>
      </c>
      <c r="CT527" s="125">
        <v>0</v>
      </c>
      <c r="CU527" s="126">
        <v>11287.5</v>
      </c>
      <c r="CV527" s="125">
        <v>423.06</v>
      </c>
      <c r="CW527" s="125">
        <v>365.78</v>
      </c>
      <c r="CX527" s="125">
        <v>788.83999999999992</v>
      </c>
      <c r="CY527" s="125">
        <v>157.38</v>
      </c>
      <c r="CZ527" s="125">
        <v>21.62</v>
      </c>
      <c r="DA527" s="125">
        <v>179</v>
      </c>
      <c r="DB527" s="125">
        <v>967.83999999999992</v>
      </c>
      <c r="DC527" s="125">
        <v>0</v>
      </c>
      <c r="DD527" s="125">
        <v>0</v>
      </c>
      <c r="DE527" s="125">
        <v>0</v>
      </c>
      <c r="DF527" s="125">
        <v>788.83999999999992</v>
      </c>
      <c r="DG527" s="125">
        <v>179</v>
      </c>
      <c r="DH527" s="125">
        <v>967.83999999999992</v>
      </c>
      <c r="DI527" s="50">
        <v>967.83999999999992</v>
      </c>
      <c r="DJ527" s="113">
        <v>0.99999999999999989</v>
      </c>
      <c r="DK527" s="115">
        <v>0</v>
      </c>
      <c r="DL527" s="144" t="s">
        <v>608</v>
      </c>
      <c r="DM527" s="126" t="s">
        <v>608</v>
      </c>
      <c r="DN527" s="126" t="s">
        <v>608</v>
      </c>
      <c r="DO527" s="125">
        <v>0</v>
      </c>
      <c r="DP527" s="125"/>
      <c r="DQ527" s="125"/>
      <c r="DR527" s="125">
        <v>0</v>
      </c>
      <c r="DS527" s="125">
        <v>0</v>
      </c>
      <c r="DT527" s="125">
        <v>379.4</v>
      </c>
      <c r="DU527" s="125">
        <v>364.18</v>
      </c>
      <c r="DV527" s="125">
        <v>743.57999999999993</v>
      </c>
      <c r="DW527" s="125">
        <v>664.78</v>
      </c>
      <c r="DX527" s="125">
        <v>54.23</v>
      </c>
      <c r="DY527" s="125">
        <v>719.01</v>
      </c>
      <c r="DZ527" s="125">
        <v>1462.59</v>
      </c>
      <c r="EA527" s="125">
        <v>153.29</v>
      </c>
      <c r="EB527" s="125">
        <v>657.94</v>
      </c>
      <c r="EC527" s="125">
        <v>811.23</v>
      </c>
      <c r="ED527" s="125">
        <v>638.16999999999996</v>
      </c>
      <c r="EE527" s="125">
        <v>42.81</v>
      </c>
      <c r="EF527" s="125">
        <v>680.98</v>
      </c>
      <c r="EG527" s="125">
        <v>1492.21</v>
      </c>
      <c r="EH527" s="125">
        <v>182.53</v>
      </c>
      <c r="EI527" s="125">
        <v>71.97</v>
      </c>
      <c r="EJ527" s="125">
        <v>254.5</v>
      </c>
      <c r="EK527" s="125">
        <v>633.24</v>
      </c>
      <c r="EL527" s="125">
        <v>30.99</v>
      </c>
      <c r="EM527" s="125">
        <v>664.23</v>
      </c>
      <c r="EN527" s="125">
        <v>918.73</v>
      </c>
      <c r="EO527" s="125">
        <v>1681.04</v>
      </c>
      <c r="EP527" s="125">
        <v>112.26</v>
      </c>
      <c r="EQ527" s="125">
        <v>1793.3</v>
      </c>
      <c r="ER527" s="125">
        <v>571.66</v>
      </c>
      <c r="ES527" s="125">
        <v>28.95</v>
      </c>
      <c r="ET527" s="125">
        <v>600.61</v>
      </c>
      <c r="EU527" s="125">
        <v>2393.91</v>
      </c>
      <c r="EV527" s="126" t="s">
        <v>608</v>
      </c>
      <c r="EW527" s="126" t="s">
        <v>608</v>
      </c>
      <c r="EX527" s="126" t="s">
        <v>608</v>
      </c>
      <c r="EY527" s="126" t="s">
        <v>608</v>
      </c>
      <c r="EZ527" s="126" t="s">
        <v>608</v>
      </c>
      <c r="FA527" s="126" t="s">
        <v>608</v>
      </c>
      <c r="FB527" s="126" t="s">
        <v>608</v>
      </c>
      <c r="FC527" s="126" t="s">
        <v>608</v>
      </c>
      <c r="FD527" s="126" t="s">
        <v>608</v>
      </c>
      <c r="FE527" s="126" t="s">
        <v>608</v>
      </c>
      <c r="FF527" s="126" t="s">
        <v>608</v>
      </c>
      <c r="FG527" s="126" t="s">
        <v>608</v>
      </c>
      <c r="FH527" s="126" t="s">
        <v>608</v>
      </c>
      <c r="FI527" s="126" t="s">
        <v>608</v>
      </c>
      <c r="FJ527" s="126" t="s">
        <v>608</v>
      </c>
      <c r="FK527" s="126" t="s">
        <v>608</v>
      </c>
      <c r="FL527" s="126" t="s">
        <v>608</v>
      </c>
      <c r="FM527" s="126" t="s">
        <v>608</v>
      </c>
      <c r="FN527" s="126" t="s">
        <v>608</v>
      </c>
      <c r="FO527" s="126" t="s">
        <v>608</v>
      </c>
      <c r="FP527" s="126" t="s">
        <v>608</v>
      </c>
      <c r="FQ527" s="126" t="s">
        <v>608</v>
      </c>
      <c r="FR527" s="126" t="s">
        <v>608</v>
      </c>
      <c r="FS527" s="126" t="s">
        <v>608</v>
      </c>
      <c r="FT527" s="126" t="s">
        <v>608</v>
      </c>
      <c r="FU527" s="125">
        <v>1462.59</v>
      </c>
      <c r="FV527" s="126" t="s">
        <v>608</v>
      </c>
      <c r="FW527" s="126" t="s">
        <v>608</v>
      </c>
      <c r="FX527" s="125">
        <v>0</v>
      </c>
      <c r="FY527" s="126" t="s">
        <v>608</v>
      </c>
      <c r="FZ527" s="126" t="s">
        <v>608</v>
      </c>
      <c r="GA527" s="125">
        <v>1492.21</v>
      </c>
      <c r="GB527" s="126" t="s">
        <v>608</v>
      </c>
      <c r="GC527" s="126" t="s">
        <v>608</v>
      </c>
      <c r="GD527" s="125">
        <v>0</v>
      </c>
      <c r="GE527" s="126" t="s">
        <v>608</v>
      </c>
      <c r="GF527" s="126" t="s">
        <v>608</v>
      </c>
      <c r="GG527" s="125">
        <v>918.73</v>
      </c>
      <c r="GH527" s="126" t="s">
        <v>608</v>
      </c>
      <c r="GI527" s="126" t="s">
        <v>608</v>
      </c>
      <c r="GJ527" s="125">
        <v>0</v>
      </c>
      <c r="GK527" s="126" t="s">
        <v>608</v>
      </c>
      <c r="GL527" s="126" t="s">
        <v>608</v>
      </c>
      <c r="GM527" s="125">
        <v>2393.91</v>
      </c>
      <c r="GN527" s="126" t="s">
        <v>608</v>
      </c>
      <c r="GO527" s="126" t="s">
        <v>608</v>
      </c>
      <c r="GP527" s="125">
        <v>0</v>
      </c>
      <c r="GQ527" s="126" t="s">
        <v>608</v>
      </c>
      <c r="GR527" s="126" t="s">
        <v>608</v>
      </c>
      <c r="GS527" s="125">
        <v>0</v>
      </c>
      <c r="GT527" s="126" t="s">
        <v>608</v>
      </c>
      <c r="GU527" s="126" t="s">
        <v>608</v>
      </c>
      <c r="GV527" s="125">
        <v>0</v>
      </c>
      <c r="GW527" s="126" t="s">
        <v>608</v>
      </c>
      <c r="GX527" s="126" t="s">
        <v>608</v>
      </c>
      <c r="GY527" s="125">
        <v>0</v>
      </c>
    </row>
    <row r="528" spans="1:207" s="38" customFormat="1" ht="15" customHeight="1">
      <c r="A528" s="77" t="s">
        <v>973</v>
      </c>
      <c r="B528" s="59">
        <v>2011</v>
      </c>
      <c r="C528" s="38" t="s">
        <v>965</v>
      </c>
      <c r="D528" s="125">
        <v>12814.25</v>
      </c>
      <c r="E528" s="38">
        <v>0</v>
      </c>
      <c r="F528" s="125">
        <v>12814.25</v>
      </c>
      <c r="G528" s="125">
        <v>31315.8</v>
      </c>
      <c r="H528" s="130">
        <v>1</v>
      </c>
      <c r="I528" s="115">
        <v>0.40919440027078985</v>
      </c>
      <c r="J528" s="124">
        <v>6.0796786286794524E-2</v>
      </c>
      <c r="K528" s="124">
        <v>0.34840400053647042</v>
      </c>
      <c r="L528" s="50">
        <v>2420.1999999999998</v>
      </c>
      <c r="M528" s="125">
        <v>10394</v>
      </c>
      <c r="N528" s="50">
        <v>216</v>
      </c>
      <c r="O528" s="50">
        <v>506.8</v>
      </c>
      <c r="P528" s="127">
        <v>722.8</v>
      </c>
      <c r="Q528" s="125" t="s">
        <v>608</v>
      </c>
      <c r="R528" s="125" t="s">
        <v>608</v>
      </c>
      <c r="S528" s="50">
        <v>8274.1</v>
      </c>
      <c r="T528" s="125" t="s">
        <v>608</v>
      </c>
      <c r="U528" s="125" t="s">
        <v>608</v>
      </c>
      <c r="V528" s="50">
        <v>1397.1</v>
      </c>
      <c r="W528" s="125">
        <v>9671.2000000000007</v>
      </c>
      <c r="X528" s="125">
        <v>0</v>
      </c>
      <c r="Y528" s="125">
        <v>0</v>
      </c>
      <c r="Z528" s="125">
        <v>0</v>
      </c>
      <c r="AA528" s="115">
        <v>0</v>
      </c>
      <c r="AB528" s="115">
        <v>0.26619045117915857</v>
      </c>
      <c r="AC528" s="115">
        <v>0.73380954882084148</v>
      </c>
      <c r="AD528" s="115">
        <v>0</v>
      </c>
      <c r="AE528" s="115">
        <v>1</v>
      </c>
      <c r="AF528" s="115">
        <v>0.22182708083187447</v>
      </c>
      <c r="AG528" s="115">
        <v>1.9797805743196797E-2</v>
      </c>
      <c r="AH528" s="115">
        <v>0.7583751134249288</v>
      </c>
      <c r="AI528" s="115">
        <v>0</v>
      </c>
      <c r="AJ528" s="115">
        <v>1</v>
      </c>
      <c r="AK528" s="125">
        <v>12814.2</v>
      </c>
      <c r="AL528" s="125">
        <v>2420.1999999999998</v>
      </c>
      <c r="AM528" s="125">
        <v>8490.1</v>
      </c>
      <c r="AN528" s="125">
        <v>10910.3</v>
      </c>
      <c r="AO528" s="125">
        <v>1903.8999999999999</v>
      </c>
      <c r="AP528" s="125">
        <v>12814.199999999999</v>
      </c>
      <c r="AQ528" s="115">
        <v>0.85142264050818628</v>
      </c>
      <c r="AR528" s="115">
        <v>0.14857735949181378</v>
      </c>
      <c r="AS528" s="125">
        <v>10910.55</v>
      </c>
      <c r="AT528" s="50">
        <v>1903.85</v>
      </c>
      <c r="AU528" s="125">
        <v>0</v>
      </c>
      <c r="AV528" s="125">
        <v>0</v>
      </c>
      <c r="AW528" s="125">
        <v>12814.4</v>
      </c>
      <c r="AX528" s="125">
        <v>0</v>
      </c>
      <c r="AY528" s="50">
        <v>264.10000000000002</v>
      </c>
      <c r="AZ528" s="125">
        <v>264.10000000000002</v>
      </c>
      <c r="BA528" s="125">
        <v>0</v>
      </c>
      <c r="BB528" s="50">
        <v>1133.03</v>
      </c>
      <c r="BC528" s="125">
        <v>1133.03</v>
      </c>
      <c r="BD528" s="50">
        <v>10910.4</v>
      </c>
      <c r="BE528" s="50">
        <v>506.7</v>
      </c>
      <c r="BF528" s="125">
        <v>11417.1</v>
      </c>
      <c r="BG528" s="107">
        <v>10</v>
      </c>
      <c r="BH528" s="107">
        <v>4.2880272923527825</v>
      </c>
      <c r="BI528" s="107">
        <v>9.1513301776084699</v>
      </c>
      <c r="BJ528" s="49">
        <v>12814.23</v>
      </c>
      <c r="BK528" s="125">
        <v>264.10000000000002</v>
      </c>
      <c r="BL528" s="125">
        <v>0</v>
      </c>
      <c r="BM528" s="125">
        <v>264.10000000000002</v>
      </c>
      <c r="BN528" s="125">
        <v>1133.03</v>
      </c>
      <c r="BO528" s="125">
        <v>0</v>
      </c>
      <c r="BP528" s="125">
        <v>1133.03</v>
      </c>
      <c r="BQ528" s="125">
        <v>11417.269999999999</v>
      </c>
      <c r="BR528" s="125">
        <v>0</v>
      </c>
      <c r="BS528" s="125">
        <v>11417.269999999999</v>
      </c>
      <c r="BT528" s="125">
        <v>12814.399999999998</v>
      </c>
      <c r="BU528" s="107">
        <v>9.1513301776084699</v>
      </c>
      <c r="BV528" s="130" t="s">
        <v>608</v>
      </c>
      <c r="BW528" s="107">
        <v>9.1513301776084699</v>
      </c>
      <c r="BX528" s="50">
        <v>11501.599999999999</v>
      </c>
      <c r="BY528" s="50">
        <v>1312.7</v>
      </c>
      <c r="BZ528" s="125">
        <v>0</v>
      </c>
      <c r="CA528" s="125">
        <v>0</v>
      </c>
      <c r="CB528" s="125">
        <v>12814.3</v>
      </c>
      <c r="CC528" s="50">
        <v>0</v>
      </c>
      <c r="CD528" s="50">
        <v>0</v>
      </c>
      <c r="CE528" s="125">
        <v>0</v>
      </c>
      <c r="CF528" s="125">
        <v>0</v>
      </c>
      <c r="CG528" s="125">
        <v>0</v>
      </c>
      <c r="CH528" s="115">
        <v>0</v>
      </c>
      <c r="CI528" s="115">
        <v>1.0000039019060811</v>
      </c>
      <c r="CJ528" s="125">
        <v>12814.3</v>
      </c>
      <c r="CK528" s="126">
        <v>0</v>
      </c>
      <c r="CL528" s="126">
        <v>12814.25</v>
      </c>
      <c r="CM528" s="126">
        <v>12814.25</v>
      </c>
      <c r="CN528" s="125" t="s">
        <v>608</v>
      </c>
      <c r="CO528" s="125" t="s">
        <v>608</v>
      </c>
      <c r="CP528" s="126">
        <v>0</v>
      </c>
      <c r="CQ528" s="126">
        <v>12814.25</v>
      </c>
      <c r="CR528" s="126">
        <v>1244.7000000000007</v>
      </c>
      <c r="CS528" s="126">
        <v>11569.55</v>
      </c>
      <c r="CT528" s="125">
        <v>0</v>
      </c>
      <c r="CU528" s="126">
        <v>11569.55</v>
      </c>
      <c r="CV528" s="125">
        <v>89.69</v>
      </c>
      <c r="CW528" s="125">
        <v>548.95000000000005</v>
      </c>
      <c r="CX528" s="125">
        <v>638.6400000000001</v>
      </c>
      <c r="CY528" s="125">
        <v>514.03</v>
      </c>
      <c r="CZ528" s="125">
        <v>37.89</v>
      </c>
      <c r="DA528" s="125">
        <v>551.91999999999996</v>
      </c>
      <c r="DB528" s="125">
        <v>1190.56</v>
      </c>
      <c r="DC528" s="125">
        <v>0</v>
      </c>
      <c r="DD528" s="125">
        <v>0</v>
      </c>
      <c r="DE528" s="125">
        <v>0</v>
      </c>
      <c r="DF528" s="125">
        <v>638.6400000000001</v>
      </c>
      <c r="DG528" s="125">
        <v>551.91999999999996</v>
      </c>
      <c r="DH528" s="125">
        <v>1190.56</v>
      </c>
      <c r="DI528" s="50">
        <v>1190.56</v>
      </c>
      <c r="DJ528" s="113">
        <v>1</v>
      </c>
      <c r="DK528" s="115">
        <v>0</v>
      </c>
      <c r="DL528" s="115">
        <v>0</v>
      </c>
      <c r="DM528" s="125">
        <v>367.46</v>
      </c>
      <c r="DN528" s="125">
        <v>268.58999999999997</v>
      </c>
      <c r="DO528" s="125">
        <v>636.04999999999995</v>
      </c>
      <c r="DP528" s="125">
        <v>667.94</v>
      </c>
      <c r="DQ528" s="125">
        <v>74.19</v>
      </c>
      <c r="DR528" s="125">
        <v>742.13000000000011</v>
      </c>
      <c r="DS528" s="125">
        <v>1378.18</v>
      </c>
      <c r="DT528" s="125">
        <v>140.97</v>
      </c>
      <c r="DU528" s="125">
        <v>645.49</v>
      </c>
      <c r="DV528" s="125">
        <v>786.46</v>
      </c>
      <c r="DW528" s="125">
        <v>646.54999999999995</v>
      </c>
      <c r="DX528" s="125">
        <v>62.48</v>
      </c>
      <c r="DY528" s="125">
        <v>709.03</v>
      </c>
      <c r="DZ528" s="125">
        <v>1495.49</v>
      </c>
      <c r="EA528" s="125">
        <v>175.64</v>
      </c>
      <c r="EB528" s="125">
        <v>51.42</v>
      </c>
      <c r="EC528" s="125">
        <v>227.06</v>
      </c>
      <c r="ED528" s="125">
        <v>644.99</v>
      </c>
      <c r="EE528" s="125">
        <v>50.04</v>
      </c>
      <c r="EF528" s="125">
        <v>695.03</v>
      </c>
      <c r="EG528" s="125">
        <v>922.08999999999992</v>
      </c>
      <c r="EH528" s="125">
        <v>1679.07</v>
      </c>
      <c r="EI528" s="125">
        <v>84.8</v>
      </c>
      <c r="EJ528" s="125">
        <v>1763.87</v>
      </c>
      <c r="EK528" s="125">
        <v>587.80999999999995</v>
      </c>
      <c r="EL528" s="125">
        <v>47.38</v>
      </c>
      <c r="EM528" s="125">
        <v>635.18999999999994</v>
      </c>
      <c r="EN528" s="125">
        <v>2399.06</v>
      </c>
      <c r="EO528" s="125">
        <v>215.35</v>
      </c>
      <c r="EP528" s="125">
        <v>44.53</v>
      </c>
      <c r="EQ528" s="125">
        <v>259.88</v>
      </c>
      <c r="ER528" s="125">
        <v>527.79</v>
      </c>
      <c r="ES528" s="125">
        <v>42.45</v>
      </c>
      <c r="ET528" s="125">
        <v>570.24</v>
      </c>
      <c r="EU528" s="125">
        <v>830.12</v>
      </c>
      <c r="EV528" s="125">
        <v>1689.62</v>
      </c>
      <c r="EW528" s="125">
        <v>733.4</v>
      </c>
      <c r="EX528" s="125">
        <v>2423.02</v>
      </c>
      <c r="EY528" s="125">
        <v>2008.54</v>
      </c>
      <c r="EZ528" s="125">
        <v>78.64</v>
      </c>
      <c r="FA528" s="125">
        <v>2087.1799999999998</v>
      </c>
      <c r="FB528" s="125">
        <v>4510.2</v>
      </c>
      <c r="FC528" s="125">
        <v>6642.29</v>
      </c>
      <c r="FD528" s="125">
        <v>75.62</v>
      </c>
      <c r="FE528" s="125">
        <v>6717.91</v>
      </c>
      <c r="FF528" s="125">
        <v>3885.06</v>
      </c>
      <c r="FG528" s="125">
        <v>4.87</v>
      </c>
      <c r="FH528" s="125">
        <v>3889.93</v>
      </c>
      <c r="FI528" s="125">
        <v>10607.84</v>
      </c>
      <c r="FJ528" s="126" t="s">
        <v>608</v>
      </c>
      <c r="FK528" s="126" t="s">
        <v>608</v>
      </c>
      <c r="FL528" s="126" t="s">
        <v>608</v>
      </c>
      <c r="FM528" s="126" t="s">
        <v>608</v>
      </c>
      <c r="FN528" s="126" t="s">
        <v>608</v>
      </c>
      <c r="FO528" s="125">
        <v>1378.18</v>
      </c>
      <c r="FP528" s="126" t="s">
        <v>608</v>
      </c>
      <c r="FQ528" s="126" t="s">
        <v>608</v>
      </c>
      <c r="FR528" s="126" t="s">
        <v>608</v>
      </c>
      <c r="FS528" s="126" t="s">
        <v>608</v>
      </c>
      <c r="FT528" s="126" t="s">
        <v>608</v>
      </c>
      <c r="FU528" s="125">
        <v>1495.49</v>
      </c>
      <c r="FV528" s="126" t="s">
        <v>608</v>
      </c>
      <c r="FW528" s="126" t="s">
        <v>608</v>
      </c>
      <c r="FX528" s="125">
        <v>0</v>
      </c>
      <c r="FY528" s="126" t="s">
        <v>608</v>
      </c>
      <c r="FZ528" s="126" t="s">
        <v>608</v>
      </c>
      <c r="GA528" s="125">
        <v>922.08999999999992</v>
      </c>
      <c r="GB528" s="126" t="s">
        <v>608</v>
      </c>
      <c r="GC528" s="126" t="s">
        <v>608</v>
      </c>
      <c r="GD528" s="125">
        <v>0</v>
      </c>
      <c r="GE528" s="126" t="s">
        <v>608</v>
      </c>
      <c r="GF528" s="126" t="s">
        <v>608</v>
      </c>
      <c r="GG528" s="125">
        <v>2399.06</v>
      </c>
      <c r="GH528" s="126" t="s">
        <v>608</v>
      </c>
      <c r="GI528" s="126" t="s">
        <v>608</v>
      </c>
      <c r="GJ528" s="125">
        <v>0</v>
      </c>
      <c r="GK528" s="126" t="s">
        <v>608</v>
      </c>
      <c r="GL528" s="126" t="s">
        <v>608</v>
      </c>
      <c r="GM528" s="125">
        <v>830.12</v>
      </c>
      <c r="GN528" s="126" t="s">
        <v>608</v>
      </c>
      <c r="GO528" s="126" t="s">
        <v>608</v>
      </c>
      <c r="GP528" s="125">
        <v>0</v>
      </c>
      <c r="GQ528" s="126" t="s">
        <v>608</v>
      </c>
      <c r="GR528" s="126" t="s">
        <v>608</v>
      </c>
      <c r="GS528" s="125">
        <v>4510.2</v>
      </c>
      <c r="GT528" s="126" t="s">
        <v>608</v>
      </c>
      <c r="GU528" s="126" t="s">
        <v>608</v>
      </c>
      <c r="GV528" s="125">
        <v>0</v>
      </c>
      <c r="GW528" s="126" t="s">
        <v>608</v>
      </c>
      <c r="GX528" s="126" t="s">
        <v>608</v>
      </c>
      <c r="GY528" s="125">
        <v>10607.84</v>
      </c>
    </row>
    <row r="529" spans="1:207" s="38" customFormat="1" ht="15" customHeight="1">
      <c r="A529" s="77" t="s">
        <v>974</v>
      </c>
      <c r="B529" s="62" t="s">
        <v>589</v>
      </c>
      <c r="C529" s="38" t="s">
        <v>965</v>
      </c>
      <c r="D529" s="125">
        <v>13931.128470700001</v>
      </c>
      <c r="E529" s="38">
        <v>0</v>
      </c>
      <c r="F529" s="125">
        <v>13931.128470700001</v>
      </c>
      <c r="G529" s="125">
        <v>36253</v>
      </c>
      <c r="H529" s="130">
        <v>1</v>
      </c>
      <c r="I529" s="115">
        <v>0.38427519021046536</v>
      </c>
      <c r="J529" s="124">
        <v>8.0716382092516484E-2</v>
      </c>
      <c r="K529" s="124">
        <v>0.30355820310677734</v>
      </c>
      <c r="L529" s="125">
        <v>2791.6361964299995</v>
      </c>
      <c r="M529" s="125">
        <v>11139.470340799999</v>
      </c>
      <c r="N529" s="125">
        <v>216</v>
      </c>
      <c r="O529" s="50">
        <v>899.8</v>
      </c>
      <c r="P529" s="127">
        <v>1115.8</v>
      </c>
      <c r="Q529" s="125" t="s">
        <v>608</v>
      </c>
      <c r="R529" s="125" t="s">
        <v>608</v>
      </c>
      <c r="S529" s="125">
        <v>7997.2593408000002</v>
      </c>
      <c r="T529" s="125" t="s">
        <v>608</v>
      </c>
      <c r="U529" s="125" t="s">
        <v>608</v>
      </c>
      <c r="V529" s="125">
        <v>2026.4110000000001</v>
      </c>
      <c r="W529" s="125">
        <v>10023.670340799999</v>
      </c>
      <c r="X529" s="125">
        <v>0</v>
      </c>
      <c r="Y529" s="125">
        <v>0</v>
      </c>
      <c r="Z529" s="125">
        <v>0</v>
      </c>
      <c r="AA529" s="115">
        <v>0</v>
      </c>
      <c r="AB529" s="115">
        <v>0.30749662276575401</v>
      </c>
      <c r="AC529" s="115">
        <v>0.69250337723424593</v>
      </c>
      <c r="AD529" s="115">
        <v>0</v>
      </c>
      <c r="AE529" s="115">
        <v>1</v>
      </c>
      <c r="AF529" s="115">
        <v>0.25367221224279535</v>
      </c>
      <c r="AG529" s="115">
        <v>1.9627628383137617E-2</v>
      </c>
      <c r="AH529" s="115">
        <v>0.72670015937406718</v>
      </c>
      <c r="AI529" s="115">
        <v>0</v>
      </c>
      <c r="AJ529" s="115">
        <v>1.0000000000000002</v>
      </c>
      <c r="AK529" s="125">
        <v>13931.106537229998</v>
      </c>
      <c r="AL529" s="125">
        <v>2791.6361964299995</v>
      </c>
      <c r="AM529" s="125">
        <v>8213.2593407999993</v>
      </c>
      <c r="AN529" s="125">
        <v>11004.895537229999</v>
      </c>
      <c r="AO529" s="125">
        <v>2926.2110000000002</v>
      </c>
      <c r="AP529" s="125">
        <v>13931.10653723</v>
      </c>
      <c r="AQ529" s="115">
        <v>0.78995128691465477</v>
      </c>
      <c r="AR529" s="115">
        <v>0.21004871308534515</v>
      </c>
      <c r="AS529" s="125">
        <v>11004.869999999999</v>
      </c>
      <c r="AT529" s="125">
        <v>2926.23</v>
      </c>
      <c r="AU529" s="125">
        <v>0</v>
      </c>
      <c r="AV529" s="125">
        <v>0</v>
      </c>
      <c r="AW529" s="125">
        <v>13931.099999999999</v>
      </c>
      <c r="AX529" s="125">
        <v>0</v>
      </c>
      <c r="AY529" s="50">
        <v>218.5</v>
      </c>
      <c r="AZ529" s="125">
        <v>218.5</v>
      </c>
      <c r="BA529" s="125">
        <v>0</v>
      </c>
      <c r="BB529" s="50">
        <v>1133.03</v>
      </c>
      <c r="BC529" s="125">
        <v>1133.03</v>
      </c>
      <c r="BD529" s="50">
        <v>11004.9</v>
      </c>
      <c r="BE529" s="50">
        <v>1574.69</v>
      </c>
      <c r="BF529" s="125">
        <v>12579.59</v>
      </c>
      <c r="BG529" s="107">
        <v>10</v>
      </c>
      <c r="BH529" s="107">
        <v>6.4239787165694997</v>
      </c>
      <c r="BI529" s="107">
        <v>9.2488613314496178</v>
      </c>
      <c r="BJ529" s="49">
        <v>13931.12</v>
      </c>
      <c r="BK529" s="125">
        <v>218.5</v>
      </c>
      <c r="BL529" s="125">
        <v>0</v>
      </c>
      <c r="BM529" s="125">
        <v>218.5</v>
      </c>
      <c r="BN529" s="125">
        <v>1133.03</v>
      </c>
      <c r="BO529" s="125">
        <v>0</v>
      </c>
      <c r="BP529" s="125">
        <v>1133.03</v>
      </c>
      <c r="BQ529" s="125">
        <v>12579.59</v>
      </c>
      <c r="BR529" s="125">
        <v>0</v>
      </c>
      <c r="BS529" s="125">
        <v>12579.59</v>
      </c>
      <c r="BT529" s="125">
        <v>13931.12</v>
      </c>
      <c r="BU529" s="107">
        <v>9.2488613314496178</v>
      </c>
      <c r="BV529" s="130" t="s">
        <v>608</v>
      </c>
      <c r="BW529" s="107">
        <v>9.2488613314496178</v>
      </c>
      <c r="BX529" s="50">
        <v>12212.800000000001</v>
      </c>
      <c r="BY529" s="50">
        <v>1718.3</v>
      </c>
      <c r="BZ529" s="125">
        <v>0</v>
      </c>
      <c r="CA529" s="125">
        <v>0</v>
      </c>
      <c r="CB529" s="125">
        <v>13931.1</v>
      </c>
      <c r="CC529" s="50">
        <v>0</v>
      </c>
      <c r="CD529" s="50">
        <v>0</v>
      </c>
      <c r="CE529" s="125">
        <v>0</v>
      </c>
      <c r="CF529" s="125">
        <v>0</v>
      </c>
      <c r="CG529" s="125">
        <v>0</v>
      </c>
      <c r="CH529" s="115">
        <v>0</v>
      </c>
      <c r="CI529" s="115">
        <v>0.9999979563249265</v>
      </c>
      <c r="CJ529" s="125">
        <v>13931.1</v>
      </c>
      <c r="CK529" s="126">
        <v>0</v>
      </c>
      <c r="CL529" s="126">
        <v>13931.128470700001</v>
      </c>
      <c r="CM529" s="126">
        <v>13931.128470700001</v>
      </c>
      <c r="CN529" s="125" t="s">
        <v>608</v>
      </c>
      <c r="CO529" s="125" t="s">
        <v>608</v>
      </c>
      <c r="CP529" s="126">
        <v>0</v>
      </c>
      <c r="CQ529" s="126">
        <v>13931.128470700001</v>
      </c>
      <c r="CR529" s="126">
        <v>1382.8999999999996</v>
      </c>
      <c r="CS529" s="126">
        <v>12548.228470700002</v>
      </c>
      <c r="CT529" s="125">
        <v>0</v>
      </c>
      <c r="CU529" s="126">
        <v>12548.228470700002</v>
      </c>
      <c r="CV529" s="126" t="s">
        <v>608</v>
      </c>
      <c r="CW529" s="126" t="s">
        <v>608</v>
      </c>
      <c r="CX529" s="126" t="s">
        <v>608</v>
      </c>
      <c r="CY529" s="126" t="s">
        <v>608</v>
      </c>
      <c r="CZ529" s="126" t="s">
        <v>608</v>
      </c>
      <c r="DA529" s="126" t="s">
        <v>608</v>
      </c>
      <c r="DB529" s="126" t="s">
        <v>608</v>
      </c>
      <c r="DC529" s="126" t="s">
        <v>608</v>
      </c>
      <c r="DD529" s="126" t="s">
        <v>608</v>
      </c>
      <c r="DE529" s="126" t="s">
        <v>608</v>
      </c>
      <c r="DF529" s="126" t="s">
        <v>608</v>
      </c>
      <c r="DG529" s="126" t="s">
        <v>608</v>
      </c>
      <c r="DH529" s="126" t="s">
        <v>608</v>
      </c>
      <c r="DI529" s="126" t="s">
        <v>608</v>
      </c>
      <c r="DJ529" s="113">
        <v>1</v>
      </c>
      <c r="DK529" s="115">
        <v>0</v>
      </c>
      <c r="DL529" s="115">
        <v>0</v>
      </c>
      <c r="DM529" s="125">
        <v>131.1</v>
      </c>
      <c r="DN529" s="125">
        <v>875.2</v>
      </c>
      <c r="DO529" s="125">
        <v>1006.3000000000001</v>
      </c>
      <c r="DP529" s="125">
        <v>638.1</v>
      </c>
      <c r="DQ529" s="125">
        <v>106.1</v>
      </c>
      <c r="DR529" s="125">
        <v>744.2</v>
      </c>
      <c r="DS529" s="125">
        <v>1750.5</v>
      </c>
      <c r="DT529" s="125">
        <v>171.9</v>
      </c>
      <c r="DU529" s="125">
        <v>96.4</v>
      </c>
      <c r="DV529" s="125">
        <v>268.3</v>
      </c>
      <c r="DW529" s="125">
        <v>639.20000000000005</v>
      </c>
      <c r="DX529" s="125">
        <v>93.7</v>
      </c>
      <c r="DY529" s="125">
        <v>732.90000000000009</v>
      </c>
      <c r="DZ529" s="125">
        <v>1001.2</v>
      </c>
      <c r="EA529" s="125">
        <v>1210.3</v>
      </c>
      <c r="EB529" s="125">
        <v>134.1</v>
      </c>
      <c r="EC529" s="125">
        <v>1344.3999999999999</v>
      </c>
      <c r="ED529" s="125">
        <v>600.70000000000005</v>
      </c>
      <c r="EE529" s="125">
        <v>91</v>
      </c>
      <c r="EF529" s="125">
        <v>691.7</v>
      </c>
      <c r="EG529" s="125">
        <v>2036.1</v>
      </c>
      <c r="EH529" s="125">
        <v>260.8</v>
      </c>
      <c r="EI529" s="125">
        <v>83</v>
      </c>
      <c r="EJ529" s="125">
        <v>343.8</v>
      </c>
      <c r="EK529" s="125">
        <v>558</v>
      </c>
      <c r="EL529" s="125">
        <v>86</v>
      </c>
      <c r="EM529" s="125">
        <v>644</v>
      </c>
      <c r="EN529" s="125">
        <v>987.8</v>
      </c>
      <c r="EO529" s="125">
        <v>255.2</v>
      </c>
      <c r="EP529" s="125">
        <v>82.8</v>
      </c>
      <c r="EQ529" s="125">
        <v>338</v>
      </c>
      <c r="ER529" s="125">
        <v>547.9</v>
      </c>
      <c r="ES529" s="125">
        <v>83.8</v>
      </c>
      <c r="ET529" s="125">
        <v>631.69999999999993</v>
      </c>
      <c r="EU529" s="125">
        <v>969.69999999999993</v>
      </c>
      <c r="EV529" s="125">
        <v>2272.4439890531321</v>
      </c>
      <c r="EW529" s="125">
        <v>897.99400892570156</v>
      </c>
      <c r="EX529" s="125">
        <v>3170.4379979788337</v>
      </c>
      <c r="EY529" s="125">
        <v>2020.0493372000001</v>
      </c>
      <c r="EZ529" s="125">
        <v>215.64423520999998</v>
      </c>
      <c r="FA529" s="125">
        <v>2235.6935724099999</v>
      </c>
      <c r="FB529" s="125">
        <v>5406.131570388834</v>
      </c>
      <c r="FC529" s="125">
        <v>6470.7331158763409</v>
      </c>
      <c r="FD529" s="125">
        <v>756.75025096669026</v>
      </c>
      <c r="FE529" s="125">
        <v>7227.483366843031</v>
      </c>
      <c r="FF529" s="125">
        <v>3685.9691664300003</v>
      </c>
      <c r="FG529" s="125">
        <v>45.588483199999999</v>
      </c>
      <c r="FH529" s="125">
        <v>3731.5576496300005</v>
      </c>
      <c r="FI529" s="125">
        <v>10959.041016473031</v>
      </c>
      <c r="FJ529" s="126" t="s">
        <v>608</v>
      </c>
      <c r="FK529" s="126" t="s">
        <v>608</v>
      </c>
      <c r="FL529" s="126" t="s">
        <v>608</v>
      </c>
      <c r="FM529" s="126" t="s">
        <v>608</v>
      </c>
      <c r="FN529" s="126" t="s">
        <v>608</v>
      </c>
      <c r="FO529" s="125">
        <v>1750.5</v>
      </c>
      <c r="FP529" s="126" t="s">
        <v>608</v>
      </c>
      <c r="FQ529" s="126" t="s">
        <v>608</v>
      </c>
      <c r="FR529" s="126" t="s">
        <v>608</v>
      </c>
      <c r="FS529" s="126" t="s">
        <v>608</v>
      </c>
      <c r="FT529" s="126" t="s">
        <v>608</v>
      </c>
      <c r="FU529" s="125">
        <v>1001.2</v>
      </c>
      <c r="FV529" s="126" t="s">
        <v>608</v>
      </c>
      <c r="FW529" s="126" t="s">
        <v>608</v>
      </c>
      <c r="FX529" s="125">
        <v>0</v>
      </c>
      <c r="FY529" s="126" t="s">
        <v>608</v>
      </c>
      <c r="FZ529" s="126" t="s">
        <v>608</v>
      </c>
      <c r="GA529" s="125">
        <v>2036.1</v>
      </c>
      <c r="GB529" s="126" t="s">
        <v>608</v>
      </c>
      <c r="GC529" s="126" t="s">
        <v>608</v>
      </c>
      <c r="GD529" s="125">
        <v>0</v>
      </c>
      <c r="GE529" s="126" t="s">
        <v>608</v>
      </c>
      <c r="GF529" s="126" t="s">
        <v>608</v>
      </c>
      <c r="GG529" s="125">
        <v>987.8</v>
      </c>
      <c r="GH529" s="126" t="s">
        <v>608</v>
      </c>
      <c r="GI529" s="126" t="s">
        <v>608</v>
      </c>
      <c r="GJ529" s="125">
        <v>0</v>
      </c>
      <c r="GK529" s="126" t="s">
        <v>608</v>
      </c>
      <c r="GL529" s="126" t="s">
        <v>608</v>
      </c>
      <c r="GM529" s="125">
        <v>969.69999999999993</v>
      </c>
      <c r="GN529" s="126" t="s">
        <v>608</v>
      </c>
      <c r="GO529" s="126" t="s">
        <v>608</v>
      </c>
      <c r="GP529" s="125">
        <v>0</v>
      </c>
      <c r="GQ529" s="126" t="s">
        <v>608</v>
      </c>
      <c r="GR529" s="126" t="s">
        <v>608</v>
      </c>
      <c r="GS529" s="125">
        <v>5406.131570388834</v>
      </c>
      <c r="GT529" s="126" t="s">
        <v>608</v>
      </c>
      <c r="GU529" s="126" t="s">
        <v>608</v>
      </c>
      <c r="GV529" s="125">
        <v>0</v>
      </c>
      <c r="GW529" s="126" t="s">
        <v>608</v>
      </c>
      <c r="GX529" s="126" t="s">
        <v>608</v>
      </c>
      <c r="GY529" s="125">
        <v>10959.041016473031</v>
      </c>
    </row>
    <row r="530" spans="1:207" s="38" customFormat="1" ht="15" customHeight="1">
      <c r="A530" s="77" t="s">
        <v>975</v>
      </c>
      <c r="B530" s="62">
        <v>2012</v>
      </c>
      <c r="C530" s="38" t="s">
        <v>965</v>
      </c>
      <c r="D530" s="125">
        <v>14265.2</v>
      </c>
      <c r="E530" s="38">
        <v>0</v>
      </c>
      <c r="F530" s="125">
        <v>14265.2</v>
      </c>
      <c r="G530" s="125">
        <v>36252.5</v>
      </c>
      <c r="H530" s="130">
        <v>1</v>
      </c>
      <c r="I530" s="115">
        <v>0.39349562099165575</v>
      </c>
      <c r="J530" s="124">
        <v>9.6067857389145569E-2</v>
      </c>
      <c r="K530" s="124">
        <v>0.29742776360251016</v>
      </c>
      <c r="L530" s="50">
        <v>2754.6</v>
      </c>
      <c r="M530" s="125">
        <v>11510.599999999999</v>
      </c>
      <c r="N530" s="50">
        <v>302.2</v>
      </c>
      <c r="O530" s="50">
        <v>570.6</v>
      </c>
      <c r="P530" s="127">
        <v>872.8</v>
      </c>
      <c r="Q530" s="125" t="s">
        <v>608</v>
      </c>
      <c r="R530" s="125" t="s">
        <v>608</v>
      </c>
      <c r="S530" s="50">
        <v>7725.7</v>
      </c>
      <c r="T530" s="125" t="s">
        <v>608</v>
      </c>
      <c r="U530" s="125" t="s">
        <v>608</v>
      </c>
      <c r="V530" s="50">
        <v>2912.1</v>
      </c>
      <c r="W530" s="125">
        <v>10637.8</v>
      </c>
      <c r="X530" s="125">
        <v>0</v>
      </c>
      <c r="Y530" s="125">
        <v>0</v>
      </c>
      <c r="Z530" s="125">
        <v>0</v>
      </c>
      <c r="AA530" s="115">
        <v>0</v>
      </c>
      <c r="AB530" s="115">
        <v>0.16383840124041693</v>
      </c>
      <c r="AC530" s="115">
        <v>0.83616159875958307</v>
      </c>
      <c r="AD530" s="115">
        <v>0</v>
      </c>
      <c r="AE530" s="115">
        <v>1</v>
      </c>
      <c r="AF530" s="115">
        <v>0.25546951078135866</v>
      </c>
      <c r="AG530" s="115">
        <v>2.8026895432413632E-2</v>
      </c>
      <c r="AH530" s="115">
        <v>0.71650359378622763</v>
      </c>
      <c r="AI530" s="115">
        <v>0</v>
      </c>
      <c r="AJ530" s="115">
        <v>1</v>
      </c>
      <c r="AK530" s="125">
        <v>14265.199999999999</v>
      </c>
      <c r="AL530" s="125">
        <v>2754.6</v>
      </c>
      <c r="AM530" s="125">
        <v>8027.9</v>
      </c>
      <c r="AN530" s="125">
        <v>10782.5</v>
      </c>
      <c r="AO530" s="125">
        <v>3482.7</v>
      </c>
      <c r="AP530" s="125">
        <v>14265.2</v>
      </c>
      <c r="AQ530" s="115">
        <v>0.75586041555673944</v>
      </c>
      <c r="AR530" s="115">
        <v>0.2441395844432605</v>
      </c>
      <c r="AS530" s="125">
        <v>10782.4</v>
      </c>
      <c r="AT530" s="125">
        <v>3482.8</v>
      </c>
      <c r="AU530" s="125">
        <v>0</v>
      </c>
      <c r="AV530" s="125">
        <v>0</v>
      </c>
      <c r="AW530" s="125">
        <v>14265.2</v>
      </c>
      <c r="AX530" s="125">
        <v>0</v>
      </c>
      <c r="AY530" s="50">
        <v>415.1</v>
      </c>
      <c r="AZ530" s="125">
        <v>415.1</v>
      </c>
      <c r="BA530" s="125">
        <v>0</v>
      </c>
      <c r="BB530" s="50">
        <v>1133.03</v>
      </c>
      <c r="BC530" s="125">
        <v>1133.03</v>
      </c>
      <c r="BD530" s="50">
        <v>10782.4</v>
      </c>
      <c r="BE530" s="50">
        <v>1934.66</v>
      </c>
      <c r="BF530" s="125">
        <v>12717.06</v>
      </c>
      <c r="BG530" s="107">
        <v>10</v>
      </c>
      <c r="BH530" s="107">
        <v>6.487406648118319</v>
      </c>
      <c r="BI530" s="107">
        <v>9.1424369187534467</v>
      </c>
      <c r="BJ530" s="49">
        <v>14265.189999999999</v>
      </c>
      <c r="BK530" s="125">
        <v>415.1</v>
      </c>
      <c r="BL530" s="125">
        <v>0</v>
      </c>
      <c r="BM530" s="125">
        <v>415.1</v>
      </c>
      <c r="BN530" s="125">
        <v>1133.03</v>
      </c>
      <c r="BO530" s="125">
        <v>0</v>
      </c>
      <c r="BP530" s="125">
        <v>1133.03</v>
      </c>
      <c r="BQ530" s="125">
        <v>12717.07</v>
      </c>
      <c r="BR530" s="125">
        <v>0</v>
      </c>
      <c r="BS530" s="125">
        <v>12717.07</v>
      </c>
      <c r="BT530" s="125">
        <v>14265.2</v>
      </c>
      <c r="BU530" s="107">
        <v>9.1424369187534467</v>
      </c>
      <c r="BV530" s="130" t="s">
        <v>608</v>
      </c>
      <c r="BW530" s="107">
        <v>9.1424369187534467</v>
      </c>
      <c r="BX530" s="50">
        <v>12421.300000000001</v>
      </c>
      <c r="BY530" s="50">
        <v>1844.1000000000001</v>
      </c>
      <c r="BZ530" s="125">
        <v>0</v>
      </c>
      <c r="CA530" s="125">
        <v>0</v>
      </c>
      <c r="CB530" s="125">
        <v>14265.400000000001</v>
      </c>
      <c r="CC530" s="50">
        <v>0</v>
      </c>
      <c r="CD530" s="50">
        <v>0</v>
      </c>
      <c r="CE530" s="125">
        <v>0</v>
      </c>
      <c r="CF530" s="125">
        <v>0</v>
      </c>
      <c r="CG530" s="125">
        <v>0</v>
      </c>
      <c r="CH530" s="115">
        <v>0</v>
      </c>
      <c r="CI530" s="115">
        <v>1.0000140201329109</v>
      </c>
      <c r="CJ530" s="125">
        <v>14265.400000000001</v>
      </c>
      <c r="CK530" s="126">
        <v>0</v>
      </c>
      <c r="CL530" s="126">
        <v>14265.2</v>
      </c>
      <c r="CM530" s="126">
        <v>14265.2</v>
      </c>
      <c r="CN530" s="125" t="s">
        <v>608</v>
      </c>
      <c r="CO530" s="125" t="s">
        <v>608</v>
      </c>
      <c r="CP530" s="126">
        <v>0</v>
      </c>
      <c r="CQ530" s="126">
        <v>14265.2</v>
      </c>
      <c r="CR530" s="126">
        <v>1243.3800000000001</v>
      </c>
      <c r="CS530" s="126">
        <v>13021.82</v>
      </c>
      <c r="CT530" s="125">
        <v>0</v>
      </c>
      <c r="CU530" s="126">
        <v>13021.82</v>
      </c>
      <c r="CV530" s="50">
        <v>918.1</v>
      </c>
      <c r="CW530" s="50">
        <v>1595.88</v>
      </c>
      <c r="CX530" s="125">
        <v>2513.98</v>
      </c>
      <c r="CY530" s="50">
        <v>640.66</v>
      </c>
      <c r="CZ530" s="50">
        <v>108.6</v>
      </c>
      <c r="DA530" s="125">
        <v>749.26</v>
      </c>
      <c r="DB530" s="125">
        <v>3263.24</v>
      </c>
      <c r="DC530" s="125">
        <v>0</v>
      </c>
      <c r="DD530" s="125">
        <v>0</v>
      </c>
      <c r="DE530" s="125">
        <v>0</v>
      </c>
      <c r="DF530" s="125">
        <v>2513.98</v>
      </c>
      <c r="DG530" s="125">
        <v>749.26</v>
      </c>
      <c r="DH530" s="125">
        <v>3263.24</v>
      </c>
      <c r="DI530" s="50">
        <v>3263.24</v>
      </c>
      <c r="DJ530" s="113">
        <v>1</v>
      </c>
      <c r="DK530" s="115">
        <v>0</v>
      </c>
      <c r="DL530" s="115">
        <v>0</v>
      </c>
      <c r="DM530" s="50">
        <v>138.44999999999999</v>
      </c>
      <c r="DN530" s="50">
        <v>613.46</v>
      </c>
      <c r="DO530" s="50">
        <v>751.91000000000008</v>
      </c>
      <c r="DP530" s="50">
        <v>636.54999999999995</v>
      </c>
      <c r="DQ530" s="50">
        <v>157.24</v>
      </c>
      <c r="DR530" s="50">
        <v>793.79</v>
      </c>
      <c r="DS530" s="50">
        <v>1545.7</v>
      </c>
      <c r="DT530" s="50">
        <v>160.13999999999999</v>
      </c>
      <c r="DU530" s="50">
        <v>85.21</v>
      </c>
      <c r="DV530" s="50">
        <v>245.34999999999997</v>
      </c>
      <c r="DW530" s="50">
        <v>638.15</v>
      </c>
      <c r="DX530" s="50">
        <v>151.87</v>
      </c>
      <c r="DY530" s="50">
        <v>790.02</v>
      </c>
      <c r="DZ530" s="50">
        <v>1035.3699999999999</v>
      </c>
      <c r="EA530" s="50">
        <v>1188.3</v>
      </c>
      <c r="EB530" s="50">
        <v>117.88</v>
      </c>
      <c r="EC530" s="50">
        <v>1306.1799999999998</v>
      </c>
      <c r="ED530" s="50">
        <v>603.85</v>
      </c>
      <c r="EE530" s="50">
        <v>148.57</v>
      </c>
      <c r="EF530" s="50">
        <v>752.42000000000007</v>
      </c>
      <c r="EG530" s="50">
        <v>2058.6</v>
      </c>
      <c r="EH530" s="50">
        <v>244.12</v>
      </c>
      <c r="EI530" s="50">
        <v>79.38</v>
      </c>
      <c r="EJ530" s="50">
        <v>323.5</v>
      </c>
      <c r="EK530" s="50">
        <v>561.26</v>
      </c>
      <c r="EL530" s="50">
        <v>141.99</v>
      </c>
      <c r="EM530" s="50">
        <v>703.25</v>
      </c>
      <c r="EN530" s="50">
        <v>1026.75</v>
      </c>
      <c r="EO530" s="50">
        <v>239.84</v>
      </c>
      <c r="EP530" s="50">
        <v>37.119999999999997</v>
      </c>
      <c r="EQ530" s="50">
        <v>276.95999999999998</v>
      </c>
      <c r="ER530" s="50">
        <v>550.51</v>
      </c>
      <c r="ES530" s="50">
        <v>139.74</v>
      </c>
      <c r="ET530" s="50">
        <v>690.25</v>
      </c>
      <c r="EU530" s="50">
        <v>967.21</v>
      </c>
      <c r="EV530" s="50">
        <v>2294.7600000000002</v>
      </c>
      <c r="EW530" s="50">
        <v>1150.18</v>
      </c>
      <c r="EX530" s="50">
        <v>3444.9400000000005</v>
      </c>
      <c r="EY530" s="50">
        <v>2025.74</v>
      </c>
      <c r="EZ530" s="50">
        <v>359.6</v>
      </c>
      <c r="FA530" s="50">
        <v>2385.34</v>
      </c>
      <c r="FB530" s="50">
        <v>5830.2800000000007</v>
      </c>
      <c r="FC530" s="50">
        <v>6516.79</v>
      </c>
      <c r="FD530" s="50">
        <v>1399.57</v>
      </c>
      <c r="FE530" s="50">
        <v>7916.36</v>
      </c>
      <c r="FF530" s="50">
        <v>3685.0796401299995</v>
      </c>
      <c r="FG530" s="50">
        <v>78.73</v>
      </c>
      <c r="FH530" s="50">
        <v>3763.8096401299995</v>
      </c>
      <c r="FI530" s="50">
        <v>11680.16964013</v>
      </c>
      <c r="FJ530" s="126" t="s">
        <v>608</v>
      </c>
      <c r="FK530" s="126" t="s">
        <v>608</v>
      </c>
      <c r="FL530" s="126" t="s">
        <v>608</v>
      </c>
      <c r="FM530" s="126" t="s">
        <v>608</v>
      </c>
      <c r="FN530" s="126" t="s">
        <v>608</v>
      </c>
      <c r="FO530" s="125">
        <v>1545.7</v>
      </c>
      <c r="FP530" s="126" t="s">
        <v>608</v>
      </c>
      <c r="FQ530" s="126" t="s">
        <v>608</v>
      </c>
      <c r="FR530" s="126" t="s">
        <v>608</v>
      </c>
      <c r="FS530" s="126" t="s">
        <v>608</v>
      </c>
      <c r="FT530" s="126" t="s">
        <v>608</v>
      </c>
      <c r="FU530" s="125">
        <v>1035.3699999999999</v>
      </c>
      <c r="FV530" s="126" t="s">
        <v>608</v>
      </c>
      <c r="FW530" s="126" t="s">
        <v>608</v>
      </c>
      <c r="FX530" s="125">
        <v>0</v>
      </c>
      <c r="FY530" s="126" t="s">
        <v>608</v>
      </c>
      <c r="FZ530" s="126" t="s">
        <v>608</v>
      </c>
      <c r="GA530" s="125">
        <v>2058.6</v>
      </c>
      <c r="GB530" s="126" t="s">
        <v>608</v>
      </c>
      <c r="GC530" s="126" t="s">
        <v>608</v>
      </c>
      <c r="GD530" s="125">
        <v>0</v>
      </c>
      <c r="GE530" s="126" t="s">
        <v>608</v>
      </c>
      <c r="GF530" s="126" t="s">
        <v>608</v>
      </c>
      <c r="GG530" s="125">
        <v>1026.75</v>
      </c>
      <c r="GH530" s="126" t="s">
        <v>608</v>
      </c>
      <c r="GI530" s="126" t="s">
        <v>608</v>
      </c>
      <c r="GJ530" s="125">
        <v>0</v>
      </c>
      <c r="GK530" s="126" t="s">
        <v>608</v>
      </c>
      <c r="GL530" s="126" t="s">
        <v>608</v>
      </c>
      <c r="GM530" s="125">
        <v>967.21</v>
      </c>
      <c r="GN530" s="126" t="s">
        <v>608</v>
      </c>
      <c r="GO530" s="126" t="s">
        <v>608</v>
      </c>
      <c r="GP530" s="125">
        <v>0</v>
      </c>
      <c r="GQ530" s="126" t="s">
        <v>608</v>
      </c>
      <c r="GR530" s="126" t="s">
        <v>608</v>
      </c>
      <c r="GS530" s="125">
        <v>5830.2800000000007</v>
      </c>
      <c r="GT530" s="126" t="s">
        <v>608</v>
      </c>
      <c r="GU530" s="126" t="s">
        <v>608</v>
      </c>
      <c r="GV530" s="125">
        <v>0</v>
      </c>
      <c r="GW530" s="126" t="s">
        <v>608</v>
      </c>
      <c r="GX530" s="126" t="s">
        <v>608</v>
      </c>
      <c r="GY530" s="125">
        <v>11680.16964013</v>
      </c>
    </row>
    <row r="531" spans="1:207" s="38" customFormat="1" ht="15" customHeight="1">
      <c r="A531" s="77" t="s">
        <v>976</v>
      </c>
      <c r="B531" s="62" t="s">
        <v>592</v>
      </c>
      <c r="C531" s="38" t="s">
        <v>965</v>
      </c>
      <c r="D531" s="50">
        <v>15410.32</v>
      </c>
      <c r="E531" s="38">
        <v>0</v>
      </c>
      <c r="F531" s="50">
        <v>15410.32</v>
      </c>
      <c r="G531" s="125">
        <v>38619.75</v>
      </c>
      <c r="H531" s="139">
        <v>1</v>
      </c>
      <c r="I531" s="115">
        <v>0.39902692275325446</v>
      </c>
      <c r="J531" s="124">
        <v>8.6947222599835575E-2</v>
      </c>
      <c r="K531" s="124">
        <v>0.31207944121854753</v>
      </c>
      <c r="L531" s="50">
        <v>2945.98</v>
      </c>
      <c r="M531" s="125">
        <v>12464.33</v>
      </c>
      <c r="N531" s="50">
        <v>693.33</v>
      </c>
      <c r="O531" s="50">
        <v>585.99</v>
      </c>
      <c r="P531" s="127">
        <v>1279.3200000000002</v>
      </c>
      <c r="Q531" s="125" t="s">
        <v>608</v>
      </c>
      <c r="R531" s="125" t="s">
        <v>608</v>
      </c>
      <c r="S531" s="50">
        <v>8413.1200000000008</v>
      </c>
      <c r="T531" s="125" t="s">
        <v>608</v>
      </c>
      <c r="U531" s="125" t="s">
        <v>608</v>
      </c>
      <c r="V531" s="50">
        <v>2771.89</v>
      </c>
      <c r="W531" s="125">
        <v>11185.01</v>
      </c>
      <c r="X531" s="125">
        <v>0</v>
      </c>
      <c r="Y531" s="125">
        <v>0</v>
      </c>
      <c r="Z531" s="125">
        <v>0</v>
      </c>
      <c r="AA531" s="115">
        <v>0</v>
      </c>
      <c r="AB531" s="115">
        <v>0.17451189440956794</v>
      </c>
      <c r="AC531" s="115">
        <v>0.82548810559043195</v>
      </c>
      <c r="AD531" s="115">
        <v>0</v>
      </c>
      <c r="AE531" s="115">
        <v>0.99999999999999989</v>
      </c>
      <c r="AF531" s="115">
        <v>0.24443037628096576</v>
      </c>
      <c r="AG531" s="115">
        <v>5.7526158625273077E-2</v>
      </c>
      <c r="AH531" s="115">
        <v>0.69804346509376125</v>
      </c>
      <c r="AI531" s="115">
        <v>0</v>
      </c>
      <c r="AJ531" s="115">
        <v>1</v>
      </c>
      <c r="AK531" s="125">
        <v>15410.31</v>
      </c>
      <c r="AL531" s="125">
        <v>2945.98</v>
      </c>
      <c r="AM531" s="125">
        <v>9106.4500000000007</v>
      </c>
      <c r="AN531" s="125">
        <v>12052.43</v>
      </c>
      <c r="AO531" s="125">
        <v>3357.88</v>
      </c>
      <c r="AP531" s="125">
        <v>15410.310000000001</v>
      </c>
      <c r="AQ531" s="115">
        <v>0.78210172280765278</v>
      </c>
      <c r="AR531" s="115">
        <v>0.2178982771923472</v>
      </c>
      <c r="AS531" s="50">
        <v>12052.43</v>
      </c>
      <c r="AT531" s="50">
        <v>3357.89</v>
      </c>
      <c r="AU531" s="50">
        <v>0</v>
      </c>
      <c r="AV531" s="50">
        <v>0</v>
      </c>
      <c r="AW531" s="125">
        <v>15410.32</v>
      </c>
      <c r="AX531" s="125">
        <v>0</v>
      </c>
      <c r="AY531" s="50">
        <v>385.1</v>
      </c>
      <c r="AZ531" s="125">
        <v>385.1</v>
      </c>
      <c r="BA531" s="125">
        <v>0</v>
      </c>
      <c r="BB531" s="50">
        <v>1022.76</v>
      </c>
      <c r="BC531" s="125">
        <v>1022.76</v>
      </c>
      <c r="BD531" s="50">
        <v>12052.43</v>
      </c>
      <c r="BE531" s="50">
        <v>1950.03</v>
      </c>
      <c r="BF531" s="125">
        <v>14002.460000000001</v>
      </c>
      <c r="BG531" s="107">
        <v>10</v>
      </c>
      <c r="BH531" s="107">
        <v>6.6834530017362086</v>
      </c>
      <c r="BI531" s="107">
        <v>9.27733012285087</v>
      </c>
      <c r="BJ531" s="49">
        <v>15410.320000000002</v>
      </c>
      <c r="BK531" s="125">
        <v>385.1</v>
      </c>
      <c r="BL531" s="50">
        <v>0</v>
      </c>
      <c r="BM531" s="125">
        <v>385.1</v>
      </c>
      <c r="BN531" s="125">
        <v>1022.76</v>
      </c>
      <c r="BO531" s="50">
        <v>0</v>
      </c>
      <c r="BP531" s="125">
        <v>1022.76</v>
      </c>
      <c r="BQ531" s="125">
        <v>14001.76</v>
      </c>
      <c r="BR531" s="50">
        <v>0</v>
      </c>
      <c r="BS531" s="125">
        <v>14001.76</v>
      </c>
      <c r="BT531" s="125">
        <v>15409.62</v>
      </c>
      <c r="BU531" s="107">
        <v>9.27733012285087</v>
      </c>
      <c r="BV531" s="130" t="s">
        <v>608</v>
      </c>
      <c r="BW531" s="107">
        <v>9.27733012285087</v>
      </c>
      <c r="BX531" s="50">
        <v>13531.85</v>
      </c>
      <c r="BY531" s="50">
        <v>1877.77</v>
      </c>
      <c r="BZ531" s="125">
        <v>0</v>
      </c>
      <c r="CA531" s="125">
        <v>0</v>
      </c>
      <c r="CB531" s="125">
        <v>15409.62</v>
      </c>
      <c r="CC531" s="50">
        <v>0</v>
      </c>
      <c r="CD531" s="50">
        <v>0</v>
      </c>
      <c r="CE531" s="125">
        <v>0</v>
      </c>
      <c r="CF531" s="125">
        <v>0</v>
      </c>
      <c r="CG531" s="125">
        <v>0</v>
      </c>
      <c r="CH531" s="115">
        <v>0</v>
      </c>
      <c r="CI531" s="115">
        <v>0.99995457589459535</v>
      </c>
      <c r="CJ531" s="125">
        <v>15409.62</v>
      </c>
      <c r="CK531" s="126">
        <v>0</v>
      </c>
      <c r="CL531" s="126">
        <v>15410.32</v>
      </c>
      <c r="CM531" s="126">
        <v>15410.32</v>
      </c>
      <c r="CN531" s="125" t="s">
        <v>608</v>
      </c>
      <c r="CO531" s="125" t="s">
        <v>608</v>
      </c>
      <c r="CP531" s="126">
        <v>0</v>
      </c>
      <c r="CQ531" s="126">
        <v>15410.32</v>
      </c>
      <c r="CR531" s="126">
        <v>1233.98</v>
      </c>
      <c r="CS531" s="126">
        <v>14176.34</v>
      </c>
      <c r="CT531" s="125">
        <v>0</v>
      </c>
      <c r="CU531" s="126">
        <v>14176.34</v>
      </c>
      <c r="CV531" s="50">
        <v>89.89</v>
      </c>
      <c r="CW531" s="50">
        <v>843.43</v>
      </c>
      <c r="CX531" s="125">
        <v>933.31999999999994</v>
      </c>
      <c r="CY531" s="50">
        <v>315.82</v>
      </c>
      <c r="CZ531" s="50">
        <v>79.03</v>
      </c>
      <c r="DA531" s="125">
        <v>394.85</v>
      </c>
      <c r="DB531" s="125">
        <v>1328.17</v>
      </c>
      <c r="DC531" s="125">
        <v>0</v>
      </c>
      <c r="DD531" s="125">
        <v>0</v>
      </c>
      <c r="DE531" s="125">
        <v>0</v>
      </c>
      <c r="DF531" s="125">
        <v>933.31999999999994</v>
      </c>
      <c r="DG531" s="125">
        <v>394.85</v>
      </c>
      <c r="DH531" s="125">
        <v>1328.17</v>
      </c>
      <c r="DI531" s="50">
        <v>1328.17</v>
      </c>
      <c r="DJ531" s="113">
        <v>1</v>
      </c>
      <c r="DK531" s="115">
        <v>0</v>
      </c>
      <c r="DL531" s="115">
        <v>0</v>
      </c>
      <c r="DM531" s="50">
        <v>65.17</v>
      </c>
      <c r="DN531" s="50">
        <v>308.89</v>
      </c>
      <c r="DO531" s="50">
        <v>374.06</v>
      </c>
      <c r="DP531" s="50">
        <v>342.35</v>
      </c>
      <c r="DQ531" s="50">
        <v>77.94</v>
      </c>
      <c r="DR531" s="50">
        <v>420.29</v>
      </c>
      <c r="DS531" s="50">
        <v>794.35</v>
      </c>
      <c r="DT531" s="50">
        <v>207.71</v>
      </c>
      <c r="DU531" s="50">
        <v>219.66</v>
      </c>
      <c r="DV531" s="50">
        <v>427.37</v>
      </c>
      <c r="DW531" s="50">
        <v>690.57</v>
      </c>
      <c r="DX531" s="50">
        <v>152.80000000000001</v>
      </c>
      <c r="DY531" s="50">
        <v>843.37000000000012</v>
      </c>
      <c r="DZ531" s="50">
        <v>1270.7400000000002</v>
      </c>
      <c r="EA531" s="50">
        <v>1289.18</v>
      </c>
      <c r="EB531" s="50">
        <v>125.29</v>
      </c>
      <c r="EC531" s="50">
        <v>1414.47</v>
      </c>
      <c r="ED531" s="50">
        <v>649.5</v>
      </c>
      <c r="EE531" s="50">
        <v>149.1</v>
      </c>
      <c r="EF531" s="50">
        <v>798.6</v>
      </c>
      <c r="EG531" s="50">
        <v>2213.0700000000002</v>
      </c>
      <c r="EH531" s="50">
        <v>352.4</v>
      </c>
      <c r="EI531" s="50">
        <v>86.29</v>
      </c>
      <c r="EJ531" s="50">
        <v>438.69</v>
      </c>
      <c r="EK531" s="50">
        <v>607.32000000000005</v>
      </c>
      <c r="EL531" s="50">
        <v>142.41999999999999</v>
      </c>
      <c r="EM531" s="50">
        <v>749.74</v>
      </c>
      <c r="EN531" s="50">
        <v>1188.43</v>
      </c>
      <c r="EO531" s="50">
        <v>347.91</v>
      </c>
      <c r="EP531" s="50">
        <v>40.229999999999997</v>
      </c>
      <c r="EQ531" s="50">
        <v>388.14000000000004</v>
      </c>
      <c r="ER531" s="50">
        <v>593.61</v>
      </c>
      <c r="ES531" s="50">
        <v>140.24</v>
      </c>
      <c r="ET531" s="50">
        <v>733.85</v>
      </c>
      <c r="EU531" s="50">
        <v>1121.99</v>
      </c>
      <c r="EV531" s="50">
        <v>2638.66</v>
      </c>
      <c r="EW531" s="50">
        <v>2558.59</v>
      </c>
      <c r="EX531" s="50">
        <v>5197.25</v>
      </c>
      <c r="EY531" s="50">
        <v>2671.81</v>
      </c>
      <c r="EZ531" s="50">
        <v>440.45</v>
      </c>
      <c r="FA531" s="50">
        <v>3112.2599999999998</v>
      </c>
      <c r="FB531" s="50">
        <v>8309.51</v>
      </c>
      <c r="FC531" s="50">
        <v>7151.41</v>
      </c>
      <c r="FD531" s="50">
        <v>18.940000000000001</v>
      </c>
      <c r="FE531" s="50">
        <v>7170.3499999999995</v>
      </c>
      <c r="FF531" s="50">
        <v>4218.96</v>
      </c>
      <c r="FG531" s="50">
        <v>0.55000000000000004</v>
      </c>
      <c r="FH531" s="50">
        <v>4219.51</v>
      </c>
      <c r="FI531" s="50">
        <v>11389.86</v>
      </c>
      <c r="FJ531" s="126" t="s">
        <v>608</v>
      </c>
      <c r="FK531" s="126" t="s">
        <v>608</v>
      </c>
      <c r="FL531" s="126" t="s">
        <v>608</v>
      </c>
      <c r="FM531" s="126" t="s">
        <v>608</v>
      </c>
      <c r="FN531" s="126" t="s">
        <v>608</v>
      </c>
      <c r="FO531" s="125">
        <v>794.35</v>
      </c>
      <c r="FP531" s="126" t="s">
        <v>608</v>
      </c>
      <c r="FQ531" s="126" t="s">
        <v>608</v>
      </c>
      <c r="FR531" s="126" t="s">
        <v>608</v>
      </c>
      <c r="FS531" s="126" t="s">
        <v>608</v>
      </c>
      <c r="FT531" s="126" t="s">
        <v>608</v>
      </c>
      <c r="FU531" s="125">
        <v>1270.7400000000002</v>
      </c>
      <c r="FV531" s="126" t="s">
        <v>608</v>
      </c>
      <c r="FW531" s="126" t="s">
        <v>608</v>
      </c>
      <c r="FX531" s="125">
        <v>0</v>
      </c>
      <c r="FY531" s="126" t="s">
        <v>608</v>
      </c>
      <c r="FZ531" s="126" t="s">
        <v>608</v>
      </c>
      <c r="GA531" s="125">
        <v>2213.0700000000002</v>
      </c>
      <c r="GB531" s="126" t="s">
        <v>608</v>
      </c>
      <c r="GC531" s="126" t="s">
        <v>608</v>
      </c>
      <c r="GD531" s="125">
        <v>0</v>
      </c>
      <c r="GE531" s="126" t="s">
        <v>608</v>
      </c>
      <c r="GF531" s="126" t="s">
        <v>608</v>
      </c>
      <c r="GG531" s="125">
        <v>1188.43</v>
      </c>
      <c r="GH531" s="126" t="s">
        <v>608</v>
      </c>
      <c r="GI531" s="126" t="s">
        <v>608</v>
      </c>
      <c r="GJ531" s="125">
        <v>0</v>
      </c>
      <c r="GK531" s="126" t="s">
        <v>608</v>
      </c>
      <c r="GL531" s="126" t="s">
        <v>608</v>
      </c>
      <c r="GM531" s="125">
        <v>1121.99</v>
      </c>
      <c r="GN531" s="126" t="s">
        <v>608</v>
      </c>
      <c r="GO531" s="126" t="s">
        <v>608</v>
      </c>
      <c r="GP531" s="125">
        <v>0</v>
      </c>
      <c r="GQ531" s="126" t="s">
        <v>608</v>
      </c>
      <c r="GR531" s="126" t="s">
        <v>608</v>
      </c>
      <c r="GS531" s="125">
        <v>8309.51</v>
      </c>
      <c r="GT531" s="126" t="s">
        <v>608</v>
      </c>
      <c r="GU531" s="126" t="s">
        <v>608</v>
      </c>
      <c r="GV531" s="125">
        <v>0</v>
      </c>
      <c r="GW531" s="126" t="s">
        <v>608</v>
      </c>
      <c r="GX531" s="126" t="s">
        <v>608</v>
      </c>
      <c r="GY531" s="125">
        <v>11389.86</v>
      </c>
    </row>
    <row r="532" spans="1:207" s="38" customFormat="1" ht="15" customHeight="1">
      <c r="A532" s="77" t="s">
        <v>977</v>
      </c>
      <c r="B532" s="62">
        <v>2013</v>
      </c>
      <c r="C532" s="38" t="s">
        <v>965</v>
      </c>
      <c r="D532" s="50">
        <v>15683.6</v>
      </c>
      <c r="E532" s="38">
        <v>0</v>
      </c>
      <c r="F532" s="50">
        <v>15683.6</v>
      </c>
      <c r="G532" s="125">
        <v>40987</v>
      </c>
      <c r="H532" s="130">
        <v>1</v>
      </c>
      <c r="I532" s="115">
        <v>0.38264815673262254</v>
      </c>
      <c r="J532" s="124">
        <v>8.4234025422694994E-2</v>
      </c>
      <c r="K532" s="124">
        <v>0.2984141313099275</v>
      </c>
      <c r="L532" s="50">
        <v>3230.7</v>
      </c>
      <c r="M532" s="125">
        <v>12452.900000000001</v>
      </c>
      <c r="N532" s="50">
        <v>693.3</v>
      </c>
      <c r="O532" s="50">
        <v>516.20000000000005</v>
      </c>
      <c r="P532" s="127">
        <v>1209.5</v>
      </c>
      <c r="Q532" s="125" t="s">
        <v>608</v>
      </c>
      <c r="R532" s="125" t="s">
        <v>608</v>
      </c>
      <c r="S532" s="50">
        <v>8307.1</v>
      </c>
      <c r="T532" s="125" t="s">
        <v>608</v>
      </c>
      <c r="U532" s="125" t="s">
        <v>608</v>
      </c>
      <c r="V532" s="50">
        <v>2936.3</v>
      </c>
      <c r="W532" s="125">
        <v>11243.400000000001</v>
      </c>
      <c r="X532" s="125">
        <v>0</v>
      </c>
      <c r="Y532" s="125">
        <v>0</v>
      </c>
      <c r="Z532" s="125">
        <v>0</v>
      </c>
      <c r="AA532" s="115">
        <v>0</v>
      </c>
      <c r="AB532" s="115">
        <v>0.14951484431571327</v>
      </c>
      <c r="AC532" s="115">
        <v>0.85048515568428684</v>
      </c>
      <c r="AD532" s="115">
        <v>0</v>
      </c>
      <c r="AE532" s="115">
        <v>1</v>
      </c>
      <c r="AF532" s="115">
        <v>0.26413813966037397</v>
      </c>
      <c r="AG532" s="115">
        <v>5.6683372713819694E-2</v>
      </c>
      <c r="AH532" s="115">
        <v>0.67917848762580646</v>
      </c>
      <c r="AI532" s="115">
        <v>0</v>
      </c>
      <c r="AJ532" s="115">
        <v>1</v>
      </c>
      <c r="AK532" s="125">
        <v>15683.600000000002</v>
      </c>
      <c r="AL532" s="125">
        <v>3230.7</v>
      </c>
      <c r="AM532" s="125">
        <v>9000.4</v>
      </c>
      <c r="AN532" s="125">
        <v>12231.099999999999</v>
      </c>
      <c r="AO532" s="125">
        <v>3452.5</v>
      </c>
      <c r="AP532" s="125">
        <v>15683.599999999999</v>
      </c>
      <c r="AQ532" s="115">
        <v>0.77986559208345019</v>
      </c>
      <c r="AR532" s="115">
        <v>0.22013440791654978</v>
      </c>
      <c r="AS532" s="50">
        <v>12231.199999999999</v>
      </c>
      <c r="AT532" s="50">
        <v>3452.5</v>
      </c>
      <c r="AU532" s="50">
        <v>0</v>
      </c>
      <c r="AV532" s="50">
        <v>0</v>
      </c>
      <c r="AW532" s="125">
        <v>15683.699999999999</v>
      </c>
      <c r="AX532" s="125">
        <v>0</v>
      </c>
      <c r="AY532" s="50">
        <v>449.5</v>
      </c>
      <c r="AZ532" s="125">
        <v>449.5</v>
      </c>
      <c r="BA532" s="125">
        <v>0</v>
      </c>
      <c r="BB532" s="50">
        <v>1022.8</v>
      </c>
      <c r="BC532" s="125">
        <v>1022.8</v>
      </c>
      <c r="BD532" s="50">
        <v>12231.2</v>
      </c>
      <c r="BE532" s="50">
        <v>1980.2</v>
      </c>
      <c r="BF532" s="125">
        <v>14211.400000000001</v>
      </c>
      <c r="BG532" s="107">
        <v>10</v>
      </c>
      <c r="BH532" s="107">
        <v>6.6063721940622733</v>
      </c>
      <c r="BI532" s="107">
        <v>9.2529457522507581</v>
      </c>
      <c r="BJ532" s="49">
        <v>15683.7</v>
      </c>
      <c r="BK532" s="125">
        <v>449.5</v>
      </c>
      <c r="BL532" s="50">
        <v>0</v>
      </c>
      <c r="BM532" s="125">
        <v>449.5</v>
      </c>
      <c r="BN532" s="125">
        <v>1022.8</v>
      </c>
      <c r="BO532" s="125">
        <v>0</v>
      </c>
      <c r="BP532" s="125">
        <v>1022.8</v>
      </c>
      <c r="BQ532" s="125">
        <v>14211.4</v>
      </c>
      <c r="BR532" s="50">
        <v>0</v>
      </c>
      <c r="BS532" s="125">
        <v>14211.4</v>
      </c>
      <c r="BT532" s="125">
        <v>15683.699999999999</v>
      </c>
      <c r="BU532" s="107">
        <v>9.2529457522507581</v>
      </c>
      <c r="BV532" s="130" t="s">
        <v>608</v>
      </c>
      <c r="BW532" s="107">
        <v>9.2529457522507581</v>
      </c>
      <c r="BX532" s="50">
        <v>13449.400000000001</v>
      </c>
      <c r="BY532" s="50">
        <v>2234.2999999999997</v>
      </c>
      <c r="BZ532" s="125">
        <v>0</v>
      </c>
      <c r="CA532" s="125">
        <v>0</v>
      </c>
      <c r="CB532" s="125">
        <v>15683.7</v>
      </c>
      <c r="CC532" s="50">
        <v>0</v>
      </c>
      <c r="CD532" s="50">
        <v>0</v>
      </c>
      <c r="CE532" s="125">
        <v>0</v>
      </c>
      <c r="CF532" s="125">
        <v>0</v>
      </c>
      <c r="CG532" s="125">
        <v>0</v>
      </c>
      <c r="CH532" s="115">
        <v>0</v>
      </c>
      <c r="CI532" s="115">
        <v>1.000006376087123</v>
      </c>
      <c r="CJ532" s="125">
        <v>15683.7</v>
      </c>
      <c r="CK532" s="126">
        <v>0</v>
      </c>
      <c r="CL532" s="126">
        <v>15683.6</v>
      </c>
      <c r="CM532" s="126">
        <v>15683.6</v>
      </c>
      <c r="CN532" s="125" t="s">
        <v>608</v>
      </c>
      <c r="CO532" s="125" t="s">
        <v>608</v>
      </c>
      <c r="CP532" s="126">
        <v>0</v>
      </c>
      <c r="CQ532" s="126">
        <v>15683.6</v>
      </c>
      <c r="CR532" s="126">
        <v>1231.2</v>
      </c>
      <c r="CS532" s="126">
        <v>14452.4</v>
      </c>
      <c r="CT532" s="125">
        <v>0</v>
      </c>
      <c r="CU532" s="126">
        <v>14452.4</v>
      </c>
      <c r="CV532" s="50">
        <v>675.41</v>
      </c>
      <c r="CW532" s="50">
        <v>782.37</v>
      </c>
      <c r="CX532" s="125">
        <v>1457.78</v>
      </c>
      <c r="CY532" s="50">
        <v>343.78000000000003</v>
      </c>
      <c r="CZ532" s="50">
        <v>79.77000000000001</v>
      </c>
      <c r="DA532" s="125">
        <v>423.55000000000007</v>
      </c>
      <c r="DB532" s="125">
        <v>1881.33</v>
      </c>
      <c r="DC532" s="125">
        <v>0</v>
      </c>
      <c r="DD532" s="125">
        <v>0</v>
      </c>
      <c r="DE532" s="125">
        <v>0</v>
      </c>
      <c r="DF532" s="125">
        <v>1457.78</v>
      </c>
      <c r="DG532" s="125">
        <v>423.55000000000007</v>
      </c>
      <c r="DH532" s="125">
        <v>1881.33</v>
      </c>
      <c r="DI532" s="50">
        <v>1881.33</v>
      </c>
      <c r="DJ532" s="113">
        <v>1</v>
      </c>
      <c r="DK532" s="115">
        <v>0</v>
      </c>
      <c r="DL532" s="115">
        <v>0</v>
      </c>
      <c r="DM532" s="50">
        <v>220.47</v>
      </c>
      <c r="DN532" s="50">
        <v>543.42999999999995</v>
      </c>
      <c r="DO532" s="50">
        <v>763.9</v>
      </c>
      <c r="DP532" s="50">
        <v>670.67</v>
      </c>
      <c r="DQ532" s="50">
        <v>153.5</v>
      </c>
      <c r="DR532" s="50">
        <v>824.17</v>
      </c>
      <c r="DS532" s="50">
        <v>1588.07</v>
      </c>
      <c r="DT532" s="50">
        <v>721.69</v>
      </c>
      <c r="DU532" s="50">
        <v>130.61000000000001</v>
      </c>
      <c r="DV532" s="50">
        <v>852.30000000000007</v>
      </c>
      <c r="DW532" s="50">
        <v>653.34</v>
      </c>
      <c r="DX532" s="50">
        <v>149.94999999999999</v>
      </c>
      <c r="DY532" s="50">
        <v>803.29</v>
      </c>
      <c r="DZ532" s="50">
        <v>1655.5900000000001</v>
      </c>
      <c r="EA532" s="50">
        <v>377.14</v>
      </c>
      <c r="EB532" s="50">
        <v>88.83</v>
      </c>
      <c r="EC532" s="50">
        <v>465.96999999999997</v>
      </c>
      <c r="ED532" s="50">
        <v>631.21</v>
      </c>
      <c r="EE532" s="50">
        <v>142.69999999999999</v>
      </c>
      <c r="EF532" s="50">
        <v>773.91000000000008</v>
      </c>
      <c r="EG532" s="50">
        <v>1239.8800000000001</v>
      </c>
      <c r="EH532" s="50">
        <v>374.78</v>
      </c>
      <c r="EI532" s="50">
        <v>36.78</v>
      </c>
      <c r="EJ532" s="50">
        <v>411.55999999999995</v>
      </c>
      <c r="EK532" s="50">
        <v>621.44000000000005</v>
      </c>
      <c r="EL532" s="50">
        <v>141.12</v>
      </c>
      <c r="EM532" s="50">
        <v>762.56000000000006</v>
      </c>
      <c r="EN532" s="50">
        <v>1174.1199999999999</v>
      </c>
      <c r="EO532" s="50">
        <v>281.10000000000002</v>
      </c>
      <c r="EP532" s="50">
        <v>1028.4100000000001</v>
      </c>
      <c r="EQ532" s="50">
        <v>1309.5100000000002</v>
      </c>
      <c r="ER532" s="50">
        <v>609</v>
      </c>
      <c r="ES532" s="50">
        <v>114.79</v>
      </c>
      <c r="ET532" s="50">
        <v>723.79</v>
      </c>
      <c r="EU532" s="50">
        <v>2033.3000000000002</v>
      </c>
      <c r="EV532" s="50">
        <v>3298.0399999999995</v>
      </c>
      <c r="EW532" s="50">
        <v>1524.39</v>
      </c>
      <c r="EX532" s="50">
        <v>4822.4299999999994</v>
      </c>
      <c r="EY532" s="50">
        <v>2602.58</v>
      </c>
      <c r="EZ532" s="50">
        <v>346.67</v>
      </c>
      <c r="FA532" s="50">
        <v>2949.25</v>
      </c>
      <c r="FB532" s="50">
        <v>7771.6799999999994</v>
      </c>
      <c r="FC532" s="50">
        <v>6957.94</v>
      </c>
      <c r="FD532" s="50">
        <v>100</v>
      </c>
      <c r="FE532" s="50">
        <v>7057.94</v>
      </c>
      <c r="FF532" s="50">
        <v>3754.66</v>
      </c>
      <c r="FG532" s="50">
        <v>2.48</v>
      </c>
      <c r="FH532" s="50">
        <v>3757.14</v>
      </c>
      <c r="FI532" s="50">
        <v>10815.08</v>
      </c>
      <c r="FJ532" s="126" t="s">
        <v>608</v>
      </c>
      <c r="FK532" s="126" t="s">
        <v>608</v>
      </c>
      <c r="FL532" s="126" t="s">
        <v>608</v>
      </c>
      <c r="FM532" s="126" t="s">
        <v>608</v>
      </c>
      <c r="FN532" s="126" t="s">
        <v>608</v>
      </c>
      <c r="FO532" s="125">
        <v>1588.07</v>
      </c>
      <c r="FP532" s="126" t="s">
        <v>608</v>
      </c>
      <c r="FQ532" s="126" t="s">
        <v>608</v>
      </c>
      <c r="FR532" s="126" t="s">
        <v>608</v>
      </c>
      <c r="FS532" s="126" t="s">
        <v>608</v>
      </c>
      <c r="FT532" s="126" t="s">
        <v>608</v>
      </c>
      <c r="FU532" s="125">
        <v>1655.5900000000001</v>
      </c>
      <c r="FV532" s="126" t="s">
        <v>608</v>
      </c>
      <c r="FW532" s="126" t="s">
        <v>608</v>
      </c>
      <c r="FX532" s="125">
        <v>0</v>
      </c>
      <c r="FY532" s="126" t="s">
        <v>608</v>
      </c>
      <c r="FZ532" s="126" t="s">
        <v>608</v>
      </c>
      <c r="GA532" s="125">
        <v>1239.8800000000001</v>
      </c>
      <c r="GB532" s="126" t="s">
        <v>608</v>
      </c>
      <c r="GC532" s="126" t="s">
        <v>608</v>
      </c>
      <c r="GD532" s="125">
        <v>0</v>
      </c>
      <c r="GE532" s="126" t="s">
        <v>608</v>
      </c>
      <c r="GF532" s="126" t="s">
        <v>608</v>
      </c>
      <c r="GG532" s="125">
        <v>1174.1199999999999</v>
      </c>
      <c r="GH532" s="126" t="s">
        <v>608</v>
      </c>
      <c r="GI532" s="126" t="s">
        <v>608</v>
      </c>
      <c r="GJ532" s="125">
        <v>0</v>
      </c>
      <c r="GK532" s="126" t="s">
        <v>608</v>
      </c>
      <c r="GL532" s="126" t="s">
        <v>608</v>
      </c>
      <c r="GM532" s="125">
        <v>2033.3000000000002</v>
      </c>
      <c r="GN532" s="126" t="s">
        <v>608</v>
      </c>
      <c r="GO532" s="126" t="s">
        <v>608</v>
      </c>
      <c r="GP532" s="125">
        <v>0</v>
      </c>
      <c r="GQ532" s="126" t="s">
        <v>608</v>
      </c>
      <c r="GR532" s="126" t="s">
        <v>608</v>
      </c>
      <c r="GS532" s="125">
        <v>7771.6799999999994</v>
      </c>
      <c r="GT532" s="126" t="s">
        <v>608</v>
      </c>
      <c r="GU532" s="126" t="s">
        <v>608</v>
      </c>
      <c r="GV532" s="125">
        <v>0</v>
      </c>
      <c r="GW532" s="126" t="s">
        <v>608</v>
      </c>
      <c r="GX532" s="126" t="s">
        <v>608</v>
      </c>
      <c r="GY532" s="125">
        <v>10815.08</v>
      </c>
    </row>
    <row r="533" spans="1:207" s="38" customFormat="1" ht="15" customHeight="1">
      <c r="A533" s="77" t="s">
        <v>978</v>
      </c>
      <c r="B533" s="62" t="s">
        <v>595</v>
      </c>
      <c r="C533" s="38" t="s">
        <v>965</v>
      </c>
      <c r="D533" s="50">
        <v>17639.5</v>
      </c>
      <c r="E533" s="38">
        <v>0</v>
      </c>
      <c r="F533" s="50">
        <v>17639.5</v>
      </c>
      <c r="G533" s="125">
        <v>48986.3</v>
      </c>
      <c r="H533" s="130">
        <v>1</v>
      </c>
      <c r="I533" s="115">
        <v>0.36009047427546065</v>
      </c>
      <c r="J533" s="124">
        <v>8.9888397368243778E-2</v>
      </c>
      <c r="K533" s="124">
        <v>0.27020207690721693</v>
      </c>
      <c r="L533" s="50">
        <v>3867.4</v>
      </c>
      <c r="M533" s="125">
        <v>13772.1</v>
      </c>
      <c r="N533" s="50">
        <v>1047.5999999999999</v>
      </c>
      <c r="O533" s="50">
        <v>1056.8</v>
      </c>
      <c r="P533" s="127">
        <v>2104.3999999999996</v>
      </c>
      <c r="Q533" s="125" t="s">
        <v>608</v>
      </c>
      <c r="R533" s="125" t="s">
        <v>608</v>
      </c>
      <c r="S533" s="50">
        <v>8321.2000000000007</v>
      </c>
      <c r="T533" s="125" t="s">
        <v>608</v>
      </c>
      <c r="U533" s="125" t="s">
        <v>608</v>
      </c>
      <c r="V533" s="50">
        <v>3346.5</v>
      </c>
      <c r="W533" s="125">
        <v>11667.7</v>
      </c>
      <c r="X533" s="125">
        <v>0</v>
      </c>
      <c r="Y533" s="125">
        <v>0</v>
      </c>
      <c r="Z533" s="125">
        <v>0</v>
      </c>
      <c r="AA533" s="115">
        <v>0</v>
      </c>
      <c r="AB533" s="115">
        <v>0.24000181681920377</v>
      </c>
      <c r="AC533" s="115">
        <v>0.75999818318079615</v>
      </c>
      <c r="AD533" s="115">
        <v>0</v>
      </c>
      <c r="AE533" s="115">
        <v>0.99999999999999989</v>
      </c>
      <c r="AF533" s="115">
        <v>0.29218355721430622</v>
      </c>
      <c r="AG533" s="115">
        <v>7.914658285610672E-2</v>
      </c>
      <c r="AH533" s="115">
        <v>0.62866985992958702</v>
      </c>
      <c r="AI533" s="115">
        <v>0</v>
      </c>
      <c r="AJ533" s="115">
        <v>1</v>
      </c>
      <c r="AK533" s="125">
        <v>17639.5</v>
      </c>
      <c r="AL533" s="125">
        <v>3867.4</v>
      </c>
      <c r="AM533" s="125">
        <v>9368.8000000000011</v>
      </c>
      <c r="AN533" s="125">
        <v>13236.2</v>
      </c>
      <c r="AO533" s="125">
        <v>4403.3</v>
      </c>
      <c r="AP533" s="125">
        <v>17639.5</v>
      </c>
      <c r="AQ533" s="115">
        <v>0.75037274299158141</v>
      </c>
      <c r="AR533" s="115">
        <v>0.24962725700841862</v>
      </c>
      <c r="AS533" s="50">
        <v>13236.2</v>
      </c>
      <c r="AT533" s="50">
        <v>4403.3</v>
      </c>
      <c r="AU533" s="50">
        <v>0</v>
      </c>
      <c r="AV533" s="50">
        <v>0</v>
      </c>
      <c r="AW533" s="125">
        <v>17639.5</v>
      </c>
      <c r="AX533" s="125">
        <v>0</v>
      </c>
      <c r="AY533" s="50">
        <v>303.5</v>
      </c>
      <c r="AZ533" s="125">
        <v>303.5</v>
      </c>
      <c r="BA533" s="125">
        <v>0</v>
      </c>
      <c r="BB533" s="50">
        <v>1579</v>
      </c>
      <c r="BC533" s="125">
        <v>1579</v>
      </c>
      <c r="BD533" s="50">
        <v>13236.2</v>
      </c>
      <c r="BE533" s="50">
        <v>2520.8000000000002</v>
      </c>
      <c r="BF533" s="125">
        <v>15757</v>
      </c>
      <c r="BG533" s="107">
        <v>10</v>
      </c>
      <c r="BH533" s="107">
        <v>6.6902096155156361</v>
      </c>
      <c r="BI533" s="107">
        <v>9.1737861050483289</v>
      </c>
      <c r="BJ533" s="49">
        <v>17639.5</v>
      </c>
      <c r="BK533" s="125">
        <v>303.5</v>
      </c>
      <c r="BL533" s="50">
        <v>0</v>
      </c>
      <c r="BM533" s="125">
        <v>303.5</v>
      </c>
      <c r="BN533" s="125">
        <v>1579</v>
      </c>
      <c r="BO533" s="50">
        <v>0</v>
      </c>
      <c r="BP533" s="125">
        <v>1579</v>
      </c>
      <c r="BQ533" s="125">
        <v>15756.1</v>
      </c>
      <c r="BR533" s="50">
        <v>0</v>
      </c>
      <c r="BS533" s="125">
        <v>15756.1</v>
      </c>
      <c r="BT533" s="125">
        <v>17638.599999999999</v>
      </c>
      <c r="BU533" s="107">
        <v>9.1737861050483289</v>
      </c>
      <c r="BV533" s="130" t="s">
        <v>608</v>
      </c>
      <c r="BW533" s="107">
        <v>9.1737861050483289</v>
      </c>
      <c r="BX533" s="50">
        <v>14522.900000000001</v>
      </c>
      <c r="BY533" s="50">
        <v>3116.6000000000004</v>
      </c>
      <c r="BZ533" s="125">
        <v>0</v>
      </c>
      <c r="CA533" s="125">
        <v>0</v>
      </c>
      <c r="CB533" s="125">
        <v>17639.5</v>
      </c>
      <c r="CC533" s="50">
        <v>0</v>
      </c>
      <c r="CD533" s="50">
        <v>0</v>
      </c>
      <c r="CE533" s="125">
        <v>0</v>
      </c>
      <c r="CF533" s="125">
        <v>0</v>
      </c>
      <c r="CG533" s="125">
        <v>0</v>
      </c>
      <c r="CH533" s="115">
        <v>0</v>
      </c>
      <c r="CI533" s="115">
        <v>1</v>
      </c>
      <c r="CJ533" s="125">
        <v>17639.5</v>
      </c>
      <c r="CK533" s="126">
        <v>0</v>
      </c>
      <c r="CL533" s="126">
        <v>17639.5</v>
      </c>
      <c r="CM533" s="126">
        <v>17639.5</v>
      </c>
      <c r="CN533" s="125" t="s">
        <v>608</v>
      </c>
      <c r="CO533" s="125" t="s">
        <v>608</v>
      </c>
      <c r="CP533" s="126">
        <v>0</v>
      </c>
      <c r="CQ533" s="126">
        <v>17639.5</v>
      </c>
      <c r="CR533" s="126">
        <v>1266.5999999999999</v>
      </c>
      <c r="CS533" s="126">
        <v>16372.9</v>
      </c>
      <c r="CT533" s="125">
        <v>0</v>
      </c>
      <c r="CU533" s="126">
        <v>16372.9</v>
      </c>
      <c r="CV533" s="50">
        <v>90.3</v>
      </c>
      <c r="CW533" s="50">
        <v>502.4</v>
      </c>
      <c r="CX533" s="125">
        <v>592.69999999999993</v>
      </c>
      <c r="CY533" s="50">
        <v>659.6</v>
      </c>
      <c r="CZ533" s="50">
        <v>158.80000000000001</v>
      </c>
      <c r="DA533" s="125">
        <v>818.40000000000009</v>
      </c>
      <c r="DB533" s="125">
        <v>1411.1</v>
      </c>
      <c r="DC533" s="125">
        <v>0</v>
      </c>
      <c r="DD533" s="125">
        <v>0</v>
      </c>
      <c r="DE533" s="125">
        <v>0</v>
      </c>
      <c r="DF533" s="125">
        <v>592.69999999999993</v>
      </c>
      <c r="DG533" s="125">
        <v>818.40000000000009</v>
      </c>
      <c r="DH533" s="125">
        <v>1411.1</v>
      </c>
      <c r="DI533" s="50">
        <v>1411.1</v>
      </c>
      <c r="DJ533" s="113">
        <v>1</v>
      </c>
      <c r="DK533" s="115">
        <v>0</v>
      </c>
      <c r="DL533" s="115">
        <v>0</v>
      </c>
      <c r="DM533" s="50">
        <v>108.54</v>
      </c>
      <c r="DN533" s="50">
        <v>729.59</v>
      </c>
      <c r="DO533" s="50">
        <v>838.13</v>
      </c>
      <c r="DP533" s="50">
        <v>345.08</v>
      </c>
      <c r="DQ533" s="50">
        <v>122.34</v>
      </c>
      <c r="DR533" s="50">
        <v>467.41999999999996</v>
      </c>
      <c r="DS533" s="50">
        <v>1305.55</v>
      </c>
      <c r="DT533" s="50">
        <v>775.71</v>
      </c>
      <c r="DU533" s="50">
        <v>235.39</v>
      </c>
      <c r="DV533" s="50">
        <v>1011.1</v>
      </c>
      <c r="DW533" s="50">
        <v>683.43</v>
      </c>
      <c r="DX533" s="50">
        <v>281.29000000000002</v>
      </c>
      <c r="DY533" s="50">
        <v>964.72</v>
      </c>
      <c r="DZ533" s="50">
        <v>1975.8200000000002</v>
      </c>
      <c r="EA533" s="50">
        <v>456.73</v>
      </c>
      <c r="EB533" s="50">
        <v>92.72</v>
      </c>
      <c r="EC533" s="50">
        <v>549.45000000000005</v>
      </c>
      <c r="ED533" s="50">
        <v>660.94</v>
      </c>
      <c r="EE533" s="50">
        <v>279.98</v>
      </c>
      <c r="EF533" s="50">
        <v>940.92000000000007</v>
      </c>
      <c r="EG533" s="50">
        <v>1490.3700000000001</v>
      </c>
      <c r="EH533" s="50">
        <v>463.56</v>
      </c>
      <c r="EI533" s="50">
        <v>42.08</v>
      </c>
      <c r="EJ533" s="50">
        <v>505.64</v>
      </c>
      <c r="EK533" s="50">
        <v>646.70000000000005</v>
      </c>
      <c r="EL533" s="50">
        <v>277.23</v>
      </c>
      <c r="EM533" s="50">
        <v>923.93000000000006</v>
      </c>
      <c r="EN533" s="50">
        <v>1429.5700000000002</v>
      </c>
      <c r="EO533" s="50">
        <v>354.7</v>
      </c>
      <c r="EP533" s="50">
        <v>730.65</v>
      </c>
      <c r="EQ533" s="50">
        <v>1085.3499999999999</v>
      </c>
      <c r="ER533" s="50">
        <v>633.94000000000005</v>
      </c>
      <c r="ES533" s="50">
        <v>250.51</v>
      </c>
      <c r="ET533" s="50">
        <v>884.45</v>
      </c>
      <c r="EU533" s="50">
        <v>1969.8</v>
      </c>
      <c r="EV533" s="50">
        <v>3707.09</v>
      </c>
      <c r="EW533" s="50">
        <v>1761.85</v>
      </c>
      <c r="EX533" s="50">
        <v>5468.9400000000005</v>
      </c>
      <c r="EY533" s="50">
        <v>2691.04</v>
      </c>
      <c r="EZ533" s="50">
        <v>865.88</v>
      </c>
      <c r="FA533" s="50">
        <v>3556.92</v>
      </c>
      <c r="FB533" s="50">
        <v>9025.86</v>
      </c>
      <c r="FC533" s="50">
        <v>7369.87</v>
      </c>
      <c r="FD533" s="50">
        <v>810.98</v>
      </c>
      <c r="FE533" s="50">
        <v>8180.85</v>
      </c>
      <c r="FF533" s="50">
        <v>3804.49</v>
      </c>
      <c r="FG533" s="50">
        <v>43.59</v>
      </c>
      <c r="FH533" s="50">
        <v>3848.08</v>
      </c>
      <c r="FI533" s="50">
        <v>12028.93</v>
      </c>
      <c r="FJ533" s="126" t="s">
        <v>608</v>
      </c>
      <c r="FK533" s="126" t="s">
        <v>608</v>
      </c>
      <c r="FL533" s="125">
        <v>0</v>
      </c>
      <c r="FM533" s="125">
        <v>838.13</v>
      </c>
      <c r="FN533" s="125">
        <v>467.41999999999996</v>
      </c>
      <c r="FO533" s="125">
        <v>1305.55</v>
      </c>
      <c r="FP533" s="126" t="s">
        <v>608</v>
      </c>
      <c r="FQ533" s="126" t="s">
        <v>608</v>
      </c>
      <c r="FR533" s="125">
        <v>0</v>
      </c>
      <c r="FS533" s="125">
        <v>1011.1</v>
      </c>
      <c r="FT533" s="125">
        <v>964.72</v>
      </c>
      <c r="FU533" s="125">
        <v>1975.8200000000002</v>
      </c>
      <c r="FV533" s="126" t="s">
        <v>608</v>
      </c>
      <c r="FW533" s="126" t="s">
        <v>608</v>
      </c>
      <c r="FX533" s="125">
        <v>0</v>
      </c>
      <c r="FY533" s="125">
        <v>549.45000000000005</v>
      </c>
      <c r="FZ533" s="125">
        <v>940.92000000000007</v>
      </c>
      <c r="GA533" s="125">
        <v>1490.3700000000001</v>
      </c>
      <c r="GB533" s="126" t="s">
        <v>608</v>
      </c>
      <c r="GC533" s="126" t="s">
        <v>608</v>
      </c>
      <c r="GD533" s="125">
        <v>0</v>
      </c>
      <c r="GE533" s="125">
        <v>505.64</v>
      </c>
      <c r="GF533" s="125">
        <v>923.93000000000006</v>
      </c>
      <c r="GG533" s="125">
        <v>1429.5700000000002</v>
      </c>
      <c r="GH533" s="126" t="s">
        <v>608</v>
      </c>
      <c r="GI533" s="126" t="s">
        <v>608</v>
      </c>
      <c r="GJ533" s="125">
        <v>0</v>
      </c>
      <c r="GK533" s="125">
        <v>1085.3499999999999</v>
      </c>
      <c r="GL533" s="125">
        <v>884.45</v>
      </c>
      <c r="GM533" s="125">
        <v>1969.8</v>
      </c>
      <c r="GN533" s="126" t="s">
        <v>608</v>
      </c>
      <c r="GO533" s="126" t="s">
        <v>608</v>
      </c>
      <c r="GP533" s="125">
        <v>0</v>
      </c>
      <c r="GQ533" s="125">
        <v>5468.9400000000005</v>
      </c>
      <c r="GR533" s="125">
        <v>3556.92</v>
      </c>
      <c r="GS533" s="125">
        <v>9025.86</v>
      </c>
      <c r="GT533" s="126" t="s">
        <v>608</v>
      </c>
      <c r="GU533" s="126" t="s">
        <v>608</v>
      </c>
      <c r="GV533" s="125">
        <v>0</v>
      </c>
      <c r="GW533" s="125">
        <v>8180.85</v>
      </c>
      <c r="GX533" s="125">
        <v>3848.08</v>
      </c>
      <c r="GY533" s="125">
        <v>12028.93</v>
      </c>
    </row>
    <row r="534" spans="1:207" s="38" customFormat="1" ht="15" customHeight="1">
      <c r="A534" s="77" t="s">
        <v>979</v>
      </c>
      <c r="B534" s="62">
        <v>2014</v>
      </c>
      <c r="C534" s="38" t="s">
        <v>965</v>
      </c>
      <c r="D534" s="50">
        <v>18231</v>
      </c>
      <c r="E534" s="38">
        <v>0</v>
      </c>
      <c r="F534" s="50">
        <v>18231</v>
      </c>
      <c r="G534" s="125">
        <v>49165.774000000005</v>
      </c>
      <c r="H534" s="130">
        <v>1</v>
      </c>
      <c r="I534" s="115">
        <v>0.37080673234189293</v>
      </c>
      <c r="J534" s="124">
        <v>7.8892279820510905E-2</v>
      </c>
      <c r="K534" s="124">
        <v>0.29191445252138204</v>
      </c>
      <c r="L534" s="50">
        <v>3821.7</v>
      </c>
      <c r="M534" s="125">
        <v>14409.300000000001</v>
      </c>
      <c r="N534" s="50">
        <v>1021.4</v>
      </c>
      <c r="O534" s="50">
        <v>419.8</v>
      </c>
      <c r="P534" s="127">
        <v>1441.2</v>
      </c>
      <c r="Q534" s="125" t="s">
        <v>608</v>
      </c>
      <c r="R534" s="125" t="s">
        <v>608</v>
      </c>
      <c r="S534" s="50">
        <v>9509.1</v>
      </c>
      <c r="T534" s="125" t="s">
        <v>608</v>
      </c>
      <c r="U534" s="125" t="s">
        <v>608</v>
      </c>
      <c r="V534" s="50">
        <v>3459</v>
      </c>
      <c r="W534" s="125">
        <v>12968.1</v>
      </c>
      <c r="X534" s="125">
        <v>0</v>
      </c>
      <c r="Y534" s="125">
        <v>0</v>
      </c>
      <c r="Z534" s="125">
        <v>0</v>
      </c>
      <c r="AA534" s="115">
        <v>0</v>
      </c>
      <c r="AB534" s="115">
        <v>0.10822934928328348</v>
      </c>
      <c r="AC534" s="115">
        <v>0.89177065071671646</v>
      </c>
      <c r="AD534" s="115">
        <v>0</v>
      </c>
      <c r="AE534" s="115">
        <v>1</v>
      </c>
      <c r="AF534" s="115">
        <v>0.26627973411741751</v>
      </c>
      <c r="AG534" s="115">
        <v>7.1166789760454832E-2</v>
      </c>
      <c r="AH534" s="115">
        <v>0.66255347612212756</v>
      </c>
      <c r="AI534" s="115">
        <v>0</v>
      </c>
      <c r="AJ534" s="115">
        <v>0.99999999999999989</v>
      </c>
      <c r="AK534" s="125">
        <v>18231</v>
      </c>
      <c r="AL534" s="125">
        <v>3821.7</v>
      </c>
      <c r="AM534" s="125">
        <v>10530.5</v>
      </c>
      <c r="AN534" s="125">
        <v>14352.2</v>
      </c>
      <c r="AO534" s="125">
        <v>3878.8</v>
      </c>
      <c r="AP534" s="125">
        <v>18231</v>
      </c>
      <c r="AQ534" s="115">
        <v>0.78724151171082224</v>
      </c>
      <c r="AR534" s="115">
        <v>0.21275848828917779</v>
      </c>
      <c r="AS534" s="50">
        <v>14352.199999999999</v>
      </c>
      <c r="AT534" s="50">
        <v>3878.7</v>
      </c>
      <c r="AU534" s="50">
        <v>0</v>
      </c>
      <c r="AV534" s="50">
        <v>0</v>
      </c>
      <c r="AW534" s="125">
        <v>18230.899999999998</v>
      </c>
      <c r="AX534" s="125">
        <v>0</v>
      </c>
      <c r="AY534" s="50">
        <v>307</v>
      </c>
      <c r="AZ534" s="125">
        <v>307</v>
      </c>
      <c r="BA534" s="125">
        <v>0</v>
      </c>
      <c r="BB534" s="50">
        <v>1688</v>
      </c>
      <c r="BC534" s="125">
        <v>1688</v>
      </c>
      <c r="BD534" s="50">
        <v>14352.2</v>
      </c>
      <c r="BE534" s="50">
        <v>1883.8</v>
      </c>
      <c r="BF534" s="125">
        <v>16236</v>
      </c>
      <c r="BG534" s="107">
        <v>10</v>
      </c>
      <c r="BH534" s="107">
        <v>6.0237702382180052</v>
      </c>
      <c r="BI534" s="107">
        <v>9.1540233667928241</v>
      </c>
      <c r="BJ534" s="49">
        <v>18231</v>
      </c>
      <c r="BK534" s="125">
        <v>307</v>
      </c>
      <c r="BL534" s="50">
        <v>0</v>
      </c>
      <c r="BM534" s="125">
        <v>307</v>
      </c>
      <c r="BN534" s="125">
        <v>1688</v>
      </c>
      <c r="BO534" s="125">
        <v>0</v>
      </c>
      <c r="BP534" s="125">
        <v>1688</v>
      </c>
      <c r="BQ534" s="125">
        <v>16236</v>
      </c>
      <c r="BR534" s="50">
        <v>0</v>
      </c>
      <c r="BS534" s="125">
        <v>16236</v>
      </c>
      <c r="BT534" s="125">
        <v>18231</v>
      </c>
      <c r="BU534" s="107">
        <v>9.1540233667928241</v>
      </c>
      <c r="BV534" s="130" t="s">
        <v>608</v>
      </c>
      <c r="BW534" s="107">
        <v>9.1540233667928241</v>
      </c>
      <c r="BX534" s="50">
        <v>15603</v>
      </c>
      <c r="BY534" s="50">
        <v>2627.8999999999996</v>
      </c>
      <c r="BZ534" s="125">
        <v>0</v>
      </c>
      <c r="CA534" s="125">
        <v>0</v>
      </c>
      <c r="CB534" s="125">
        <v>18230.900000000001</v>
      </c>
      <c r="CC534" s="50">
        <v>0</v>
      </c>
      <c r="CD534" s="50">
        <v>0</v>
      </c>
      <c r="CE534" s="125">
        <v>0</v>
      </c>
      <c r="CF534" s="125">
        <v>0</v>
      </c>
      <c r="CG534" s="125">
        <v>0</v>
      </c>
      <c r="CH534" s="115">
        <v>0</v>
      </c>
      <c r="CI534" s="115">
        <v>0.99999451483736501</v>
      </c>
      <c r="CJ534" s="125">
        <v>18230.900000000001</v>
      </c>
      <c r="CK534" s="126">
        <v>0</v>
      </c>
      <c r="CL534" s="126">
        <v>18231</v>
      </c>
      <c r="CM534" s="126">
        <v>18231</v>
      </c>
      <c r="CN534" s="125" t="s">
        <v>608</v>
      </c>
      <c r="CO534" s="125" t="s">
        <v>608</v>
      </c>
      <c r="CP534" s="126">
        <v>0</v>
      </c>
      <c r="CQ534" s="126">
        <v>18231</v>
      </c>
      <c r="CR534" s="126">
        <v>1286.4000000000001</v>
      </c>
      <c r="CS534" s="126">
        <v>16944.599999999999</v>
      </c>
      <c r="CT534" s="125">
        <v>0</v>
      </c>
      <c r="CU534" s="126">
        <v>16944.599999999999</v>
      </c>
      <c r="CV534" s="50">
        <v>125.50000000000001</v>
      </c>
      <c r="CW534" s="50">
        <v>867.50000000000011</v>
      </c>
      <c r="CX534" s="125">
        <v>993.00000000000011</v>
      </c>
      <c r="CY534" s="50">
        <v>330.7</v>
      </c>
      <c r="CZ534" s="50">
        <v>78.400000000000006</v>
      </c>
      <c r="DA534" s="125">
        <v>409.1</v>
      </c>
      <c r="DB534" s="125">
        <v>1402.1000000000001</v>
      </c>
      <c r="DC534" s="125">
        <v>0</v>
      </c>
      <c r="DD534" s="125">
        <v>0</v>
      </c>
      <c r="DE534" s="125">
        <v>0</v>
      </c>
      <c r="DF534" s="125">
        <v>993.00000000000011</v>
      </c>
      <c r="DG534" s="125">
        <v>409.1</v>
      </c>
      <c r="DH534" s="125">
        <v>1402.1000000000001</v>
      </c>
      <c r="DI534" s="50">
        <v>1402.1000000000001</v>
      </c>
      <c r="DJ534" s="113">
        <v>1</v>
      </c>
      <c r="DK534" s="115">
        <v>0</v>
      </c>
      <c r="DL534" s="115">
        <v>0</v>
      </c>
      <c r="DM534" s="50">
        <v>773.85</v>
      </c>
      <c r="DN534" s="50">
        <v>430.67</v>
      </c>
      <c r="DO534" s="50">
        <v>1204.52</v>
      </c>
      <c r="DP534" s="50">
        <v>738.33</v>
      </c>
      <c r="DQ534" s="50">
        <v>183.38</v>
      </c>
      <c r="DR534" s="50">
        <v>921.71</v>
      </c>
      <c r="DS534" s="50">
        <v>2126.23</v>
      </c>
      <c r="DT534" s="50">
        <v>459.47</v>
      </c>
      <c r="DU534" s="50">
        <v>81.900000000000006</v>
      </c>
      <c r="DV534" s="50">
        <v>541.37</v>
      </c>
      <c r="DW534" s="50">
        <v>719.06</v>
      </c>
      <c r="DX534" s="50">
        <v>177.64</v>
      </c>
      <c r="DY534" s="50">
        <v>896.69999999999993</v>
      </c>
      <c r="DZ534" s="50">
        <v>1438.07</v>
      </c>
      <c r="EA534" s="50">
        <v>467.02</v>
      </c>
      <c r="EB534" s="50">
        <v>33.93</v>
      </c>
      <c r="EC534" s="50">
        <v>500.95</v>
      </c>
      <c r="ED534" s="50">
        <v>707.26</v>
      </c>
      <c r="EE534" s="50">
        <v>175.33</v>
      </c>
      <c r="EF534" s="50">
        <v>882.59</v>
      </c>
      <c r="EG534" s="50">
        <v>1383.54</v>
      </c>
      <c r="EH534" s="50">
        <v>353.58</v>
      </c>
      <c r="EI534" s="50">
        <v>1025.8699999999999</v>
      </c>
      <c r="EJ534" s="50">
        <v>1379.4499999999998</v>
      </c>
      <c r="EK534" s="50">
        <v>694.41</v>
      </c>
      <c r="EL534" s="50">
        <v>149.03</v>
      </c>
      <c r="EM534" s="50">
        <v>843.43999999999994</v>
      </c>
      <c r="EN534" s="50">
        <v>2222.89</v>
      </c>
      <c r="EO534" s="50">
        <v>339.5</v>
      </c>
      <c r="EP534" s="50">
        <v>29.76</v>
      </c>
      <c r="EQ534" s="50">
        <v>369.26</v>
      </c>
      <c r="ER534" s="50">
        <v>683.39</v>
      </c>
      <c r="ES534" s="50">
        <v>122.75</v>
      </c>
      <c r="ET534" s="50">
        <v>806.14</v>
      </c>
      <c r="EU534" s="50">
        <v>1175.4000000000001</v>
      </c>
      <c r="EV534" s="50">
        <v>4817.5599999999995</v>
      </c>
      <c r="EW534" s="50">
        <v>2243.89</v>
      </c>
      <c r="EX534" s="50">
        <v>7061.4499999999989</v>
      </c>
      <c r="EY534" s="50">
        <v>2829.7999999999997</v>
      </c>
      <c r="EZ534" s="50">
        <v>324.94999999999993</v>
      </c>
      <c r="FA534" s="50">
        <v>3154.7499999999995</v>
      </c>
      <c r="FB534" s="50">
        <v>10216.199999999999</v>
      </c>
      <c r="FC534" s="50">
        <v>7141.26</v>
      </c>
      <c r="FD534" s="50">
        <v>32.71</v>
      </c>
      <c r="FE534" s="50">
        <v>7173.97</v>
      </c>
      <c r="FF534" s="50">
        <v>3366.21</v>
      </c>
      <c r="FG534" s="50">
        <v>4.1100000000000003</v>
      </c>
      <c r="FH534" s="50">
        <v>3370.32</v>
      </c>
      <c r="FI534" s="50">
        <v>10544.29</v>
      </c>
      <c r="FJ534" s="126" t="s">
        <v>608</v>
      </c>
      <c r="FK534" s="126" t="s">
        <v>608</v>
      </c>
      <c r="FL534" s="125">
        <v>0</v>
      </c>
      <c r="FM534" s="125">
        <v>1204.52</v>
      </c>
      <c r="FN534" s="125">
        <v>921.71</v>
      </c>
      <c r="FO534" s="125">
        <v>2126.23</v>
      </c>
      <c r="FP534" s="126" t="s">
        <v>608</v>
      </c>
      <c r="FQ534" s="126" t="s">
        <v>608</v>
      </c>
      <c r="FR534" s="125">
        <v>0</v>
      </c>
      <c r="FS534" s="125">
        <v>541.37</v>
      </c>
      <c r="FT534" s="125">
        <v>896.69999999999993</v>
      </c>
      <c r="FU534" s="125">
        <v>1438.07</v>
      </c>
      <c r="FV534" s="126" t="s">
        <v>608</v>
      </c>
      <c r="FW534" s="126" t="s">
        <v>608</v>
      </c>
      <c r="FX534" s="125">
        <v>0</v>
      </c>
      <c r="FY534" s="125">
        <v>500.95</v>
      </c>
      <c r="FZ534" s="125">
        <v>882.59</v>
      </c>
      <c r="GA534" s="125">
        <v>1383.54</v>
      </c>
      <c r="GB534" s="126" t="s">
        <v>608</v>
      </c>
      <c r="GC534" s="126" t="s">
        <v>608</v>
      </c>
      <c r="GD534" s="125">
        <v>0</v>
      </c>
      <c r="GE534" s="125">
        <v>1379.4499999999998</v>
      </c>
      <c r="GF534" s="125">
        <v>843.43999999999994</v>
      </c>
      <c r="GG534" s="125">
        <v>2222.89</v>
      </c>
      <c r="GH534" s="126" t="s">
        <v>608</v>
      </c>
      <c r="GI534" s="126" t="s">
        <v>608</v>
      </c>
      <c r="GJ534" s="125">
        <v>0</v>
      </c>
      <c r="GK534" s="125">
        <v>369.26</v>
      </c>
      <c r="GL534" s="125">
        <v>806.14</v>
      </c>
      <c r="GM534" s="125">
        <v>1175.4000000000001</v>
      </c>
      <c r="GN534" s="126" t="s">
        <v>608</v>
      </c>
      <c r="GO534" s="126" t="s">
        <v>608</v>
      </c>
      <c r="GP534" s="125">
        <v>0</v>
      </c>
      <c r="GQ534" s="125">
        <v>7061.4499999999989</v>
      </c>
      <c r="GR534" s="125">
        <v>3154.7499999999995</v>
      </c>
      <c r="GS534" s="125">
        <v>10216.199999999999</v>
      </c>
      <c r="GT534" s="126" t="s">
        <v>608</v>
      </c>
      <c r="GU534" s="126" t="s">
        <v>608</v>
      </c>
      <c r="GV534" s="125">
        <v>0</v>
      </c>
      <c r="GW534" s="125">
        <v>7173.97</v>
      </c>
      <c r="GX534" s="125">
        <v>3370.32</v>
      </c>
      <c r="GY534" s="125">
        <v>10544.29</v>
      </c>
    </row>
    <row r="535" spans="1:207" s="38" customFormat="1" ht="15" customHeight="1">
      <c r="A535" s="61" t="s">
        <v>980</v>
      </c>
      <c r="B535" s="57" t="s">
        <v>598</v>
      </c>
      <c r="C535" s="38" t="s">
        <v>965</v>
      </c>
      <c r="D535" s="50">
        <v>19294.07</v>
      </c>
      <c r="E535" s="38">
        <v>0</v>
      </c>
      <c r="F535" s="50">
        <v>19294.07</v>
      </c>
      <c r="G535" s="125">
        <v>52132.289747173134</v>
      </c>
      <c r="H535" s="130">
        <v>1</v>
      </c>
      <c r="I535" s="115">
        <v>0.37009826527034939</v>
      </c>
      <c r="J535" s="124">
        <v>8.099682596866882E-2</v>
      </c>
      <c r="K535" s="124">
        <v>0.28910143930168064</v>
      </c>
      <c r="L535" s="50">
        <v>3763.2</v>
      </c>
      <c r="M535" s="125">
        <v>15530.87</v>
      </c>
      <c r="N535" s="50">
        <v>936.04</v>
      </c>
      <c r="O535" s="50">
        <v>413.55</v>
      </c>
      <c r="P535" s="127">
        <v>1349.59</v>
      </c>
      <c r="Q535" s="125" t="s">
        <v>608</v>
      </c>
      <c r="R535" s="125" t="s">
        <v>608</v>
      </c>
      <c r="S535" s="50">
        <v>10372.280000000001</v>
      </c>
      <c r="T535" s="125" t="s">
        <v>608</v>
      </c>
      <c r="U535" s="125" t="s">
        <v>608</v>
      </c>
      <c r="V535" s="50">
        <v>3809</v>
      </c>
      <c r="W535" s="125">
        <v>14181.28</v>
      </c>
      <c r="X535" s="125">
        <v>0</v>
      </c>
      <c r="Y535" s="125">
        <v>0</v>
      </c>
      <c r="Z535" s="125">
        <v>0</v>
      </c>
      <c r="AA535" s="115">
        <v>0</v>
      </c>
      <c r="AB535" s="115">
        <v>9.7938449515103429E-2</v>
      </c>
      <c r="AC535" s="115">
        <v>0.90206155048489656</v>
      </c>
      <c r="AD535" s="115">
        <v>0</v>
      </c>
      <c r="AE535" s="115">
        <v>1</v>
      </c>
      <c r="AF535" s="115">
        <v>0.24968948055670562</v>
      </c>
      <c r="AG535" s="115">
        <v>6.2106542671210331E-2</v>
      </c>
      <c r="AH535" s="115">
        <v>0.68820397677208411</v>
      </c>
      <c r="AI535" s="115">
        <v>0</v>
      </c>
      <c r="AJ535" s="115">
        <v>1</v>
      </c>
      <c r="AK535" s="125">
        <v>19294.07</v>
      </c>
      <c r="AL535" s="125">
        <v>3763.2</v>
      </c>
      <c r="AM535" s="125">
        <v>11308.32</v>
      </c>
      <c r="AN535" s="125">
        <v>15071.52</v>
      </c>
      <c r="AO535" s="125">
        <v>4222.55</v>
      </c>
      <c r="AP535" s="125">
        <v>19294.07</v>
      </c>
      <c r="AQ535" s="115">
        <v>0.78114778271251217</v>
      </c>
      <c r="AR535" s="115">
        <v>0.21885221728748783</v>
      </c>
      <c r="AS535" s="50">
        <v>15071.52</v>
      </c>
      <c r="AT535" s="50">
        <v>4222.54</v>
      </c>
      <c r="AU535" s="50">
        <v>0</v>
      </c>
      <c r="AV535" s="50">
        <v>0</v>
      </c>
      <c r="AW535" s="125">
        <v>19294.060000000001</v>
      </c>
      <c r="AX535" s="125">
        <v>0</v>
      </c>
      <c r="AY535" s="50">
        <v>532</v>
      </c>
      <c r="AZ535" s="125">
        <v>532</v>
      </c>
      <c r="BA535" s="125">
        <v>0</v>
      </c>
      <c r="BB535" s="50">
        <v>1812.96</v>
      </c>
      <c r="BC535" s="125">
        <v>1812.96</v>
      </c>
      <c r="BD535" s="50">
        <v>15071.53</v>
      </c>
      <c r="BE535" s="50">
        <v>1877.59</v>
      </c>
      <c r="BF535" s="125">
        <v>16949.12</v>
      </c>
      <c r="BG535" s="107">
        <v>10</v>
      </c>
      <c r="BH535" s="107">
        <v>5.6459485382055856</v>
      </c>
      <c r="BI535" s="107">
        <v>9.047106183402466</v>
      </c>
      <c r="BJ535" s="49">
        <v>19294.079999999998</v>
      </c>
      <c r="BK535" s="125">
        <v>532</v>
      </c>
      <c r="BL535" s="50">
        <v>0</v>
      </c>
      <c r="BM535" s="125">
        <v>532</v>
      </c>
      <c r="BN535" s="125">
        <v>1812.96</v>
      </c>
      <c r="BO535" s="50">
        <v>0</v>
      </c>
      <c r="BP535" s="125">
        <v>1812.96</v>
      </c>
      <c r="BQ535" s="125">
        <v>16949.099999999999</v>
      </c>
      <c r="BR535" s="50">
        <v>0</v>
      </c>
      <c r="BS535" s="125">
        <v>16949.099999999999</v>
      </c>
      <c r="BT535" s="125">
        <v>19294.059999999998</v>
      </c>
      <c r="BU535" s="107">
        <v>9.047106183402466</v>
      </c>
      <c r="BV535" s="130" t="s">
        <v>608</v>
      </c>
      <c r="BW535" s="107">
        <v>9.047106183402466</v>
      </c>
      <c r="BX535" s="50">
        <v>16828.900000000001</v>
      </c>
      <c r="BY535" s="50">
        <v>2465.15</v>
      </c>
      <c r="BZ535" s="125">
        <v>0</v>
      </c>
      <c r="CA535" s="125">
        <v>0</v>
      </c>
      <c r="CB535" s="125">
        <v>19294.050000000003</v>
      </c>
      <c r="CC535" s="50">
        <v>0</v>
      </c>
      <c r="CD535" s="50">
        <v>0</v>
      </c>
      <c r="CE535" s="125">
        <v>0</v>
      </c>
      <c r="CF535" s="125">
        <v>0</v>
      </c>
      <c r="CG535" s="125">
        <v>0</v>
      </c>
      <c r="CH535" s="115">
        <v>0</v>
      </c>
      <c r="CI535" s="115">
        <v>0.99999896341207439</v>
      </c>
      <c r="CJ535" s="125">
        <v>19294.050000000003</v>
      </c>
      <c r="CK535" s="126">
        <v>0</v>
      </c>
      <c r="CL535" s="126">
        <v>19294.07</v>
      </c>
      <c r="CM535" s="126">
        <v>19294.07</v>
      </c>
      <c r="CN535" s="125" t="s">
        <v>608</v>
      </c>
      <c r="CO535" s="125" t="s">
        <v>608</v>
      </c>
      <c r="CP535" s="126">
        <v>0</v>
      </c>
      <c r="CQ535" s="126">
        <v>19294.07</v>
      </c>
      <c r="CR535" s="126">
        <v>1224.47</v>
      </c>
      <c r="CS535" s="126">
        <v>18069.599999999999</v>
      </c>
      <c r="CT535" s="125">
        <v>0</v>
      </c>
      <c r="CU535" s="126">
        <v>18069.599999999999</v>
      </c>
      <c r="CV535" s="50">
        <v>581.98</v>
      </c>
      <c r="CW535" s="50">
        <v>157.69999999999999</v>
      </c>
      <c r="CX535" s="125">
        <v>739.68000000000006</v>
      </c>
      <c r="CY535" s="50">
        <v>377.96589625000001</v>
      </c>
      <c r="CZ535" s="50">
        <v>92.092733490000001</v>
      </c>
      <c r="DA535" s="125">
        <v>470.05862974000001</v>
      </c>
      <c r="DB535" s="125">
        <v>1209.7386297400001</v>
      </c>
      <c r="DC535" s="125">
        <v>0</v>
      </c>
      <c r="DD535" s="125">
        <v>0</v>
      </c>
      <c r="DE535" s="125">
        <v>0</v>
      </c>
      <c r="DF535" s="125">
        <v>739.68000000000006</v>
      </c>
      <c r="DG535" s="125">
        <v>470.05862974000001</v>
      </c>
      <c r="DH535" s="125">
        <v>1209.7386297400001</v>
      </c>
      <c r="DI535" s="50">
        <v>1209.7386297400001</v>
      </c>
      <c r="DJ535" s="113">
        <v>1</v>
      </c>
      <c r="DK535" s="115">
        <v>0</v>
      </c>
      <c r="DL535" s="115">
        <v>0</v>
      </c>
      <c r="DM535" s="50">
        <v>145.53</v>
      </c>
      <c r="DN535" s="50">
        <v>543.91999999999996</v>
      </c>
      <c r="DO535" s="50">
        <v>689.44999999999993</v>
      </c>
      <c r="DP535" s="50">
        <v>387.75</v>
      </c>
      <c r="DQ535" s="50">
        <v>100.58</v>
      </c>
      <c r="DR535" s="50">
        <v>488.33</v>
      </c>
      <c r="DS535" s="50">
        <v>1177.78</v>
      </c>
      <c r="DT535" s="50">
        <v>398.35</v>
      </c>
      <c r="DU535" s="50">
        <v>306.66000000000003</v>
      </c>
      <c r="DV535" s="50">
        <v>705.01</v>
      </c>
      <c r="DW535" s="50">
        <v>776.69</v>
      </c>
      <c r="DX535" s="50">
        <v>183.98</v>
      </c>
      <c r="DY535" s="50">
        <v>960.67000000000007</v>
      </c>
      <c r="DZ535" s="50">
        <v>1665.68</v>
      </c>
      <c r="EA535" s="50">
        <v>414.54</v>
      </c>
      <c r="EB535" s="50">
        <v>17.97</v>
      </c>
      <c r="EC535" s="50">
        <v>432.51</v>
      </c>
      <c r="ED535" s="50">
        <v>765.16</v>
      </c>
      <c r="EE535" s="50">
        <v>181.73</v>
      </c>
      <c r="EF535" s="50">
        <v>946.89</v>
      </c>
      <c r="EG535" s="50">
        <v>1379.4</v>
      </c>
      <c r="EH535" s="50">
        <v>368.86</v>
      </c>
      <c r="EI535" s="50">
        <v>965.17</v>
      </c>
      <c r="EJ535" s="50">
        <v>1334.03</v>
      </c>
      <c r="EK535" s="50">
        <v>751.83</v>
      </c>
      <c r="EL535" s="50">
        <v>155.43</v>
      </c>
      <c r="EM535" s="50">
        <v>907.26</v>
      </c>
      <c r="EN535" s="50">
        <v>2241.29</v>
      </c>
      <c r="EO535" s="50">
        <v>353.51</v>
      </c>
      <c r="EP535" s="50">
        <v>215.26</v>
      </c>
      <c r="EQ535" s="50">
        <v>568.77</v>
      </c>
      <c r="ER535" s="50">
        <v>740.44</v>
      </c>
      <c r="ES535" s="50">
        <v>126.01</v>
      </c>
      <c r="ET535" s="50">
        <v>866.45</v>
      </c>
      <c r="EU535" s="50">
        <v>1435.22</v>
      </c>
      <c r="EV535" s="50">
        <v>4877.8900000000003</v>
      </c>
      <c r="EW535" s="50">
        <v>2155.8999999999996</v>
      </c>
      <c r="EX535" s="50">
        <v>7033.79</v>
      </c>
      <c r="EY535" s="50">
        <v>3105.38</v>
      </c>
      <c r="EZ535" s="50">
        <v>325.48</v>
      </c>
      <c r="FA535" s="50">
        <v>3430.86</v>
      </c>
      <c r="FB535" s="50">
        <v>10464.65</v>
      </c>
      <c r="FC535" s="50">
        <v>8512.84</v>
      </c>
      <c r="FD535" s="50">
        <v>17.66</v>
      </c>
      <c r="FE535" s="50">
        <v>8530.5</v>
      </c>
      <c r="FF535" s="50">
        <v>3419.13</v>
      </c>
      <c r="FG535" s="50">
        <v>4.45</v>
      </c>
      <c r="FH535" s="50">
        <v>3423.58</v>
      </c>
      <c r="FI535" s="50">
        <v>11954.08</v>
      </c>
      <c r="FJ535" s="126" t="s">
        <v>608</v>
      </c>
      <c r="FK535" s="126" t="s">
        <v>608</v>
      </c>
      <c r="FL535" s="125">
        <v>0</v>
      </c>
      <c r="FM535" s="125">
        <v>689.44999999999993</v>
      </c>
      <c r="FN535" s="125">
        <v>488.33</v>
      </c>
      <c r="FO535" s="125">
        <v>1177.78</v>
      </c>
      <c r="FP535" s="126" t="s">
        <v>608</v>
      </c>
      <c r="FQ535" s="126" t="s">
        <v>608</v>
      </c>
      <c r="FR535" s="125">
        <v>0</v>
      </c>
      <c r="FS535" s="125">
        <v>705.01</v>
      </c>
      <c r="FT535" s="125">
        <v>960.67000000000007</v>
      </c>
      <c r="FU535" s="125">
        <v>1665.68</v>
      </c>
      <c r="FV535" s="126" t="s">
        <v>608</v>
      </c>
      <c r="FW535" s="126" t="s">
        <v>608</v>
      </c>
      <c r="FX535" s="125">
        <v>0</v>
      </c>
      <c r="FY535" s="125">
        <v>432.51</v>
      </c>
      <c r="FZ535" s="125">
        <v>946.89</v>
      </c>
      <c r="GA535" s="125">
        <v>1379.4</v>
      </c>
      <c r="GB535" s="126" t="s">
        <v>608</v>
      </c>
      <c r="GC535" s="126" t="s">
        <v>608</v>
      </c>
      <c r="GD535" s="125">
        <v>0</v>
      </c>
      <c r="GE535" s="125">
        <v>1334.03</v>
      </c>
      <c r="GF535" s="125">
        <v>907.26</v>
      </c>
      <c r="GG535" s="125">
        <v>2241.29</v>
      </c>
      <c r="GH535" s="126" t="s">
        <v>608</v>
      </c>
      <c r="GI535" s="126" t="s">
        <v>608</v>
      </c>
      <c r="GJ535" s="125">
        <v>0</v>
      </c>
      <c r="GK535" s="125">
        <v>568.77</v>
      </c>
      <c r="GL535" s="125">
        <v>866.45</v>
      </c>
      <c r="GM535" s="125">
        <v>1435.22</v>
      </c>
      <c r="GN535" s="126" t="s">
        <v>608</v>
      </c>
      <c r="GO535" s="126" t="s">
        <v>608</v>
      </c>
      <c r="GP535" s="125">
        <v>0</v>
      </c>
      <c r="GQ535" s="125">
        <v>7033.79</v>
      </c>
      <c r="GR535" s="125">
        <v>3430.86</v>
      </c>
      <c r="GS535" s="125">
        <v>10464.65</v>
      </c>
      <c r="GT535" s="126" t="s">
        <v>608</v>
      </c>
      <c r="GU535" s="126" t="s">
        <v>608</v>
      </c>
      <c r="GV535" s="125">
        <v>0</v>
      </c>
      <c r="GW535" s="125">
        <v>8530.5</v>
      </c>
      <c r="GX535" s="125">
        <v>3423.58</v>
      </c>
      <c r="GY535" s="125">
        <v>11954.08</v>
      </c>
    </row>
    <row r="536" spans="1:207" s="38" customFormat="1" ht="15" customHeight="1">
      <c r="A536" s="77" t="s">
        <v>981</v>
      </c>
      <c r="B536" s="62">
        <v>2015</v>
      </c>
      <c r="C536" s="38" t="s">
        <v>965</v>
      </c>
      <c r="D536" s="50">
        <v>20221.70117185</v>
      </c>
      <c r="E536" s="38">
        <v>0</v>
      </c>
      <c r="F536" s="50">
        <v>20221.70117185</v>
      </c>
      <c r="G536" s="125">
        <v>52132.289747173134</v>
      </c>
      <c r="H536" s="130">
        <v>1</v>
      </c>
      <c r="I536" s="115">
        <v>0.38789205826023626</v>
      </c>
      <c r="J536" s="124">
        <v>8.7727679304897499E-2</v>
      </c>
      <c r="K536" s="124">
        <v>0.30016437895533882</v>
      </c>
      <c r="L536" s="50">
        <v>4381.3044638800002</v>
      </c>
      <c r="M536" s="125">
        <v>15840.39670797</v>
      </c>
      <c r="N536" s="50">
        <v>889.50652622000007</v>
      </c>
      <c r="O536" s="50">
        <v>556.27079636999997</v>
      </c>
      <c r="P536" s="127">
        <v>1445.77732259</v>
      </c>
      <c r="Q536" s="125" t="s">
        <v>608</v>
      </c>
      <c r="R536" s="125" t="s">
        <v>608</v>
      </c>
      <c r="S536" s="50">
        <v>10377.445385380001</v>
      </c>
      <c r="T536" s="125" t="s">
        <v>608</v>
      </c>
      <c r="U536" s="125" t="s">
        <v>608</v>
      </c>
      <c r="V536" s="50">
        <v>4017.174</v>
      </c>
      <c r="W536" s="125">
        <v>14394.61938538</v>
      </c>
      <c r="X536" s="125">
        <v>0</v>
      </c>
      <c r="Y536" s="125">
        <v>0</v>
      </c>
      <c r="Z536" s="125">
        <v>0</v>
      </c>
      <c r="AA536" s="115">
        <v>0</v>
      </c>
      <c r="AB536" s="115">
        <v>0.12163059163008133</v>
      </c>
      <c r="AC536" s="115">
        <v>0.87836940836991861</v>
      </c>
      <c r="AD536" s="115">
        <v>0</v>
      </c>
      <c r="AE536" s="115">
        <v>1</v>
      </c>
      <c r="AF536" s="115">
        <v>0.27998675115939914</v>
      </c>
      <c r="AG536" s="115">
        <v>5.6843810893449462E-2</v>
      </c>
      <c r="AH536" s="115">
        <v>0.66316943794715133</v>
      </c>
      <c r="AI536" s="115">
        <v>0</v>
      </c>
      <c r="AJ536" s="115">
        <v>1</v>
      </c>
      <c r="AK536" s="125">
        <v>20221.70117185</v>
      </c>
      <c r="AL536" s="125">
        <v>4381.3044638800002</v>
      </c>
      <c r="AM536" s="125">
        <v>11266.951911600001</v>
      </c>
      <c r="AN536" s="125">
        <v>15648.256375480001</v>
      </c>
      <c r="AO536" s="125">
        <v>4573.4447963700004</v>
      </c>
      <c r="AP536" s="125">
        <v>20221.70117185</v>
      </c>
      <c r="AQ536" s="115">
        <v>0.77383481451419389</v>
      </c>
      <c r="AR536" s="115">
        <v>0.22616518548580622</v>
      </c>
      <c r="AS536" s="50">
        <v>15648.256375479999</v>
      </c>
      <c r="AT536" s="50">
        <v>4573.4447963699995</v>
      </c>
      <c r="AU536" s="50">
        <v>0</v>
      </c>
      <c r="AV536" s="50">
        <v>0</v>
      </c>
      <c r="AW536" s="125">
        <v>20221.70117185</v>
      </c>
      <c r="AX536" s="125">
        <v>0</v>
      </c>
      <c r="AY536" s="50">
        <v>604</v>
      </c>
      <c r="AZ536" s="125">
        <v>604</v>
      </c>
      <c r="BA536" s="125">
        <v>0</v>
      </c>
      <c r="BB536" s="50">
        <v>1949.1369999999999</v>
      </c>
      <c r="BC536" s="125">
        <v>1949.1369999999999</v>
      </c>
      <c r="BD536" s="50">
        <v>15648.256375480001</v>
      </c>
      <c r="BE536" s="50">
        <v>2020.30779637</v>
      </c>
      <c r="BF536" s="125">
        <v>17668.564171850001</v>
      </c>
      <c r="BG536" s="107">
        <v>10</v>
      </c>
      <c r="BH536" s="107">
        <v>5.6150061074493509</v>
      </c>
      <c r="BI536" s="107">
        <v>9.0082670429371561</v>
      </c>
      <c r="BJ536" s="49">
        <v>20221.70117185</v>
      </c>
      <c r="BK536" s="125">
        <v>604</v>
      </c>
      <c r="BL536" s="50">
        <v>0</v>
      </c>
      <c r="BM536" s="125">
        <v>604</v>
      </c>
      <c r="BN536" s="125">
        <v>1949.1369999999999</v>
      </c>
      <c r="BO536" s="50">
        <v>0</v>
      </c>
      <c r="BP536" s="125">
        <v>1949.1369999999999</v>
      </c>
      <c r="BQ536" s="125">
        <v>17668.564171850001</v>
      </c>
      <c r="BR536" s="50">
        <v>0</v>
      </c>
      <c r="BS536" s="125">
        <v>17668.564171850001</v>
      </c>
      <c r="BT536" s="125">
        <v>20221.70117185</v>
      </c>
      <c r="BU536" s="107">
        <v>9.0082670429371561</v>
      </c>
      <c r="BV536" s="130" t="s">
        <v>608</v>
      </c>
      <c r="BW536" s="107">
        <v>9.0082670429371561</v>
      </c>
      <c r="BX536" s="50">
        <v>16907.774429079003</v>
      </c>
      <c r="BY536" s="50">
        <v>3313.9267427389996</v>
      </c>
      <c r="BZ536" s="125">
        <v>0</v>
      </c>
      <c r="CA536" s="125">
        <v>0</v>
      </c>
      <c r="CB536" s="125">
        <v>20221.701171818004</v>
      </c>
      <c r="CC536" s="50">
        <v>0</v>
      </c>
      <c r="CD536" s="50">
        <v>0</v>
      </c>
      <c r="CE536" s="125">
        <v>0</v>
      </c>
      <c r="CF536" s="125">
        <v>0</v>
      </c>
      <c r="CG536" s="125">
        <v>0</v>
      </c>
      <c r="CH536" s="115">
        <v>0</v>
      </c>
      <c r="CI536" s="115">
        <v>0.99999999999841771</v>
      </c>
      <c r="CJ536" s="125">
        <v>20221.701171818004</v>
      </c>
      <c r="CK536" s="126">
        <v>0</v>
      </c>
      <c r="CL536" s="126">
        <v>20221.70117185</v>
      </c>
      <c r="CM536" s="126">
        <v>20221.70117185</v>
      </c>
      <c r="CN536" s="125" t="s">
        <v>608</v>
      </c>
      <c r="CO536" s="125" t="s">
        <v>608</v>
      </c>
      <c r="CP536" s="126">
        <v>0</v>
      </c>
      <c r="CQ536" s="126">
        <v>20221.70117185</v>
      </c>
      <c r="CR536" s="126">
        <v>1224.971125</v>
      </c>
      <c r="CS536" s="126">
        <v>18996.73004685</v>
      </c>
      <c r="CT536" s="125">
        <v>0</v>
      </c>
      <c r="CU536" s="126">
        <v>18996.73004685</v>
      </c>
      <c r="CV536" s="50">
        <v>170.19515690000003</v>
      </c>
      <c r="CW536" s="50">
        <v>691.09450625999989</v>
      </c>
      <c r="CX536" s="125">
        <v>861.28966315999992</v>
      </c>
      <c r="CY536" s="50">
        <v>382.87768637000011</v>
      </c>
      <c r="CZ536" s="50">
        <v>96.700412590000013</v>
      </c>
      <c r="DA536" s="125">
        <v>479.57809896000015</v>
      </c>
      <c r="DB536" s="125">
        <v>1340.86776212</v>
      </c>
      <c r="DC536" s="125">
        <v>0</v>
      </c>
      <c r="DD536" s="125">
        <v>0</v>
      </c>
      <c r="DE536" s="125">
        <v>0</v>
      </c>
      <c r="DF536" s="125">
        <v>861.28966315999992</v>
      </c>
      <c r="DG536" s="125">
        <v>479.57809896000015</v>
      </c>
      <c r="DH536" s="125">
        <v>1340.86776212</v>
      </c>
      <c r="DI536" s="50">
        <v>1340.86776212</v>
      </c>
      <c r="DJ536" s="113">
        <v>1</v>
      </c>
      <c r="DK536" s="115">
        <v>0</v>
      </c>
      <c r="DL536" s="115">
        <v>0</v>
      </c>
      <c r="DM536" s="50">
        <v>402.63747832120498</v>
      </c>
      <c r="DN536" s="50">
        <v>603.57421020620131</v>
      </c>
      <c r="DO536" s="50">
        <v>1006.2116885274063</v>
      </c>
      <c r="DP536" s="50">
        <v>815.31210918500005</v>
      </c>
      <c r="DQ536" s="50">
        <v>262.73813285</v>
      </c>
      <c r="DR536" s="50">
        <v>1078.0502420350001</v>
      </c>
      <c r="DS536" s="50">
        <v>2084.2619305624066</v>
      </c>
      <c r="DT536" s="50">
        <v>440.46642120674517</v>
      </c>
      <c r="DU536" s="50">
        <v>322.28863101541981</v>
      </c>
      <c r="DV536" s="50">
        <v>762.75505222216498</v>
      </c>
      <c r="DW536" s="50">
        <v>828.19535481000003</v>
      </c>
      <c r="DX536" s="50">
        <v>260.16607549999998</v>
      </c>
      <c r="DY536" s="50">
        <v>1088.3614303100001</v>
      </c>
      <c r="DZ536" s="50">
        <v>1851.116482532165</v>
      </c>
      <c r="EA536" s="50">
        <v>396.12969057219982</v>
      </c>
      <c r="EB536" s="50">
        <v>975.80525521573827</v>
      </c>
      <c r="EC536" s="50">
        <v>1371.934945787938</v>
      </c>
      <c r="ED536" s="50">
        <v>818.07100297200009</v>
      </c>
      <c r="EE536" s="50">
        <v>230.46251165999999</v>
      </c>
      <c r="EF536" s="50">
        <v>1048.5335146320001</v>
      </c>
      <c r="EG536" s="50">
        <v>2420.4684604199383</v>
      </c>
      <c r="EH536" s="50">
        <v>380.23124346928881</v>
      </c>
      <c r="EI536" s="50">
        <v>412.09160026371495</v>
      </c>
      <c r="EJ536" s="50">
        <v>792.32284373300377</v>
      </c>
      <c r="EK536" s="50">
        <v>806.43174425800009</v>
      </c>
      <c r="EL536" s="50">
        <v>198.16942819999997</v>
      </c>
      <c r="EM536" s="50">
        <v>1004.6011724580001</v>
      </c>
      <c r="EN536" s="50">
        <v>1796.9240161910038</v>
      </c>
      <c r="EO536" s="50">
        <v>1911.822371395109</v>
      </c>
      <c r="EP536" s="50">
        <v>32.616172823144367</v>
      </c>
      <c r="EQ536" s="50">
        <v>1944.4385442182534</v>
      </c>
      <c r="ER536" s="50">
        <v>753.58489995500008</v>
      </c>
      <c r="ES536" s="50">
        <v>190.82526144999997</v>
      </c>
      <c r="ET536" s="50">
        <v>944.41016140500005</v>
      </c>
      <c r="EU536" s="50">
        <v>2888.8487056232534</v>
      </c>
      <c r="EV536" s="50">
        <v>4718.4104057691493</v>
      </c>
      <c r="EW536" s="50">
        <v>2197.9513195587406</v>
      </c>
      <c r="EX536" s="50">
        <v>6916.3617253278899</v>
      </c>
      <c r="EY536" s="50">
        <v>3215.3256718909997</v>
      </c>
      <c r="EZ536" s="50">
        <v>413.92712138999997</v>
      </c>
      <c r="FA536" s="50">
        <v>3629.2527932809999</v>
      </c>
      <c r="FB536" s="50">
        <v>10545.614518608891</v>
      </c>
      <c r="FC536" s="50">
        <v>7398.5587647463044</v>
      </c>
      <c r="FD536" s="50">
        <v>29.117607287040794</v>
      </c>
      <c r="FE536" s="50">
        <v>7427.6763720333456</v>
      </c>
      <c r="FF536" s="50">
        <v>3068.757272285</v>
      </c>
      <c r="FG536" s="50">
        <v>2.3777830899999999</v>
      </c>
      <c r="FH536" s="50">
        <v>3071.1350553749999</v>
      </c>
      <c r="FI536" s="50">
        <v>10498.811427408345</v>
      </c>
      <c r="FJ536" s="126" t="s">
        <v>608</v>
      </c>
      <c r="FK536" s="126" t="s">
        <v>608</v>
      </c>
      <c r="FL536" s="125">
        <v>0</v>
      </c>
      <c r="FM536" s="125">
        <v>1006.2116885274063</v>
      </c>
      <c r="FN536" s="125">
        <v>1078.0502420350001</v>
      </c>
      <c r="FO536" s="125">
        <v>2084.2619305624066</v>
      </c>
      <c r="FP536" s="126" t="s">
        <v>608</v>
      </c>
      <c r="FQ536" s="126" t="s">
        <v>608</v>
      </c>
      <c r="FR536" s="125">
        <v>0</v>
      </c>
      <c r="FS536" s="125">
        <v>762.75505222216498</v>
      </c>
      <c r="FT536" s="125">
        <v>1088.3614303100001</v>
      </c>
      <c r="FU536" s="125">
        <v>1851.116482532165</v>
      </c>
      <c r="FV536" s="126" t="s">
        <v>608</v>
      </c>
      <c r="FW536" s="126" t="s">
        <v>608</v>
      </c>
      <c r="FX536" s="125">
        <v>0</v>
      </c>
      <c r="FY536" s="125">
        <v>1371.934945787938</v>
      </c>
      <c r="FZ536" s="125">
        <v>1048.5335146320001</v>
      </c>
      <c r="GA536" s="125">
        <v>2420.4684604199383</v>
      </c>
      <c r="GB536" s="126" t="s">
        <v>608</v>
      </c>
      <c r="GC536" s="126" t="s">
        <v>608</v>
      </c>
      <c r="GD536" s="125">
        <v>0</v>
      </c>
      <c r="GE536" s="125">
        <v>792.32284373300377</v>
      </c>
      <c r="GF536" s="125">
        <v>1004.6011724580001</v>
      </c>
      <c r="GG536" s="125">
        <v>1796.9240161910038</v>
      </c>
      <c r="GH536" s="126" t="s">
        <v>608</v>
      </c>
      <c r="GI536" s="126" t="s">
        <v>608</v>
      </c>
      <c r="GJ536" s="125">
        <v>0</v>
      </c>
      <c r="GK536" s="125">
        <v>1944.4385442182534</v>
      </c>
      <c r="GL536" s="125">
        <v>944.41016140500005</v>
      </c>
      <c r="GM536" s="125">
        <v>2888.8487056232534</v>
      </c>
      <c r="GN536" s="126" t="s">
        <v>608</v>
      </c>
      <c r="GO536" s="126" t="s">
        <v>608</v>
      </c>
      <c r="GP536" s="125">
        <v>0</v>
      </c>
      <c r="GQ536" s="125">
        <v>6916.3617253278899</v>
      </c>
      <c r="GR536" s="125">
        <v>3629.2527932809999</v>
      </c>
      <c r="GS536" s="125">
        <v>10545.614518608891</v>
      </c>
      <c r="GT536" s="126" t="s">
        <v>608</v>
      </c>
      <c r="GU536" s="126" t="s">
        <v>608</v>
      </c>
      <c r="GV536" s="125">
        <v>0</v>
      </c>
      <c r="GW536" s="125">
        <v>7427.6763720333456</v>
      </c>
      <c r="GX536" s="125">
        <v>3071.1350553749999</v>
      </c>
      <c r="GY536" s="125">
        <v>10498.811427408345</v>
      </c>
    </row>
    <row r="537" spans="1:207" s="38" customFormat="1" ht="15" customHeight="1">
      <c r="A537" s="61" t="s">
        <v>982</v>
      </c>
      <c r="B537" s="57" t="s">
        <v>601</v>
      </c>
      <c r="C537" s="38" t="s">
        <v>965</v>
      </c>
      <c r="D537" s="50">
        <v>21666.967602331999</v>
      </c>
      <c r="E537" s="38">
        <v>0</v>
      </c>
      <c r="F537" s="50">
        <v>21666.967602331999</v>
      </c>
      <c r="G537" s="125">
        <v>55187.8</v>
      </c>
      <c r="H537" s="130">
        <v>1</v>
      </c>
      <c r="I537" s="115">
        <v>0.39260430026803023</v>
      </c>
      <c r="J537" s="124">
        <v>9.0195326116822919E-2</v>
      </c>
      <c r="K537" s="124">
        <v>0.30240897415120732</v>
      </c>
      <c r="L537" s="50">
        <v>4461.6307925800002</v>
      </c>
      <c r="M537" s="125">
        <v>17205.336809752</v>
      </c>
      <c r="N537" s="50">
        <v>790.60778095000001</v>
      </c>
      <c r="O537" s="50">
        <v>493.30761867000001</v>
      </c>
      <c r="P537" s="127">
        <v>1283.91539962</v>
      </c>
      <c r="Q537" s="125" t="s">
        <v>608</v>
      </c>
      <c r="R537" s="125" t="s">
        <v>608</v>
      </c>
      <c r="S537" s="50">
        <v>11437.047410132</v>
      </c>
      <c r="T537" s="125" t="s">
        <v>608</v>
      </c>
      <c r="U537" s="125" t="s">
        <v>608</v>
      </c>
      <c r="V537" s="50">
        <v>4484.3739999999998</v>
      </c>
      <c r="W537" s="125">
        <v>15921.421410131999</v>
      </c>
      <c r="X537" s="125">
        <v>0</v>
      </c>
      <c r="Y537" s="125">
        <v>0</v>
      </c>
      <c r="Z537" s="125">
        <v>0</v>
      </c>
      <c r="AA537" s="115">
        <v>0</v>
      </c>
      <c r="AB537" s="115">
        <v>9.9103891422008664E-2</v>
      </c>
      <c r="AC537" s="115">
        <v>0.90089610857799129</v>
      </c>
      <c r="AD537" s="115">
        <v>0</v>
      </c>
      <c r="AE537" s="115">
        <v>1</v>
      </c>
      <c r="AF537" s="115">
        <v>0.26733503140564069</v>
      </c>
      <c r="AG537" s="115">
        <v>4.7372175282032233E-2</v>
      </c>
      <c r="AH537" s="115">
        <v>0.68529279331232695</v>
      </c>
      <c r="AI537" s="115">
        <v>0</v>
      </c>
      <c r="AJ537" s="115">
        <v>0.99999999999999989</v>
      </c>
      <c r="AK537" s="125">
        <v>21666.967602331999</v>
      </c>
      <c r="AL537" s="125">
        <v>4461.6307925800002</v>
      </c>
      <c r="AM537" s="125">
        <v>12227.655191082</v>
      </c>
      <c r="AN537" s="125">
        <v>16689.285983662001</v>
      </c>
      <c r="AO537" s="125">
        <v>4977.6816186699998</v>
      </c>
      <c r="AP537" s="125">
        <v>21666.967602331999</v>
      </c>
      <c r="AQ537" s="115">
        <v>0.77026403924957854</v>
      </c>
      <c r="AR537" s="115">
        <v>0.22973596075042158</v>
      </c>
      <c r="AS537" s="50">
        <v>16689.285983661997</v>
      </c>
      <c r="AT537" s="50">
        <v>4977.6816186699998</v>
      </c>
      <c r="AU537" s="50">
        <v>0</v>
      </c>
      <c r="AV537" s="50">
        <v>0</v>
      </c>
      <c r="AW537" s="125">
        <v>21666.967602331999</v>
      </c>
      <c r="AX537" s="125">
        <v>0</v>
      </c>
      <c r="AY537" s="50">
        <v>602</v>
      </c>
      <c r="AZ537" s="125">
        <v>602</v>
      </c>
      <c r="BA537" s="125">
        <v>0</v>
      </c>
      <c r="BB537" s="50">
        <v>2118.337</v>
      </c>
      <c r="BC537" s="125">
        <v>2118.337</v>
      </c>
      <c r="BD537" s="50">
        <v>16689.285983662001</v>
      </c>
      <c r="BE537" s="50">
        <v>2257.3446186700007</v>
      </c>
      <c r="BF537" s="125">
        <v>18946.630602332003</v>
      </c>
      <c r="BG537" s="107">
        <v>10</v>
      </c>
      <c r="BH537" s="107">
        <v>5.7197890238522966</v>
      </c>
      <c r="BI537" s="107">
        <v>9.0166816191802095</v>
      </c>
      <c r="BJ537" s="49">
        <v>21666.967602332003</v>
      </c>
      <c r="BK537" s="125">
        <v>602</v>
      </c>
      <c r="BL537" s="50">
        <v>0</v>
      </c>
      <c r="BM537" s="125">
        <v>602</v>
      </c>
      <c r="BN537" s="125">
        <v>2118.337</v>
      </c>
      <c r="BO537" s="50">
        <v>0</v>
      </c>
      <c r="BP537" s="125">
        <v>2118.337</v>
      </c>
      <c r="BQ537" s="125">
        <v>18946.630602331999</v>
      </c>
      <c r="BR537" s="50">
        <v>0</v>
      </c>
      <c r="BS537" s="125">
        <v>18946.630602331999</v>
      </c>
      <c r="BT537" s="125">
        <v>21666.967602331999</v>
      </c>
      <c r="BU537" s="107">
        <v>9.0166816191802095</v>
      </c>
      <c r="BV537" s="130" t="s">
        <v>608</v>
      </c>
      <c r="BW537" s="107">
        <v>9.0166816191802095</v>
      </c>
      <c r="BX537" s="50">
        <v>18505.509000000002</v>
      </c>
      <c r="BY537" s="50">
        <v>3161.4560000000001</v>
      </c>
      <c r="BZ537" s="125">
        <v>0</v>
      </c>
      <c r="CA537" s="125">
        <v>0</v>
      </c>
      <c r="CB537" s="125">
        <v>21666.965000000004</v>
      </c>
      <c r="CC537" s="50">
        <v>0</v>
      </c>
      <c r="CD537" s="50">
        <v>0</v>
      </c>
      <c r="CE537" s="125">
        <v>0</v>
      </c>
      <c r="CF537" s="125">
        <v>0</v>
      </c>
      <c r="CG537" s="125">
        <v>0</v>
      </c>
      <c r="CH537" s="115">
        <v>0</v>
      </c>
      <c r="CI537" s="115">
        <v>0.9999998798940376</v>
      </c>
      <c r="CJ537" s="125">
        <v>21666.965000000004</v>
      </c>
      <c r="CK537" s="126">
        <v>0</v>
      </c>
      <c r="CL537" s="126">
        <v>21666.967602331999</v>
      </c>
      <c r="CM537" s="126">
        <v>21666.967602331999</v>
      </c>
      <c r="CN537" s="125" t="s">
        <v>608</v>
      </c>
      <c r="CO537" s="125" t="s">
        <v>608</v>
      </c>
      <c r="CP537" s="126">
        <v>0</v>
      </c>
      <c r="CQ537" s="126">
        <v>21666.967602331999</v>
      </c>
      <c r="CR537" s="126">
        <v>1250.7850000000001</v>
      </c>
      <c r="CS537" s="126">
        <v>20416.182602331999</v>
      </c>
      <c r="CT537" s="125">
        <v>0</v>
      </c>
      <c r="CU537" s="126">
        <v>20416.182602331999</v>
      </c>
      <c r="CV537" s="50">
        <v>242.68486843099996</v>
      </c>
      <c r="CW537" s="50">
        <v>324.96317769999996</v>
      </c>
      <c r="CX537" s="125">
        <v>567.64804613099989</v>
      </c>
      <c r="CY537" s="50">
        <v>395.03286483600004</v>
      </c>
      <c r="CZ537" s="50">
        <v>98.362990210000007</v>
      </c>
      <c r="DA537" s="125">
        <v>493.39585504600007</v>
      </c>
      <c r="DB537" s="125">
        <v>1061.043901177</v>
      </c>
      <c r="DC537" s="125">
        <v>0</v>
      </c>
      <c r="DD537" s="125">
        <v>0</v>
      </c>
      <c r="DE537" s="125">
        <v>0</v>
      </c>
      <c r="DF537" s="125">
        <v>567.64804613099989</v>
      </c>
      <c r="DG537" s="125">
        <v>493.39585504600007</v>
      </c>
      <c r="DH537" s="125">
        <v>1061.043901177</v>
      </c>
      <c r="DI537" s="50">
        <v>1061.043901177</v>
      </c>
      <c r="DJ537" s="113">
        <v>1</v>
      </c>
      <c r="DK537" s="115">
        <v>0</v>
      </c>
      <c r="DL537" s="115">
        <v>0</v>
      </c>
      <c r="DM537" s="50">
        <v>188.91813147422275</v>
      </c>
      <c r="DN537" s="50">
        <v>1020.7162800475579</v>
      </c>
      <c r="DO537" s="50">
        <v>1209.6344115217807</v>
      </c>
      <c r="DP537" s="50">
        <v>420.27042725500002</v>
      </c>
      <c r="DQ537" s="50">
        <v>119.3259869</v>
      </c>
      <c r="DR537" s="50">
        <v>539.59641415500005</v>
      </c>
      <c r="DS537" s="50">
        <v>1749.2308256767808</v>
      </c>
      <c r="DT537" s="50">
        <v>442.6689877073095</v>
      </c>
      <c r="DU537" s="50">
        <v>327.20355971716253</v>
      </c>
      <c r="DV537" s="50">
        <v>769.87254742447203</v>
      </c>
      <c r="DW537" s="50">
        <v>833.19457199900012</v>
      </c>
      <c r="DX537" s="50">
        <v>205.12054775999999</v>
      </c>
      <c r="DY537" s="50">
        <v>1038.315119759</v>
      </c>
      <c r="DZ537" s="50">
        <v>1808.1876671834721</v>
      </c>
      <c r="EA537" s="50">
        <v>399.27950459235592</v>
      </c>
      <c r="EB537" s="50">
        <v>630.92164187548462</v>
      </c>
      <c r="EC537" s="50">
        <v>1030.2011464678405</v>
      </c>
      <c r="ED537" s="50">
        <v>824.19392078400006</v>
      </c>
      <c r="EE537" s="50">
        <v>184.43251817999999</v>
      </c>
      <c r="EF537" s="50">
        <v>1008.626438964</v>
      </c>
      <c r="EG537" s="50">
        <v>2038.8275854318406</v>
      </c>
      <c r="EH537" s="50">
        <v>385.16154290427136</v>
      </c>
      <c r="EI537" s="50">
        <v>571.88584095377394</v>
      </c>
      <c r="EJ537" s="50">
        <v>957.04738385804535</v>
      </c>
      <c r="EK537" s="50">
        <v>812.46279387000004</v>
      </c>
      <c r="EL537" s="50">
        <v>158.05419163000002</v>
      </c>
      <c r="EM537" s="50">
        <v>970.51698550000003</v>
      </c>
      <c r="EN537" s="50">
        <v>1927.5643693580455</v>
      </c>
      <c r="EO537" s="50">
        <v>1919.1804964987441</v>
      </c>
      <c r="EP537" s="50">
        <v>3.8622031240899406</v>
      </c>
      <c r="EQ537" s="50">
        <v>1923.0426996228341</v>
      </c>
      <c r="ER537" s="50">
        <v>758.93255604199999</v>
      </c>
      <c r="ES537" s="50">
        <v>148.5095436</v>
      </c>
      <c r="ET537" s="50">
        <v>907.44209964200002</v>
      </c>
      <c r="EU537" s="50">
        <v>2830.4847992648342</v>
      </c>
      <c r="EV537" s="50">
        <v>4850.0157891478339</v>
      </c>
      <c r="EW537" s="50">
        <v>2408.7432402924478</v>
      </c>
      <c r="EX537" s="50">
        <v>7258.7590294402817</v>
      </c>
      <c r="EY537" s="50">
        <v>3240.3533406400006</v>
      </c>
      <c r="EZ537" s="50">
        <v>304.10931752000005</v>
      </c>
      <c r="FA537" s="50">
        <v>3544.4626581600005</v>
      </c>
      <c r="FB537" s="50">
        <v>10803.221687600282</v>
      </c>
      <c r="FC537" s="50">
        <v>8504.0615313372618</v>
      </c>
      <c r="FD537" s="50">
        <v>14.348852659482876</v>
      </c>
      <c r="FE537" s="50">
        <v>8518.4103839967447</v>
      </c>
      <c r="FF537" s="50">
        <v>3088.4062900819999</v>
      </c>
      <c r="FG537" s="50">
        <v>2.3777830899999999</v>
      </c>
      <c r="FH537" s="50">
        <v>3090.7840731719998</v>
      </c>
      <c r="FI537" s="50">
        <v>11609.194457168745</v>
      </c>
      <c r="FJ537" s="126" t="s">
        <v>608</v>
      </c>
      <c r="FK537" s="126" t="s">
        <v>608</v>
      </c>
      <c r="FL537" s="125">
        <v>0</v>
      </c>
      <c r="FM537" s="125">
        <v>1209.6344115217807</v>
      </c>
      <c r="FN537" s="125">
        <v>539.59641415500005</v>
      </c>
      <c r="FO537" s="125">
        <v>1749.2308256767808</v>
      </c>
      <c r="FP537" s="126" t="s">
        <v>608</v>
      </c>
      <c r="FQ537" s="126" t="s">
        <v>608</v>
      </c>
      <c r="FR537" s="125">
        <v>0</v>
      </c>
      <c r="FS537" s="125">
        <v>769.87254742447203</v>
      </c>
      <c r="FT537" s="125">
        <v>1038.315119759</v>
      </c>
      <c r="FU537" s="125">
        <v>1808.1876671834721</v>
      </c>
      <c r="FV537" s="126" t="s">
        <v>608</v>
      </c>
      <c r="FW537" s="126" t="s">
        <v>608</v>
      </c>
      <c r="FX537" s="125">
        <v>0</v>
      </c>
      <c r="FY537" s="125">
        <v>1030.2011464678405</v>
      </c>
      <c r="FZ537" s="125">
        <v>1008.626438964</v>
      </c>
      <c r="GA537" s="125">
        <v>2038.8275854318406</v>
      </c>
      <c r="GB537" s="126" t="s">
        <v>608</v>
      </c>
      <c r="GC537" s="126" t="s">
        <v>608</v>
      </c>
      <c r="GD537" s="125">
        <v>0</v>
      </c>
      <c r="GE537" s="125">
        <v>957.04738385804535</v>
      </c>
      <c r="GF537" s="125">
        <v>970.51698550000003</v>
      </c>
      <c r="GG537" s="125">
        <v>1927.5643693580455</v>
      </c>
      <c r="GH537" s="126" t="s">
        <v>608</v>
      </c>
      <c r="GI537" s="126" t="s">
        <v>608</v>
      </c>
      <c r="GJ537" s="125">
        <v>0</v>
      </c>
      <c r="GK537" s="125">
        <v>1923.0426996228341</v>
      </c>
      <c r="GL537" s="125">
        <v>907.44209964200002</v>
      </c>
      <c r="GM537" s="125">
        <v>2830.4847992648342</v>
      </c>
      <c r="GN537" s="126" t="s">
        <v>608</v>
      </c>
      <c r="GO537" s="126" t="s">
        <v>608</v>
      </c>
      <c r="GP537" s="125">
        <v>0</v>
      </c>
      <c r="GQ537" s="125">
        <v>7258.7590294402817</v>
      </c>
      <c r="GR537" s="125">
        <v>3544.4626581600005</v>
      </c>
      <c r="GS537" s="125">
        <v>10803.221687600282</v>
      </c>
      <c r="GT537" s="126" t="s">
        <v>608</v>
      </c>
      <c r="GU537" s="126" t="s">
        <v>608</v>
      </c>
      <c r="GV537" s="125">
        <v>0</v>
      </c>
      <c r="GW537" s="125">
        <v>8518.4103839967447</v>
      </c>
      <c r="GX537" s="125">
        <v>3090.7840731719998</v>
      </c>
      <c r="GY537" s="125">
        <v>11609.194457168745</v>
      </c>
    </row>
    <row r="538" spans="1:207" s="38" customFormat="1" ht="15" customHeight="1">
      <c r="A538" s="77" t="s">
        <v>983</v>
      </c>
      <c r="B538" s="62">
        <v>2016</v>
      </c>
      <c r="C538" s="38" t="s">
        <v>965</v>
      </c>
      <c r="D538" s="50">
        <v>21601.637355050003</v>
      </c>
      <c r="E538" s="38">
        <v>0</v>
      </c>
      <c r="F538" s="50">
        <v>21601.637355050003</v>
      </c>
      <c r="G538" s="125">
        <v>55187.8</v>
      </c>
      <c r="H538" s="130">
        <v>1</v>
      </c>
      <c r="I538" s="115">
        <v>0.39142051966286029</v>
      </c>
      <c r="J538" s="124">
        <v>8.5159213529077071E-2</v>
      </c>
      <c r="K538" s="124">
        <v>0.30626130613378316</v>
      </c>
      <c r="L538" s="50">
        <v>4770.4434731620004</v>
      </c>
      <c r="M538" s="125">
        <v>16831.193881888001</v>
      </c>
      <c r="N538" s="50">
        <v>744.07330840999998</v>
      </c>
      <c r="O538" s="50">
        <v>342.71464439999994</v>
      </c>
      <c r="P538" s="127">
        <v>1086.78795281</v>
      </c>
      <c r="Q538" s="125" t="s">
        <v>608</v>
      </c>
      <c r="R538" s="125" t="s">
        <v>608</v>
      </c>
      <c r="S538" s="50">
        <v>11387.370929078001</v>
      </c>
      <c r="T538" s="125" t="s">
        <v>608</v>
      </c>
      <c r="U538" s="125" t="s">
        <v>608</v>
      </c>
      <c r="V538" s="50">
        <v>4357.0349999999999</v>
      </c>
      <c r="W538" s="125">
        <v>15744.405929078001</v>
      </c>
      <c r="X538" s="125">
        <v>0</v>
      </c>
      <c r="Y538" s="125">
        <v>0</v>
      </c>
      <c r="Z538" s="125">
        <v>0</v>
      </c>
      <c r="AA538" s="115">
        <v>0</v>
      </c>
      <c r="AB538" s="115">
        <v>7.2921893788185629E-2</v>
      </c>
      <c r="AC538" s="115">
        <v>0.92707810621181441</v>
      </c>
      <c r="AD538" s="115">
        <v>0</v>
      </c>
      <c r="AE538" s="115">
        <v>1</v>
      </c>
      <c r="AF538" s="115">
        <v>0.28224323547931929</v>
      </c>
      <c r="AG538" s="115">
        <v>4.4023089086147112E-2</v>
      </c>
      <c r="AH538" s="115">
        <v>0.67373367543453366</v>
      </c>
      <c r="AI538" s="115">
        <v>0</v>
      </c>
      <c r="AJ538" s="115">
        <v>1</v>
      </c>
      <c r="AK538" s="125">
        <v>21601.637355049999</v>
      </c>
      <c r="AL538" s="125">
        <v>4770.4434731620004</v>
      </c>
      <c r="AM538" s="125">
        <v>12131.444237488</v>
      </c>
      <c r="AN538" s="125">
        <v>16901.88771065</v>
      </c>
      <c r="AO538" s="125">
        <v>4699.7496443999999</v>
      </c>
      <c r="AP538" s="125">
        <v>21601.637355049999</v>
      </c>
      <c r="AQ538" s="115">
        <v>0.78243549009023161</v>
      </c>
      <c r="AR538" s="115">
        <v>0.21756450990976844</v>
      </c>
      <c r="AS538" s="50">
        <v>16901.88771065</v>
      </c>
      <c r="AT538" s="50">
        <v>4699.7496443999999</v>
      </c>
      <c r="AU538" s="50">
        <v>0</v>
      </c>
      <c r="AV538" s="50">
        <v>0</v>
      </c>
      <c r="AW538" s="125">
        <v>21601.637355049999</v>
      </c>
      <c r="AX538" s="125">
        <v>0</v>
      </c>
      <c r="AY538" s="50">
        <v>252</v>
      </c>
      <c r="AZ538" s="125">
        <v>252</v>
      </c>
      <c r="BA538" s="125">
        <v>0</v>
      </c>
      <c r="BB538" s="50">
        <v>1950.498</v>
      </c>
      <c r="BC538" s="125">
        <v>1950.498</v>
      </c>
      <c r="BD538" s="50">
        <v>16901.88771065</v>
      </c>
      <c r="BE538" s="50">
        <v>2497.2516443999998</v>
      </c>
      <c r="BF538" s="125">
        <v>19399.13935505</v>
      </c>
      <c r="BG538" s="107">
        <v>10</v>
      </c>
      <c r="BH538" s="107">
        <v>6.4047584917351168</v>
      </c>
      <c r="BI538" s="107">
        <v>9.2178030432470948</v>
      </c>
      <c r="BJ538" s="49">
        <v>21601.637355049999</v>
      </c>
      <c r="BK538" s="125">
        <v>252</v>
      </c>
      <c r="BL538" s="50">
        <v>0</v>
      </c>
      <c r="BM538" s="125">
        <v>252</v>
      </c>
      <c r="BN538" s="125">
        <v>1950.498</v>
      </c>
      <c r="BO538" s="50">
        <v>0</v>
      </c>
      <c r="BP538" s="125">
        <v>1950.498</v>
      </c>
      <c r="BQ538" s="125">
        <v>19399.139355050003</v>
      </c>
      <c r="BR538" s="50">
        <v>0</v>
      </c>
      <c r="BS538" s="125">
        <v>19399.139355050003</v>
      </c>
      <c r="BT538" s="125">
        <v>21601.637355050003</v>
      </c>
      <c r="BU538" s="107">
        <v>9.2178030432470948</v>
      </c>
      <c r="BV538" s="130" t="s">
        <v>608</v>
      </c>
      <c r="BW538" s="107">
        <v>9.2178030432470948</v>
      </c>
      <c r="BX538" s="50">
        <v>18025.242980319999</v>
      </c>
      <c r="BY538" s="50">
        <v>3576.39437473</v>
      </c>
      <c r="BZ538" s="125">
        <v>0</v>
      </c>
      <c r="CA538" s="125">
        <v>0</v>
      </c>
      <c r="CB538" s="125">
        <v>21601.637355049999</v>
      </c>
      <c r="CC538" s="50">
        <v>0</v>
      </c>
      <c r="CD538" s="50">
        <v>0</v>
      </c>
      <c r="CE538" s="125">
        <v>0</v>
      </c>
      <c r="CF538" s="125">
        <v>0</v>
      </c>
      <c r="CG538" s="125">
        <v>0</v>
      </c>
      <c r="CH538" s="115">
        <v>0</v>
      </c>
      <c r="CI538" s="115">
        <v>0.99999999999999978</v>
      </c>
      <c r="CJ538" s="125">
        <v>21601.637355049999</v>
      </c>
      <c r="CK538" s="126">
        <v>0</v>
      </c>
      <c r="CL538" s="126">
        <v>21601.637355050003</v>
      </c>
      <c r="CM538" s="126">
        <v>21601.637355050003</v>
      </c>
      <c r="CN538" s="125" t="s">
        <v>608</v>
      </c>
      <c r="CO538" s="125" t="s">
        <v>608</v>
      </c>
      <c r="CP538" s="126">
        <v>0</v>
      </c>
      <c r="CQ538" s="126">
        <v>21601.637355050003</v>
      </c>
      <c r="CR538" s="126">
        <v>1264.7114615599999</v>
      </c>
      <c r="CS538" s="126">
        <v>20336.925893490003</v>
      </c>
      <c r="CT538" s="125">
        <v>0</v>
      </c>
      <c r="CU538" s="126">
        <v>20336.925893490003</v>
      </c>
      <c r="CV538" s="50">
        <v>222.48052922300005</v>
      </c>
      <c r="CW538" s="50">
        <v>935.66208476999986</v>
      </c>
      <c r="CX538" s="125">
        <v>1158.1426139929999</v>
      </c>
      <c r="CY538" s="50">
        <v>415.25450933499997</v>
      </c>
      <c r="CZ538" s="50">
        <v>128.02881657</v>
      </c>
      <c r="DA538" s="125">
        <v>543.28332590499997</v>
      </c>
      <c r="DB538" s="125">
        <v>1701.4259398979998</v>
      </c>
      <c r="DC538" s="125">
        <v>0</v>
      </c>
      <c r="DD538" s="125">
        <v>0</v>
      </c>
      <c r="DE538" s="125">
        <v>0</v>
      </c>
      <c r="DF538" s="125">
        <v>1158.1426139929999</v>
      </c>
      <c r="DG538" s="125">
        <v>543.28332590499997</v>
      </c>
      <c r="DH538" s="125">
        <v>1701.4259398979998</v>
      </c>
      <c r="DI538" s="50">
        <v>1701.4259398979998</v>
      </c>
      <c r="DJ538" s="113">
        <v>1</v>
      </c>
      <c r="DK538" s="115">
        <v>0</v>
      </c>
      <c r="DL538" s="115">
        <v>0</v>
      </c>
      <c r="DM538" s="50">
        <v>465.165397654</v>
      </c>
      <c r="DN538" s="50">
        <v>1260.6252624699998</v>
      </c>
      <c r="DO538" s="50">
        <v>1725.7906601239997</v>
      </c>
      <c r="DP538" s="50">
        <v>810.28737417100001</v>
      </c>
      <c r="DQ538" s="50">
        <v>226.39180678000002</v>
      </c>
      <c r="DR538" s="50">
        <v>1036.679180951</v>
      </c>
      <c r="DS538" s="50">
        <v>2762.4698410749997</v>
      </c>
      <c r="DT538" s="50">
        <v>424.83282443560461</v>
      </c>
      <c r="DU538" s="50">
        <v>474.64617545588999</v>
      </c>
      <c r="DV538" s="50">
        <v>899.4789998914946</v>
      </c>
      <c r="DW538" s="50">
        <v>837.67168594400005</v>
      </c>
      <c r="DX538" s="50">
        <v>210.62008767999998</v>
      </c>
      <c r="DY538" s="50">
        <v>1048.2917736240001</v>
      </c>
      <c r="DZ538" s="50">
        <v>1947.7707735154947</v>
      </c>
      <c r="EA538" s="50">
        <v>396.53982680995989</v>
      </c>
      <c r="EB538" s="50">
        <v>687.78938883097783</v>
      </c>
      <c r="EC538" s="50">
        <v>1084.3292156409377</v>
      </c>
      <c r="ED538" s="50">
        <v>833.86844220600005</v>
      </c>
      <c r="EE538" s="50">
        <v>189.89984469999999</v>
      </c>
      <c r="EF538" s="50">
        <v>1023.7682869060001</v>
      </c>
      <c r="EG538" s="50">
        <v>2108.0975025469379</v>
      </c>
      <c r="EH538" s="50">
        <v>395.92869206575767</v>
      </c>
      <c r="EI538" s="50">
        <v>623.46348086160583</v>
      </c>
      <c r="EJ538" s="50">
        <v>1019.3921729273635</v>
      </c>
      <c r="EK538" s="50">
        <v>823.48472173700009</v>
      </c>
      <c r="EL538" s="50">
        <v>163.25871142000003</v>
      </c>
      <c r="EM538" s="50">
        <v>986.74343315700014</v>
      </c>
      <c r="EN538" s="50">
        <v>2006.1356060843636</v>
      </c>
      <c r="EO538" s="50">
        <v>1929.5686556971752</v>
      </c>
      <c r="EP538" s="50">
        <v>9.8648115678916426</v>
      </c>
      <c r="EQ538" s="50">
        <v>1939.4334672650668</v>
      </c>
      <c r="ER538" s="50">
        <v>771.03969401900008</v>
      </c>
      <c r="ES538" s="50">
        <v>153.45390562</v>
      </c>
      <c r="ET538" s="50">
        <v>924.49359963900008</v>
      </c>
      <c r="EU538" s="50">
        <v>2863.927066904067</v>
      </c>
      <c r="EV538" s="50">
        <v>4916.0740342013414</v>
      </c>
      <c r="EW538" s="50">
        <v>2874.7437637039666</v>
      </c>
      <c r="EX538" s="50">
        <v>7790.817797905308</v>
      </c>
      <c r="EY538" s="50">
        <v>3302.0536351549999</v>
      </c>
      <c r="EZ538" s="50">
        <v>321.16089877000002</v>
      </c>
      <c r="FA538" s="50">
        <v>3623.2145339250001</v>
      </c>
      <c r="FB538" s="50">
        <v>11414.032331830309</v>
      </c>
      <c r="FC538" s="50">
        <v>8838.9436774401602</v>
      </c>
      <c r="FD538" s="50">
        <v>29.242023979667895</v>
      </c>
      <c r="FE538" s="50">
        <v>8868.1857014198285</v>
      </c>
      <c r="FF538" s="50">
        <v>3144.7834077539997</v>
      </c>
      <c r="FG538" s="50">
        <v>2.3777830899999999</v>
      </c>
      <c r="FH538" s="50">
        <v>3147.1611908439995</v>
      </c>
      <c r="FI538" s="50">
        <v>12015.346892263828</v>
      </c>
      <c r="FJ538" s="126" t="s">
        <v>608</v>
      </c>
      <c r="FK538" s="126" t="s">
        <v>608</v>
      </c>
      <c r="FL538" s="125">
        <v>0</v>
      </c>
      <c r="FM538" s="125">
        <v>1725.7906601239997</v>
      </c>
      <c r="FN538" s="125">
        <v>1036.679180951</v>
      </c>
      <c r="FO538" s="125">
        <v>2762.4698410749997</v>
      </c>
      <c r="FP538" s="126" t="s">
        <v>608</v>
      </c>
      <c r="FQ538" s="126" t="s">
        <v>608</v>
      </c>
      <c r="FR538" s="125">
        <v>0</v>
      </c>
      <c r="FS538" s="125">
        <v>899.4789998914946</v>
      </c>
      <c r="FT538" s="125">
        <v>1048.2917736240001</v>
      </c>
      <c r="FU538" s="125">
        <v>1947.7707735154947</v>
      </c>
      <c r="FV538" s="126" t="s">
        <v>608</v>
      </c>
      <c r="FW538" s="126" t="s">
        <v>608</v>
      </c>
      <c r="FX538" s="125">
        <v>0</v>
      </c>
      <c r="FY538" s="125">
        <v>1084.3292156409377</v>
      </c>
      <c r="FZ538" s="125">
        <v>1023.7682869060001</v>
      </c>
      <c r="GA538" s="125">
        <v>2108.0975025469379</v>
      </c>
      <c r="GB538" s="126" t="s">
        <v>608</v>
      </c>
      <c r="GC538" s="126" t="s">
        <v>608</v>
      </c>
      <c r="GD538" s="125">
        <v>0</v>
      </c>
      <c r="GE538" s="125">
        <v>1019.3921729273635</v>
      </c>
      <c r="GF538" s="125">
        <v>986.74343315700014</v>
      </c>
      <c r="GG538" s="125">
        <v>2006.1356060843636</v>
      </c>
      <c r="GH538" s="126" t="s">
        <v>608</v>
      </c>
      <c r="GI538" s="126" t="s">
        <v>608</v>
      </c>
      <c r="GJ538" s="125">
        <v>0</v>
      </c>
      <c r="GK538" s="125">
        <v>1939.4334672650668</v>
      </c>
      <c r="GL538" s="125">
        <v>924.49359963900008</v>
      </c>
      <c r="GM538" s="125">
        <v>2863.927066904067</v>
      </c>
      <c r="GN538" s="126" t="s">
        <v>608</v>
      </c>
      <c r="GO538" s="126" t="s">
        <v>608</v>
      </c>
      <c r="GP538" s="125">
        <v>0</v>
      </c>
      <c r="GQ538" s="125">
        <v>7790.817797905308</v>
      </c>
      <c r="GR538" s="125">
        <v>3623.2145339250001</v>
      </c>
      <c r="GS538" s="125">
        <v>11414.032331830309</v>
      </c>
      <c r="GT538" s="126" t="s">
        <v>608</v>
      </c>
      <c r="GU538" s="126" t="s">
        <v>608</v>
      </c>
      <c r="GV538" s="125">
        <v>0</v>
      </c>
      <c r="GW538" s="125">
        <v>8868.1857014198285</v>
      </c>
      <c r="GX538" s="125">
        <v>3147.1611908439995</v>
      </c>
      <c r="GY538" s="125">
        <v>12015.346892263828</v>
      </c>
    </row>
    <row r="539" spans="1:207" s="38" customFormat="1" ht="15" customHeight="1">
      <c r="A539" s="61" t="s">
        <v>1115</v>
      </c>
      <c r="B539" s="59" t="s">
        <v>1105</v>
      </c>
      <c r="C539" s="41" t="s">
        <v>965</v>
      </c>
      <c r="D539" s="50">
        <v>22913.045563173997</v>
      </c>
      <c r="E539" s="38">
        <v>0</v>
      </c>
      <c r="F539" s="50">
        <v>22913.045563173997</v>
      </c>
      <c r="G539" s="125">
        <v>58633</v>
      </c>
      <c r="H539" s="139">
        <v>1</v>
      </c>
      <c r="I539" s="140">
        <v>0.39078753540112221</v>
      </c>
      <c r="J539" s="124">
        <v>8.2939672444357279E-2</v>
      </c>
      <c r="K539" s="124">
        <v>0.3078478629520407</v>
      </c>
      <c r="L539" s="50">
        <v>4925.5907176210003</v>
      </c>
      <c r="M539" s="125">
        <v>17987.454845275999</v>
      </c>
      <c r="N539" s="50">
        <v>645.17456314000003</v>
      </c>
      <c r="O539" s="50">
        <v>327.96681443</v>
      </c>
      <c r="P539" s="127">
        <v>973.14137757000003</v>
      </c>
      <c r="Q539" s="125" t="s">
        <v>608</v>
      </c>
      <c r="R539" s="125" t="s">
        <v>608</v>
      </c>
      <c r="S539" s="50">
        <v>12479.278467706001</v>
      </c>
      <c r="T539" s="125" t="s">
        <v>608</v>
      </c>
      <c r="U539" s="125" t="s">
        <v>608</v>
      </c>
      <c r="V539" s="50">
        <v>4535.0349999999999</v>
      </c>
      <c r="W539" s="125">
        <v>17014.313467706001</v>
      </c>
      <c r="X539" s="125">
        <v>0</v>
      </c>
      <c r="Y539" s="125">
        <v>0</v>
      </c>
      <c r="Z539" s="125">
        <v>0</v>
      </c>
      <c r="AA539" s="115">
        <v>0</v>
      </c>
      <c r="AB539" s="115">
        <v>6.7441228061405012E-2</v>
      </c>
      <c r="AC539" s="115">
        <v>0.93255877193859493</v>
      </c>
      <c r="AD539" s="115">
        <v>0</v>
      </c>
      <c r="AE539" s="115">
        <v>1</v>
      </c>
      <c r="AF539" s="115">
        <v>0.27288525093128002</v>
      </c>
      <c r="AG539" s="115">
        <v>3.5743656476998564E-2</v>
      </c>
      <c r="AH539" s="115">
        <v>0.69137109259172125</v>
      </c>
      <c r="AI539" s="115">
        <v>0</v>
      </c>
      <c r="AJ539" s="115">
        <v>0.99999999999999978</v>
      </c>
      <c r="AK539" s="125">
        <v>22913.045562897001</v>
      </c>
      <c r="AL539" s="125">
        <v>4925.5907176210003</v>
      </c>
      <c r="AM539" s="125">
        <v>13124.453030846002</v>
      </c>
      <c r="AN539" s="125">
        <v>18050.043748467004</v>
      </c>
      <c r="AO539" s="125">
        <v>4863.0018144300002</v>
      </c>
      <c r="AP539" s="125">
        <v>22913.045562897005</v>
      </c>
      <c r="AQ539" s="115">
        <v>0.7877627484709131</v>
      </c>
      <c r="AR539" s="115">
        <v>0.2122372515290869</v>
      </c>
      <c r="AS539" s="50">
        <v>18050.043748467</v>
      </c>
      <c r="AT539" s="50">
        <v>4863.0018144300002</v>
      </c>
      <c r="AU539" s="50">
        <v>0</v>
      </c>
      <c r="AV539" s="50">
        <v>0</v>
      </c>
      <c r="AW539" s="125">
        <v>22913.045562897001</v>
      </c>
      <c r="AX539" s="125">
        <v>0</v>
      </c>
      <c r="AY539" s="50">
        <v>550.96681443</v>
      </c>
      <c r="AZ539" s="125">
        <v>550.96681443</v>
      </c>
      <c r="BA539" s="125">
        <v>0</v>
      </c>
      <c r="BB539" s="50">
        <v>1942.498</v>
      </c>
      <c r="BC539" s="125">
        <v>1942.498</v>
      </c>
      <c r="BD539" s="50">
        <v>18050.043748467</v>
      </c>
      <c r="BE539" s="50">
        <v>2369.5369999999998</v>
      </c>
      <c r="BF539" s="125">
        <v>20419.580748467</v>
      </c>
      <c r="BG539" s="107">
        <v>10</v>
      </c>
      <c r="BH539" s="107">
        <v>5.9844891951456454</v>
      </c>
      <c r="BI539" s="107">
        <v>9.1477590232923607</v>
      </c>
      <c r="BJ539" s="49">
        <v>22913.045562897001</v>
      </c>
      <c r="BK539" s="125">
        <v>550.96681443</v>
      </c>
      <c r="BL539" s="50">
        <v>0</v>
      </c>
      <c r="BM539" s="125">
        <v>550.96681443</v>
      </c>
      <c r="BN539" s="125">
        <v>1942.498</v>
      </c>
      <c r="BO539" s="50">
        <v>0</v>
      </c>
      <c r="BP539" s="125">
        <v>1942.498</v>
      </c>
      <c r="BQ539" s="125">
        <v>20419.580748467</v>
      </c>
      <c r="BR539" s="50">
        <v>0</v>
      </c>
      <c r="BS539" s="125">
        <v>20419.580748467</v>
      </c>
      <c r="BT539" s="125">
        <v>22913.045562897001</v>
      </c>
      <c r="BU539" s="107">
        <v>9.1477590232923607</v>
      </c>
      <c r="BV539" s="130" t="s">
        <v>608</v>
      </c>
      <c r="BW539" s="107">
        <v>9.1477590232923607</v>
      </c>
      <c r="BX539" s="50">
        <v>19187.999388859</v>
      </c>
      <c r="BY539" s="50">
        <v>3725.0182540400001</v>
      </c>
      <c r="BZ539" s="125">
        <v>0</v>
      </c>
      <c r="CA539" s="125">
        <v>0</v>
      </c>
      <c r="CB539" s="125">
        <v>22913.017642899002</v>
      </c>
      <c r="CC539" s="50">
        <v>0</v>
      </c>
      <c r="CD539" s="50">
        <v>0</v>
      </c>
      <c r="CE539" s="125">
        <v>0</v>
      </c>
      <c r="CF539" s="125">
        <v>0</v>
      </c>
      <c r="CG539" s="125">
        <v>0</v>
      </c>
      <c r="CH539" s="115">
        <v>0</v>
      </c>
      <c r="CI539" s="115">
        <v>0.99999878146818511</v>
      </c>
      <c r="CJ539" s="125">
        <v>22913.017642899002</v>
      </c>
      <c r="CK539" s="126">
        <v>0</v>
      </c>
      <c r="CL539" s="126">
        <v>22913.017642899002</v>
      </c>
      <c r="CM539" s="126">
        <v>22913.017642899002</v>
      </c>
      <c r="CN539" s="125" t="s">
        <v>608</v>
      </c>
      <c r="CO539" s="125" t="s">
        <v>608</v>
      </c>
      <c r="CP539" s="126">
        <v>0</v>
      </c>
      <c r="CQ539" s="126">
        <v>22913.045563173997</v>
      </c>
      <c r="CR539" s="126">
        <v>1301.7754050000001</v>
      </c>
      <c r="CS539" s="126">
        <v>21611.270158173997</v>
      </c>
      <c r="CT539" s="132">
        <v>0</v>
      </c>
      <c r="CU539" s="126">
        <v>21611.270158173997</v>
      </c>
      <c r="CV539" s="50">
        <v>627.32140743000002</v>
      </c>
      <c r="CW539" s="50">
        <v>266.74782999000001</v>
      </c>
      <c r="CX539" s="125">
        <v>894.06923742000004</v>
      </c>
      <c r="CY539" s="50">
        <v>456.17736189799996</v>
      </c>
      <c r="CZ539" s="50">
        <v>110.6123025</v>
      </c>
      <c r="DA539" s="125">
        <v>566.78966439800001</v>
      </c>
      <c r="DB539" s="125">
        <v>1460.858901818</v>
      </c>
      <c r="DC539" s="50">
        <v>0</v>
      </c>
      <c r="DD539" s="50">
        <v>0</v>
      </c>
      <c r="DE539" s="125">
        <v>0</v>
      </c>
      <c r="DF539" s="125">
        <v>894.06923742000004</v>
      </c>
      <c r="DG539" s="125">
        <v>566.78966439800001</v>
      </c>
      <c r="DH539" s="125">
        <v>1460.858901818</v>
      </c>
      <c r="DI539" s="50">
        <v>1460.858901818</v>
      </c>
      <c r="DJ539" s="113">
        <v>1</v>
      </c>
      <c r="DK539" s="115">
        <v>0</v>
      </c>
      <c r="DL539" s="115">
        <v>0</v>
      </c>
      <c r="DM539" s="50">
        <v>424.83282443560461</v>
      </c>
      <c r="DN539" s="50">
        <v>474.64617545588999</v>
      </c>
      <c r="DO539" s="50">
        <v>899.4789998914946</v>
      </c>
      <c r="DP539" s="50">
        <v>837.67168594400005</v>
      </c>
      <c r="DQ539" s="50">
        <v>210.62008767999998</v>
      </c>
      <c r="DR539" s="50">
        <v>1048.2917736240001</v>
      </c>
      <c r="DS539" s="50">
        <v>1947.7707735154947</v>
      </c>
      <c r="DT539" s="132" t="s">
        <v>608</v>
      </c>
      <c r="DU539" s="132" t="s">
        <v>608</v>
      </c>
      <c r="DV539" s="132" t="s">
        <v>608</v>
      </c>
      <c r="DW539" s="132" t="s">
        <v>608</v>
      </c>
      <c r="DX539" s="132" t="s">
        <v>608</v>
      </c>
      <c r="DY539" s="132" t="s">
        <v>608</v>
      </c>
      <c r="DZ539" s="132" t="s">
        <v>608</v>
      </c>
      <c r="EA539" s="132" t="s">
        <v>608</v>
      </c>
      <c r="EB539" s="132" t="s">
        <v>608</v>
      </c>
      <c r="EC539" s="132" t="s">
        <v>608</v>
      </c>
      <c r="ED539" s="132" t="s">
        <v>608</v>
      </c>
      <c r="EE539" s="132" t="s">
        <v>608</v>
      </c>
      <c r="EF539" s="132" t="s">
        <v>608</v>
      </c>
      <c r="EG539" s="132" t="s">
        <v>608</v>
      </c>
      <c r="EH539" s="132" t="s">
        <v>608</v>
      </c>
      <c r="EI539" s="132" t="s">
        <v>608</v>
      </c>
      <c r="EJ539" s="132" t="s">
        <v>608</v>
      </c>
      <c r="EK539" s="132" t="s">
        <v>608</v>
      </c>
      <c r="EL539" s="132" t="s">
        <v>608</v>
      </c>
      <c r="EM539" s="132" t="s">
        <v>608</v>
      </c>
      <c r="EN539" s="132" t="s">
        <v>608</v>
      </c>
      <c r="EO539" s="132" t="s">
        <v>608</v>
      </c>
      <c r="EP539" s="132" t="s">
        <v>608</v>
      </c>
      <c r="EQ539" s="132" t="s">
        <v>608</v>
      </c>
      <c r="ER539" s="132" t="s">
        <v>608</v>
      </c>
      <c r="ES539" s="132" t="s">
        <v>608</v>
      </c>
      <c r="ET539" s="132" t="s">
        <v>608</v>
      </c>
      <c r="EU539" s="132" t="s">
        <v>608</v>
      </c>
      <c r="EV539" s="132" t="s">
        <v>608</v>
      </c>
      <c r="EW539" s="132" t="s">
        <v>608</v>
      </c>
      <c r="EX539" s="132" t="s">
        <v>608</v>
      </c>
      <c r="EY539" s="132" t="s">
        <v>608</v>
      </c>
      <c r="EZ539" s="132" t="s">
        <v>608</v>
      </c>
      <c r="FA539" s="132" t="s">
        <v>608</v>
      </c>
      <c r="FB539" s="132" t="s">
        <v>608</v>
      </c>
      <c r="FC539" s="132" t="s">
        <v>608</v>
      </c>
      <c r="FD539" s="132" t="s">
        <v>608</v>
      </c>
      <c r="FE539" s="132" t="s">
        <v>608</v>
      </c>
      <c r="FF539" s="132" t="s">
        <v>608</v>
      </c>
      <c r="FG539" s="132" t="s">
        <v>608</v>
      </c>
      <c r="FH539" s="132" t="s">
        <v>608</v>
      </c>
      <c r="FI539" s="132" t="s">
        <v>608</v>
      </c>
      <c r="FJ539" s="132" t="s">
        <v>608</v>
      </c>
      <c r="FK539" s="132" t="s">
        <v>608</v>
      </c>
      <c r="FL539" s="132" t="s">
        <v>608</v>
      </c>
      <c r="FM539" s="132" t="s">
        <v>608</v>
      </c>
      <c r="FN539" s="132" t="s">
        <v>608</v>
      </c>
      <c r="FO539" s="132" t="s">
        <v>608</v>
      </c>
      <c r="FP539" s="132" t="s">
        <v>608</v>
      </c>
      <c r="FQ539" s="132" t="s">
        <v>608</v>
      </c>
      <c r="FR539" s="132" t="s">
        <v>608</v>
      </c>
      <c r="FS539" s="132" t="s">
        <v>608</v>
      </c>
      <c r="FT539" s="132" t="s">
        <v>608</v>
      </c>
      <c r="FU539" s="132" t="s">
        <v>608</v>
      </c>
      <c r="FV539" s="132" t="s">
        <v>608</v>
      </c>
      <c r="FW539" s="132" t="s">
        <v>608</v>
      </c>
      <c r="FX539" s="132" t="s">
        <v>608</v>
      </c>
      <c r="FY539" s="132" t="s">
        <v>608</v>
      </c>
      <c r="FZ539" s="132" t="s">
        <v>608</v>
      </c>
      <c r="GA539" s="132" t="s">
        <v>608</v>
      </c>
      <c r="GB539" s="132" t="s">
        <v>608</v>
      </c>
      <c r="GC539" s="132" t="s">
        <v>608</v>
      </c>
      <c r="GD539" s="132" t="s">
        <v>608</v>
      </c>
      <c r="GE539" s="132" t="s">
        <v>608</v>
      </c>
      <c r="GF539" s="132" t="s">
        <v>608</v>
      </c>
      <c r="GG539" s="132" t="s">
        <v>608</v>
      </c>
      <c r="GH539" s="132" t="s">
        <v>608</v>
      </c>
      <c r="GI539" s="132" t="s">
        <v>608</v>
      </c>
      <c r="GJ539" s="132" t="s">
        <v>608</v>
      </c>
      <c r="GK539" s="132" t="s">
        <v>608</v>
      </c>
      <c r="GL539" s="132" t="s">
        <v>608</v>
      </c>
      <c r="GM539" s="132" t="s">
        <v>608</v>
      </c>
      <c r="GN539" s="132" t="s">
        <v>608</v>
      </c>
      <c r="GO539" s="132" t="s">
        <v>608</v>
      </c>
      <c r="GP539" s="132" t="s">
        <v>608</v>
      </c>
      <c r="GQ539" s="132" t="s">
        <v>608</v>
      </c>
      <c r="GR539" s="132" t="s">
        <v>608</v>
      </c>
      <c r="GS539" s="132" t="s">
        <v>608</v>
      </c>
      <c r="GT539" s="132" t="s">
        <v>608</v>
      </c>
      <c r="GU539" s="132" t="s">
        <v>608</v>
      </c>
      <c r="GV539" s="132" t="s">
        <v>608</v>
      </c>
      <c r="GW539" s="132" t="s">
        <v>608</v>
      </c>
      <c r="GX539" s="132" t="s">
        <v>608</v>
      </c>
      <c r="GY539" s="132" t="s">
        <v>608</v>
      </c>
    </row>
    <row r="540" spans="1:207" s="38" customFormat="1" ht="15" customHeight="1">
      <c r="A540" s="61" t="s">
        <v>1136</v>
      </c>
      <c r="B540" s="62">
        <v>2017</v>
      </c>
      <c r="C540" s="41" t="s">
        <v>965</v>
      </c>
      <c r="D540" s="50">
        <v>23373.559230777002</v>
      </c>
      <c r="E540" s="38">
        <v>0</v>
      </c>
      <c r="F540" s="50">
        <v>23373.559230777002</v>
      </c>
      <c r="G540" s="125">
        <v>58633</v>
      </c>
      <c r="H540" s="139">
        <v>1</v>
      </c>
      <c r="I540" s="140">
        <v>0.39864170741352145</v>
      </c>
      <c r="J540" s="124">
        <v>8.4995265518394092E-2</v>
      </c>
      <c r="K540" s="124">
        <v>0.31364640938060478</v>
      </c>
      <c r="L540" s="50">
        <v>5298.6806677450004</v>
      </c>
      <c r="M540" s="125">
        <v>18074.876656608001</v>
      </c>
      <c r="N540" s="50">
        <v>613.18723979000004</v>
      </c>
      <c r="O540" s="50">
        <v>119.99240313999999</v>
      </c>
      <c r="P540" s="127">
        <v>733.17964293</v>
      </c>
      <c r="Q540" s="125" t="s">
        <v>608</v>
      </c>
      <c r="R540" s="125" t="s">
        <v>608</v>
      </c>
      <c r="S540" s="50">
        <v>12478.162013678</v>
      </c>
      <c r="T540" s="125" t="s">
        <v>608</v>
      </c>
      <c r="U540" s="125" t="s">
        <v>608</v>
      </c>
      <c r="V540" s="50">
        <v>4863.5349999999999</v>
      </c>
      <c r="W540" s="125">
        <v>17341.697013678</v>
      </c>
      <c r="X540" s="125">
        <v>0</v>
      </c>
      <c r="Y540" s="125">
        <v>0</v>
      </c>
      <c r="Z540" s="125">
        <v>0</v>
      </c>
      <c r="AA540" s="115">
        <v>0</v>
      </c>
      <c r="AB540" s="115">
        <v>2.4077805424405952E-2</v>
      </c>
      <c r="AC540" s="115">
        <v>0.97592219457559415</v>
      </c>
      <c r="AD540" s="115">
        <v>0</v>
      </c>
      <c r="AE540" s="115">
        <v>1</v>
      </c>
      <c r="AF540" s="115">
        <v>0.28812789812989609</v>
      </c>
      <c r="AG540" s="115">
        <v>3.3343460691311062E-2</v>
      </c>
      <c r="AH540" s="115">
        <v>0.67852864117879286</v>
      </c>
      <c r="AI540" s="115">
        <v>0</v>
      </c>
      <c r="AJ540" s="115">
        <v>1</v>
      </c>
      <c r="AK540" s="125">
        <v>23373.557324353002</v>
      </c>
      <c r="AL540" s="125">
        <v>5298.6806677450004</v>
      </c>
      <c r="AM540" s="125">
        <v>13091.349253468001</v>
      </c>
      <c r="AN540" s="125">
        <v>18390.029921213001</v>
      </c>
      <c r="AO540" s="125">
        <v>4983.5274031399995</v>
      </c>
      <c r="AP540" s="125">
        <v>23373.557324353002</v>
      </c>
      <c r="AQ540" s="115">
        <v>0.78678780752180821</v>
      </c>
      <c r="AR540" s="115">
        <v>0.2132121924781917</v>
      </c>
      <c r="AS540" s="50">
        <v>18390.029921213001</v>
      </c>
      <c r="AT540" s="50">
        <v>4983.5274031400004</v>
      </c>
      <c r="AU540" s="50">
        <v>0</v>
      </c>
      <c r="AV540" s="50">
        <v>0</v>
      </c>
      <c r="AW540" s="125">
        <v>23373.557324353002</v>
      </c>
      <c r="AX540" s="125">
        <v>0</v>
      </c>
      <c r="AY540" s="50">
        <v>407.99240314000002</v>
      </c>
      <c r="AZ540" s="125">
        <v>407.99240314000002</v>
      </c>
      <c r="BA540" s="125">
        <v>0</v>
      </c>
      <c r="BB540" s="50">
        <v>2060.998</v>
      </c>
      <c r="BC540" s="125">
        <v>2060.998</v>
      </c>
      <c r="BD540" s="50">
        <v>18390.029921213001</v>
      </c>
      <c r="BE540" s="50">
        <v>2514.5369999999998</v>
      </c>
      <c r="BF540" s="125">
        <v>20904.566921213001</v>
      </c>
      <c r="BG540" s="86">
        <v>11.05</v>
      </c>
      <c r="BH540" s="86">
        <v>3.73</v>
      </c>
      <c r="BI540" s="107">
        <v>9.4892867510596375</v>
      </c>
      <c r="BJ540" s="49">
        <v>23373.557324353002</v>
      </c>
      <c r="BK540" s="125">
        <v>407.99240314000002</v>
      </c>
      <c r="BL540" s="50">
        <v>0</v>
      </c>
      <c r="BM540" s="125">
        <v>407.99240314000002</v>
      </c>
      <c r="BN540" s="125">
        <v>2060.998</v>
      </c>
      <c r="BO540" s="50">
        <v>0</v>
      </c>
      <c r="BP540" s="125">
        <v>2060.998</v>
      </c>
      <c r="BQ540" s="125">
        <v>20904.566921213001</v>
      </c>
      <c r="BR540" s="50">
        <v>0</v>
      </c>
      <c r="BS540" s="125">
        <v>20904.566921213001</v>
      </c>
      <c r="BT540" s="125">
        <v>23373.557324353002</v>
      </c>
      <c r="BU540" s="107">
        <v>9.4892867510596375</v>
      </c>
      <c r="BV540" s="130" t="s">
        <v>608</v>
      </c>
      <c r="BW540" s="107">
        <v>9.4892867510596375</v>
      </c>
      <c r="BX540" s="126">
        <v>19401.870563098997</v>
      </c>
      <c r="BY540" s="50">
        <v>3971.658756674</v>
      </c>
      <c r="BZ540" s="125">
        <v>0</v>
      </c>
      <c r="CA540" s="125">
        <v>0</v>
      </c>
      <c r="CB540" s="125">
        <v>23373.529319772999</v>
      </c>
      <c r="CC540" s="50">
        <v>0</v>
      </c>
      <c r="CD540" s="50">
        <v>0</v>
      </c>
      <c r="CE540" s="125">
        <v>0</v>
      </c>
      <c r="CF540" s="125">
        <v>0</v>
      </c>
      <c r="CG540" s="125">
        <v>0</v>
      </c>
      <c r="CH540" s="115">
        <v>0</v>
      </c>
      <c r="CI540" s="115">
        <v>0.99999872030597869</v>
      </c>
      <c r="CJ540" s="125">
        <v>23373.529319772999</v>
      </c>
      <c r="CK540" s="126">
        <v>0</v>
      </c>
      <c r="CL540" s="126">
        <v>23373.559230777002</v>
      </c>
      <c r="CM540" s="126">
        <v>23373.559230777002</v>
      </c>
      <c r="CN540" s="125" t="s">
        <v>608</v>
      </c>
      <c r="CO540" s="125" t="s">
        <v>608</v>
      </c>
      <c r="CP540" s="126">
        <v>0</v>
      </c>
      <c r="CQ540" s="126">
        <v>23373.559230777002</v>
      </c>
      <c r="CR540" s="126">
        <v>1310.1606770000001</v>
      </c>
      <c r="CS540" s="126">
        <v>22063.398553776999</v>
      </c>
      <c r="CT540" s="132">
        <v>0</v>
      </c>
      <c r="CU540" s="126">
        <v>22063.398553776999</v>
      </c>
      <c r="CV540" s="50">
        <v>280.33755538399987</v>
      </c>
      <c r="CW540" s="50">
        <v>707.97441128999992</v>
      </c>
      <c r="CX540" s="125">
        <v>988.31196667399979</v>
      </c>
      <c r="CY540" s="50">
        <v>449.54463287600015</v>
      </c>
      <c r="CZ540" s="50">
        <v>115.0239819</v>
      </c>
      <c r="DA540" s="125">
        <v>564.56861477600012</v>
      </c>
      <c r="DB540" s="125">
        <v>1552.8805814499999</v>
      </c>
      <c r="DC540" s="50">
        <v>0</v>
      </c>
      <c r="DD540" s="50">
        <v>0</v>
      </c>
      <c r="DE540" s="125">
        <v>0</v>
      </c>
      <c r="DF540" s="125">
        <v>988.31196667399968</v>
      </c>
      <c r="DG540" s="125">
        <v>564.568614776</v>
      </c>
      <c r="DH540" s="125">
        <v>1552.8805814499997</v>
      </c>
      <c r="DI540" s="50">
        <v>1552.8805814499997</v>
      </c>
      <c r="DJ540" s="113">
        <v>0.99999872030597869</v>
      </c>
      <c r="DK540" s="115">
        <v>0</v>
      </c>
      <c r="DL540" s="115">
        <v>0</v>
      </c>
      <c r="DM540" s="132" t="s">
        <v>608</v>
      </c>
      <c r="DN540" s="132" t="s">
        <v>608</v>
      </c>
      <c r="DO540" s="132" t="s">
        <v>608</v>
      </c>
      <c r="DP540" s="132" t="s">
        <v>608</v>
      </c>
      <c r="DQ540" s="132" t="s">
        <v>608</v>
      </c>
      <c r="DR540" s="132" t="s">
        <v>608</v>
      </c>
      <c r="DS540" s="132" t="s">
        <v>608</v>
      </c>
      <c r="DT540" s="132" t="s">
        <v>608</v>
      </c>
      <c r="DU540" s="132" t="s">
        <v>608</v>
      </c>
      <c r="DV540" s="132" t="s">
        <v>608</v>
      </c>
      <c r="DW540" s="132" t="s">
        <v>608</v>
      </c>
      <c r="DX540" s="132" t="s">
        <v>608</v>
      </c>
      <c r="DY540" s="132" t="s">
        <v>608</v>
      </c>
      <c r="DZ540" s="132" t="s">
        <v>608</v>
      </c>
      <c r="EA540" s="132" t="s">
        <v>608</v>
      </c>
      <c r="EB540" s="132" t="s">
        <v>608</v>
      </c>
      <c r="EC540" s="132" t="s">
        <v>608</v>
      </c>
      <c r="ED540" s="132" t="s">
        <v>608</v>
      </c>
      <c r="EE540" s="132" t="s">
        <v>608</v>
      </c>
      <c r="EF540" s="132" t="s">
        <v>608</v>
      </c>
      <c r="EG540" s="132" t="s">
        <v>608</v>
      </c>
      <c r="EH540" s="132" t="s">
        <v>608</v>
      </c>
      <c r="EI540" s="132" t="s">
        <v>608</v>
      </c>
      <c r="EJ540" s="132" t="s">
        <v>608</v>
      </c>
      <c r="EK540" s="132" t="s">
        <v>608</v>
      </c>
      <c r="EL540" s="132" t="s">
        <v>608</v>
      </c>
      <c r="EM540" s="132" t="s">
        <v>608</v>
      </c>
      <c r="EN540" s="132" t="s">
        <v>608</v>
      </c>
      <c r="EO540" s="132" t="s">
        <v>608</v>
      </c>
      <c r="EP540" s="132" t="s">
        <v>608</v>
      </c>
      <c r="EQ540" s="132" t="s">
        <v>608</v>
      </c>
      <c r="ER540" s="132" t="s">
        <v>608</v>
      </c>
      <c r="ES540" s="132" t="s">
        <v>608</v>
      </c>
      <c r="ET540" s="132" t="s">
        <v>608</v>
      </c>
      <c r="EU540" s="132" t="s">
        <v>608</v>
      </c>
      <c r="EV540" s="132" t="s">
        <v>608</v>
      </c>
      <c r="EW540" s="132" t="s">
        <v>608</v>
      </c>
      <c r="EX540" s="132" t="s">
        <v>608</v>
      </c>
      <c r="EY540" s="132" t="s">
        <v>608</v>
      </c>
      <c r="EZ540" s="132" t="s">
        <v>608</v>
      </c>
      <c r="FA540" s="132" t="s">
        <v>608</v>
      </c>
      <c r="FB540" s="132" t="s">
        <v>608</v>
      </c>
      <c r="FC540" s="132" t="s">
        <v>608</v>
      </c>
      <c r="FD540" s="132" t="s">
        <v>608</v>
      </c>
      <c r="FE540" s="132" t="s">
        <v>608</v>
      </c>
      <c r="FF540" s="132" t="s">
        <v>608</v>
      </c>
      <c r="FG540" s="132" t="s">
        <v>608</v>
      </c>
      <c r="FH540" s="132" t="s">
        <v>608</v>
      </c>
      <c r="FI540" s="132" t="s">
        <v>608</v>
      </c>
      <c r="FJ540" s="132" t="s">
        <v>608</v>
      </c>
      <c r="FK540" s="132" t="s">
        <v>608</v>
      </c>
      <c r="FL540" s="132" t="s">
        <v>608</v>
      </c>
      <c r="FM540" s="132" t="s">
        <v>608</v>
      </c>
      <c r="FN540" s="132" t="s">
        <v>608</v>
      </c>
      <c r="FO540" s="132" t="s">
        <v>608</v>
      </c>
      <c r="FP540" s="132" t="s">
        <v>608</v>
      </c>
      <c r="FQ540" s="132" t="s">
        <v>608</v>
      </c>
      <c r="FR540" s="132" t="s">
        <v>608</v>
      </c>
      <c r="FS540" s="132" t="s">
        <v>608</v>
      </c>
      <c r="FT540" s="132" t="s">
        <v>608</v>
      </c>
      <c r="FU540" s="132" t="s">
        <v>608</v>
      </c>
      <c r="FV540" s="132" t="s">
        <v>608</v>
      </c>
      <c r="FW540" s="132" t="s">
        <v>608</v>
      </c>
      <c r="FX540" s="132" t="s">
        <v>608</v>
      </c>
      <c r="FY540" s="132" t="s">
        <v>608</v>
      </c>
      <c r="FZ540" s="132" t="s">
        <v>608</v>
      </c>
      <c r="GA540" s="132" t="s">
        <v>608</v>
      </c>
      <c r="GB540" s="132" t="s">
        <v>608</v>
      </c>
      <c r="GC540" s="132" t="s">
        <v>608</v>
      </c>
      <c r="GD540" s="132" t="s">
        <v>608</v>
      </c>
      <c r="GE540" s="132" t="s">
        <v>608</v>
      </c>
      <c r="GF540" s="132" t="s">
        <v>608</v>
      </c>
      <c r="GG540" s="132" t="s">
        <v>608</v>
      </c>
      <c r="GH540" s="132" t="s">
        <v>608</v>
      </c>
      <c r="GI540" s="132" t="s">
        <v>608</v>
      </c>
      <c r="GJ540" s="132" t="s">
        <v>608</v>
      </c>
      <c r="GK540" s="132" t="s">
        <v>608</v>
      </c>
      <c r="GL540" s="132" t="s">
        <v>608</v>
      </c>
      <c r="GM540" s="132" t="s">
        <v>608</v>
      </c>
      <c r="GN540" s="132" t="s">
        <v>608</v>
      </c>
      <c r="GO540" s="132" t="s">
        <v>608</v>
      </c>
      <c r="GP540" s="132" t="s">
        <v>608</v>
      </c>
      <c r="GQ540" s="132" t="s">
        <v>608</v>
      </c>
      <c r="GR540" s="132" t="s">
        <v>608</v>
      </c>
      <c r="GS540" s="132" t="s">
        <v>608</v>
      </c>
      <c r="GT540" s="132" t="s">
        <v>608</v>
      </c>
      <c r="GU540" s="132" t="s">
        <v>608</v>
      </c>
      <c r="GV540" s="132" t="s">
        <v>608</v>
      </c>
      <c r="GW540" s="132" t="s">
        <v>608</v>
      </c>
      <c r="GX540" s="132" t="s">
        <v>608</v>
      </c>
      <c r="GY540" s="132" t="s">
        <v>608</v>
      </c>
    </row>
    <row r="541" spans="1:207" s="38" customFormat="1" ht="15" customHeight="1">
      <c r="A541" s="66" t="s">
        <v>1171</v>
      </c>
      <c r="B541" s="57" t="s">
        <v>1161</v>
      </c>
      <c r="C541" s="38" t="s">
        <v>965</v>
      </c>
      <c r="D541" s="50">
        <v>24232.718284988001</v>
      </c>
      <c r="E541" s="38">
        <v>0</v>
      </c>
      <c r="F541" s="50">
        <v>24232.718284988001</v>
      </c>
      <c r="G541" s="125">
        <v>65436</v>
      </c>
      <c r="H541" s="130">
        <v>1</v>
      </c>
      <c r="I541" s="140">
        <v>0.37032701089595943</v>
      </c>
      <c r="J541" s="124">
        <v>7.0744831685005199E-2</v>
      </c>
      <c r="K541" s="124">
        <v>0.2995821792109542</v>
      </c>
      <c r="L541" s="50">
        <v>5352.4531972840005</v>
      </c>
      <c r="M541" s="125">
        <v>18880.265087703996</v>
      </c>
      <c r="N541" s="50">
        <v>566.65276725000001</v>
      </c>
      <c r="O541" s="50">
        <v>258.32280614000001</v>
      </c>
      <c r="P541" s="127">
        <v>824.97557339000002</v>
      </c>
      <c r="Q541" s="125" t="s">
        <v>608</v>
      </c>
      <c r="R541" s="125" t="s">
        <v>608</v>
      </c>
      <c r="S541" s="50">
        <v>13684.353514314</v>
      </c>
      <c r="T541" s="125" t="s">
        <v>608</v>
      </c>
      <c r="U541" s="125" t="s">
        <v>608</v>
      </c>
      <c r="V541" s="50">
        <v>4370.9359999999997</v>
      </c>
      <c r="W541" s="125">
        <v>18055.289514313998</v>
      </c>
      <c r="X541" s="125">
        <v>0</v>
      </c>
      <c r="Y541" s="125">
        <v>0</v>
      </c>
      <c r="Z541" s="125">
        <v>0</v>
      </c>
      <c r="AA541" s="115">
        <v>0</v>
      </c>
      <c r="AB541" s="115">
        <v>5.5802195763471792E-2</v>
      </c>
      <c r="AC541" s="115">
        <v>0.9441978042365281</v>
      </c>
      <c r="AD541" s="115">
        <v>0</v>
      </c>
      <c r="AE541" s="115">
        <v>0.99999999999999989</v>
      </c>
      <c r="AF541" s="115">
        <v>0.27303615482049287</v>
      </c>
      <c r="AG541" s="115">
        <v>2.8905753490164048E-2</v>
      </c>
      <c r="AH541" s="115">
        <v>0.69805809168934319</v>
      </c>
      <c r="AI541" s="115">
        <v>0</v>
      </c>
      <c r="AJ541" s="115">
        <v>0.99999999999999989</v>
      </c>
      <c r="AK541" s="125">
        <v>24232.718284987997</v>
      </c>
      <c r="AL541" s="125">
        <v>5352.4531972840005</v>
      </c>
      <c r="AM541" s="125">
        <v>14251.006281563999</v>
      </c>
      <c r="AN541" s="125">
        <v>19603.459478847999</v>
      </c>
      <c r="AO541" s="125">
        <v>4629.2588061400002</v>
      </c>
      <c r="AP541" s="125">
        <v>24232.718284987997</v>
      </c>
      <c r="AQ541" s="115">
        <v>0.80896659005821103</v>
      </c>
      <c r="AR541" s="115">
        <v>0.19103340994178908</v>
      </c>
      <c r="AS541" s="50">
        <v>19603.459478847999</v>
      </c>
      <c r="AT541" s="50">
        <v>4629.2588061400002</v>
      </c>
      <c r="AU541" s="50">
        <v>0</v>
      </c>
      <c r="AV541" s="50">
        <v>0</v>
      </c>
      <c r="AW541" s="125">
        <v>24232.718284987997</v>
      </c>
      <c r="AX541" s="125">
        <v>0</v>
      </c>
      <c r="AY541" s="50">
        <v>523.32280614000001</v>
      </c>
      <c r="AZ541" s="125">
        <v>523.32280614000001</v>
      </c>
      <c r="BA541" s="125">
        <v>0</v>
      </c>
      <c r="BB541" s="50">
        <v>1591.3989999999999</v>
      </c>
      <c r="BC541" s="125">
        <v>1591.3989999999999</v>
      </c>
      <c r="BD541" s="50">
        <v>19603.459478847999</v>
      </c>
      <c r="BE541" s="50">
        <v>2514.5369999999998</v>
      </c>
      <c r="BF541" s="125">
        <v>22117.996478847999</v>
      </c>
      <c r="BG541" s="86">
        <v>12.01</v>
      </c>
      <c r="BH541" s="86">
        <v>3.37</v>
      </c>
      <c r="BI541" s="107">
        <v>10.359471338102944</v>
      </c>
      <c r="BJ541" s="49">
        <v>24232.718284987997</v>
      </c>
      <c r="BK541" s="125">
        <v>523.32280614000001</v>
      </c>
      <c r="BL541" s="50">
        <v>0</v>
      </c>
      <c r="BM541" s="125">
        <v>523.32280614000001</v>
      </c>
      <c r="BN541" s="125">
        <v>1591.3989999999999</v>
      </c>
      <c r="BO541" s="50">
        <v>0</v>
      </c>
      <c r="BP541" s="125">
        <v>1591.3989999999999</v>
      </c>
      <c r="BQ541" s="125">
        <v>22117.996478847999</v>
      </c>
      <c r="BR541" s="50">
        <v>0</v>
      </c>
      <c r="BS541" s="125">
        <v>22117.996478847999</v>
      </c>
      <c r="BT541" s="125">
        <v>24232.718284987997</v>
      </c>
      <c r="BU541" s="130">
        <v>10.359471338102944</v>
      </c>
      <c r="BV541" s="130" t="s">
        <v>608</v>
      </c>
      <c r="BW541" s="130">
        <v>10.359471338102944</v>
      </c>
      <c r="BX541" s="126">
        <v>20163.033575336998</v>
      </c>
      <c r="BY541" s="50">
        <v>4069.6567438319998</v>
      </c>
      <c r="BZ541" s="125">
        <v>0</v>
      </c>
      <c r="CA541" s="125">
        <v>0</v>
      </c>
      <c r="CB541" s="125">
        <v>24232.690319169</v>
      </c>
      <c r="CC541" s="50">
        <v>0</v>
      </c>
      <c r="CD541" s="50">
        <v>0</v>
      </c>
      <c r="CE541" s="50">
        <v>0</v>
      </c>
      <c r="CF541" s="125">
        <v>0</v>
      </c>
      <c r="CG541" s="125">
        <v>0</v>
      </c>
      <c r="CH541" s="115">
        <v>0</v>
      </c>
      <c r="CI541" s="115">
        <v>0.99999884594791755</v>
      </c>
      <c r="CJ541" s="125">
        <v>24232.690319169</v>
      </c>
      <c r="CK541" s="126">
        <v>0</v>
      </c>
      <c r="CL541" s="126">
        <v>24232.718284988001</v>
      </c>
      <c r="CM541" s="126">
        <v>24232.718284988001</v>
      </c>
      <c r="CN541" s="125" t="s">
        <v>608</v>
      </c>
      <c r="CO541" s="125" t="s">
        <v>608</v>
      </c>
      <c r="CP541" s="126">
        <v>0</v>
      </c>
      <c r="CQ541" s="126">
        <v>24232.718284988001</v>
      </c>
      <c r="CR541" s="126">
        <v>1276.2</v>
      </c>
      <c r="CS541" s="126">
        <v>22956.518284987997</v>
      </c>
      <c r="CT541" s="132">
        <v>0</v>
      </c>
      <c r="CU541" s="126">
        <v>22956.518284987997</v>
      </c>
      <c r="CV541" s="50">
        <v>222.71054034999997</v>
      </c>
      <c r="CW541" s="50">
        <v>904.268597</v>
      </c>
      <c r="CX541" s="125">
        <v>1126.97913735</v>
      </c>
      <c r="CY541" s="50">
        <v>450.52909529999999</v>
      </c>
      <c r="CZ541" s="50">
        <v>116.16166269999999</v>
      </c>
      <c r="DA541" s="125">
        <v>566.69075799999996</v>
      </c>
      <c r="DB541" s="125">
        <v>1693.6698953499999</v>
      </c>
      <c r="DC541" s="50">
        <v>0</v>
      </c>
      <c r="DD541" s="50">
        <v>0</v>
      </c>
      <c r="DE541" s="125">
        <v>0</v>
      </c>
      <c r="DF541" s="125">
        <v>1126.97913735</v>
      </c>
      <c r="DG541" s="125">
        <v>566.69075799999996</v>
      </c>
      <c r="DH541" s="125">
        <v>1693.6698953499999</v>
      </c>
      <c r="DI541" s="50">
        <v>1693.6698953499999</v>
      </c>
      <c r="DJ541" s="113">
        <v>0.99999884594791755</v>
      </c>
      <c r="DK541" s="115">
        <v>0</v>
      </c>
      <c r="DL541" s="115">
        <v>0</v>
      </c>
      <c r="DM541" s="127" t="s">
        <v>608</v>
      </c>
      <c r="DN541" s="127" t="s">
        <v>608</v>
      </c>
      <c r="DO541" s="127" t="s">
        <v>608</v>
      </c>
      <c r="DP541" s="127" t="s">
        <v>608</v>
      </c>
      <c r="DQ541" s="127" t="s">
        <v>608</v>
      </c>
      <c r="DR541" s="127" t="s">
        <v>608</v>
      </c>
      <c r="DS541" s="127" t="s">
        <v>608</v>
      </c>
      <c r="DT541" s="127" t="s">
        <v>608</v>
      </c>
      <c r="DU541" s="127" t="s">
        <v>608</v>
      </c>
      <c r="DV541" s="127" t="s">
        <v>608</v>
      </c>
      <c r="DW541" s="127" t="s">
        <v>608</v>
      </c>
      <c r="DX541" s="127" t="s">
        <v>608</v>
      </c>
      <c r="DY541" s="127" t="s">
        <v>608</v>
      </c>
      <c r="DZ541" s="127" t="s">
        <v>608</v>
      </c>
      <c r="EA541" s="127" t="s">
        <v>608</v>
      </c>
      <c r="EB541" s="127" t="s">
        <v>608</v>
      </c>
      <c r="EC541" s="127" t="s">
        <v>608</v>
      </c>
      <c r="ED541" s="127" t="s">
        <v>608</v>
      </c>
      <c r="EE541" s="127" t="s">
        <v>608</v>
      </c>
      <c r="EF541" s="127" t="s">
        <v>608</v>
      </c>
      <c r="EG541" s="127" t="s">
        <v>608</v>
      </c>
      <c r="EH541" s="127" t="s">
        <v>608</v>
      </c>
      <c r="EI541" s="127" t="s">
        <v>608</v>
      </c>
      <c r="EJ541" s="127" t="s">
        <v>608</v>
      </c>
      <c r="EK541" s="127" t="s">
        <v>608</v>
      </c>
      <c r="EL541" s="127" t="s">
        <v>608</v>
      </c>
      <c r="EM541" s="127" t="s">
        <v>608</v>
      </c>
      <c r="EN541" s="127" t="s">
        <v>608</v>
      </c>
      <c r="EO541" s="127" t="s">
        <v>608</v>
      </c>
      <c r="EP541" s="127" t="s">
        <v>608</v>
      </c>
      <c r="EQ541" s="127" t="s">
        <v>608</v>
      </c>
      <c r="ER541" s="127" t="s">
        <v>608</v>
      </c>
      <c r="ES541" s="127" t="s">
        <v>608</v>
      </c>
      <c r="ET541" s="127" t="s">
        <v>608</v>
      </c>
      <c r="EU541" s="127" t="s">
        <v>608</v>
      </c>
      <c r="EV541" s="127" t="s">
        <v>608</v>
      </c>
      <c r="EW541" s="127" t="s">
        <v>608</v>
      </c>
      <c r="EX541" s="127" t="s">
        <v>608</v>
      </c>
      <c r="EY541" s="127" t="s">
        <v>608</v>
      </c>
      <c r="EZ541" s="127" t="s">
        <v>608</v>
      </c>
      <c r="FA541" s="127" t="s">
        <v>608</v>
      </c>
      <c r="FB541" s="127" t="s">
        <v>608</v>
      </c>
      <c r="FC541" s="127" t="s">
        <v>608</v>
      </c>
      <c r="FD541" s="127" t="s">
        <v>608</v>
      </c>
      <c r="FE541" s="127" t="s">
        <v>608</v>
      </c>
      <c r="FF541" s="127" t="s">
        <v>608</v>
      </c>
      <c r="FG541" s="127" t="s">
        <v>608</v>
      </c>
      <c r="FH541" s="127" t="s">
        <v>608</v>
      </c>
      <c r="FI541" s="127" t="s">
        <v>608</v>
      </c>
      <c r="FJ541" s="127" t="s">
        <v>608</v>
      </c>
      <c r="FK541" s="127" t="s">
        <v>608</v>
      </c>
      <c r="FL541" s="127" t="s">
        <v>608</v>
      </c>
      <c r="FM541" s="127" t="s">
        <v>608</v>
      </c>
      <c r="FN541" s="127" t="s">
        <v>608</v>
      </c>
      <c r="FO541" s="127" t="s">
        <v>608</v>
      </c>
      <c r="FP541" s="127" t="s">
        <v>608</v>
      </c>
      <c r="FQ541" s="127" t="s">
        <v>608</v>
      </c>
      <c r="FR541" s="127" t="s">
        <v>608</v>
      </c>
      <c r="FS541" s="127" t="s">
        <v>608</v>
      </c>
      <c r="FT541" s="127" t="s">
        <v>608</v>
      </c>
      <c r="FU541" s="127" t="s">
        <v>608</v>
      </c>
      <c r="FV541" s="127" t="s">
        <v>608</v>
      </c>
      <c r="FW541" s="127" t="s">
        <v>608</v>
      </c>
      <c r="FX541" s="127" t="s">
        <v>608</v>
      </c>
      <c r="FY541" s="127" t="s">
        <v>608</v>
      </c>
      <c r="FZ541" s="127" t="s">
        <v>608</v>
      </c>
      <c r="GA541" s="127" t="s">
        <v>608</v>
      </c>
      <c r="GB541" s="127" t="s">
        <v>608</v>
      </c>
      <c r="GC541" s="127" t="s">
        <v>608</v>
      </c>
      <c r="GD541" s="127" t="s">
        <v>608</v>
      </c>
      <c r="GE541" s="127" t="s">
        <v>608</v>
      </c>
      <c r="GF541" s="127" t="s">
        <v>608</v>
      </c>
      <c r="GG541" s="127" t="s">
        <v>608</v>
      </c>
      <c r="GH541" s="127" t="s">
        <v>608</v>
      </c>
      <c r="GI541" s="127" t="s">
        <v>608</v>
      </c>
      <c r="GJ541" s="127" t="s">
        <v>608</v>
      </c>
      <c r="GK541" s="127" t="s">
        <v>608</v>
      </c>
      <c r="GL541" s="127" t="s">
        <v>608</v>
      </c>
      <c r="GM541" s="127" t="s">
        <v>608</v>
      </c>
      <c r="GN541" s="127" t="s">
        <v>608</v>
      </c>
      <c r="GO541" s="127" t="s">
        <v>608</v>
      </c>
      <c r="GP541" s="127" t="s">
        <v>608</v>
      </c>
      <c r="GQ541" s="127" t="s">
        <v>608</v>
      </c>
      <c r="GR541" s="127" t="s">
        <v>608</v>
      </c>
      <c r="GS541" s="127" t="s">
        <v>608</v>
      </c>
      <c r="GT541" s="127" t="s">
        <v>608</v>
      </c>
      <c r="GU541" s="127" t="s">
        <v>608</v>
      </c>
      <c r="GV541" s="127" t="s">
        <v>608</v>
      </c>
      <c r="GW541" s="127" t="s">
        <v>608</v>
      </c>
      <c r="GX541" s="127" t="s">
        <v>608</v>
      </c>
      <c r="GY541" s="127" t="s">
        <v>608</v>
      </c>
    </row>
    <row r="542" spans="1:207" s="38" customFormat="1" ht="15" customHeight="1">
      <c r="A542" s="77" t="s">
        <v>1172</v>
      </c>
      <c r="B542" s="62">
        <v>2018</v>
      </c>
      <c r="C542" s="38" t="s">
        <v>965</v>
      </c>
      <c r="D542" s="50">
        <v>25686.859839286</v>
      </c>
      <c r="E542" s="38">
        <v>0</v>
      </c>
      <c r="F542" s="50">
        <v>25686.859839286</v>
      </c>
      <c r="G542" s="125">
        <v>65055.080455930511</v>
      </c>
      <c r="H542" s="130">
        <v>1</v>
      </c>
      <c r="I542" s="140">
        <v>0.3948478682873468</v>
      </c>
      <c r="J542" s="124">
        <v>7.8580812989279394E-2</v>
      </c>
      <c r="K542" s="124">
        <v>0.31626705529806737</v>
      </c>
      <c r="L542" s="50">
        <v>5818.9022368790002</v>
      </c>
      <c r="M542" s="125">
        <v>19867.957602407001</v>
      </c>
      <c r="N542" s="50">
        <v>517.96953586000006</v>
      </c>
      <c r="O542" s="50">
        <v>404.14511131</v>
      </c>
      <c r="P542" s="127">
        <v>922.11464717000013</v>
      </c>
      <c r="Q542" s="125" t="s">
        <v>608</v>
      </c>
      <c r="R542" s="125" t="s">
        <v>608</v>
      </c>
      <c r="S542" s="50">
        <v>14237.906955236998</v>
      </c>
      <c r="T542" s="125" t="s">
        <v>608</v>
      </c>
      <c r="U542" s="125" t="s">
        <v>608</v>
      </c>
      <c r="V542" s="50">
        <v>4707.9359999999997</v>
      </c>
      <c r="W542" s="125">
        <v>18945.842955237</v>
      </c>
      <c r="X542" s="125">
        <v>0</v>
      </c>
      <c r="Y542" s="125">
        <v>0</v>
      </c>
      <c r="Z542" s="125">
        <v>0</v>
      </c>
      <c r="AA542" s="115">
        <v>0</v>
      </c>
      <c r="AB542" s="115">
        <v>7.9056865982792573E-2</v>
      </c>
      <c r="AC542" s="115">
        <v>0.9209431340172074</v>
      </c>
      <c r="AD542" s="115">
        <v>0</v>
      </c>
      <c r="AE542" s="115">
        <v>1</v>
      </c>
      <c r="AF542" s="115">
        <v>0.28281724502664546</v>
      </c>
      <c r="AG542" s="115">
        <v>2.5174974793566309E-2</v>
      </c>
      <c r="AH542" s="115">
        <v>0.69200778017978826</v>
      </c>
      <c r="AI542" s="115">
        <v>0</v>
      </c>
      <c r="AJ542" s="115">
        <v>1</v>
      </c>
      <c r="AK542" s="125">
        <v>25686.859839286</v>
      </c>
      <c r="AL542" s="125">
        <v>5818.9022368790002</v>
      </c>
      <c r="AM542" s="125">
        <v>14755.876491096999</v>
      </c>
      <c r="AN542" s="125">
        <v>20574.778727975998</v>
      </c>
      <c r="AO542" s="125">
        <v>5112.0811113099999</v>
      </c>
      <c r="AP542" s="125">
        <v>25686.859839285997</v>
      </c>
      <c r="AQ542" s="115">
        <v>0.80098458342924894</v>
      </c>
      <c r="AR542" s="115">
        <v>0.19901541657075111</v>
      </c>
      <c r="AS542" s="50">
        <v>20574.778727975998</v>
      </c>
      <c r="AT542" s="50">
        <v>5112.0811113100008</v>
      </c>
      <c r="AU542" s="50">
        <v>0</v>
      </c>
      <c r="AV542" s="50">
        <v>0</v>
      </c>
      <c r="AW542" s="125">
        <v>25686.859839286</v>
      </c>
      <c r="AX542" s="125">
        <v>0</v>
      </c>
      <c r="AY542" s="50">
        <v>323</v>
      </c>
      <c r="AZ542" s="125">
        <v>323</v>
      </c>
      <c r="BA542" s="125">
        <v>0</v>
      </c>
      <c r="BB542" s="50">
        <v>2180.5441113100001</v>
      </c>
      <c r="BC542" s="125">
        <v>2180.5441113100001</v>
      </c>
      <c r="BD542" s="50">
        <v>20574.778727976001</v>
      </c>
      <c r="BE542" s="50">
        <v>2608.5369999999998</v>
      </c>
      <c r="BF542" s="125">
        <v>23183.315727976002</v>
      </c>
      <c r="BG542" s="86">
        <v>11.55</v>
      </c>
      <c r="BH542" s="86">
        <v>4.0199999999999996</v>
      </c>
      <c r="BI542" s="107">
        <v>10.051413913222245</v>
      </c>
      <c r="BJ542" s="49">
        <v>25686.859839286</v>
      </c>
      <c r="BK542" s="125">
        <v>323</v>
      </c>
      <c r="BL542" s="50">
        <v>0</v>
      </c>
      <c r="BM542" s="125">
        <v>323</v>
      </c>
      <c r="BN542" s="125">
        <v>2180.5441113100001</v>
      </c>
      <c r="BO542" s="50">
        <v>0</v>
      </c>
      <c r="BP542" s="125">
        <v>2180.5441113100001</v>
      </c>
      <c r="BQ542" s="125">
        <v>23183.315727976002</v>
      </c>
      <c r="BR542" s="50">
        <v>0</v>
      </c>
      <c r="BS542" s="125">
        <v>23183.315727976002</v>
      </c>
      <c r="BT542" s="125">
        <v>25686.859839286</v>
      </c>
      <c r="BU542" s="130">
        <v>10.29</v>
      </c>
      <c r="BV542" s="130" t="s">
        <v>608</v>
      </c>
      <c r="BW542" s="130">
        <v>10.051413913222245</v>
      </c>
      <c r="BX542" s="126">
        <v>20796.668470283999</v>
      </c>
      <c r="BY542" s="50">
        <v>4890.1913690020001</v>
      </c>
      <c r="BZ542" s="125">
        <v>0</v>
      </c>
      <c r="CA542" s="125">
        <v>0</v>
      </c>
      <c r="CB542" s="125">
        <v>25686.859839286</v>
      </c>
      <c r="CC542" s="50">
        <v>0</v>
      </c>
      <c r="CD542" s="50">
        <v>0</v>
      </c>
      <c r="CE542" s="50">
        <v>0</v>
      </c>
      <c r="CF542" s="125">
        <v>0</v>
      </c>
      <c r="CG542" s="125">
        <v>0</v>
      </c>
      <c r="CH542" s="115">
        <v>0</v>
      </c>
      <c r="CI542" s="115">
        <v>1</v>
      </c>
      <c r="CJ542" s="125">
        <v>25686.859839286</v>
      </c>
      <c r="CK542" s="126">
        <v>0</v>
      </c>
      <c r="CL542" s="126">
        <v>25686.859839286</v>
      </c>
      <c r="CM542" s="126">
        <v>25686.859839286</v>
      </c>
      <c r="CN542" s="125" t="s">
        <v>608</v>
      </c>
      <c r="CO542" s="125" t="s">
        <v>608</v>
      </c>
      <c r="CP542" s="126">
        <v>0</v>
      </c>
      <c r="CQ542" s="126">
        <v>25686.859839285997</v>
      </c>
      <c r="CR542" s="126">
        <v>1273.9000000000001</v>
      </c>
      <c r="CS542" s="126">
        <v>24412.959839285995</v>
      </c>
      <c r="CT542" s="132">
        <v>0</v>
      </c>
      <c r="CU542" s="126">
        <v>24412.959839285995</v>
      </c>
      <c r="CV542" s="50">
        <v>234.35380526199998</v>
      </c>
      <c r="CW542" s="50">
        <v>569.17769482999995</v>
      </c>
      <c r="CX542" s="125">
        <v>803.53150009199999</v>
      </c>
      <c r="CY542" s="50">
        <v>492.51377284200004</v>
      </c>
      <c r="CZ542" s="50">
        <v>108.37721809000001</v>
      </c>
      <c r="DA542" s="125">
        <v>600.89099093200002</v>
      </c>
      <c r="DB542" s="125">
        <v>1404.422491024</v>
      </c>
      <c r="DC542" s="50">
        <v>0</v>
      </c>
      <c r="DD542" s="50">
        <v>0</v>
      </c>
      <c r="DE542" s="125">
        <v>0</v>
      </c>
      <c r="DF542" s="125">
        <v>803.53150009199999</v>
      </c>
      <c r="DG542" s="125">
        <v>600.89099093200002</v>
      </c>
      <c r="DH542" s="125">
        <v>1404.422491024</v>
      </c>
      <c r="DI542" s="50">
        <v>1404.422491024</v>
      </c>
      <c r="DJ542" s="113">
        <v>1</v>
      </c>
      <c r="DK542" s="115">
        <v>0</v>
      </c>
      <c r="DL542" s="115">
        <v>0</v>
      </c>
      <c r="DM542" s="127" t="s">
        <v>608</v>
      </c>
      <c r="DN542" s="127" t="s">
        <v>608</v>
      </c>
      <c r="DO542" s="127" t="s">
        <v>608</v>
      </c>
      <c r="DP542" s="127" t="s">
        <v>608</v>
      </c>
      <c r="DQ542" s="127" t="s">
        <v>608</v>
      </c>
      <c r="DR542" s="127" t="s">
        <v>608</v>
      </c>
      <c r="DS542" s="127" t="s">
        <v>608</v>
      </c>
      <c r="DT542" s="127" t="s">
        <v>608</v>
      </c>
      <c r="DU542" s="127" t="s">
        <v>608</v>
      </c>
      <c r="DV542" s="127" t="s">
        <v>608</v>
      </c>
      <c r="DW542" s="127" t="s">
        <v>608</v>
      </c>
      <c r="DX542" s="127" t="s">
        <v>608</v>
      </c>
      <c r="DY542" s="127" t="s">
        <v>608</v>
      </c>
      <c r="DZ542" s="127" t="s">
        <v>608</v>
      </c>
      <c r="EA542" s="127" t="s">
        <v>608</v>
      </c>
      <c r="EB542" s="127" t="s">
        <v>608</v>
      </c>
      <c r="EC542" s="127" t="s">
        <v>608</v>
      </c>
      <c r="ED542" s="127" t="s">
        <v>608</v>
      </c>
      <c r="EE542" s="127" t="s">
        <v>608</v>
      </c>
      <c r="EF542" s="127" t="s">
        <v>608</v>
      </c>
      <c r="EG542" s="127" t="s">
        <v>608</v>
      </c>
      <c r="EH542" s="127" t="s">
        <v>608</v>
      </c>
      <c r="EI542" s="127" t="s">
        <v>608</v>
      </c>
      <c r="EJ542" s="127" t="s">
        <v>608</v>
      </c>
      <c r="EK542" s="127" t="s">
        <v>608</v>
      </c>
      <c r="EL542" s="127" t="s">
        <v>608</v>
      </c>
      <c r="EM542" s="127" t="s">
        <v>608</v>
      </c>
      <c r="EN542" s="127" t="s">
        <v>608</v>
      </c>
      <c r="EO542" s="127" t="s">
        <v>608</v>
      </c>
      <c r="EP542" s="127" t="s">
        <v>608</v>
      </c>
      <c r="EQ542" s="127" t="s">
        <v>608</v>
      </c>
      <c r="ER542" s="127" t="s">
        <v>608</v>
      </c>
      <c r="ES542" s="127" t="s">
        <v>608</v>
      </c>
      <c r="ET542" s="127" t="s">
        <v>608</v>
      </c>
      <c r="EU542" s="127" t="s">
        <v>608</v>
      </c>
      <c r="EV542" s="127" t="s">
        <v>608</v>
      </c>
      <c r="EW542" s="127" t="s">
        <v>608</v>
      </c>
      <c r="EX542" s="127" t="s">
        <v>608</v>
      </c>
      <c r="EY542" s="127" t="s">
        <v>608</v>
      </c>
      <c r="EZ542" s="127" t="s">
        <v>608</v>
      </c>
      <c r="FA542" s="127" t="s">
        <v>608</v>
      </c>
      <c r="FB542" s="127" t="s">
        <v>608</v>
      </c>
      <c r="FC542" s="127" t="s">
        <v>608</v>
      </c>
      <c r="FD542" s="127" t="s">
        <v>608</v>
      </c>
      <c r="FE542" s="127" t="s">
        <v>608</v>
      </c>
      <c r="FF542" s="127" t="s">
        <v>608</v>
      </c>
      <c r="FG542" s="127" t="s">
        <v>608</v>
      </c>
      <c r="FH542" s="127" t="s">
        <v>608</v>
      </c>
      <c r="FI542" s="127" t="s">
        <v>608</v>
      </c>
      <c r="FJ542" s="127" t="s">
        <v>608</v>
      </c>
      <c r="FK542" s="127" t="s">
        <v>608</v>
      </c>
      <c r="FL542" s="127" t="s">
        <v>608</v>
      </c>
      <c r="FM542" s="127" t="s">
        <v>608</v>
      </c>
      <c r="FN542" s="127" t="s">
        <v>608</v>
      </c>
      <c r="FO542" s="127" t="s">
        <v>608</v>
      </c>
      <c r="FP542" s="127" t="s">
        <v>608</v>
      </c>
      <c r="FQ542" s="127" t="s">
        <v>608</v>
      </c>
      <c r="FR542" s="127" t="s">
        <v>608</v>
      </c>
      <c r="FS542" s="127" t="s">
        <v>608</v>
      </c>
      <c r="FT542" s="127" t="s">
        <v>608</v>
      </c>
      <c r="FU542" s="127" t="s">
        <v>608</v>
      </c>
      <c r="FV542" s="127" t="s">
        <v>608</v>
      </c>
      <c r="FW542" s="127" t="s">
        <v>608</v>
      </c>
      <c r="FX542" s="127" t="s">
        <v>608</v>
      </c>
      <c r="FY542" s="127" t="s">
        <v>608</v>
      </c>
      <c r="FZ542" s="127" t="s">
        <v>608</v>
      </c>
      <c r="GA542" s="127" t="s">
        <v>608</v>
      </c>
      <c r="GB542" s="127" t="s">
        <v>608</v>
      </c>
      <c r="GC542" s="127" t="s">
        <v>608</v>
      </c>
      <c r="GD542" s="127" t="s">
        <v>608</v>
      </c>
      <c r="GE542" s="127" t="s">
        <v>608</v>
      </c>
      <c r="GF542" s="127" t="s">
        <v>608</v>
      </c>
      <c r="GG542" s="127" t="s">
        <v>608</v>
      </c>
      <c r="GH542" s="127" t="s">
        <v>608</v>
      </c>
      <c r="GI542" s="127" t="s">
        <v>608</v>
      </c>
      <c r="GJ542" s="127" t="s">
        <v>608</v>
      </c>
      <c r="GK542" s="127" t="s">
        <v>608</v>
      </c>
      <c r="GL542" s="127" t="s">
        <v>608</v>
      </c>
      <c r="GM542" s="127" t="s">
        <v>608</v>
      </c>
      <c r="GN542" s="127" t="s">
        <v>608</v>
      </c>
      <c r="GO542" s="127" t="s">
        <v>608</v>
      </c>
      <c r="GP542" s="127" t="s">
        <v>608</v>
      </c>
      <c r="GQ542" s="127" t="s">
        <v>608</v>
      </c>
      <c r="GR542" s="127" t="s">
        <v>608</v>
      </c>
      <c r="GS542" s="127" t="s">
        <v>608</v>
      </c>
      <c r="GT542" s="127" t="s">
        <v>608</v>
      </c>
      <c r="GU542" s="127" t="s">
        <v>608</v>
      </c>
      <c r="GV542" s="127" t="s">
        <v>608</v>
      </c>
      <c r="GW542" s="127" t="s">
        <v>608</v>
      </c>
      <c r="GX542" s="127" t="s">
        <v>608</v>
      </c>
      <c r="GY542" s="127" t="s">
        <v>608</v>
      </c>
    </row>
    <row r="543" spans="1:207" s="38" customFormat="1" ht="15" customHeight="1">
      <c r="A543" s="66" t="s">
        <v>1173</v>
      </c>
      <c r="B543" s="62" t="s">
        <v>1164</v>
      </c>
      <c r="C543" s="38" t="s">
        <v>965</v>
      </c>
      <c r="D543" s="50">
        <v>26612.424072062997</v>
      </c>
      <c r="E543" s="38">
        <v>0</v>
      </c>
      <c r="F543" s="50">
        <v>26612.424072062997</v>
      </c>
      <c r="G543" s="125">
        <v>69864</v>
      </c>
      <c r="H543" s="130">
        <v>1</v>
      </c>
      <c r="I543" s="140">
        <v>0.38091755513659392</v>
      </c>
      <c r="J543" s="124">
        <v>8.5969394364193277E-2</v>
      </c>
      <c r="K543" s="124">
        <v>0.29494842923362535</v>
      </c>
      <c r="L543" s="125">
        <v>6247.660851317999</v>
      </c>
      <c r="M543" s="125">
        <v>20364.763220744997</v>
      </c>
      <c r="N543" s="50">
        <v>504.80840868000001</v>
      </c>
      <c r="O543" s="50">
        <v>341.5</v>
      </c>
      <c r="P543" s="127">
        <v>846.30840867999996</v>
      </c>
      <c r="Q543" s="125" t="s">
        <v>608</v>
      </c>
      <c r="R543" s="125" t="s">
        <v>608</v>
      </c>
      <c r="S543" s="50">
        <v>14244.718812064997</v>
      </c>
      <c r="T543" s="125" t="s">
        <v>608</v>
      </c>
      <c r="U543" s="125" t="s">
        <v>608</v>
      </c>
      <c r="V543" s="50">
        <v>5273.7359999999999</v>
      </c>
      <c r="W543" s="125">
        <v>19518.454812064996</v>
      </c>
      <c r="X543" s="125">
        <v>0</v>
      </c>
      <c r="Y543" s="125">
        <v>0</v>
      </c>
      <c r="Z543" s="125">
        <v>0</v>
      </c>
      <c r="AA543" s="115">
        <v>0</v>
      </c>
      <c r="AB543" s="115">
        <v>6.0816678052356125E-2</v>
      </c>
      <c r="AC543" s="115">
        <v>0.93918332194764387</v>
      </c>
      <c r="AD543" s="115">
        <v>0</v>
      </c>
      <c r="AE543" s="115">
        <v>1</v>
      </c>
      <c r="AF543" s="115">
        <v>0.29754750159287208</v>
      </c>
      <c r="AG543" s="115">
        <v>2.4041714869033035E-2</v>
      </c>
      <c r="AH543" s="115">
        <v>0.67841078353809492</v>
      </c>
      <c r="AI543" s="115">
        <v>0</v>
      </c>
      <c r="AJ543" s="115">
        <v>1</v>
      </c>
      <c r="AK543" s="125">
        <v>26612.424072062997</v>
      </c>
      <c r="AL543" s="125">
        <v>6247.660851317999</v>
      </c>
      <c r="AM543" s="125">
        <v>14749.527220744998</v>
      </c>
      <c r="AN543" s="125">
        <v>20997.188072062996</v>
      </c>
      <c r="AO543" s="125">
        <v>5615.2359999999999</v>
      </c>
      <c r="AP543" s="125">
        <v>26612.424072062997</v>
      </c>
      <c r="AQ543" s="115">
        <v>0.78899945436031427</v>
      </c>
      <c r="AR543" s="115">
        <v>0.21100054563968573</v>
      </c>
      <c r="AS543" s="50">
        <v>20606.277059978001</v>
      </c>
      <c r="AT543" s="50">
        <v>6006.1657678599995</v>
      </c>
      <c r="AU543" s="50">
        <v>0</v>
      </c>
      <c r="AV543" s="50">
        <v>0</v>
      </c>
      <c r="AW543" s="125">
        <v>26612.442827838</v>
      </c>
      <c r="AX543" s="125">
        <v>0</v>
      </c>
      <c r="AY543" s="50">
        <v>342.41440712000002</v>
      </c>
      <c r="AZ543" s="125">
        <v>342.41440712000002</v>
      </c>
      <c r="BA543" s="125">
        <v>0</v>
      </c>
      <c r="BB543" s="50">
        <v>2803.7143607400003</v>
      </c>
      <c r="BC543" s="125">
        <v>2803.7143607400003</v>
      </c>
      <c r="BD543" s="50">
        <v>20606.258304202995</v>
      </c>
      <c r="BE543" s="50">
        <v>2860.0369999999998</v>
      </c>
      <c r="BF543" s="125">
        <v>23466.295304202995</v>
      </c>
      <c r="BG543" s="86">
        <v>12.88</v>
      </c>
      <c r="BH543" s="86">
        <v>4.17</v>
      </c>
      <c r="BI543" s="107">
        <v>11.042185247478336</v>
      </c>
      <c r="BJ543" s="49">
        <v>26612.424072062997</v>
      </c>
      <c r="BK543" s="125">
        <v>342.41440712000002</v>
      </c>
      <c r="BL543" s="50">
        <v>0</v>
      </c>
      <c r="BM543" s="125">
        <v>342.41440712000002</v>
      </c>
      <c r="BN543" s="125">
        <v>2803.7143607400003</v>
      </c>
      <c r="BO543" s="50">
        <v>0</v>
      </c>
      <c r="BP543" s="125">
        <v>2803.7143607400003</v>
      </c>
      <c r="BQ543" s="125">
        <v>23466.295304202999</v>
      </c>
      <c r="BR543" s="50">
        <v>0</v>
      </c>
      <c r="BS543" s="125">
        <v>23466.295304202999</v>
      </c>
      <c r="BT543" s="125">
        <v>26612.424072062997</v>
      </c>
      <c r="BU543" s="130">
        <v>9.85</v>
      </c>
      <c r="BV543" s="130" t="s">
        <v>608</v>
      </c>
      <c r="BW543" s="130">
        <v>11.042185247478336</v>
      </c>
      <c r="BX543" s="126">
        <v>21947.278983942004</v>
      </c>
      <c r="BY543" s="85">
        <v>4665.1450881209985</v>
      </c>
      <c r="BZ543" s="125">
        <v>0</v>
      </c>
      <c r="CA543" s="125">
        <v>0</v>
      </c>
      <c r="CB543" s="125">
        <v>26612.424072063004</v>
      </c>
      <c r="CC543" s="50">
        <v>0</v>
      </c>
      <c r="CD543" s="50">
        <v>0</v>
      </c>
      <c r="CE543" s="50">
        <v>0</v>
      </c>
      <c r="CF543" s="125">
        <v>0</v>
      </c>
      <c r="CG543" s="125">
        <v>0</v>
      </c>
      <c r="CH543" s="115">
        <v>0</v>
      </c>
      <c r="CI543" s="115">
        <v>1.0000000000000002</v>
      </c>
      <c r="CJ543" s="125">
        <v>26612.424072063004</v>
      </c>
      <c r="CK543" s="126">
        <v>0</v>
      </c>
      <c r="CL543" s="126">
        <v>26612.424072062997</v>
      </c>
      <c r="CM543" s="126">
        <v>26612.424072062997</v>
      </c>
      <c r="CN543" s="125" t="s">
        <v>608</v>
      </c>
      <c r="CO543" s="125" t="s">
        <v>608</v>
      </c>
      <c r="CP543" s="126">
        <v>0</v>
      </c>
      <c r="CQ543" s="126">
        <v>26612.424072063</v>
      </c>
      <c r="CR543" s="126">
        <v>1354.1</v>
      </c>
      <c r="CS543" s="126">
        <v>25258.324072063002</v>
      </c>
      <c r="CT543" s="132">
        <v>0</v>
      </c>
      <c r="CU543" s="126">
        <v>25258.324072063002</v>
      </c>
      <c r="CV543" s="50">
        <v>234.42506059999999</v>
      </c>
      <c r="CW543" s="50">
        <v>1190.8653434500002</v>
      </c>
      <c r="CX543" s="125">
        <v>1425.2904040500002</v>
      </c>
      <c r="CY543" s="50">
        <v>520.46</v>
      </c>
      <c r="CZ543" s="50">
        <v>114.48</v>
      </c>
      <c r="DA543" s="125">
        <v>634.94000000000005</v>
      </c>
      <c r="DB543" s="125">
        <v>2060.2304040500003</v>
      </c>
      <c r="DC543" s="50">
        <v>0</v>
      </c>
      <c r="DD543" s="50">
        <v>0</v>
      </c>
      <c r="DE543" s="125">
        <v>0</v>
      </c>
      <c r="DF543" s="125">
        <v>1425.2904040500002</v>
      </c>
      <c r="DG543" s="125">
        <v>634.94000000000005</v>
      </c>
      <c r="DH543" s="125">
        <v>2060.2304040500003</v>
      </c>
      <c r="DI543" s="50">
        <v>2060.2304040500003</v>
      </c>
      <c r="DJ543" s="113">
        <v>1.0000000000000002</v>
      </c>
      <c r="DK543" s="115">
        <v>0</v>
      </c>
      <c r="DL543" s="115">
        <v>0</v>
      </c>
      <c r="DM543" s="127" t="s">
        <v>608</v>
      </c>
      <c r="DN543" s="127" t="s">
        <v>608</v>
      </c>
      <c r="DO543" s="127" t="s">
        <v>608</v>
      </c>
      <c r="DP543" s="127" t="s">
        <v>608</v>
      </c>
      <c r="DQ543" s="127" t="s">
        <v>608</v>
      </c>
      <c r="DR543" s="127" t="s">
        <v>608</v>
      </c>
      <c r="DS543" s="127" t="s">
        <v>608</v>
      </c>
      <c r="DT543" s="127" t="s">
        <v>608</v>
      </c>
      <c r="DU543" s="127" t="s">
        <v>608</v>
      </c>
      <c r="DV543" s="127" t="s">
        <v>608</v>
      </c>
      <c r="DW543" s="127" t="s">
        <v>608</v>
      </c>
      <c r="DX543" s="127" t="s">
        <v>608</v>
      </c>
      <c r="DY543" s="127" t="s">
        <v>608</v>
      </c>
      <c r="DZ543" s="127" t="s">
        <v>608</v>
      </c>
      <c r="EA543" s="127" t="s">
        <v>608</v>
      </c>
      <c r="EB543" s="127" t="s">
        <v>608</v>
      </c>
      <c r="EC543" s="127" t="s">
        <v>608</v>
      </c>
      <c r="ED543" s="127" t="s">
        <v>608</v>
      </c>
      <c r="EE543" s="127" t="s">
        <v>608</v>
      </c>
      <c r="EF543" s="127" t="s">
        <v>608</v>
      </c>
      <c r="EG543" s="127" t="s">
        <v>608</v>
      </c>
      <c r="EH543" s="127" t="s">
        <v>608</v>
      </c>
      <c r="EI543" s="127" t="s">
        <v>608</v>
      </c>
      <c r="EJ543" s="127" t="s">
        <v>608</v>
      </c>
      <c r="EK543" s="127" t="s">
        <v>608</v>
      </c>
      <c r="EL543" s="127" t="s">
        <v>608</v>
      </c>
      <c r="EM543" s="127" t="s">
        <v>608</v>
      </c>
      <c r="EN543" s="127" t="s">
        <v>608</v>
      </c>
      <c r="EO543" s="127" t="s">
        <v>608</v>
      </c>
      <c r="EP543" s="127" t="s">
        <v>608</v>
      </c>
      <c r="EQ543" s="127" t="s">
        <v>608</v>
      </c>
      <c r="ER543" s="127" t="s">
        <v>608</v>
      </c>
      <c r="ES543" s="127" t="s">
        <v>608</v>
      </c>
      <c r="ET543" s="127" t="s">
        <v>608</v>
      </c>
      <c r="EU543" s="127" t="s">
        <v>608</v>
      </c>
      <c r="EV543" s="127" t="s">
        <v>608</v>
      </c>
      <c r="EW543" s="127" t="s">
        <v>608</v>
      </c>
      <c r="EX543" s="127" t="s">
        <v>608</v>
      </c>
      <c r="EY543" s="127" t="s">
        <v>608</v>
      </c>
      <c r="EZ543" s="127" t="s">
        <v>608</v>
      </c>
      <c r="FA543" s="127" t="s">
        <v>608</v>
      </c>
      <c r="FB543" s="127" t="s">
        <v>608</v>
      </c>
      <c r="FC543" s="127" t="s">
        <v>608</v>
      </c>
      <c r="FD543" s="127" t="s">
        <v>608</v>
      </c>
      <c r="FE543" s="127" t="s">
        <v>608</v>
      </c>
      <c r="FF543" s="127" t="s">
        <v>608</v>
      </c>
      <c r="FG543" s="127" t="s">
        <v>608</v>
      </c>
      <c r="FH543" s="127" t="s">
        <v>608</v>
      </c>
      <c r="FI543" s="127" t="s">
        <v>608</v>
      </c>
      <c r="FJ543" s="127" t="s">
        <v>608</v>
      </c>
      <c r="FK543" s="127" t="s">
        <v>608</v>
      </c>
      <c r="FL543" s="127" t="s">
        <v>608</v>
      </c>
      <c r="FM543" s="127" t="s">
        <v>608</v>
      </c>
      <c r="FN543" s="127" t="s">
        <v>608</v>
      </c>
      <c r="FO543" s="127" t="s">
        <v>608</v>
      </c>
      <c r="FP543" s="127" t="s">
        <v>608</v>
      </c>
      <c r="FQ543" s="127" t="s">
        <v>608</v>
      </c>
      <c r="FR543" s="127" t="s">
        <v>608</v>
      </c>
      <c r="FS543" s="127" t="s">
        <v>608</v>
      </c>
      <c r="FT543" s="127" t="s">
        <v>608</v>
      </c>
      <c r="FU543" s="127" t="s">
        <v>608</v>
      </c>
      <c r="FV543" s="127" t="s">
        <v>608</v>
      </c>
      <c r="FW543" s="127" t="s">
        <v>608</v>
      </c>
      <c r="FX543" s="127" t="s">
        <v>608</v>
      </c>
      <c r="FY543" s="127" t="s">
        <v>608</v>
      </c>
      <c r="FZ543" s="127" t="s">
        <v>608</v>
      </c>
      <c r="GA543" s="127" t="s">
        <v>608</v>
      </c>
      <c r="GB543" s="127" t="s">
        <v>608</v>
      </c>
      <c r="GC543" s="127" t="s">
        <v>608</v>
      </c>
      <c r="GD543" s="127" t="s">
        <v>608</v>
      </c>
      <c r="GE543" s="127" t="s">
        <v>608</v>
      </c>
      <c r="GF543" s="127" t="s">
        <v>608</v>
      </c>
      <c r="GG543" s="127" t="s">
        <v>608</v>
      </c>
      <c r="GH543" s="127" t="s">
        <v>608</v>
      </c>
      <c r="GI543" s="127" t="s">
        <v>608</v>
      </c>
      <c r="GJ543" s="127" t="s">
        <v>608</v>
      </c>
      <c r="GK543" s="127" t="s">
        <v>608</v>
      </c>
      <c r="GL543" s="127" t="s">
        <v>608</v>
      </c>
      <c r="GM543" s="127" t="s">
        <v>608</v>
      </c>
      <c r="GN543" s="127" t="s">
        <v>608</v>
      </c>
      <c r="GO543" s="127" t="s">
        <v>608</v>
      </c>
      <c r="GP543" s="127" t="s">
        <v>608</v>
      </c>
      <c r="GQ543" s="127" t="s">
        <v>608</v>
      </c>
      <c r="GR543" s="127" t="s">
        <v>608</v>
      </c>
      <c r="GS543" s="127" t="s">
        <v>608</v>
      </c>
      <c r="GT543" s="127" t="s">
        <v>608</v>
      </c>
      <c r="GU543" s="127" t="s">
        <v>608</v>
      </c>
      <c r="GV543" s="127" t="s">
        <v>608</v>
      </c>
      <c r="GW543" s="127" t="s">
        <v>608</v>
      </c>
      <c r="GX543" s="127" t="s">
        <v>608</v>
      </c>
      <c r="GY543" s="127" t="s">
        <v>608</v>
      </c>
    </row>
    <row r="544" spans="1:207" s="38" customFormat="1" ht="15" customHeight="1">
      <c r="A544" s="66" t="s">
        <v>1278</v>
      </c>
      <c r="B544" s="62">
        <v>2019</v>
      </c>
      <c r="C544" s="38" t="s">
        <v>965</v>
      </c>
      <c r="D544" s="50">
        <v>31018.46</v>
      </c>
      <c r="E544" s="38">
        <v>0</v>
      </c>
      <c r="F544" s="50">
        <v>31018.46</v>
      </c>
      <c r="G544" s="125">
        <v>66866</v>
      </c>
      <c r="H544" s="130">
        <v>1</v>
      </c>
      <c r="I544" s="140">
        <v>0.46388986929082043</v>
      </c>
      <c r="J544" s="124">
        <v>0.10162578889121526</v>
      </c>
      <c r="K544" s="124">
        <v>0.36226408039960523</v>
      </c>
      <c r="L544" s="125">
        <v>6229.29</v>
      </c>
      <c r="M544" s="125">
        <v>24789.170000000002</v>
      </c>
      <c r="N544" s="50">
        <v>451.91</v>
      </c>
      <c r="O544" s="50">
        <v>303.81</v>
      </c>
      <c r="P544" s="127">
        <v>755.72</v>
      </c>
      <c r="Q544" s="125" t="s">
        <v>608</v>
      </c>
      <c r="R544" s="125" t="s">
        <v>608</v>
      </c>
      <c r="S544" s="50">
        <v>17541.95</v>
      </c>
      <c r="T544" s="125" t="s">
        <v>608</v>
      </c>
      <c r="U544" s="125" t="s">
        <v>608</v>
      </c>
      <c r="V544" s="50">
        <v>6491.5</v>
      </c>
      <c r="W544" s="125">
        <v>24033.45</v>
      </c>
      <c r="X544" s="125">
        <v>0</v>
      </c>
      <c r="Y544" s="125">
        <v>0</v>
      </c>
      <c r="Z544" s="125">
        <v>0</v>
      </c>
      <c r="AA544" s="115">
        <v>0</v>
      </c>
      <c r="AB544" s="115">
        <v>4.4708777083017549E-2</v>
      </c>
      <c r="AC544" s="115">
        <v>0.95529122291698243</v>
      </c>
      <c r="AD544" s="115">
        <v>0</v>
      </c>
      <c r="AE544" s="115">
        <v>1</v>
      </c>
      <c r="AF544" s="115">
        <v>0.25716267289762063</v>
      </c>
      <c r="AG544" s="115">
        <v>1.8656120281631414E-2</v>
      </c>
      <c r="AH544" s="115">
        <v>0.72418120682074794</v>
      </c>
      <c r="AI544" s="115">
        <v>0</v>
      </c>
      <c r="AJ544" s="115">
        <v>1</v>
      </c>
      <c r="AK544" s="125">
        <v>31018.460000000003</v>
      </c>
      <c r="AL544" s="125">
        <v>6229.29</v>
      </c>
      <c r="AM544" s="125">
        <v>17993.86</v>
      </c>
      <c r="AN544" s="125">
        <v>24223.15</v>
      </c>
      <c r="AO544" s="125">
        <v>6795.31</v>
      </c>
      <c r="AP544" s="125">
        <v>31018.460000000003</v>
      </c>
      <c r="AQ544" s="115">
        <v>0.78092690610687954</v>
      </c>
      <c r="AR544" s="115">
        <v>0.21907309389312041</v>
      </c>
      <c r="AS544" s="50">
        <v>24223.15</v>
      </c>
      <c r="AT544" s="50">
        <v>6795.3099999999995</v>
      </c>
      <c r="AU544" s="50">
        <v>0</v>
      </c>
      <c r="AV544" s="50">
        <v>0</v>
      </c>
      <c r="AW544" s="125">
        <v>31018.46</v>
      </c>
      <c r="AX544" s="125">
        <v>0</v>
      </c>
      <c r="AY544" s="50">
        <v>331.5</v>
      </c>
      <c r="AZ544" s="125">
        <v>331.5</v>
      </c>
      <c r="BA544" s="125">
        <v>0</v>
      </c>
      <c r="BB544" s="50">
        <v>3181.4900000000002</v>
      </c>
      <c r="BC544" s="125">
        <v>3181.4900000000002</v>
      </c>
      <c r="BD544" s="50">
        <v>24223.15</v>
      </c>
      <c r="BE544" s="50">
        <v>3282.3299999999995</v>
      </c>
      <c r="BF544" s="125">
        <v>27505.48</v>
      </c>
      <c r="BG544" s="86">
        <v>12.88</v>
      </c>
      <c r="BH544" s="86">
        <v>4.17</v>
      </c>
      <c r="BI544" s="107">
        <v>10.971873352190922</v>
      </c>
      <c r="BJ544" s="49">
        <v>31018.47</v>
      </c>
      <c r="BK544" s="125">
        <v>331.5</v>
      </c>
      <c r="BL544" s="50">
        <v>0</v>
      </c>
      <c r="BM544" s="125">
        <v>331.5</v>
      </c>
      <c r="BN544" s="125">
        <v>3181.4900000000002</v>
      </c>
      <c r="BO544" s="50">
        <v>0</v>
      </c>
      <c r="BP544" s="125">
        <v>3181.4900000000002</v>
      </c>
      <c r="BQ544" s="125">
        <v>27505.469999999998</v>
      </c>
      <c r="BR544" s="50">
        <v>0</v>
      </c>
      <c r="BS544" s="125">
        <v>27505.469999999998</v>
      </c>
      <c r="BT544" s="125">
        <v>31018.46</v>
      </c>
      <c r="BU544" s="130">
        <v>10.97</v>
      </c>
      <c r="BV544" s="130" t="s">
        <v>608</v>
      </c>
      <c r="BW544" s="130">
        <v>10.971873352190922</v>
      </c>
      <c r="BX544" s="126">
        <v>25943</v>
      </c>
      <c r="BY544" s="85">
        <v>5075.5</v>
      </c>
      <c r="BZ544" s="125">
        <v>0</v>
      </c>
      <c r="CA544" s="125">
        <v>0</v>
      </c>
      <c r="CB544" s="125">
        <v>31018.5</v>
      </c>
      <c r="CC544" s="50">
        <v>0</v>
      </c>
      <c r="CD544" s="50">
        <v>0</v>
      </c>
      <c r="CE544" s="50">
        <v>0</v>
      </c>
      <c r="CF544" s="125">
        <v>0</v>
      </c>
      <c r="CG544" s="125">
        <v>0</v>
      </c>
      <c r="CH544" s="115">
        <v>0</v>
      </c>
      <c r="CI544" s="115">
        <v>1.0000012895546717</v>
      </c>
      <c r="CJ544" s="125">
        <v>31018.5</v>
      </c>
      <c r="CK544" s="126">
        <v>0</v>
      </c>
      <c r="CL544" s="126">
        <v>31018.46</v>
      </c>
      <c r="CM544" s="126">
        <v>31018.46</v>
      </c>
      <c r="CN544" s="125" t="s">
        <v>608</v>
      </c>
      <c r="CO544" s="125" t="s">
        <v>608</v>
      </c>
      <c r="CP544" s="126">
        <v>0</v>
      </c>
      <c r="CQ544" s="126">
        <v>31018.46</v>
      </c>
      <c r="CR544" s="126">
        <v>1392.5</v>
      </c>
      <c r="CS544" s="126">
        <v>29625.96</v>
      </c>
      <c r="CT544" s="132">
        <v>0</v>
      </c>
      <c r="CU544" s="126">
        <v>29625.96</v>
      </c>
      <c r="CV544" s="50">
        <v>236.29999999999998</v>
      </c>
      <c r="CW544" s="50">
        <v>530.11</v>
      </c>
      <c r="CX544" s="125">
        <v>766.41</v>
      </c>
      <c r="CY544" s="50">
        <v>519.38</v>
      </c>
      <c r="CZ544" s="50">
        <v>130.10999999999999</v>
      </c>
      <c r="DA544" s="125">
        <v>649.49</v>
      </c>
      <c r="DB544" s="125">
        <v>1415.9</v>
      </c>
      <c r="DC544" s="50">
        <v>0</v>
      </c>
      <c r="DD544" s="50">
        <v>0</v>
      </c>
      <c r="DE544" s="125">
        <v>0</v>
      </c>
      <c r="DF544" s="125">
        <v>766.41</v>
      </c>
      <c r="DG544" s="125">
        <v>649.49</v>
      </c>
      <c r="DH544" s="125">
        <v>1415.9</v>
      </c>
      <c r="DI544" s="50">
        <v>1415.9</v>
      </c>
      <c r="DJ544" s="113">
        <v>1.0000012895546717</v>
      </c>
      <c r="DK544" s="115">
        <v>0</v>
      </c>
      <c r="DL544" s="115">
        <v>0</v>
      </c>
      <c r="DM544" s="127">
        <v>1601.0945282703779</v>
      </c>
      <c r="DN544" s="127">
        <v>278.56083650190112</v>
      </c>
      <c r="DO544" s="127">
        <v>1879.655364772279</v>
      </c>
      <c r="DP544" s="127">
        <v>1172.4931884329999</v>
      </c>
      <c r="DQ544" s="127">
        <v>278.96555452000001</v>
      </c>
      <c r="DR544" s="127">
        <v>1451.458742953</v>
      </c>
      <c r="DS544" s="127">
        <v>3331.1141077252787</v>
      </c>
      <c r="DT544" s="127">
        <v>862.69913373201587</v>
      </c>
      <c r="DU544" s="127">
        <v>1021.0379324131687</v>
      </c>
      <c r="DV544" s="127">
        <v>1883.7370661451846</v>
      </c>
      <c r="DW544" s="127">
        <v>1168.92994408</v>
      </c>
      <c r="DX544" s="127">
        <v>262.54408747999997</v>
      </c>
      <c r="DY544" s="127">
        <v>1431.47403156</v>
      </c>
      <c r="DZ544" s="127">
        <v>3315.2110977051843</v>
      </c>
      <c r="EA544" s="127">
        <v>509.5240160725765</v>
      </c>
      <c r="EB544" s="127">
        <v>1364.038247059874</v>
      </c>
      <c r="EC544" s="127">
        <v>1873.5622631324504</v>
      </c>
      <c r="ED544" s="127">
        <v>1157.4604136549999</v>
      </c>
      <c r="EE544" s="127">
        <v>236.62460325999999</v>
      </c>
      <c r="EF544" s="127">
        <v>1394.0850169149999</v>
      </c>
      <c r="EG544" s="127">
        <v>3267.6472800474503</v>
      </c>
      <c r="EH544" s="127">
        <v>663.24479312999506</v>
      </c>
      <c r="EI544" s="127">
        <v>748.49973997695406</v>
      </c>
      <c r="EJ544" s="127">
        <v>1411.7445331069491</v>
      </c>
      <c r="EK544" s="127">
        <v>1137.233057912</v>
      </c>
      <c r="EL544" s="127">
        <v>159.89752199999998</v>
      </c>
      <c r="EM544" s="127">
        <v>1297.130579912</v>
      </c>
      <c r="EN544" s="127">
        <v>2708.8751130189494</v>
      </c>
      <c r="EO544" s="127">
        <v>1741.4629376594771</v>
      </c>
      <c r="EP544" s="127">
        <v>1496.0013677059869</v>
      </c>
      <c r="EQ544" s="127">
        <v>3237.464305365464</v>
      </c>
      <c r="ER544" s="127">
        <v>1106.558752593</v>
      </c>
      <c r="ES544" s="127">
        <v>100.21082200000001</v>
      </c>
      <c r="ET544" s="127">
        <v>1206.769574593</v>
      </c>
      <c r="EU544" s="127">
        <v>4444.2338799584641</v>
      </c>
      <c r="EV544" s="127">
        <v>6683.2822596673604</v>
      </c>
      <c r="EW544" s="127">
        <v>1886.2618763421151</v>
      </c>
      <c r="EX544" s="127">
        <v>8569.5441360094756</v>
      </c>
      <c r="EY544" s="127">
        <v>3701.2944719781253</v>
      </c>
      <c r="EZ544" s="127">
        <v>152.36763543000001</v>
      </c>
      <c r="FA544" s="127">
        <v>3853.6621074081254</v>
      </c>
      <c r="FB544" s="127">
        <v>12423.2062434176</v>
      </c>
      <c r="FC544" s="127">
        <v>12161.845331468199</v>
      </c>
      <c r="FD544" s="127">
        <v>0</v>
      </c>
      <c r="FE544" s="127">
        <v>12161.845331468199</v>
      </c>
      <c r="FF544" s="127">
        <v>6642.5789845818754</v>
      </c>
      <c r="FG544" s="127">
        <v>0</v>
      </c>
      <c r="FH544" s="127">
        <v>6642.5789845818754</v>
      </c>
      <c r="FI544" s="127">
        <v>18804.424316050074</v>
      </c>
      <c r="FJ544" s="127">
        <v>0</v>
      </c>
      <c r="FK544" s="127">
        <v>0</v>
      </c>
      <c r="FL544" s="127">
        <v>0</v>
      </c>
      <c r="FM544" s="127">
        <v>1879.655364772279</v>
      </c>
      <c r="FN544" s="127">
        <v>1451.458742953</v>
      </c>
      <c r="FO544" s="127">
        <v>3331.1141077252787</v>
      </c>
      <c r="FP544" s="127">
        <v>0</v>
      </c>
      <c r="FQ544" s="127">
        <v>0</v>
      </c>
      <c r="FR544" s="127">
        <v>0</v>
      </c>
      <c r="FS544" s="127">
        <v>1883.7370661451846</v>
      </c>
      <c r="FT544" s="127">
        <v>1431.47403156</v>
      </c>
      <c r="FU544" s="127">
        <v>3315.2110977051843</v>
      </c>
      <c r="FV544" s="127">
        <v>0</v>
      </c>
      <c r="FW544" s="127">
        <v>0</v>
      </c>
      <c r="FX544" s="127">
        <v>0</v>
      </c>
      <c r="FY544" s="127">
        <v>1873.5622631324504</v>
      </c>
      <c r="FZ544" s="127">
        <v>1394.0850169149999</v>
      </c>
      <c r="GA544" s="127">
        <v>3267.6472800474503</v>
      </c>
      <c r="GB544" s="127">
        <v>0</v>
      </c>
      <c r="GC544" s="127">
        <v>0</v>
      </c>
      <c r="GD544" s="127">
        <v>0</v>
      </c>
      <c r="GE544" s="127">
        <v>1411.7445331069491</v>
      </c>
      <c r="GF544" s="127">
        <v>1297.130579912</v>
      </c>
      <c r="GG544" s="127">
        <v>2708.8751130189494</v>
      </c>
      <c r="GH544" s="127">
        <v>0</v>
      </c>
      <c r="GI544" s="127">
        <v>0</v>
      </c>
      <c r="GJ544" s="127">
        <v>0</v>
      </c>
      <c r="GK544" s="127">
        <v>3237.464305365464</v>
      </c>
      <c r="GL544" s="127">
        <v>1206.769574593</v>
      </c>
      <c r="GM544" s="127">
        <v>4444.2338799584641</v>
      </c>
      <c r="GN544" s="127">
        <v>0</v>
      </c>
      <c r="GO544" s="127">
        <v>0</v>
      </c>
      <c r="GP544" s="127">
        <v>0</v>
      </c>
      <c r="GQ544" s="127">
        <v>8569.5441360094756</v>
      </c>
      <c r="GR544" s="127">
        <v>3853.6621074081254</v>
      </c>
      <c r="GS544" s="127">
        <v>12423.2062434176</v>
      </c>
      <c r="GT544" s="127">
        <v>0</v>
      </c>
      <c r="GU544" s="127">
        <v>0</v>
      </c>
      <c r="GV544" s="127">
        <v>0</v>
      </c>
      <c r="GW544" s="127">
        <v>12161.845331468199</v>
      </c>
      <c r="GX544" s="127">
        <v>6642.5789845818754</v>
      </c>
      <c r="GY544" s="127">
        <v>18804.424316050074</v>
      </c>
    </row>
    <row r="545" spans="1:207" s="38" customFormat="1" ht="15" customHeight="1">
      <c r="A545" s="66" t="s">
        <v>1306</v>
      </c>
      <c r="B545" s="62" t="s">
        <v>1287</v>
      </c>
      <c r="C545" s="38" t="s">
        <v>965</v>
      </c>
      <c r="D545" s="50">
        <v>33044.588966604999</v>
      </c>
      <c r="E545" s="38">
        <v>0</v>
      </c>
      <c r="F545" s="50">
        <v>33044.588966604999</v>
      </c>
      <c r="G545" s="125">
        <v>64923</v>
      </c>
      <c r="H545" s="130">
        <v>1</v>
      </c>
      <c r="I545" s="140">
        <v>0.50898123879988599</v>
      </c>
      <c r="J545" s="124">
        <v>0.10446174699259123</v>
      </c>
      <c r="K545" s="124">
        <v>0.40451935369591663</v>
      </c>
      <c r="L545" s="125">
        <v>7001.47</v>
      </c>
      <c r="M545" s="125">
        <v>26043.14</v>
      </c>
      <c r="N545" s="50">
        <v>401.6</v>
      </c>
      <c r="O545" s="50">
        <v>303.82</v>
      </c>
      <c r="P545" s="127">
        <v>705.42000000000007</v>
      </c>
      <c r="Q545" s="125" t="s">
        <v>608</v>
      </c>
      <c r="R545" s="125" t="s">
        <v>608</v>
      </c>
      <c r="S545" s="50">
        <v>18859.560000000001</v>
      </c>
      <c r="T545" s="125" t="s">
        <v>608</v>
      </c>
      <c r="U545" s="125" t="s">
        <v>608</v>
      </c>
      <c r="V545" s="50">
        <v>6478.16</v>
      </c>
      <c r="W545" s="125">
        <v>25337.72</v>
      </c>
      <c r="X545" s="125">
        <v>0</v>
      </c>
      <c r="Y545" s="125">
        <v>0</v>
      </c>
      <c r="Z545" s="125">
        <v>0</v>
      </c>
      <c r="AA545" s="115">
        <v>0</v>
      </c>
      <c r="AB545" s="115">
        <v>4.4798126800727811E-2</v>
      </c>
      <c r="AC545" s="115">
        <v>0.95520187319927219</v>
      </c>
      <c r="AD545" s="115">
        <v>0</v>
      </c>
      <c r="AE545" s="115">
        <v>1</v>
      </c>
      <c r="AF545" s="115">
        <v>0.26659439667695123</v>
      </c>
      <c r="AG545" s="115">
        <v>1.5291690131567174E-2</v>
      </c>
      <c r="AH545" s="115">
        <v>0.71811391319148166</v>
      </c>
      <c r="AI545" s="115">
        <v>0</v>
      </c>
      <c r="AJ545" s="115">
        <v>1</v>
      </c>
      <c r="AK545" s="125">
        <v>33044.61</v>
      </c>
      <c r="AL545" s="125">
        <v>7001.47</v>
      </c>
      <c r="AM545" s="125">
        <v>19261.16</v>
      </c>
      <c r="AN545" s="125">
        <v>26262.63</v>
      </c>
      <c r="AO545" s="125">
        <v>6781.98</v>
      </c>
      <c r="AP545" s="125">
        <v>33044.61</v>
      </c>
      <c r="AQ545" s="115">
        <v>0.79476289779180331</v>
      </c>
      <c r="AR545" s="115">
        <v>0.20523710220819671</v>
      </c>
      <c r="AS545" s="50">
        <v>26262.609999999997</v>
      </c>
      <c r="AT545" s="50">
        <v>6781.97</v>
      </c>
      <c r="AU545" s="50">
        <v>0</v>
      </c>
      <c r="AV545" s="50">
        <v>0</v>
      </c>
      <c r="AW545" s="125">
        <v>33044.579999999994</v>
      </c>
      <c r="AX545" s="125">
        <v>0</v>
      </c>
      <c r="AY545" s="50">
        <v>318.16000000000003</v>
      </c>
      <c r="AZ545" s="125">
        <v>318.16000000000003</v>
      </c>
      <c r="BA545" s="125">
        <v>0</v>
      </c>
      <c r="BB545" s="50">
        <v>3182.41</v>
      </c>
      <c r="BC545" s="125">
        <v>3182.41</v>
      </c>
      <c r="BD545" s="50">
        <v>26262.614564005002</v>
      </c>
      <c r="BE545" s="50">
        <v>3281.41</v>
      </c>
      <c r="BF545" s="125">
        <v>29544.024564005002</v>
      </c>
      <c r="BG545" s="86">
        <v>15</v>
      </c>
      <c r="BH545" s="86">
        <v>3.71</v>
      </c>
      <c r="BI545" s="107">
        <v>12.682873116069459</v>
      </c>
      <c r="BJ545" s="49">
        <v>33044.594564005005</v>
      </c>
      <c r="BK545" s="125">
        <v>318.16000000000003</v>
      </c>
      <c r="BL545" s="50">
        <v>0</v>
      </c>
      <c r="BM545" s="125">
        <v>318.16000000000003</v>
      </c>
      <c r="BN545" s="125">
        <v>3182.41</v>
      </c>
      <c r="BO545" s="50">
        <v>0</v>
      </c>
      <c r="BP545" s="125">
        <v>3182.41</v>
      </c>
      <c r="BQ545" s="125">
        <v>29544.024564005002</v>
      </c>
      <c r="BR545" s="50">
        <v>0</v>
      </c>
      <c r="BS545" s="125">
        <v>29544.024564005002</v>
      </c>
      <c r="BT545" s="125">
        <v>33044.594564005005</v>
      </c>
      <c r="BU545" s="130">
        <v>12.69</v>
      </c>
      <c r="BV545" s="130" t="s">
        <v>608</v>
      </c>
      <c r="BW545" s="130">
        <v>12.682873116069459</v>
      </c>
      <c r="BX545" s="126">
        <v>26666.829999999998</v>
      </c>
      <c r="BY545" s="85">
        <v>6377.76</v>
      </c>
      <c r="BZ545" s="125">
        <v>0</v>
      </c>
      <c r="CA545" s="125">
        <v>0</v>
      </c>
      <c r="CB545" s="125">
        <v>33044.589999999997</v>
      </c>
      <c r="CC545" s="50">
        <v>0</v>
      </c>
      <c r="CD545" s="50">
        <v>0</v>
      </c>
      <c r="CE545" s="50">
        <v>0</v>
      </c>
      <c r="CF545" s="50">
        <v>0</v>
      </c>
      <c r="CG545" s="125">
        <v>0</v>
      </c>
      <c r="CH545" s="115">
        <v>0</v>
      </c>
      <c r="CI545" s="115">
        <v>1.0000000312727448</v>
      </c>
      <c r="CJ545" s="125">
        <v>33044.589999999997</v>
      </c>
      <c r="CK545" s="126">
        <v>0</v>
      </c>
      <c r="CL545" s="126">
        <v>33044.588966604999</v>
      </c>
      <c r="CM545" s="126">
        <v>33044.588966604999</v>
      </c>
      <c r="CN545" s="125" t="s">
        <v>608</v>
      </c>
      <c r="CO545" s="125" t="s">
        <v>608</v>
      </c>
      <c r="CP545" s="126">
        <v>0</v>
      </c>
      <c r="CQ545" s="126">
        <v>33044.588966604999</v>
      </c>
      <c r="CR545" s="126">
        <v>1417.8</v>
      </c>
      <c r="CS545" s="126">
        <v>31626.788966605</v>
      </c>
      <c r="CT545" s="132">
        <v>0</v>
      </c>
      <c r="CU545" s="126">
        <v>31626.788966605</v>
      </c>
      <c r="CV545" s="50">
        <v>1307.8800000000001</v>
      </c>
      <c r="CW545" s="50">
        <v>110</v>
      </c>
      <c r="CX545" s="125">
        <v>1417.88</v>
      </c>
      <c r="CY545" s="50">
        <v>498.24</v>
      </c>
      <c r="CZ545" s="50">
        <v>84.64</v>
      </c>
      <c r="DA545" s="125">
        <v>582.88</v>
      </c>
      <c r="DB545" s="125">
        <v>2000.7600000000002</v>
      </c>
      <c r="DC545" s="50">
        <v>0</v>
      </c>
      <c r="DD545" s="50">
        <v>0</v>
      </c>
      <c r="DE545" s="125">
        <v>0</v>
      </c>
      <c r="DF545" s="125">
        <v>1417.88</v>
      </c>
      <c r="DG545" s="125">
        <v>582.88</v>
      </c>
      <c r="DH545" s="125">
        <v>2000.7600000000002</v>
      </c>
      <c r="DI545" s="50">
        <v>2000.7600000000002</v>
      </c>
      <c r="DJ545" s="113">
        <v>1.0000000312727448</v>
      </c>
      <c r="DK545" s="115">
        <v>0</v>
      </c>
      <c r="DL545" s="115">
        <v>0</v>
      </c>
      <c r="DM545" s="58" t="s">
        <v>608</v>
      </c>
      <c r="DN545" s="58" t="s">
        <v>608</v>
      </c>
      <c r="DO545" s="58" t="s">
        <v>608</v>
      </c>
      <c r="DP545" s="58" t="s">
        <v>608</v>
      </c>
      <c r="DQ545" s="58" t="s">
        <v>608</v>
      </c>
      <c r="DR545" s="58" t="s">
        <v>608</v>
      </c>
      <c r="DS545" s="58" t="s">
        <v>608</v>
      </c>
      <c r="DT545" s="58" t="s">
        <v>608</v>
      </c>
      <c r="DU545" s="58" t="s">
        <v>608</v>
      </c>
      <c r="DV545" s="58" t="s">
        <v>608</v>
      </c>
      <c r="DW545" s="58" t="s">
        <v>608</v>
      </c>
      <c r="DX545" s="58" t="s">
        <v>608</v>
      </c>
      <c r="DY545" s="58" t="s">
        <v>608</v>
      </c>
      <c r="DZ545" s="58" t="s">
        <v>608</v>
      </c>
      <c r="EA545" s="58" t="s">
        <v>608</v>
      </c>
      <c r="EB545" s="58" t="s">
        <v>608</v>
      </c>
      <c r="EC545" s="58" t="s">
        <v>608</v>
      </c>
      <c r="ED545" s="58" t="s">
        <v>608</v>
      </c>
      <c r="EE545" s="58" t="s">
        <v>608</v>
      </c>
      <c r="EF545" s="58" t="s">
        <v>608</v>
      </c>
      <c r="EG545" s="58" t="s">
        <v>608</v>
      </c>
      <c r="EH545" s="58" t="s">
        <v>608</v>
      </c>
      <c r="EI545" s="58" t="s">
        <v>608</v>
      </c>
      <c r="EJ545" s="58" t="s">
        <v>608</v>
      </c>
      <c r="EK545" s="58" t="s">
        <v>608</v>
      </c>
      <c r="EL545" s="58" t="s">
        <v>608</v>
      </c>
      <c r="EM545" s="58" t="s">
        <v>608</v>
      </c>
      <c r="EN545" s="58" t="s">
        <v>608</v>
      </c>
      <c r="EO545" s="58" t="s">
        <v>608</v>
      </c>
      <c r="EP545" s="58" t="s">
        <v>608</v>
      </c>
      <c r="EQ545" s="58" t="s">
        <v>608</v>
      </c>
      <c r="ER545" s="58" t="s">
        <v>608</v>
      </c>
      <c r="ES545" s="58" t="s">
        <v>608</v>
      </c>
      <c r="ET545" s="58" t="s">
        <v>608</v>
      </c>
      <c r="EU545" s="58" t="s">
        <v>608</v>
      </c>
      <c r="EV545" s="58" t="s">
        <v>608</v>
      </c>
      <c r="EW545" s="58" t="s">
        <v>608</v>
      </c>
      <c r="EX545" s="58" t="s">
        <v>608</v>
      </c>
      <c r="EY545" s="58" t="s">
        <v>608</v>
      </c>
      <c r="EZ545" s="58" t="s">
        <v>608</v>
      </c>
      <c r="FA545" s="58" t="s">
        <v>608</v>
      </c>
      <c r="FB545" s="58" t="s">
        <v>608</v>
      </c>
      <c r="FC545" s="58" t="s">
        <v>608</v>
      </c>
      <c r="FD545" s="58" t="s">
        <v>608</v>
      </c>
      <c r="FE545" s="58" t="s">
        <v>608</v>
      </c>
      <c r="FF545" s="58" t="s">
        <v>608</v>
      </c>
      <c r="FG545" s="58" t="s">
        <v>608</v>
      </c>
      <c r="FH545" s="58" t="s">
        <v>608</v>
      </c>
      <c r="FI545" s="58" t="s">
        <v>608</v>
      </c>
      <c r="FJ545" s="58" t="s">
        <v>608</v>
      </c>
      <c r="FK545" s="58" t="s">
        <v>608</v>
      </c>
      <c r="FL545" s="58" t="s">
        <v>608</v>
      </c>
      <c r="FM545" s="58" t="s">
        <v>608</v>
      </c>
      <c r="FN545" s="58" t="s">
        <v>608</v>
      </c>
      <c r="FO545" s="58" t="s">
        <v>608</v>
      </c>
      <c r="FP545" s="58" t="s">
        <v>608</v>
      </c>
      <c r="FQ545" s="58" t="s">
        <v>608</v>
      </c>
      <c r="FR545" s="58" t="s">
        <v>608</v>
      </c>
      <c r="FS545" s="58" t="s">
        <v>608</v>
      </c>
      <c r="FT545" s="58" t="s">
        <v>608</v>
      </c>
      <c r="FU545" s="58" t="s">
        <v>608</v>
      </c>
      <c r="FV545" s="58" t="s">
        <v>608</v>
      </c>
      <c r="FW545" s="58" t="s">
        <v>608</v>
      </c>
      <c r="FX545" s="58" t="s">
        <v>608</v>
      </c>
      <c r="FY545" s="58" t="s">
        <v>608</v>
      </c>
      <c r="FZ545" s="58" t="s">
        <v>608</v>
      </c>
      <c r="GA545" s="58" t="s">
        <v>608</v>
      </c>
      <c r="GB545" s="58" t="s">
        <v>608</v>
      </c>
      <c r="GC545" s="58" t="s">
        <v>608</v>
      </c>
      <c r="GD545" s="58" t="s">
        <v>608</v>
      </c>
      <c r="GE545" s="58" t="s">
        <v>608</v>
      </c>
      <c r="GF545" s="58" t="s">
        <v>608</v>
      </c>
      <c r="GG545" s="58" t="s">
        <v>608</v>
      </c>
      <c r="GH545" s="58" t="s">
        <v>608</v>
      </c>
      <c r="GI545" s="58" t="s">
        <v>608</v>
      </c>
      <c r="GJ545" s="58" t="s">
        <v>608</v>
      </c>
      <c r="GK545" s="58" t="s">
        <v>608</v>
      </c>
      <c r="GL545" s="58" t="s">
        <v>608</v>
      </c>
      <c r="GM545" s="58" t="s">
        <v>608</v>
      </c>
      <c r="GN545" s="58" t="s">
        <v>608</v>
      </c>
      <c r="GO545" s="58" t="s">
        <v>608</v>
      </c>
      <c r="GP545" s="58" t="s">
        <v>608</v>
      </c>
      <c r="GQ545" s="58" t="s">
        <v>608</v>
      </c>
      <c r="GR545" s="58" t="s">
        <v>608</v>
      </c>
      <c r="GS545" s="58" t="s">
        <v>608</v>
      </c>
      <c r="GT545" s="58" t="s">
        <v>608</v>
      </c>
      <c r="GU545" s="58" t="s">
        <v>608</v>
      </c>
      <c r="GV545" s="58" t="s">
        <v>608</v>
      </c>
      <c r="GW545" s="58" t="s">
        <v>608</v>
      </c>
      <c r="GX545" s="58" t="s">
        <v>608</v>
      </c>
      <c r="GY545" s="58" t="s">
        <v>608</v>
      </c>
    </row>
    <row r="546" spans="1:207" s="38" customFormat="1" ht="15" customHeight="1">
      <c r="A546" s="66" t="s">
        <v>1376</v>
      </c>
      <c r="B546" s="62">
        <v>2020</v>
      </c>
      <c r="C546" s="38" t="s">
        <v>965</v>
      </c>
      <c r="D546" s="50">
        <v>36959.941959254</v>
      </c>
      <c r="E546" s="38">
        <v>0</v>
      </c>
      <c r="F546" s="50">
        <v>36959.941959254</v>
      </c>
      <c r="G546" s="125">
        <v>53762</v>
      </c>
      <c r="H546" s="130">
        <v>1</v>
      </c>
      <c r="I546" s="140">
        <v>0.68747334472776311</v>
      </c>
      <c r="J546" s="124">
        <v>0.13285499051374577</v>
      </c>
      <c r="K546" s="124">
        <v>0.5546183177709163</v>
      </c>
      <c r="L546" s="125">
        <v>8339.2099999999991</v>
      </c>
      <c r="M546" s="125">
        <v>28620.68</v>
      </c>
      <c r="N546" s="50">
        <v>351.2</v>
      </c>
      <c r="O546" s="50">
        <v>703.82</v>
      </c>
      <c r="P546" s="127">
        <v>1055.02</v>
      </c>
      <c r="Q546" s="125" t="s">
        <v>608</v>
      </c>
      <c r="R546" s="125" t="s">
        <v>608</v>
      </c>
      <c r="S546" s="50">
        <v>21126.93</v>
      </c>
      <c r="T546" s="127" t="s">
        <v>608</v>
      </c>
      <c r="U546" s="127" t="s">
        <v>608</v>
      </c>
      <c r="V546" s="50">
        <v>6438.73</v>
      </c>
      <c r="W546" s="125">
        <v>27565.66</v>
      </c>
      <c r="X546" s="125">
        <v>0</v>
      </c>
      <c r="Y546" s="125">
        <v>0</v>
      </c>
      <c r="Z546" s="125">
        <v>0</v>
      </c>
      <c r="AA546" s="115">
        <v>0</v>
      </c>
      <c r="AB546" s="115">
        <v>9.8539037178598701E-2</v>
      </c>
      <c r="AC546" s="115">
        <v>0.90146096282140131</v>
      </c>
      <c r="AD546" s="115">
        <v>0</v>
      </c>
      <c r="AE546" s="115">
        <v>1</v>
      </c>
      <c r="AF546" s="115">
        <v>0.27967652379454366</v>
      </c>
      <c r="AG546" s="115">
        <v>1.1778381304301457E-2</v>
      </c>
      <c r="AH546" s="115">
        <v>0.7085450949011548</v>
      </c>
      <c r="AI546" s="115">
        <v>0</v>
      </c>
      <c r="AJ546" s="115">
        <v>1</v>
      </c>
      <c r="AK546" s="125">
        <v>36959.89</v>
      </c>
      <c r="AL546" s="125">
        <v>8339.2099999999991</v>
      </c>
      <c r="AM546" s="125">
        <v>21478.13</v>
      </c>
      <c r="AN546" s="125">
        <v>29817.34</v>
      </c>
      <c r="AO546" s="125">
        <v>7142.5499999999993</v>
      </c>
      <c r="AP546" s="125">
        <v>36959.89</v>
      </c>
      <c r="AQ546" s="115">
        <v>0.80674861315875135</v>
      </c>
      <c r="AR546" s="115">
        <v>0.19325138684124871</v>
      </c>
      <c r="AS546" s="50">
        <v>29817.39</v>
      </c>
      <c r="AT546" s="50">
        <v>7142.55</v>
      </c>
      <c r="AU546" s="50">
        <v>0</v>
      </c>
      <c r="AV546" s="50">
        <v>0</v>
      </c>
      <c r="AW546" s="125">
        <v>36959.94</v>
      </c>
      <c r="AX546" s="125">
        <v>0</v>
      </c>
      <c r="AY546" s="50">
        <v>331.5</v>
      </c>
      <c r="AZ546" s="125">
        <v>331.5</v>
      </c>
      <c r="BA546" s="125">
        <v>0</v>
      </c>
      <c r="BB546" s="50">
        <v>3654.64</v>
      </c>
      <c r="BC546" s="125">
        <v>3654.64</v>
      </c>
      <c r="BD546" s="50">
        <v>29817.39</v>
      </c>
      <c r="BE546" s="50">
        <v>3156.41</v>
      </c>
      <c r="BF546" s="125">
        <v>32973.800000000003</v>
      </c>
      <c r="BG546" s="86">
        <v>15.03</v>
      </c>
      <c r="BH546" s="86">
        <v>3.44</v>
      </c>
      <c r="BI546" s="107">
        <v>12.790216426509927</v>
      </c>
      <c r="BJ546" s="49">
        <v>36959.94</v>
      </c>
      <c r="BK546" s="125">
        <v>331.5</v>
      </c>
      <c r="BL546" s="50">
        <v>0</v>
      </c>
      <c r="BM546" s="125">
        <v>331.5</v>
      </c>
      <c r="BN546" s="125">
        <v>3654.64</v>
      </c>
      <c r="BO546" s="50">
        <v>0</v>
      </c>
      <c r="BP546" s="125">
        <v>3654.64</v>
      </c>
      <c r="BQ546" s="125">
        <v>32973.800000000003</v>
      </c>
      <c r="BR546" s="50">
        <v>0</v>
      </c>
      <c r="BS546" s="125">
        <v>32973.800000000003</v>
      </c>
      <c r="BT546" s="125">
        <v>36959.94</v>
      </c>
      <c r="BU546" s="130">
        <v>12.79</v>
      </c>
      <c r="BV546" s="130" t="s">
        <v>608</v>
      </c>
      <c r="BW546" s="130">
        <v>12.790216426509927</v>
      </c>
      <c r="BX546" s="126">
        <v>29759.199999999997</v>
      </c>
      <c r="BY546" s="85">
        <v>7200.7000000000007</v>
      </c>
      <c r="BZ546" s="125">
        <v>0</v>
      </c>
      <c r="CA546" s="125">
        <v>0</v>
      </c>
      <c r="CB546" s="125">
        <v>36959.899999999994</v>
      </c>
      <c r="CC546" s="50">
        <v>0</v>
      </c>
      <c r="CD546" s="50">
        <v>0</v>
      </c>
      <c r="CE546" s="50">
        <v>0</v>
      </c>
      <c r="CF546" s="50">
        <v>0</v>
      </c>
      <c r="CG546" s="125">
        <v>0</v>
      </c>
      <c r="CH546" s="115">
        <v>0</v>
      </c>
      <c r="CI546" s="115">
        <v>0.99999886473701582</v>
      </c>
      <c r="CJ546" s="125">
        <v>36959.899999999994</v>
      </c>
      <c r="CK546" s="126">
        <v>0</v>
      </c>
      <c r="CL546" s="126">
        <v>36959.941959254</v>
      </c>
      <c r="CM546" s="126">
        <v>36959.941959254</v>
      </c>
      <c r="CN546" s="125" t="s">
        <v>608</v>
      </c>
      <c r="CO546" s="125" t="s">
        <v>608</v>
      </c>
      <c r="CP546" s="126">
        <v>0</v>
      </c>
      <c r="CQ546" s="126">
        <v>36959.941959254</v>
      </c>
      <c r="CR546" s="126">
        <v>1445.1</v>
      </c>
      <c r="CS546" s="126">
        <v>35514.841959254001</v>
      </c>
      <c r="CT546" s="132">
        <v>0</v>
      </c>
      <c r="CU546" s="126">
        <v>35514.841959254001</v>
      </c>
      <c r="CV546" s="50">
        <v>264.47000000000003</v>
      </c>
      <c r="CW546" s="50">
        <v>870.77</v>
      </c>
      <c r="CX546" s="125">
        <v>1135.24</v>
      </c>
      <c r="CY546" s="50">
        <v>580.03</v>
      </c>
      <c r="CZ546" s="50">
        <v>166.77</v>
      </c>
      <c r="DA546" s="125">
        <v>746.8</v>
      </c>
      <c r="DB546" s="125">
        <v>1882.04</v>
      </c>
      <c r="DC546" s="50">
        <v>0</v>
      </c>
      <c r="DD546" s="50">
        <v>0</v>
      </c>
      <c r="DE546" s="125">
        <v>0</v>
      </c>
      <c r="DF546" s="125">
        <v>1135.24</v>
      </c>
      <c r="DG546" s="125">
        <v>746.8</v>
      </c>
      <c r="DH546" s="125">
        <v>1882.04</v>
      </c>
      <c r="DI546" s="125">
        <v>1882.04</v>
      </c>
      <c r="DJ546" s="113">
        <v>0.99999886473701582</v>
      </c>
      <c r="DK546" s="115">
        <v>0</v>
      </c>
      <c r="DL546" s="115">
        <v>0</v>
      </c>
      <c r="DM546" s="58">
        <v>884.51800137807163</v>
      </c>
      <c r="DN546" s="58">
        <v>1046.8359954799998</v>
      </c>
      <c r="DO546" s="58">
        <v>1931.3539968580715</v>
      </c>
      <c r="DP546" s="58">
        <v>1242.9122543629999</v>
      </c>
      <c r="DQ546" s="58">
        <v>277.12979390999999</v>
      </c>
      <c r="DR546" s="58">
        <v>1520.0420482729999</v>
      </c>
      <c r="DS546" s="58">
        <v>3451.3960451310713</v>
      </c>
      <c r="DT546" s="58">
        <v>523.18478041574372</v>
      </c>
      <c r="DU546" s="58">
        <v>1305.8560678466515</v>
      </c>
      <c r="DV546" s="58">
        <v>1829.0408482623952</v>
      </c>
      <c r="DW546" s="58">
        <v>1259.458014949</v>
      </c>
      <c r="DX546" s="58">
        <v>254.96140880999999</v>
      </c>
      <c r="DY546" s="58">
        <v>1514.419423759</v>
      </c>
      <c r="DZ546" s="58">
        <v>3343.4602720213952</v>
      </c>
      <c r="EA546" s="58">
        <v>879.80284172984659</v>
      </c>
      <c r="EB546" s="58">
        <v>882.13813569330273</v>
      </c>
      <c r="EC546" s="58">
        <v>1761.9409774231494</v>
      </c>
      <c r="ED546" s="58">
        <v>1245.28617489</v>
      </c>
      <c r="EE546" s="58">
        <v>181.96141088999997</v>
      </c>
      <c r="EF546" s="58">
        <v>1427.24758578</v>
      </c>
      <c r="EG546" s="58">
        <v>3189.1885632031494</v>
      </c>
      <c r="EH546" s="58">
        <v>2148.7030987924454</v>
      </c>
      <c r="EI546" s="58">
        <v>1629.638135693303</v>
      </c>
      <c r="EJ546" s="58">
        <v>3778.3412344857484</v>
      </c>
      <c r="EK546" s="58">
        <v>1220.4351488299999</v>
      </c>
      <c r="EL546" s="58">
        <v>117.89924793</v>
      </c>
      <c r="EM546" s="58">
        <v>1338.3343967599999</v>
      </c>
      <c r="EN546" s="58">
        <v>5116.6756312457483</v>
      </c>
      <c r="EO546" s="58">
        <v>2026.4703739828012</v>
      </c>
      <c r="EP546" s="58">
        <v>66.819067886742886</v>
      </c>
      <c r="EQ546" s="58">
        <v>2093.2894418695441</v>
      </c>
      <c r="ER546" s="58">
        <v>1123.839636061</v>
      </c>
      <c r="ES546" s="58">
        <v>76.667373850000004</v>
      </c>
      <c r="ET546" s="58">
        <v>1200.5070099110001</v>
      </c>
      <c r="EU546" s="58">
        <v>3293.796451780544</v>
      </c>
      <c r="EV546" s="58">
        <v>7099.2270839142175</v>
      </c>
      <c r="EW546" s="58">
        <v>2211.2620000000002</v>
      </c>
      <c r="EX546" s="58">
        <v>9310.4890839142172</v>
      </c>
      <c r="EY546" s="58">
        <v>3982.3358274623547</v>
      </c>
      <c r="EZ546" s="58">
        <v>95.070863429999989</v>
      </c>
      <c r="FA546" s="58">
        <v>4077.4066908923546</v>
      </c>
      <c r="FB546" s="58">
        <v>13387.895774806571</v>
      </c>
      <c r="FC546" s="58">
        <v>16255.486376440873</v>
      </c>
      <c r="FD546" s="58">
        <v>0</v>
      </c>
      <c r="FE546" s="58">
        <v>16255.486376440873</v>
      </c>
      <c r="FF546" s="58">
        <v>9935.7612395806464</v>
      </c>
      <c r="FG546" s="58">
        <v>0</v>
      </c>
      <c r="FH546" s="58">
        <v>9935.7612395806464</v>
      </c>
      <c r="FI546" s="58">
        <v>26191.247616021519</v>
      </c>
      <c r="FJ546" s="58">
        <v>0</v>
      </c>
      <c r="FK546" s="58">
        <v>0</v>
      </c>
      <c r="FL546" s="58">
        <v>0</v>
      </c>
      <c r="FM546" s="58">
        <v>1931.3539968580715</v>
      </c>
      <c r="FN546" s="58">
        <v>1520.0420482729999</v>
      </c>
      <c r="FO546" s="58">
        <v>3451.3960451310713</v>
      </c>
      <c r="FP546" s="58">
        <v>0</v>
      </c>
      <c r="FQ546" s="58">
        <v>0</v>
      </c>
      <c r="FR546" s="58">
        <v>0</v>
      </c>
      <c r="FS546" s="58">
        <v>1829.0408482623952</v>
      </c>
      <c r="FT546" s="58">
        <v>1514.419423759</v>
      </c>
      <c r="FU546" s="58">
        <v>3343.4602720213952</v>
      </c>
      <c r="FV546" s="58">
        <v>0</v>
      </c>
      <c r="FW546" s="58">
        <v>0</v>
      </c>
      <c r="FX546" s="58">
        <v>0</v>
      </c>
      <c r="FY546" s="58">
        <v>1761.9409774231494</v>
      </c>
      <c r="FZ546" s="58">
        <v>1427.24758578</v>
      </c>
      <c r="GA546" s="58">
        <v>3189.1885632031494</v>
      </c>
      <c r="GB546" s="58">
        <v>0</v>
      </c>
      <c r="GC546" s="58">
        <v>0</v>
      </c>
      <c r="GD546" s="58">
        <v>0</v>
      </c>
      <c r="GE546" s="58">
        <v>3778.3412344857484</v>
      </c>
      <c r="GF546" s="58">
        <v>1338.3343967599999</v>
      </c>
      <c r="GG546" s="58">
        <v>5116.6756312457483</v>
      </c>
      <c r="GH546" s="58">
        <v>0</v>
      </c>
      <c r="GI546" s="58">
        <v>0</v>
      </c>
      <c r="GJ546" s="58">
        <v>0</v>
      </c>
      <c r="GK546" s="58">
        <v>2093.2894418695441</v>
      </c>
      <c r="GL546" s="58">
        <v>1200.5070099110001</v>
      </c>
      <c r="GM546" s="58">
        <v>3293.796451780544</v>
      </c>
      <c r="GN546" s="58">
        <v>0</v>
      </c>
      <c r="GO546" s="58">
        <v>0</v>
      </c>
      <c r="GP546" s="58">
        <v>0</v>
      </c>
      <c r="GQ546" s="58">
        <v>9310.4890839142172</v>
      </c>
      <c r="GR546" s="58">
        <v>4077.4066908923546</v>
      </c>
      <c r="GS546" s="58">
        <v>13387.895774806571</v>
      </c>
      <c r="GT546" s="58">
        <v>0</v>
      </c>
      <c r="GU546" s="58">
        <v>0</v>
      </c>
      <c r="GV546" s="58">
        <v>0</v>
      </c>
      <c r="GW546" s="58">
        <v>16255.486376440873</v>
      </c>
      <c r="GX546" s="58">
        <v>9935.7612395806464</v>
      </c>
      <c r="GY546" s="58">
        <v>26191.247616021519</v>
      </c>
    </row>
    <row r="547" spans="1:207" s="38" customFormat="1" ht="15" customHeight="1">
      <c r="A547" s="77" t="s">
        <v>984</v>
      </c>
      <c r="B547" s="74">
        <v>2006</v>
      </c>
      <c r="C547" s="38" t="s">
        <v>985</v>
      </c>
      <c r="D547" s="35">
        <v>2104.6</v>
      </c>
      <c r="E547" s="35">
        <v>0</v>
      </c>
      <c r="F547" s="125">
        <v>2104.6</v>
      </c>
      <c r="G547" s="125">
        <v>10662</v>
      </c>
      <c r="H547" s="130">
        <v>5190</v>
      </c>
      <c r="I547" s="115">
        <v>0.19739260926655411</v>
      </c>
      <c r="J547" s="124">
        <v>2.8102713649409118E-2</v>
      </c>
      <c r="K547" s="124">
        <v>0.16928666733070719</v>
      </c>
      <c r="L547" s="125">
        <v>1804.9344470799999</v>
      </c>
      <c r="M547" s="125">
        <v>299.63113293000004</v>
      </c>
      <c r="N547" s="125">
        <v>0</v>
      </c>
      <c r="O547" s="125">
        <v>0</v>
      </c>
      <c r="P547" s="127">
        <v>0</v>
      </c>
      <c r="Q547" s="125">
        <v>0</v>
      </c>
      <c r="R547" s="125">
        <v>0</v>
      </c>
      <c r="S547" s="125">
        <v>0</v>
      </c>
      <c r="T547" s="125">
        <v>299.63113293000004</v>
      </c>
      <c r="U547" s="125">
        <v>0</v>
      </c>
      <c r="V547" s="125">
        <v>299.63113293000004</v>
      </c>
      <c r="W547" s="125">
        <v>299.63113293000004</v>
      </c>
      <c r="X547" s="125">
        <v>0</v>
      </c>
      <c r="Y547" s="125">
        <v>0</v>
      </c>
      <c r="Z547" s="125">
        <v>0</v>
      </c>
      <c r="AA547" s="115">
        <v>0</v>
      </c>
      <c r="AB547" s="115">
        <v>0</v>
      </c>
      <c r="AC547" s="115">
        <v>1</v>
      </c>
      <c r="AD547" s="115">
        <v>0</v>
      </c>
      <c r="AE547" s="115">
        <v>1</v>
      </c>
      <c r="AF547" s="115">
        <v>1</v>
      </c>
      <c r="AG547" s="115">
        <v>0</v>
      </c>
      <c r="AH547" s="115">
        <v>0</v>
      </c>
      <c r="AI547" s="115">
        <v>0</v>
      </c>
      <c r="AJ547" s="115">
        <v>1</v>
      </c>
      <c r="AK547" s="125">
        <v>2104.5655800099998</v>
      </c>
      <c r="AL547" s="125">
        <v>1804.9344470799999</v>
      </c>
      <c r="AM547" s="125">
        <v>0</v>
      </c>
      <c r="AN547" s="125">
        <v>1804.9344470799999</v>
      </c>
      <c r="AO547" s="125">
        <v>299.63113293000004</v>
      </c>
      <c r="AP547" s="125">
        <v>2104.5655800099998</v>
      </c>
      <c r="AQ547" s="115">
        <v>0.85762803698016565</v>
      </c>
      <c r="AR547" s="115">
        <v>0.1423719630198344</v>
      </c>
      <c r="AS547" s="132" t="s">
        <v>608</v>
      </c>
      <c r="AT547" s="132" t="s">
        <v>608</v>
      </c>
      <c r="AU547" s="132" t="s">
        <v>608</v>
      </c>
      <c r="AV547" s="132" t="s">
        <v>608</v>
      </c>
      <c r="AW547" s="132" t="s">
        <v>608</v>
      </c>
      <c r="AX547" s="132" t="s">
        <v>608</v>
      </c>
      <c r="AY547" s="132" t="s">
        <v>608</v>
      </c>
      <c r="AZ547" s="132" t="s">
        <v>608</v>
      </c>
      <c r="BA547" s="132" t="s">
        <v>608</v>
      </c>
      <c r="BB547" s="132" t="s">
        <v>608</v>
      </c>
      <c r="BC547" s="132" t="s">
        <v>608</v>
      </c>
      <c r="BD547" s="132" t="s">
        <v>608</v>
      </c>
      <c r="BE547" s="132" t="s">
        <v>608</v>
      </c>
      <c r="BF547" s="132" t="s">
        <v>608</v>
      </c>
      <c r="BG547" s="141" t="s">
        <v>608</v>
      </c>
      <c r="BH547" s="141" t="s">
        <v>608</v>
      </c>
      <c r="BI547" s="107" t="s">
        <v>608</v>
      </c>
      <c r="BJ547" s="141" t="s">
        <v>608</v>
      </c>
      <c r="BK547" s="141" t="s">
        <v>608</v>
      </c>
      <c r="BL547" s="141" t="s">
        <v>608</v>
      </c>
      <c r="BM547" s="141" t="s">
        <v>608</v>
      </c>
      <c r="BN547" s="141" t="s">
        <v>608</v>
      </c>
      <c r="BO547" s="141" t="s">
        <v>608</v>
      </c>
      <c r="BP547" s="141" t="s">
        <v>608</v>
      </c>
      <c r="BQ547" s="141" t="s">
        <v>608</v>
      </c>
      <c r="BR547" s="141" t="s">
        <v>608</v>
      </c>
      <c r="BS547" s="141" t="s">
        <v>608</v>
      </c>
      <c r="BT547" s="141" t="s">
        <v>608</v>
      </c>
      <c r="BU547" s="130" t="s">
        <v>608</v>
      </c>
      <c r="BV547" s="130" t="s">
        <v>608</v>
      </c>
      <c r="BW547" s="137" t="s">
        <v>608</v>
      </c>
      <c r="BX547" s="125">
        <v>449.12240073999999</v>
      </c>
      <c r="BY547" s="125">
        <v>1355.8120463399998</v>
      </c>
      <c r="BZ547" s="125">
        <v>0</v>
      </c>
      <c r="CA547" s="125">
        <v>0</v>
      </c>
      <c r="CB547" s="125">
        <v>1804.9344470799997</v>
      </c>
      <c r="CC547" s="125">
        <v>283.45078519999998</v>
      </c>
      <c r="CD547" s="125">
        <v>0</v>
      </c>
      <c r="CE547" s="125">
        <v>16.180347730000001</v>
      </c>
      <c r="CF547" s="125">
        <v>0</v>
      </c>
      <c r="CG547" s="125">
        <v>299.63113292999998</v>
      </c>
      <c r="CH547" s="115">
        <v>7.6880869191295271E-3</v>
      </c>
      <c r="CI547" s="115">
        <v>0.9922955584339066</v>
      </c>
      <c r="CJ547" s="125">
        <v>2104.5655800099998</v>
      </c>
      <c r="CK547" s="126">
        <v>134.91999999999999</v>
      </c>
      <c r="CL547" s="126">
        <v>1969.65</v>
      </c>
      <c r="CM547" s="126">
        <v>2104.5700000000002</v>
      </c>
      <c r="CN547" s="125" t="s">
        <v>608</v>
      </c>
      <c r="CO547" s="125" t="s">
        <v>608</v>
      </c>
      <c r="CP547" s="126">
        <v>134.91999999999999</v>
      </c>
      <c r="CQ547" s="126">
        <v>1969.6799999999998</v>
      </c>
      <c r="CR547" s="126">
        <v>1701.0099999999998</v>
      </c>
      <c r="CS547" s="126">
        <v>268.67000000000007</v>
      </c>
      <c r="CT547" s="150" t="s">
        <v>608</v>
      </c>
      <c r="CU547" s="141" t="s">
        <v>608</v>
      </c>
      <c r="CV547" s="125">
        <v>174</v>
      </c>
      <c r="CW547" s="125">
        <v>33</v>
      </c>
      <c r="CX547" s="125">
        <v>207</v>
      </c>
      <c r="CY547" s="125">
        <v>82.5</v>
      </c>
      <c r="CZ547" s="125">
        <v>10</v>
      </c>
      <c r="DA547" s="125">
        <v>92.5</v>
      </c>
      <c r="DB547" s="125">
        <v>299.5</v>
      </c>
      <c r="DC547" s="150" t="s">
        <v>608</v>
      </c>
      <c r="DD547" s="150" t="s">
        <v>608</v>
      </c>
      <c r="DE547" s="125">
        <v>2.1</v>
      </c>
      <c r="DF547" s="150" t="s">
        <v>608</v>
      </c>
      <c r="DG547" s="150" t="s">
        <v>608</v>
      </c>
      <c r="DH547" s="125">
        <v>297.89999999999998</v>
      </c>
      <c r="DI547" s="50">
        <v>300</v>
      </c>
      <c r="DJ547" s="113">
        <v>0.85762803698016554</v>
      </c>
      <c r="DK547" s="115">
        <v>0.13468375036270105</v>
      </c>
      <c r="DL547" s="115">
        <v>7.6882126571333172E-3</v>
      </c>
      <c r="DM547" s="125" t="s">
        <v>608</v>
      </c>
      <c r="DN547" s="125" t="s">
        <v>608</v>
      </c>
      <c r="DO547" s="125" t="s">
        <v>608</v>
      </c>
      <c r="DP547" s="125" t="s">
        <v>608</v>
      </c>
      <c r="DQ547" s="125" t="s">
        <v>608</v>
      </c>
      <c r="DR547" s="125" t="s">
        <v>608</v>
      </c>
      <c r="DS547" s="125" t="s">
        <v>608</v>
      </c>
      <c r="DT547" s="125" t="s">
        <v>608</v>
      </c>
      <c r="DU547" s="125" t="s">
        <v>608</v>
      </c>
      <c r="DV547" s="125" t="s">
        <v>608</v>
      </c>
      <c r="DW547" s="125" t="s">
        <v>608</v>
      </c>
      <c r="DX547" s="125" t="s">
        <v>608</v>
      </c>
      <c r="DY547" s="125" t="s">
        <v>608</v>
      </c>
      <c r="DZ547" s="125" t="s">
        <v>608</v>
      </c>
      <c r="EA547" s="125" t="s">
        <v>608</v>
      </c>
      <c r="EB547" s="125" t="s">
        <v>608</v>
      </c>
      <c r="EC547" s="125" t="s">
        <v>608</v>
      </c>
      <c r="ED547" s="125" t="s">
        <v>608</v>
      </c>
      <c r="EE547" s="125" t="s">
        <v>608</v>
      </c>
      <c r="EF547" s="125" t="s">
        <v>608</v>
      </c>
      <c r="EG547" s="125" t="s">
        <v>608</v>
      </c>
      <c r="EH547" s="125" t="s">
        <v>608</v>
      </c>
      <c r="EI547" s="125" t="s">
        <v>608</v>
      </c>
      <c r="EJ547" s="125" t="s">
        <v>608</v>
      </c>
      <c r="EK547" s="125" t="s">
        <v>608</v>
      </c>
      <c r="EL547" s="125" t="s">
        <v>608</v>
      </c>
      <c r="EM547" s="125" t="s">
        <v>608</v>
      </c>
      <c r="EN547" s="125" t="s">
        <v>608</v>
      </c>
      <c r="EO547" s="125" t="s">
        <v>608</v>
      </c>
      <c r="EP547" s="125" t="s">
        <v>608</v>
      </c>
      <c r="EQ547" s="125" t="s">
        <v>608</v>
      </c>
      <c r="ER547" s="125" t="s">
        <v>608</v>
      </c>
      <c r="ES547" s="125" t="s">
        <v>608</v>
      </c>
      <c r="ET547" s="125" t="s">
        <v>608</v>
      </c>
      <c r="EU547" s="125" t="s">
        <v>608</v>
      </c>
      <c r="EV547" s="125" t="s">
        <v>608</v>
      </c>
      <c r="EW547" s="125" t="s">
        <v>608</v>
      </c>
      <c r="EX547" s="125" t="s">
        <v>608</v>
      </c>
      <c r="EY547" s="125" t="s">
        <v>608</v>
      </c>
      <c r="EZ547" s="125" t="s">
        <v>608</v>
      </c>
      <c r="FA547" s="125" t="s">
        <v>608</v>
      </c>
      <c r="FB547" s="125" t="s">
        <v>608</v>
      </c>
      <c r="FC547" s="125" t="s">
        <v>608</v>
      </c>
      <c r="FD547" s="125" t="s">
        <v>608</v>
      </c>
      <c r="FE547" s="125" t="s">
        <v>608</v>
      </c>
      <c r="FF547" s="125" t="s">
        <v>608</v>
      </c>
      <c r="FG547" s="125" t="s">
        <v>608</v>
      </c>
      <c r="FH547" s="125" t="s">
        <v>608</v>
      </c>
      <c r="FI547" s="125" t="s">
        <v>608</v>
      </c>
      <c r="FJ547" s="125" t="s">
        <v>608</v>
      </c>
      <c r="FK547" s="125" t="s">
        <v>608</v>
      </c>
      <c r="FL547" s="125" t="s">
        <v>608</v>
      </c>
      <c r="FM547" s="125" t="s">
        <v>608</v>
      </c>
      <c r="FN547" s="125" t="s">
        <v>608</v>
      </c>
      <c r="FO547" s="125" t="s">
        <v>608</v>
      </c>
      <c r="FP547" s="125" t="s">
        <v>608</v>
      </c>
      <c r="FQ547" s="125" t="s">
        <v>608</v>
      </c>
      <c r="FR547" s="125" t="s">
        <v>608</v>
      </c>
      <c r="FS547" s="125" t="s">
        <v>608</v>
      </c>
      <c r="FT547" s="125" t="s">
        <v>608</v>
      </c>
      <c r="FU547" s="125" t="s">
        <v>608</v>
      </c>
      <c r="FV547" s="125" t="s">
        <v>608</v>
      </c>
      <c r="FW547" s="125" t="s">
        <v>608</v>
      </c>
      <c r="FX547" s="125" t="s">
        <v>608</v>
      </c>
      <c r="FY547" s="125" t="s">
        <v>608</v>
      </c>
      <c r="FZ547" s="125" t="s">
        <v>608</v>
      </c>
      <c r="GA547" s="125" t="s">
        <v>608</v>
      </c>
      <c r="GB547" s="125" t="s">
        <v>608</v>
      </c>
      <c r="GC547" s="125" t="s">
        <v>608</v>
      </c>
      <c r="GD547" s="125" t="s">
        <v>608</v>
      </c>
      <c r="GE547" s="125" t="s">
        <v>608</v>
      </c>
      <c r="GF547" s="125" t="s">
        <v>608</v>
      </c>
      <c r="GG547" s="125" t="s">
        <v>608</v>
      </c>
      <c r="GH547" s="125" t="s">
        <v>608</v>
      </c>
      <c r="GI547" s="125" t="s">
        <v>608</v>
      </c>
      <c r="GJ547" s="125" t="s">
        <v>608</v>
      </c>
      <c r="GK547" s="125" t="s">
        <v>608</v>
      </c>
      <c r="GL547" s="125" t="s">
        <v>608</v>
      </c>
      <c r="GM547" s="125" t="s">
        <v>608</v>
      </c>
      <c r="GN547" s="125" t="s">
        <v>608</v>
      </c>
      <c r="GO547" s="125" t="s">
        <v>608</v>
      </c>
      <c r="GP547" s="125" t="s">
        <v>608</v>
      </c>
      <c r="GQ547" s="125" t="s">
        <v>608</v>
      </c>
      <c r="GR547" s="125" t="s">
        <v>608</v>
      </c>
      <c r="GS547" s="125" t="s">
        <v>608</v>
      </c>
      <c r="GT547" s="125" t="s">
        <v>608</v>
      </c>
      <c r="GU547" s="125" t="s">
        <v>608</v>
      </c>
      <c r="GV547" s="125" t="s">
        <v>608</v>
      </c>
      <c r="GW547" s="125" t="s">
        <v>608</v>
      </c>
      <c r="GX547" s="125" t="s">
        <v>608</v>
      </c>
      <c r="GY547" s="125" t="s">
        <v>608</v>
      </c>
    </row>
    <row r="548" spans="1:207" s="38" customFormat="1" ht="15" customHeight="1">
      <c r="A548" s="77" t="s">
        <v>986</v>
      </c>
      <c r="B548" s="74">
        <v>2007</v>
      </c>
      <c r="C548" s="38" t="s">
        <v>985</v>
      </c>
      <c r="D548" s="35">
        <v>2166.1999999999998</v>
      </c>
      <c r="E548" s="35">
        <v>0</v>
      </c>
      <c r="F548" s="125">
        <v>2166.1999999999998</v>
      </c>
      <c r="G548" s="125">
        <v>13837.5</v>
      </c>
      <c r="H548" s="130">
        <v>4834.5</v>
      </c>
      <c r="I548" s="115">
        <v>0.15654561878952122</v>
      </c>
      <c r="J548" s="124">
        <v>2.5422993275519421E-2</v>
      </c>
      <c r="K548" s="124">
        <v>0.13112566936874437</v>
      </c>
      <c r="L548" s="125">
        <v>1814.45144989</v>
      </c>
      <c r="M548" s="125">
        <v>351.79066945</v>
      </c>
      <c r="N548" s="125">
        <v>0</v>
      </c>
      <c r="O548" s="125">
        <v>0</v>
      </c>
      <c r="P548" s="127">
        <v>0</v>
      </c>
      <c r="Q548" s="125">
        <v>0</v>
      </c>
      <c r="R548" s="125">
        <v>0</v>
      </c>
      <c r="S548" s="125">
        <v>0</v>
      </c>
      <c r="T548" s="125">
        <v>351.79066945</v>
      </c>
      <c r="U548" s="125">
        <v>0</v>
      </c>
      <c r="V548" s="125">
        <v>351.79066945</v>
      </c>
      <c r="W548" s="125">
        <v>351.79066945</v>
      </c>
      <c r="X548" s="125">
        <v>0</v>
      </c>
      <c r="Y548" s="125">
        <v>0</v>
      </c>
      <c r="Z548" s="125">
        <v>0</v>
      </c>
      <c r="AA548" s="115">
        <v>0</v>
      </c>
      <c r="AB548" s="115">
        <v>0</v>
      </c>
      <c r="AC548" s="115">
        <v>1</v>
      </c>
      <c r="AD548" s="115">
        <v>0</v>
      </c>
      <c r="AE548" s="115">
        <v>1</v>
      </c>
      <c r="AF548" s="115">
        <v>1</v>
      </c>
      <c r="AG548" s="115">
        <v>0</v>
      </c>
      <c r="AH548" s="115">
        <v>0</v>
      </c>
      <c r="AI548" s="115">
        <v>0</v>
      </c>
      <c r="AJ548" s="115">
        <v>1</v>
      </c>
      <c r="AK548" s="125">
        <v>2166.24211934</v>
      </c>
      <c r="AL548" s="125">
        <v>1814.45144989</v>
      </c>
      <c r="AM548" s="125">
        <v>0</v>
      </c>
      <c r="AN548" s="125">
        <v>1814.45144989</v>
      </c>
      <c r="AO548" s="125">
        <v>351.79066945</v>
      </c>
      <c r="AP548" s="125">
        <v>2166.24211934</v>
      </c>
      <c r="AQ548" s="115">
        <v>0.83760325482121922</v>
      </c>
      <c r="AR548" s="115">
        <v>0.16239674517878078</v>
      </c>
      <c r="AS548" s="132" t="s">
        <v>608</v>
      </c>
      <c r="AT548" s="132" t="s">
        <v>608</v>
      </c>
      <c r="AU548" s="132" t="s">
        <v>608</v>
      </c>
      <c r="AV548" s="132" t="s">
        <v>608</v>
      </c>
      <c r="AW548" s="132" t="s">
        <v>608</v>
      </c>
      <c r="AX548" s="132" t="s">
        <v>608</v>
      </c>
      <c r="AY548" s="132" t="s">
        <v>608</v>
      </c>
      <c r="AZ548" s="132" t="s">
        <v>608</v>
      </c>
      <c r="BA548" s="132" t="s">
        <v>608</v>
      </c>
      <c r="BB548" s="132" t="s">
        <v>608</v>
      </c>
      <c r="BC548" s="132" t="s">
        <v>608</v>
      </c>
      <c r="BD548" s="132" t="s">
        <v>608</v>
      </c>
      <c r="BE548" s="132" t="s">
        <v>608</v>
      </c>
      <c r="BF548" s="132" t="s">
        <v>608</v>
      </c>
      <c r="BG548" s="141" t="s">
        <v>608</v>
      </c>
      <c r="BH548" s="141" t="s">
        <v>608</v>
      </c>
      <c r="BI548" s="107" t="s">
        <v>608</v>
      </c>
      <c r="BJ548" s="141" t="s">
        <v>608</v>
      </c>
      <c r="BK548" s="141" t="s">
        <v>608</v>
      </c>
      <c r="BL548" s="141" t="s">
        <v>608</v>
      </c>
      <c r="BM548" s="141" t="s">
        <v>608</v>
      </c>
      <c r="BN548" s="141" t="s">
        <v>608</v>
      </c>
      <c r="BO548" s="141" t="s">
        <v>608</v>
      </c>
      <c r="BP548" s="141" t="s">
        <v>608</v>
      </c>
      <c r="BQ548" s="141" t="s">
        <v>608</v>
      </c>
      <c r="BR548" s="141" t="s">
        <v>608</v>
      </c>
      <c r="BS548" s="141" t="s">
        <v>608</v>
      </c>
      <c r="BT548" s="141" t="s">
        <v>608</v>
      </c>
      <c r="BU548" s="130" t="s">
        <v>608</v>
      </c>
      <c r="BV548" s="130" t="s">
        <v>608</v>
      </c>
      <c r="BW548" s="137" t="s">
        <v>608</v>
      </c>
      <c r="BX548" s="125">
        <v>479.90917214000001</v>
      </c>
      <c r="BY548" s="125">
        <v>1334.54227775</v>
      </c>
      <c r="BZ548" s="125">
        <v>0</v>
      </c>
      <c r="CA548" s="125">
        <v>0</v>
      </c>
      <c r="CB548" s="125">
        <v>1814.45144989</v>
      </c>
      <c r="CC548" s="125">
        <v>338.90357712000002</v>
      </c>
      <c r="CD548" s="125">
        <v>0</v>
      </c>
      <c r="CE548" s="125">
        <v>12.88709233</v>
      </c>
      <c r="CF548" s="125">
        <v>0</v>
      </c>
      <c r="CG548" s="125">
        <v>351.79066945</v>
      </c>
      <c r="CH548" s="115">
        <v>5.9491701274120585E-3</v>
      </c>
      <c r="CI548" s="115">
        <v>0.99407027375588597</v>
      </c>
      <c r="CJ548" s="125">
        <v>2166.24211934</v>
      </c>
      <c r="CK548" s="126">
        <v>154.96</v>
      </c>
      <c r="CL548" s="126">
        <v>2011.28</v>
      </c>
      <c r="CM548" s="126">
        <v>2166.2399999999998</v>
      </c>
      <c r="CN548" s="125" t="s">
        <v>608</v>
      </c>
      <c r="CO548" s="125" t="s">
        <v>608</v>
      </c>
      <c r="CP548" s="126">
        <v>154.96</v>
      </c>
      <c r="CQ548" s="126">
        <v>2011.2399999999998</v>
      </c>
      <c r="CR548" s="126">
        <v>1862.8399999999997</v>
      </c>
      <c r="CS548" s="126">
        <v>148.40000000000009</v>
      </c>
      <c r="CT548" s="150" t="s">
        <v>608</v>
      </c>
      <c r="CU548" s="141" t="s">
        <v>608</v>
      </c>
      <c r="CV548" s="125">
        <v>182.6</v>
      </c>
      <c r="CW548" s="125">
        <v>40</v>
      </c>
      <c r="CX548" s="125">
        <v>222.6</v>
      </c>
      <c r="CY548" s="125">
        <v>87.5</v>
      </c>
      <c r="CZ548" s="125">
        <v>14</v>
      </c>
      <c r="DA548" s="125">
        <v>101.5</v>
      </c>
      <c r="DB548" s="125">
        <v>324.10000000000002</v>
      </c>
      <c r="DC548" s="150" t="s">
        <v>608</v>
      </c>
      <c r="DD548" s="150" t="s">
        <v>608</v>
      </c>
      <c r="DE548" s="125">
        <v>0.3</v>
      </c>
      <c r="DF548" s="150" t="s">
        <v>608</v>
      </c>
      <c r="DG548" s="150" t="s">
        <v>608</v>
      </c>
      <c r="DH548" s="125">
        <v>323.8</v>
      </c>
      <c r="DI548" s="50">
        <v>324.10000000000002</v>
      </c>
      <c r="DJ548" s="113">
        <v>0.83760325482121922</v>
      </c>
      <c r="DK548" s="115">
        <v>0.15644769072408929</v>
      </c>
      <c r="DL548" s="115">
        <v>5.949054454691508E-3</v>
      </c>
      <c r="DM548" s="125" t="s">
        <v>608</v>
      </c>
      <c r="DN548" s="125" t="s">
        <v>608</v>
      </c>
      <c r="DO548" s="125" t="s">
        <v>608</v>
      </c>
      <c r="DP548" s="125" t="s">
        <v>608</v>
      </c>
      <c r="DQ548" s="125" t="s">
        <v>608</v>
      </c>
      <c r="DR548" s="125" t="s">
        <v>608</v>
      </c>
      <c r="DS548" s="125" t="s">
        <v>608</v>
      </c>
      <c r="DT548" s="125" t="s">
        <v>608</v>
      </c>
      <c r="DU548" s="125" t="s">
        <v>608</v>
      </c>
      <c r="DV548" s="125" t="s">
        <v>608</v>
      </c>
      <c r="DW548" s="125" t="s">
        <v>608</v>
      </c>
      <c r="DX548" s="125" t="s">
        <v>608</v>
      </c>
      <c r="DY548" s="125" t="s">
        <v>608</v>
      </c>
      <c r="DZ548" s="125" t="s">
        <v>608</v>
      </c>
      <c r="EA548" s="125" t="s">
        <v>608</v>
      </c>
      <c r="EB548" s="125" t="s">
        <v>608</v>
      </c>
      <c r="EC548" s="125" t="s">
        <v>608</v>
      </c>
      <c r="ED548" s="125" t="s">
        <v>608</v>
      </c>
      <c r="EE548" s="125" t="s">
        <v>608</v>
      </c>
      <c r="EF548" s="125" t="s">
        <v>608</v>
      </c>
      <c r="EG548" s="125" t="s">
        <v>608</v>
      </c>
      <c r="EH548" s="125" t="s">
        <v>608</v>
      </c>
      <c r="EI548" s="125" t="s">
        <v>608</v>
      </c>
      <c r="EJ548" s="125" t="s">
        <v>608</v>
      </c>
      <c r="EK548" s="125" t="s">
        <v>608</v>
      </c>
      <c r="EL548" s="125" t="s">
        <v>608</v>
      </c>
      <c r="EM548" s="125" t="s">
        <v>608</v>
      </c>
      <c r="EN548" s="125" t="s">
        <v>608</v>
      </c>
      <c r="EO548" s="125" t="s">
        <v>608</v>
      </c>
      <c r="EP548" s="125" t="s">
        <v>608</v>
      </c>
      <c r="EQ548" s="125" t="s">
        <v>608</v>
      </c>
      <c r="ER548" s="125" t="s">
        <v>608</v>
      </c>
      <c r="ES548" s="125" t="s">
        <v>608</v>
      </c>
      <c r="ET548" s="125" t="s">
        <v>608</v>
      </c>
      <c r="EU548" s="125" t="s">
        <v>608</v>
      </c>
      <c r="EV548" s="125" t="s">
        <v>608</v>
      </c>
      <c r="EW548" s="125" t="s">
        <v>608</v>
      </c>
      <c r="EX548" s="125" t="s">
        <v>608</v>
      </c>
      <c r="EY548" s="125" t="s">
        <v>608</v>
      </c>
      <c r="EZ548" s="125" t="s">
        <v>608</v>
      </c>
      <c r="FA548" s="125" t="s">
        <v>608</v>
      </c>
      <c r="FB548" s="125" t="s">
        <v>608</v>
      </c>
      <c r="FC548" s="125" t="s">
        <v>608</v>
      </c>
      <c r="FD548" s="125" t="s">
        <v>608</v>
      </c>
      <c r="FE548" s="125" t="s">
        <v>608</v>
      </c>
      <c r="FF548" s="125" t="s">
        <v>608</v>
      </c>
      <c r="FG548" s="125" t="s">
        <v>608</v>
      </c>
      <c r="FH548" s="125" t="s">
        <v>608</v>
      </c>
      <c r="FI548" s="125" t="s">
        <v>608</v>
      </c>
      <c r="FJ548" s="125" t="s">
        <v>608</v>
      </c>
      <c r="FK548" s="125" t="s">
        <v>608</v>
      </c>
      <c r="FL548" s="125" t="s">
        <v>608</v>
      </c>
      <c r="FM548" s="125" t="s">
        <v>608</v>
      </c>
      <c r="FN548" s="125" t="s">
        <v>608</v>
      </c>
      <c r="FO548" s="125" t="s">
        <v>608</v>
      </c>
      <c r="FP548" s="125" t="s">
        <v>608</v>
      </c>
      <c r="FQ548" s="125" t="s">
        <v>608</v>
      </c>
      <c r="FR548" s="125" t="s">
        <v>608</v>
      </c>
      <c r="FS548" s="125" t="s">
        <v>608</v>
      </c>
      <c r="FT548" s="125" t="s">
        <v>608</v>
      </c>
      <c r="FU548" s="125" t="s">
        <v>608</v>
      </c>
      <c r="FV548" s="125" t="s">
        <v>608</v>
      </c>
      <c r="FW548" s="125" t="s">
        <v>608</v>
      </c>
      <c r="FX548" s="125" t="s">
        <v>608</v>
      </c>
      <c r="FY548" s="125" t="s">
        <v>608</v>
      </c>
      <c r="FZ548" s="125" t="s">
        <v>608</v>
      </c>
      <c r="GA548" s="125" t="s">
        <v>608</v>
      </c>
      <c r="GB548" s="125" t="s">
        <v>608</v>
      </c>
      <c r="GC548" s="125" t="s">
        <v>608</v>
      </c>
      <c r="GD548" s="125" t="s">
        <v>608</v>
      </c>
      <c r="GE548" s="125" t="s">
        <v>608</v>
      </c>
      <c r="GF548" s="125" t="s">
        <v>608</v>
      </c>
      <c r="GG548" s="125" t="s">
        <v>608</v>
      </c>
      <c r="GH548" s="125" t="s">
        <v>608</v>
      </c>
      <c r="GI548" s="125" t="s">
        <v>608</v>
      </c>
      <c r="GJ548" s="125" t="s">
        <v>608</v>
      </c>
      <c r="GK548" s="125" t="s">
        <v>608</v>
      </c>
      <c r="GL548" s="125" t="s">
        <v>608</v>
      </c>
      <c r="GM548" s="125" t="s">
        <v>608</v>
      </c>
      <c r="GN548" s="125" t="s">
        <v>608</v>
      </c>
      <c r="GO548" s="125" t="s">
        <v>608</v>
      </c>
      <c r="GP548" s="125" t="s">
        <v>608</v>
      </c>
      <c r="GQ548" s="125" t="s">
        <v>608</v>
      </c>
      <c r="GR548" s="125" t="s">
        <v>608</v>
      </c>
      <c r="GS548" s="125" t="s">
        <v>608</v>
      </c>
      <c r="GT548" s="125" t="s">
        <v>608</v>
      </c>
      <c r="GU548" s="125" t="s">
        <v>608</v>
      </c>
      <c r="GV548" s="125" t="s">
        <v>608</v>
      </c>
      <c r="GW548" s="125" t="s">
        <v>608</v>
      </c>
      <c r="GX548" s="125" t="s">
        <v>608</v>
      </c>
      <c r="GY548" s="125" t="s">
        <v>608</v>
      </c>
    </row>
    <row r="549" spans="1:207" s="38" customFormat="1" ht="15" customHeight="1">
      <c r="A549" s="77" t="s">
        <v>987</v>
      </c>
      <c r="B549" s="170">
        <v>2008</v>
      </c>
      <c r="C549" s="38" t="s">
        <v>985</v>
      </c>
      <c r="D549" s="35">
        <v>2360.6</v>
      </c>
      <c r="E549" s="35">
        <v>0</v>
      </c>
      <c r="F549" s="125">
        <v>2360.6</v>
      </c>
      <c r="G549" s="125">
        <v>18504.8</v>
      </c>
      <c r="H549" s="130">
        <v>5063.41</v>
      </c>
      <c r="I549" s="115">
        <v>0.12756690156067615</v>
      </c>
      <c r="J549" s="124">
        <v>2.5569041545977261E-2</v>
      </c>
      <c r="K549" s="124">
        <v>0.10199769789460034</v>
      </c>
      <c r="L549" s="125">
        <v>1577.77</v>
      </c>
      <c r="M549" s="125">
        <v>782.827</v>
      </c>
      <c r="N549" s="125">
        <v>0</v>
      </c>
      <c r="O549" s="125">
        <v>0</v>
      </c>
      <c r="P549" s="127">
        <v>0</v>
      </c>
      <c r="Q549" s="125">
        <v>0</v>
      </c>
      <c r="R549" s="125">
        <v>309.67700000000002</v>
      </c>
      <c r="S549" s="125">
        <v>309.67700000000002</v>
      </c>
      <c r="T549" s="125">
        <v>473.15</v>
      </c>
      <c r="U549" s="125">
        <v>0</v>
      </c>
      <c r="V549" s="125">
        <v>473.15</v>
      </c>
      <c r="W549" s="125">
        <v>782.827</v>
      </c>
      <c r="X549" s="125">
        <v>0</v>
      </c>
      <c r="Y549" s="125">
        <v>0</v>
      </c>
      <c r="Z549" s="125">
        <v>0</v>
      </c>
      <c r="AA549" s="115">
        <v>0</v>
      </c>
      <c r="AB549" s="115">
        <v>0</v>
      </c>
      <c r="AC549" s="115">
        <v>1</v>
      </c>
      <c r="AD549" s="115">
        <v>0</v>
      </c>
      <c r="AE549" s="115">
        <v>1</v>
      </c>
      <c r="AF549" s="115">
        <v>0.83592810817999119</v>
      </c>
      <c r="AG549" s="115">
        <v>0</v>
      </c>
      <c r="AH549" s="115">
        <v>0.16407189182000873</v>
      </c>
      <c r="AI549" s="115">
        <v>0</v>
      </c>
      <c r="AJ549" s="115">
        <v>0.99999999999999989</v>
      </c>
      <c r="AK549" s="125">
        <v>2360.5969999999998</v>
      </c>
      <c r="AL549" s="125">
        <v>1577.77</v>
      </c>
      <c r="AM549" s="125">
        <v>309.67700000000002</v>
      </c>
      <c r="AN549" s="125">
        <v>1887.4470000000001</v>
      </c>
      <c r="AO549" s="125">
        <v>473.15</v>
      </c>
      <c r="AP549" s="125">
        <v>2360.5970000000002</v>
      </c>
      <c r="AQ549" s="115">
        <v>0.79956341552581822</v>
      </c>
      <c r="AR549" s="115">
        <v>0.20043658447418172</v>
      </c>
      <c r="AS549" s="125">
        <v>1887.3799999999999</v>
      </c>
      <c r="AT549" s="125">
        <v>153.82</v>
      </c>
      <c r="AU549" s="125">
        <v>0</v>
      </c>
      <c r="AV549" s="125">
        <v>319.39999999999998</v>
      </c>
      <c r="AW549" s="125">
        <v>2360.6</v>
      </c>
      <c r="AX549" s="132" t="s">
        <v>608</v>
      </c>
      <c r="AY549" s="132" t="s">
        <v>608</v>
      </c>
      <c r="AZ549" s="132" t="s">
        <v>608</v>
      </c>
      <c r="BA549" s="132" t="s">
        <v>608</v>
      </c>
      <c r="BB549" s="132" t="s">
        <v>608</v>
      </c>
      <c r="BC549" s="132" t="s">
        <v>608</v>
      </c>
      <c r="BD549" s="132" t="s">
        <v>608</v>
      </c>
      <c r="BE549" s="132" t="s">
        <v>608</v>
      </c>
      <c r="BF549" s="132" t="s">
        <v>608</v>
      </c>
      <c r="BG549" s="141" t="s">
        <v>608</v>
      </c>
      <c r="BH549" s="141" t="s">
        <v>608</v>
      </c>
      <c r="BI549" s="107" t="s">
        <v>608</v>
      </c>
      <c r="BJ549" s="141" t="s">
        <v>608</v>
      </c>
      <c r="BK549" s="141" t="s">
        <v>608</v>
      </c>
      <c r="BL549" s="141" t="s">
        <v>608</v>
      </c>
      <c r="BM549" s="141" t="s">
        <v>608</v>
      </c>
      <c r="BN549" s="141" t="s">
        <v>608</v>
      </c>
      <c r="BO549" s="141" t="s">
        <v>608</v>
      </c>
      <c r="BP549" s="141" t="s">
        <v>608</v>
      </c>
      <c r="BQ549" s="141" t="s">
        <v>608</v>
      </c>
      <c r="BR549" s="141" t="s">
        <v>608</v>
      </c>
      <c r="BS549" s="141" t="s">
        <v>608</v>
      </c>
      <c r="BT549" s="141" t="s">
        <v>608</v>
      </c>
      <c r="BU549" s="130" t="s">
        <v>608</v>
      </c>
      <c r="BV549" s="130" t="s">
        <v>608</v>
      </c>
      <c r="BW549" s="137" t="s">
        <v>608</v>
      </c>
      <c r="BX549" s="125">
        <v>751.95</v>
      </c>
      <c r="BY549" s="125">
        <v>1289.3</v>
      </c>
      <c r="BZ549" s="125">
        <v>0</v>
      </c>
      <c r="CA549" s="125">
        <v>0</v>
      </c>
      <c r="CB549" s="125">
        <v>2041.25</v>
      </c>
      <c r="CC549" s="125">
        <v>319.45999999999998</v>
      </c>
      <c r="CD549" s="125">
        <v>0.09</v>
      </c>
      <c r="CE549" s="125">
        <v>0</v>
      </c>
      <c r="CF549" s="125">
        <v>0</v>
      </c>
      <c r="CG549" s="125">
        <v>319.54999999999995</v>
      </c>
      <c r="CH549" s="115">
        <v>0</v>
      </c>
      <c r="CI549" s="115">
        <v>1.0000847242226554</v>
      </c>
      <c r="CJ549" s="125">
        <v>2360.8000000000002</v>
      </c>
      <c r="CK549" s="126">
        <v>209.01</v>
      </c>
      <c r="CL549" s="126">
        <v>2151.59</v>
      </c>
      <c r="CM549" s="126">
        <v>2360.6000000000004</v>
      </c>
      <c r="CN549" s="125" t="s">
        <v>608</v>
      </c>
      <c r="CO549" s="125" t="s">
        <v>608</v>
      </c>
      <c r="CP549" s="126">
        <v>209.01</v>
      </c>
      <c r="CQ549" s="126">
        <v>2151.59</v>
      </c>
      <c r="CR549" s="126">
        <v>3507</v>
      </c>
      <c r="CS549" s="126">
        <v>-1355.4099999999999</v>
      </c>
      <c r="CT549" s="150" t="s">
        <v>608</v>
      </c>
      <c r="CU549" s="141" t="s">
        <v>608</v>
      </c>
      <c r="CV549" s="125">
        <v>239.7</v>
      </c>
      <c r="CW549" s="125">
        <v>32.4</v>
      </c>
      <c r="CX549" s="125">
        <v>272.09999999999997</v>
      </c>
      <c r="CY549" s="125">
        <v>91.6</v>
      </c>
      <c r="CZ549" s="125">
        <v>11.5</v>
      </c>
      <c r="DA549" s="125">
        <v>103.1</v>
      </c>
      <c r="DB549" s="125">
        <v>375.19999999999993</v>
      </c>
      <c r="DC549" s="150" t="s">
        <v>608</v>
      </c>
      <c r="DD549" s="150" t="s">
        <v>608</v>
      </c>
      <c r="DE549" s="150" t="s">
        <v>608</v>
      </c>
      <c r="DF549" s="150" t="s">
        <v>608</v>
      </c>
      <c r="DG549" s="150" t="s">
        <v>608</v>
      </c>
      <c r="DH549" s="125">
        <v>375.1</v>
      </c>
      <c r="DI549" s="50">
        <v>375.1</v>
      </c>
      <c r="DJ549" s="113">
        <v>0.86471659747521823</v>
      </c>
      <c r="DK549" s="115">
        <v>0.13535665875974243</v>
      </c>
      <c r="DL549" s="115">
        <v>0</v>
      </c>
      <c r="DM549" s="125">
        <v>192.6</v>
      </c>
      <c r="DN549" s="125">
        <v>69.099999999999994</v>
      </c>
      <c r="DO549" s="125">
        <v>261.8</v>
      </c>
      <c r="DP549" s="125">
        <v>61.2</v>
      </c>
      <c r="DQ549" s="125">
        <v>11.1</v>
      </c>
      <c r="DR549" s="125">
        <v>72.3</v>
      </c>
      <c r="DS549" s="125">
        <v>334.05348365882446</v>
      </c>
      <c r="DT549" s="125">
        <v>178.5</v>
      </c>
      <c r="DU549" s="125">
        <v>26.9</v>
      </c>
      <c r="DV549" s="125">
        <v>205.4</v>
      </c>
      <c r="DW549" s="125">
        <v>52</v>
      </c>
      <c r="DX549" s="125">
        <v>1.5</v>
      </c>
      <c r="DY549" s="125">
        <v>53.5</v>
      </c>
      <c r="DZ549" s="125">
        <v>258.87841346519377</v>
      </c>
      <c r="EA549" s="125">
        <v>163.9</v>
      </c>
      <c r="EB549" s="125">
        <v>1.4</v>
      </c>
      <c r="EC549" s="125">
        <v>165.2</v>
      </c>
      <c r="ED549" s="125">
        <v>44.1</v>
      </c>
      <c r="EE549" s="125">
        <v>0.2</v>
      </c>
      <c r="EF549" s="125">
        <v>44.3</v>
      </c>
      <c r="EG549" s="125">
        <v>209.54621484999998</v>
      </c>
      <c r="EH549" s="125">
        <v>138.30000000000001</v>
      </c>
      <c r="EI549" s="125">
        <v>1.4</v>
      </c>
      <c r="EJ549" s="125">
        <v>139.69999999999999</v>
      </c>
      <c r="EK549" s="125">
        <v>37.200000000000003</v>
      </c>
      <c r="EL549" s="125">
        <v>0.2</v>
      </c>
      <c r="EM549" s="125">
        <v>37.299999999999997</v>
      </c>
      <c r="EN549" s="125">
        <v>177.02887996999999</v>
      </c>
      <c r="EO549" s="125" t="s">
        <v>608</v>
      </c>
      <c r="EP549" s="125" t="s">
        <v>608</v>
      </c>
      <c r="EQ549" s="125" t="s">
        <v>608</v>
      </c>
      <c r="ER549" s="125" t="s">
        <v>608</v>
      </c>
      <c r="ES549" s="125" t="s">
        <v>608</v>
      </c>
      <c r="ET549" s="125" t="s">
        <v>608</v>
      </c>
      <c r="EU549" s="125" t="s">
        <v>608</v>
      </c>
      <c r="EV549" s="125">
        <v>646.20000000000005</v>
      </c>
      <c r="EW549" s="125">
        <v>169.2</v>
      </c>
      <c r="EX549" s="125">
        <v>815.4</v>
      </c>
      <c r="EY549" s="125">
        <v>129.80000000000001</v>
      </c>
      <c r="EZ549" s="125">
        <v>0.3</v>
      </c>
      <c r="FA549" s="125">
        <v>129.80000000000001</v>
      </c>
      <c r="FB549" s="125">
        <v>945.19956849923585</v>
      </c>
      <c r="FC549" s="125" t="s">
        <v>608</v>
      </c>
      <c r="FD549" s="125" t="s">
        <v>608</v>
      </c>
      <c r="FE549" s="125" t="s">
        <v>608</v>
      </c>
      <c r="FF549" s="125" t="s">
        <v>608</v>
      </c>
      <c r="FG549" s="125" t="s">
        <v>608</v>
      </c>
      <c r="FH549" s="125" t="s">
        <v>608</v>
      </c>
      <c r="FI549" s="125" t="s">
        <v>608</v>
      </c>
      <c r="FJ549" s="125" t="s">
        <v>608</v>
      </c>
      <c r="FK549" s="125" t="s">
        <v>608</v>
      </c>
      <c r="FL549" s="125">
        <v>0.5</v>
      </c>
      <c r="FM549" s="125" t="s">
        <v>608</v>
      </c>
      <c r="FN549" s="125" t="s">
        <v>608</v>
      </c>
      <c r="FO549" s="125">
        <v>332.2</v>
      </c>
      <c r="FP549" s="125" t="s">
        <v>608</v>
      </c>
      <c r="FQ549" s="125" t="s">
        <v>608</v>
      </c>
      <c r="FR549" s="125">
        <v>0.5</v>
      </c>
      <c r="FS549" s="125" t="s">
        <v>608</v>
      </c>
      <c r="FT549" s="125" t="s">
        <v>608</v>
      </c>
      <c r="FU549" s="125">
        <v>256.8</v>
      </c>
      <c r="FV549" s="125" t="s">
        <v>608</v>
      </c>
      <c r="FW549" s="125" t="s">
        <v>608</v>
      </c>
      <c r="FX549" s="125">
        <v>0.5</v>
      </c>
      <c r="FY549" s="125" t="s">
        <v>608</v>
      </c>
      <c r="FZ549" s="125" t="s">
        <v>608</v>
      </c>
      <c r="GA549" s="125">
        <v>208.1</v>
      </c>
      <c r="GB549" s="125" t="s">
        <v>608</v>
      </c>
      <c r="GC549" s="125" t="s">
        <v>608</v>
      </c>
      <c r="GD549" s="125">
        <v>0.5</v>
      </c>
      <c r="GE549" s="125" t="s">
        <v>608</v>
      </c>
      <c r="GF549" s="125" t="s">
        <v>608</v>
      </c>
      <c r="GG549" s="125">
        <v>175.5</v>
      </c>
      <c r="GH549" s="125" t="s">
        <v>608</v>
      </c>
      <c r="GI549" s="125" t="s">
        <v>608</v>
      </c>
      <c r="GJ549" s="125">
        <v>167.2</v>
      </c>
      <c r="GK549" s="125" t="s">
        <v>608</v>
      </c>
      <c r="GL549" s="125" t="s">
        <v>608</v>
      </c>
      <c r="GM549" s="125">
        <v>676.7</v>
      </c>
      <c r="GN549" s="125" t="s">
        <v>608</v>
      </c>
      <c r="GO549" s="125" t="s">
        <v>608</v>
      </c>
      <c r="GP549" s="125" t="s">
        <v>608</v>
      </c>
      <c r="GQ549" s="125" t="s">
        <v>608</v>
      </c>
      <c r="GR549" s="125" t="s">
        <v>608</v>
      </c>
      <c r="GS549" s="125" t="s">
        <v>608</v>
      </c>
      <c r="GT549" s="125" t="s">
        <v>608</v>
      </c>
      <c r="GU549" s="125" t="s">
        <v>608</v>
      </c>
      <c r="GV549" s="125" t="s">
        <v>608</v>
      </c>
      <c r="GW549" s="125" t="s">
        <v>608</v>
      </c>
      <c r="GX549" s="125" t="s">
        <v>608</v>
      </c>
      <c r="GY549" s="125" t="s">
        <v>608</v>
      </c>
    </row>
    <row r="550" spans="1:207" s="38" customFormat="1" ht="15" customHeight="1">
      <c r="A550" s="77" t="s">
        <v>988</v>
      </c>
      <c r="B550" s="62" t="s">
        <v>580</v>
      </c>
      <c r="C550" s="38" t="s">
        <v>985</v>
      </c>
      <c r="D550" s="35">
        <v>2223.8000000000002</v>
      </c>
      <c r="E550" s="35">
        <v>0</v>
      </c>
      <c r="F550" s="125">
        <v>2223.8000000000002</v>
      </c>
      <c r="G550" s="125">
        <v>15950.5</v>
      </c>
      <c r="H550" s="141" t="s">
        <v>608</v>
      </c>
      <c r="I550" s="115">
        <v>0.13941882699601896</v>
      </c>
      <c r="J550" s="124">
        <v>2.5226168458669009E-2</v>
      </c>
      <c r="K550" s="124">
        <v>0.11419391241653866</v>
      </c>
      <c r="L550" s="125">
        <v>1524.6799999999998</v>
      </c>
      <c r="M550" s="125">
        <v>699.14</v>
      </c>
      <c r="N550" s="125">
        <v>0</v>
      </c>
      <c r="O550" s="125">
        <v>0</v>
      </c>
      <c r="P550" s="127">
        <v>0</v>
      </c>
      <c r="Q550" s="125">
        <v>0</v>
      </c>
      <c r="R550" s="125">
        <v>296.77</v>
      </c>
      <c r="S550" s="125">
        <v>296.77</v>
      </c>
      <c r="T550" s="125">
        <v>402.37</v>
      </c>
      <c r="U550" s="125">
        <v>0</v>
      </c>
      <c r="V550" s="125">
        <v>402.37</v>
      </c>
      <c r="W550" s="125">
        <v>699.14</v>
      </c>
      <c r="X550" s="125">
        <v>0</v>
      </c>
      <c r="Y550" s="125">
        <v>0</v>
      </c>
      <c r="Z550" s="125">
        <v>0</v>
      </c>
      <c r="AA550" s="115">
        <v>0</v>
      </c>
      <c r="AB550" s="115">
        <v>0</v>
      </c>
      <c r="AC550" s="115">
        <v>1</v>
      </c>
      <c r="AD550" s="115">
        <v>0</v>
      </c>
      <c r="AE550" s="115">
        <v>1</v>
      </c>
      <c r="AF550" s="115">
        <v>0.8370693678113591</v>
      </c>
      <c r="AG550" s="115">
        <v>0</v>
      </c>
      <c r="AH550" s="115">
        <v>0.16293063218864093</v>
      </c>
      <c r="AI550" s="115">
        <v>0</v>
      </c>
      <c r="AJ550" s="115">
        <v>1</v>
      </c>
      <c r="AK550" s="125">
        <v>2223.8199999999997</v>
      </c>
      <c r="AL550" s="125">
        <v>1524.6799999999998</v>
      </c>
      <c r="AM550" s="125">
        <v>296.77</v>
      </c>
      <c r="AN550" s="125">
        <v>1821.4499999999998</v>
      </c>
      <c r="AO550" s="125">
        <v>402.37</v>
      </c>
      <c r="AP550" s="125">
        <v>2223.8199999999997</v>
      </c>
      <c r="AQ550" s="115">
        <v>0.8190635932764343</v>
      </c>
      <c r="AR550" s="115">
        <v>0.18093640672356578</v>
      </c>
      <c r="AS550" s="125">
        <v>1821.43</v>
      </c>
      <c r="AT550" s="125">
        <v>80.89</v>
      </c>
      <c r="AU550" s="125">
        <v>0</v>
      </c>
      <c r="AV550" s="125">
        <v>321.48</v>
      </c>
      <c r="AW550" s="125">
        <v>2223.8000000000002</v>
      </c>
      <c r="AX550" s="132" t="s">
        <v>608</v>
      </c>
      <c r="AY550" s="132" t="s">
        <v>608</v>
      </c>
      <c r="AZ550" s="132" t="s">
        <v>608</v>
      </c>
      <c r="BA550" s="132" t="s">
        <v>608</v>
      </c>
      <c r="BB550" s="132" t="s">
        <v>608</v>
      </c>
      <c r="BC550" s="132" t="s">
        <v>608</v>
      </c>
      <c r="BD550" s="132" t="s">
        <v>608</v>
      </c>
      <c r="BE550" s="132" t="s">
        <v>608</v>
      </c>
      <c r="BF550" s="132" t="s">
        <v>608</v>
      </c>
      <c r="BG550" s="141" t="s">
        <v>608</v>
      </c>
      <c r="BH550" s="141" t="s">
        <v>608</v>
      </c>
      <c r="BI550" s="107" t="s">
        <v>608</v>
      </c>
      <c r="BJ550" s="141" t="s">
        <v>608</v>
      </c>
      <c r="BK550" s="141" t="s">
        <v>608</v>
      </c>
      <c r="BL550" s="141" t="s">
        <v>608</v>
      </c>
      <c r="BM550" s="141" t="s">
        <v>608</v>
      </c>
      <c r="BN550" s="141" t="s">
        <v>608</v>
      </c>
      <c r="BO550" s="141" t="s">
        <v>608</v>
      </c>
      <c r="BP550" s="141" t="s">
        <v>608</v>
      </c>
      <c r="BQ550" s="141" t="s">
        <v>608</v>
      </c>
      <c r="BR550" s="141" t="s">
        <v>608</v>
      </c>
      <c r="BS550" s="141" t="s">
        <v>608</v>
      </c>
      <c r="BT550" s="141" t="s">
        <v>608</v>
      </c>
      <c r="BU550" s="130" t="s">
        <v>608</v>
      </c>
      <c r="BV550" s="130" t="s">
        <v>608</v>
      </c>
      <c r="BW550" s="137" t="s">
        <v>608</v>
      </c>
      <c r="BX550" s="125">
        <v>656.02</v>
      </c>
      <c r="BY550" s="125">
        <v>1246.47</v>
      </c>
      <c r="BZ550" s="125">
        <v>0</v>
      </c>
      <c r="CA550" s="125">
        <v>0</v>
      </c>
      <c r="CB550" s="125">
        <v>1902.49</v>
      </c>
      <c r="CC550" s="125">
        <v>312.43</v>
      </c>
      <c r="CD550" s="125">
        <v>9.0500000000000007</v>
      </c>
      <c r="CE550" s="125">
        <v>0</v>
      </c>
      <c r="CF550" s="125">
        <v>0</v>
      </c>
      <c r="CG550" s="125">
        <v>321.48</v>
      </c>
      <c r="CH550" s="115">
        <v>0</v>
      </c>
      <c r="CI550" s="115">
        <v>1.0000764457235363</v>
      </c>
      <c r="CJ550" s="125">
        <v>2223.9700000000003</v>
      </c>
      <c r="CK550" s="126">
        <v>145.22999999999999</v>
      </c>
      <c r="CL550" s="126">
        <v>2078.7399999999998</v>
      </c>
      <c r="CM550" s="126">
        <v>2223.9699999999998</v>
      </c>
      <c r="CN550" s="125" t="s">
        <v>608</v>
      </c>
      <c r="CO550" s="125" t="s">
        <v>608</v>
      </c>
      <c r="CP550" s="126">
        <v>145.22999999999999</v>
      </c>
      <c r="CQ550" s="126">
        <v>2078.5700000000002</v>
      </c>
      <c r="CR550" s="126">
        <v>3157.83</v>
      </c>
      <c r="CS550" s="126">
        <v>-1079.2599999999998</v>
      </c>
      <c r="CT550" s="150" t="s">
        <v>608</v>
      </c>
      <c r="CU550" s="141" t="s">
        <v>608</v>
      </c>
      <c r="CV550" s="125">
        <v>97.4</v>
      </c>
      <c r="CW550" s="125">
        <v>21.3</v>
      </c>
      <c r="CX550" s="125">
        <v>118.7</v>
      </c>
      <c r="CY550" s="125">
        <v>33.4</v>
      </c>
      <c r="CZ550" s="125">
        <v>8.5</v>
      </c>
      <c r="DA550" s="125">
        <v>41.9</v>
      </c>
      <c r="DB550" s="125">
        <v>160.6</v>
      </c>
      <c r="DC550" s="150" t="s">
        <v>608</v>
      </c>
      <c r="DD550" s="150" t="s">
        <v>608</v>
      </c>
      <c r="DE550" s="125">
        <v>4.5</v>
      </c>
      <c r="DF550" s="150" t="s">
        <v>608</v>
      </c>
      <c r="DG550" s="150" t="s">
        <v>608</v>
      </c>
      <c r="DH550" s="125">
        <v>156.1</v>
      </c>
      <c r="DI550" s="50">
        <v>160.6</v>
      </c>
      <c r="DJ550" s="113">
        <v>0.85551308570914641</v>
      </c>
      <c r="DK550" s="115">
        <v>0.14455230960849291</v>
      </c>
      <c r="DL550" s="115">
        <v>0</v>
      </c>
      <c r="DM550" s="125">
        <v>211.8</v>
      </c>
      <c r="DN550" s="125">
        <v>84.6</v>
      </c>
      <c r="DO550" s="125">
        <v>296.5</v>
      </c>
      <c r="DP550" s="125">
        <v>55</v>
      </c>
      <c r="DQ550" s="125">
        <v>14.9</v>
      </c>
      <c r="DR550" s="125">
        <v>70</v>
      </c>
      <c r="DS550" s="125">
        <v>366.41447404000002</v>
      </c>
      <c r="DT550" s="125">
        <v>178</v>
      </c>
      <c r="DU550" s="125">
        <v>61.6</v>
      </c>
      <c r="DV550" s="125">
        <v>239.6</v>
      </c>
      <c r="DW550" s="125">
        <v>46.2</v>
      </c>
      <c r="DX550" s="125">
        <v>3.9</v>
      </c>
      <c r="DY550" s="125">
        <v>50</v>
      </c>
      <c r="DZ550" s="125">
        <v>289.65222872999999</v>
      </c>
      <c r="EA550" s="125">
        <v>163.80000000000001</v>
      </c>
      <c r="EB550" s="125">
        <v>23.9</v>
      </c>
      <c r="EC550" s="125">
        <v>187.7</v>
      </c>
      <c r="ED550" s="125">
        <v>39.200000000000003</v>
      </c>
      <c r="EE550" s="125">
        <v>0.8</v>
      </c>
      <c r="EF550" s="125">
        <v>40</v>
      </c>
      <c r="EG550" s="125">
        <v>227.71910432999999</v>
      </c>
      <c r="EH550" s="125">
        <v>139.4</v>
      </c>
      <c r="EI550" s="125" t="s">
        <v>608</v>
      </c>
      <c r="EJ550" s="125">
        <v>139.4</v>
      </c>
      <c r="EK550" s="125">
        <v>33.299999999999997</v>
      </c>
      <c r="EL550" s="125" t="s">
        <v>608</v>
      </c>
      <c r="EM550" s="125">
        <v>33.299999999999997</v>
      </c>
      <c r="EN550" s="125">
        <v>172.68037378000005</v>
      </c>
      <c r="EO550" s="125" t="s">
        <v>608</v>
      </c>
      <c r="EP550" s="125" t="s">
        <v>608</v>
      </c>
      <c r="EQ550" s="125" t="s">
        <v>608</v>
      </c>
      <c r="ER550" s="125" t="s">
        <v>608</v>
      </c>
      <c r="ES550" s="125" t="s">
        <v>608</v>
      </c>
      <c r="ET550" s="125" t="s">
        <v>608</v>
      </c>
      <c r="EU550" s="125" t="s">
        <v>608</v>
      </c>
      <c r="EV550" s="125">
        <v>569.79999999999995</v>
      </c>
      <c r="EW550" s="125" t="s">
        <v>608</v>
      </c>
      <c r="EX550" s="125">
        <v>569.79999999999995</v>
      </c>
      <c r="EY550" s="125">
        <v>104.3</v>
      </c>
      <c r="EZ550" s="125" t="s">
        <v>608</v>
      </c>
      <c r="FA550" s="125">
        <v>104.3</v>
      </c>
      <c r="FB550" s="125">
        <v>674.03237856999988</v>
      </c>
      <c r="FC550" s="125" t="s">
        <v>608</v>
      </c>
      <c r="FD550" s="125" t="s">
        <v>608</v>
      </c>
      <c r="FE550" s="125" t="s">
        <v>608</v>
      </c>
      <c r="FF550" s="125" t="s">
        <v>608</v>
      </c>
      <c r="FG550" s="125" t="s">
        <v>608</v>
      </c>
      <c r="FH550" s="125" t="s">
        <v>608</v>
      </c>
      <c r="FI550" s="125" t="s">
        <v>608</v>
      </c>
      <c r="FJ550" s="125" t="s">
        <v>608</v>
      </c>
      <c r="FK550" s="125" t="s">
        <v>608</v>
      </c>
      <c r="FL550" s="125" t="s">
        <v>608</v>
      </c>
      <c r="FM550" s="125" t="s">
        <v>608</v>
      </c>
      <c r="FN550" s="125" t="s">
        <v>608</v>
      </c>
      <c r="FO550" s="125">
        <v>367</v>
      </c>
      <c r="FP550" s="125" t="s">
        <v>608</v>
      </c>
      <c r="FQ550" s="125" t="s">
        <v>608</v>
      </c>
      <c r="FR550" s="125" t="s">
        <v>608</v>
      </c>
      <c r="FS550" s="125" t="s">
        <v>608</v>
      </c>
      <c r="FT550" s="125" t="s">
        <v>608</v>
      </c>
      <c r="FU550" s="125">
        <v>290</v>
      </c>
      <c r="FV550" s="125" t="s">
        <v>608</v>
      </c>
      <c r="FW550" s="125" t="s">
        <v>608</v>
      </c>
      <c r="FX550" s="125" t="s">
        <v>608</v>
      </c>
      <c r="FY550" s="125" t="s">
        <v>608</v>
      </c>
      <c r="FZ550" s="125" t="s">
        <v>608</v>
      </c>
      <c r="GA550" s="125">
        <v>227.8</v>
      </c>
      <c r="GB550" s="125" t="s">
        <v>608</v>
      </c>
      <c r="GC550" s="125" t="s">
        <v>608</v>
      </c>
      <c r="GD550" s="125" t="s">
        <v>608</v>
      </c>
      <c r="GE550" s="125" t="s">
        <v>608</v>
      </c>
      <c r="GF550" s="125" t="s">
        <v>608</v>
      </c>
      <c r="GG550" s="125">
        <v>172.7</v>
      </c>
      <c r="GH550" s="125" t="s">
        <v>608</v>
      </c>
      <c r="GI550" s="125" t="s">
        <v>608</v>
      </c>
      <c r="GJ550" s="125" t="s">
        <v>608</v>
      </c>
      <c r="GK550" s="125" t="s">
        <v>608</v>
      </c>
      <c r="GL550" s="125" t="s">
        <v>608</v>
      </c>
      <c r="GM550" s="125">
        <v>674</v>
      </c>
      <c r="GN550" s="125" t="s">
        <v>608</v>
      </c>
      <c r="GO550" s="125" t="s">
        <v>608</v>
      </c>
      <c r="GP550" s="125" t="s">
        <v>608</v>
      </c>
      <c r="GQ550" s="125" t="s">
        <v>608</v>
      </c>
      <c r="GR550" s="125" t="s">
        <v>608</v>
      </c>
      <c r="GS550" s="125" t="s">
        <v>608</v>
      </c>
      <c r="GT550" s="125" t="s">
        <v>608</v>
      </c>
      <c r="GU550" s="125" t="s">
        <v>608</v>
      </c>
      <c r="GV550" s="125" t="s">
        <v>608</v>
      </c>
      <c r="GW550" s="125" t="s">
        <v>608</v>
      </c>
      <c r="GX550" s="125" t="s">
        <v>608</v>
      </c>
      <c r="GY550" s="125" t="s">
        <v>608</v>
      </c>
    </row>
    <row r="551" spans="1:207" s="38" customFormat="1" ht="15" customHeight="1">
      <c r="A551" s="77" t="s">
        <v>989</v>
      </c>
      <c r="B551" s="62">
        <v>2009</v>
      </c>
      <c r="C551" s="38" t="s">
        <v>985</v>
      </c>
      <c r="D551" s="35">
        <v>2343.4</v>
      </c>
      <c r="E551" s="35">
        <v>0</v>
      </c>
      <c r="F551" s="125">
        <v>2343.4</v>
      </c>
      <c r="G551" s="125">
        <v>15950.5</v>
      </c>
      <c r="H551" s="130">
        <v>4794.95</v>
      </c>
      <c r="I551" s="115">
        <v>0.14691702454468514</v>
      </c>
      <c r="J551" s="124">
        <v>2.761794301119087E-2</v>
      </c>
      <c r="K551" s="124">
        <v>0.11928716968120122</v>
      </c>
      <c r="L551" s="125">
        <v>1631.87</v>
      </c>
      <c r="M551" s="125">
        <v>711.48</v>
      </c>
      <c r="N551" s="125">
        <v>0</v>
      </c>
      <c r="O551" s="125">
        <v>0</v>
      </c>
      <c r="P551" s="127">
        <v>0</v>
      </c>
      <c r="Q551" s="125">
        <v>0</v>
      </c>
      <c r="R551" s="125">
        <v>270.95999999999998</v>
      </c>
      <c r="S551" s="125">
        <v>270.95999999999998</v>
      </c>
      <c r="T551" s="125">
        <v>440.52</v>
      </c>
      <c r="U551" s="125">
        <v>0</v>
      </c>
      <c r="V551" s="125">
        <v>440.52</v>
      </c>
      <c r="W551" s="125">
        <v>711.48</v>
      </c>
      <c r="X551" s="125">
        <v>0</v>
      </c>
      <c r="Y551" s="125">
        <v>0</v>
      </c>
      <c r="Z551" s="125">
        <v>0</v>
      </c>
      <c r="AA551" s="115">
        <v>0</v>
      </c>
      <c r="AB551" s="115">
        <v>0</v>
      </c>
      <c r="AC551" s="115">
        <v>1</v>
      </c>
      <c r="AD551" s="115">
        <v>0</v>
      </c>
      <c r="AE551" s="115">
        <v>1</v>
      </c>
      <c r="AF551" s="115">
        <v>0.85760157239480139</v>
      </c>
      <c r="AG551" s="115">
        <v>0</v>
      </c>
      <c r="AH551" s="115">
        <v>0.14239842760519858</v>
      </c>
      <c r="AI551" s="115">
        <v>0</v>
      </c>
      <c r="AJ551" s="115">
        <v>1</v>
      </c>
      <c r="AK551" s="125">
        <v>2343.35</v>
      </c>
      <c r="AL551" s="125">
        <v>1631.87</v>
      </c>
      <c r="AM551" s="125">
        <v>270.95999999999998</v>
      </c>
      <c r="AN551" s="125">
        <v>1902.83</v>
      </c>
      <c r="AO551" s="125">
        <v>440.52</v>
      </c>
      <c r="AP551" s="125">
        <v>2343.35</v>
      </c>
      <c r="AQ551" s="115">
        <v>0.81201271683700682</v>
      </c>
      <c r="AR551" s="115">
        <v>0.18798728316299315</v>
      </c>
      <c r="AS551" s="125">
        <v>1902.69</v>
      </c>
      <c r="AT551" s="125">
        <v>88.96</v>
      </c>
      <c r="AU551" s="125">
        <v>0</v>
      </c>
      <c r="AV551" s="125">
        <v>351.75</v>
      </c>
      <c r="AW551" s="125">
        <v>2343.4</v>
      </c>
      <c r="AX551" s="125">
        <v>164.77519330015619</v>
      </c>
      <c r="AY551" s="125">
        <v>61.173913043478265</v>
      </c>
      <c r="AZ551" s="125">
        <v>225.94910634363447</v>
      </c>
      <c r="BA551" s="125">
        <v>708.14566680494374</v>
      </c>
      <c r="BB551" s="125">
        <v>313.4852454974797</v>
      </c>
      <c r="BC551" s="125">
        <v>1021.6309123024234</v>
      </c>
      <c r="BD551" s="125">
        <v>1029.9091398948999</v>
      </c>
      <c r="BE551" s="125">
        <v>65.811941459041989</v>
      </c>
      <c r="BF551" s="125">
        <v>1095.7210813539418</v>
      </c>
      <c r="BG551" s="107">
        <v>6.4294922611381553</v>
      </c>
      <c r="BH551" s="107">
        <v>3.4122702746618283</v>
      </c>
      <c r="BI551" s="107">
        <v>5.8622928972008213</v>
      </c>
      <c r="BJ551" s="49">
        <v>2343.3010999999997</v>
      </c>
      <c r="BK551" s="141" t="s">
        <v>608</v>
      </c>
      <c r="BL551" s="141" t="s">
        <v>608</v>
      </c>
      <c r="BM551" s="141" t="s">
        <v>608</v>
      </c>
      <c r="BN551" s="141" t="s">
        <v>608</v>
      </c>
      <c r="BO551" s="141" t="s">
        <v>608</v>
      </c>
      <c r="BP551" s="141" t="s">
        <v>608</v>
      </c>
      <c r="BQ551" s="141" t="s">
        <v>608</v>
      </c>
      <c r="BR551" s="141" t="s">
        <v>608</v>
      </c>
      <c r="BS551" s="141" t="s">
        <v>608</v>
      </c>
      <c r="BT551" s="141" t="s">
        <v>608</v>
      </c>
      <c r="BU551" s="130" t="s">
        <v>608</v>
      </c>
      <c r="BV551" s="130" t="s">
        <v>608</v>
      </c>
      <c r="BW551" s="137">
        <v>5.8622928972008213</v>
      </c>
      <c r="BX551" s="125">
        <v>900.48</v>
      </c>
      <c r="BY551" s="125">
        <v>1091.3</v>
      </c>
      <c r="BZ551" s="125">
        <v>0</v>
      </c>
      <c r="CA551" s="125">
        <v>0</v>
      </c>
      <c r="CB551" s="125">
        <v>1991.78</v>
      </c>
      <c r="CC551" s="125">
        <v>351.57</v>
      </c>
      <c r="CD551" s="125">
        <v>0.09</v>
      </c>
      <c r="CE551" s="125">
        <v>0</v>
      </c>
      <c r="CF551" s="125">
        <v>0</v>
      </c>
      <c r="CG551" s="125">
        <v>351.65999999999997</v>
      </c>
      <c r="CH551" s="115">
        <v>0</v>
      </c>
      <c r="CI551" s="115">
        <v>1.0000170692156696</v>
      </c>
      <c r="CJ551" s="125">
        <v>2343.44</v>
      </c>
      <c r="CK551" s="126">
        <v>159.16</v>
      </c>
      <c r="CL551" s="126">
        <v>2184.19</v>
      </c>
      <c r="CM551" s="126">
        <v>2343.35</v>
      </c>
      <c r="CN551" s="125" t="s">
        <v>608</v>
      </c>
      <c r="CO551" s="125" t="s">
        <v>608</v>
      </c>
      <c r="CP551" s="126">
        <v>159.16</v>
      </c>
      <c r="CQ551" s="126">
        <v>2184.2400000000002</v>
      </c>
      <c r="CR551" s="126">
        <v>3594.05</v>
      </c>
      <c r="CS551" s="126">
        <v>-1409.81</v>
      </c>
      <c r="CT551" s="150" t="s">
        <v>608</v>
      </c>
      <c r="CU551" s="141" t="s">
        <v>608</v>
      </c>
      <c r="CV551" s="125">
        <v>123.9</v>
      </c>
      <c r="CW551" s="125">
        <v>32.700000000000003</v>
      </c>
      <c r="CX551" s="125">
        <v>156.60000000000002</v>
      </c>
      <c r="CY551" s="125">
        <v>67.8</v>
      </c>
      <c r="CZ551" s="125">
        <v>15.4</v>
      </c>
      <c r="DA551" s="125">
        <v>83.2</v>
      </c>
      <c r="DB551" s="125">
        <v>239.8</v>
      </c>
      <c r="DC551" s="150" t="s">
        <v>608</v>
      </c>
      <c r="DD551" s="150" t="s">
        <v>608</v>
      </c>
      <c r="DE551" s="150" t="s">
        <v>608</v>
      </c>
      <c r="DF551" s="150" t="s">
        <v>608</v>
      </c>
      <c r="DG551" s="150" t="s">
        <v>608</v>
      </c>
      <c r="DH551" s="125">
        <v>202.6</v>
      </c>
      <c r="DI551" s="50">
        <v>358.7</v>
      </c>
      <c r="DJ551" s="113">
        <v>0.84993855187246092</v>
      </c>
      <c r="DK551" s="115">
        <v>0.15006144812753899</v>
      </c>
      <c r="DL551" s="115">
        <v>0</v>
      </c>
      <c r="DM551" s="125">
        <v>236.3</v>
      </c>
      <c r="DN551" s="125">
        <v>115.2</v>
      </c>
      <c r="DO551" s="125">
        <v>351.5</v>
      </c>
      <c r="DP551" s="125">
        <v>82.8</v>
      </c>
      <c r="DQ551" s="125">
        <v>12.2</v>
      </c>
      <c r="DR551" s="125">
        <v>95</v>
      </c>
      <c r="DS551" s="125">
        <v>446.43517474396009</v>
      </c>
      <c r="DT551" s="125">
        <v>221.8</v>
      </c>
      <c r="DU551" s="125">
        <v>90.8</v>
      </c>
      <c r="DV551" s="125">
        <v>312.7</v>
      </c>
      <c r="DW551" s="125">
        <v>83.6</v>
      </c>
      <c r="DX551" s="125">
        <v>7.9</v>
      </c>
      <c r="DY551" s="125">
        <v>91.5</v>
      </c>
      <c r="DZ551" s="125">
        <v>404.18377215748581</v>
      </c>
      <c r="EA551" s="125">
        <v>213.5</v>
      </c>
      <c r="EB551" s="125">
        <v>60.2</v>
      </c>
      <c r="EC551" s="125">
        <v>273.60000000000002</v>
      </c>
      <c r="ED551" s="125">
        <v>87.4</v>
      </c>
      <c r="EE551" s="125">
        <v>4.9000000000000004</v>
      </c>
      <c r="EF551" s="125">
        <v>92.2</v>
      </c>
      <c r="EG551" s="125">
        <v>365.88824748209157</v>
      </c>
      <c r="EH551" s="125">
        <v>206</v>
      </c>
      <c r="EI551" s="125">
        <v>41.1</v>
      </c>
      <c r="EJ551" s="125">
        <v>247.1</v>
      </c>
      <c r="EK551" s="125">
        <v>81.5</v>
      </c>
      <c r="EL551" s="125">
        <v>3</v>
      </c>
      <c r="EM551" s="125">
        <v>84.5</v>
      </c>
      <c r="EN551" s="125">
        <v>331.54179305674205</v>
      </c>
      <c r="EO551" s="125" t="s">
        <v>608</v>
      </c>
      <c r="EP551" s="125" t="s">
        <v>608</v>
      </c>
      <c r="EQ551" s="125" t="s">
        <v>608</v>
      </c>
      <c r="ER551" s="125" t="s">
        <v>608</v>
      </c>
      <c r="ES551" s="125" t="s">
        <v>608</v>
      </c>
      <c r="ET551" s="125" t="s">
        <v>608</v>
      </c>
      <c r="EU551" s="125" t="s">
        <v>608</v>
      </c>
      <c r="EV551" s="125">
        <v>994.8</v>
      </c>
      <c r="EW551" s="125">
        <v>236.8</v>
      </c>
      <c r="EX551" s="125">
        <v>1231.5999999999999</v>
      </c>
      <c r="EY551" s="125">
        <v>298.8</v>
      </c>
      <c r="EZ551" s="125">
        <v>11.2</v>
      </c>
      <c r="FA551" s="125">
        <v>310</v>
      </c>
      <c r="FB551" s="125">
        <v>1541.6229338994722</v>
      </c>
      <c r="FC551" s="125">
        <v>174.6</v>
      </c>
      <c r="FD551" s="125">
        <v>54.5</v>
      </c>
      <c r="FE551" s="125">
        <v>229.1</v>
      </c>
      <c r="FF551" s="125">
        <v>38.1</v>
      </c>
      <c r="FG551" s="125">
        <v>1.4</v>
      </c>
      <c r="FH551" s="125">
        <v>39.5</v>
      </c>
      <c r="FI551" s="125">
        <v>268.62602447706729</v>
      </c>
      <c r="FJ551" s="125" t="s">
        <v>608</v>
      </c>
      <c r="FK551" s="125" t="s">
        <v>608</v>
      </c>
      <c r="FL551" s="125" t="s">
        <v>608</v>
      </c>
      <c r="FM551" s="125" t="s">
        <v>608</v>
      </c>
      <c r="FN551" s="125" t="s">
        <v>608</v>
      </c>
      <c r="FO551" s="125" t="s">
        <v>608</v>
      </c>
      <c r="FP551" s="125" t="s">
        <v>608</v>
      </c>
      <c r="FQ551" s="125" t="s">
        <v>608</v>
      </c>
      <c r="FR551" s="125" t="s">
        <v>608</v>
      </c>
      <c r="FS551" s="125" t="s">
        <v>608</v>
      </c>
      <c r="FT551" s="125" t="s">
        <v>608</v>
      </c>
      <c r="FU551" s="125" t="s">
        <v>608</v>
      </c>
      <c r="FV551" s="125" t="s">
        <v>608</v>
      </c>
      <c r="FW551" s="125" t="s">
        <v>608</v>
      </c>
      <c r="FX551" s="125" t="s">
        <v>608</v>
      </c>
      <c r="FY551" s="125" t="s">
        <v>608</v>
      </c>
      <c r="FZ551" s="125" t="s">
        <v>608</v>
      </c>
      <c r="GA551" s="125" t="s">
        <v>608</v>
      </c>
      <c r="GB551" s="125" t="s">
        <v>608</v>
      </c>
      <c r="GC551" s="125" t="s">
        <v>608</v>
      </c>
      <c r="GD551" s="125" t="s">
        <v>608</v>
      </c>
      <c r="GE551" s="125" t="s">
        <v>608</v>
      </c>
      <c r="GF551" s="125" t="s">
        <v>608</v>
      </c>
      <c r="GG551" s="125" t="s">
        <v>608</v>
      </c>
      <c r="GH551" s="125" t="s">
        <v>608</v>
      </c>
      <c r="GI551" s="125" t="s">
        <v>608</v>
      </c>
      <c r="GJ551" s="125" t="s">
        <v>608</v>
      </c>
      <c r="GK551" s="125" t="s">
        <v>608</v>
      </c>
      <c r="GL551" s="125" t="s">
        <v>608</v>
      </c>
      <c r="GM551" s="125" t="s">
        <v>608</v>
      </c>
      <c r="GN551" s="125" t="s">
        <v>608</v>
      </c>
      <c r="GO551" s="125" t="s">
        <v>608</v>
      </c>
      <c r="GP551" s="125" t="s">
        <v>608</v>
      </c>
      <c r="GQ551" s="125" t="s">
        <v>608</v>
      </c>
      <c r="GR551" s="125" t="s">
        <v>608</v>
      </c>
      <c r="GS551" s="125" t="s">
        <v>608</v>
      </c>
      <c r="GT551" s="125" t="s">
        <v>608</v>
      </c>
      <c r="GU551" s="125" t="s">
        <v>608</v>
      </c>
      <c r="GV551" s="125" t="s">
        <v>608</v>
      </c>
      <c r="GW551" s="125" t="s">
        <v>608</v>
      </c>
      <c r="GX551" s="125" t="s">
        <v>608</v>
      </c>
      <c r="GY551" s="125" t="s">
        <v>608</v>
      </c>
    </row>
    <row r="552" spans="1:207" s="38" customFormat="1" ht="15" customHeight="1">
      <c r="A552" s="77" t="s">
        <v>990</v>
      </c>
      <c r="B552" s="62" t="s">
        <v>583</v>
      </c>
      <c r="C552" s="38" t="s">
        <v>985</v>
      </c>
      <c r="D552" s="35">
        <v>2238.8000000000002</v>
      </c>
      <c r="E552" s="35">
        <v>0</v>
      </c>
      <c r="F552" s="125">
        <v>2238.8000000000002</v>
      </c>
      <c r="G552" s="125">
        <v>20028.400000000001</v>
      </c>
      <c r="H552" s="141" t="s">
        <v>608</v>
      </c>
      <c r="I552" s="115">
        <v>0.11178127059575403</v>
      </c>
      <c r="J552" s="124">
        <v>2.330690419604162E-2</v>
      </c>
      <c r="K552" s="124">
        <v>8.848934512991552E-2</v>
      </c>
      <c r="L552" s="125">
        <v>1501.14</v>
      </c>
      <c r="M552" s="125">
        <v>737.7</v>
      </c>
      <c r="N552" s="125">
        <v>0</v>
      </c>
      <c r="O552" s="125">
        <v>0</v>
      </c>
      <c r="P552" s="127">
        <v>0</v>
      </c>
      <c r="Q552" s="125">
        <v>0</v>
      </c>
      <c r="R552" s="125">
        <v>270.89999999999998</v>
      </c>
      <c r="S552" s="125">
        <v>270.89999999999998</v>
      </c>
      <c r="T552" s="125">
        <v>466.8</v>
      </c>
      <c r="U552" s="125">
        <v>0</v>
      </c>
      <c r="V552" s="125">
        <v>466.8</v>
      </c>
      <c r="W552" s="125">
        <v>737.7</v>
      </c>
      <c r="X552" s="125">
        <v>0</v>
      </c>
      <c r="Y552" s="125">
        <v>0</v>
      </c>
      <c r="Z552" s="125">
        <v>0</v>
      </c>
      <c r="AA552" s="115">
        <v>0</v>
      </c>
      <c r="AB552" s="115">
        <v>0</v>
      </c>
      <c r="AC552" s="115">
        <v>1</v>
      </c>
      <c r="AD552" s="115">
        <v>0</v>
      </c>
      <c r="AE552" s="115">
        <v>1</v>
      </c>
      <c r="AF552" s="115">
        <v>0.84712534705762854</v>
      </c>
      <c r="AG552" s="115">
        <v>0</v>
      </c>
      <c r="AH552" s="115">
        <v>0.15287465294237149</v>
      </c>
      <c r="AI552" s="115">
        <v>0</v>
      </c>
      <c r="AJ552" s="115">
        <v>1</v>
      </c>
      <c r="AK552" s="125">
        <v>2238.84</v>
      </c>
      <c r="AL552" s="125">
        <v>1501.14</v>
      </c>
      <c r="AM552" s="125">
        <v>270.89999999999998</v>
      </c>
      <c r="AN552" s="125">
        <v>1772.04</v>
      </c>
      <c r="AO552" s="125">
        <v>466.8</v>
      </c>
      <c r="AP552" s="125">
        <v>2238.84</v>
      </c>
      <c r="AQ552" s="115">
        <v>0.79149916921262786</v>
      </c>
      <c r="AR552" s="115">
        <v>0.20850083078737203</v>
      </c>
      <c r="AS552" s="125">
        <v>1772.3000000000002</v>
      </c>
      <c r="AT552" s="125">
        <v>138.97999999999999</v>
      </c>
      <c r="AU552" s="125">
        <v>0</v>
      </c>
      <c r="AV552" s="125">
        <v>327.52</v>
      </c>
      <c r="AW552" s="125">
        <v>2238.8000000000002</v>
      </c>
      <c r="AX552" s="125">
        <v>0</v>
      </c>
      <c r="AY552" s="125">
        <v>0</v>
      </c>
      <c r="AZ552" s="125">
        <v>0</v>
      </c>
      <c r="BA552" s="49">
        <v>0.37</v>
      </c>
      <c r="BB552" s="49">
        <v>306.39999999999998</v>
      </c>
      <c r="BC552" s="125">
        <v>306.77</v>
      </c>
      <c r="BD552" s="49">
        <v>1771.61</v>
      </c>
      <c r="BE552" s="49">
        <v>160.4</v>
      </c>
      <c r="BF552" s="125">
        <v>1932.01</v>
      </c>
      <c r="BG552" s="107">
        <v>9.9984339552365142</v>
      </c>
      <c r="BH552" s="107">
        <v>5.0771208226221081</v>
      </c>
      <c r="BI552" s="107">
        <v>8.9723360785216055</v>
      </c>
      <c r="BJ552" s="49">
        <v>2238.7799999999997</v>
      </c>
      <c r="BK552" s="141" t="s">
        <v>608</v>
      </c>
      <c r="BL552" s="141" t="s">
        <v>608</v>
      </c>
      <c r="BM552" s="141" t="s">
        <v>608</v>
      </c>
      <c r="BN552" s="141" t="s">
        <v>608</v>
      </c>
      <c r="BO552" s="141" t="s">
        <v>608</v>
      </c>
      <c r="BP552" s="141" t="s">
        <v>608</v>
      </c>
      <c r="BQ552" s="141" t="s">
        <v>608</v>
      </c>
      <c r="BR552" s="141" t="s">
        <v>608</v>
      </c>
      <c r="BS552" s="141" t="s">
        <v>608</v>
      </c>
      <c r="BT552" s="141" t="s">
        <v>608</v>
      </c>
      <c r="BU552" s="130" t="s">
        <v>608</v>
      </c>
      <c r="BV552" s="130" t="s">
        <v>608</v>
      </c>
      <c r="BW552" s="137">
        <v>8.9723360785216055</v>
      </c>
      <c r="BX552" s="125">
        <v>1018.7</v>
      </c>
      <c r="BY552" s="125">
        <v>892.62</v>
      </c>
      <c r="BZ552" s="125">
        <v>0</v>
      </c>
      <c r="CA552" s="125">
        <v>0</v>
      </c>
      <c r="CB552" s="125">
        <v>1911.3200000000002</v>
      </c>
      <c r="CC552" s="125">
        <v>325.37</v>
      </c>
      <c r="CD552" s="125">
        <v>2.1269999999999998</v>
      </c>
      <c r="CE552" s="125">
        <v>0</v>
      </c>
      <c r="CF552" s="125">
        <v>0</v>
      </c>
      <c r="CG552" s="125">
        <v>327.49700000000001</v>
      </c>
      <c r="CH552" s="115">
        <v>0</v>
      </c>
      <c r="CI552" s="115">
        <v>1.0000075933535821</v>
      </c>
      <c r="CJ552" s="125">
        <v>2238.817</v>
      </c>
      <c r="CK552" s="126">
        <v>225.38</v>
      </c>
      <c r="CL552" s="126">
        <v>2013.42</v>
      </c>
      <c r="CM552" s="126">
        <v>2238.8000000000002</v>
      </c>
      <c r="CN552" s="125" t="s">
        <v>608</v>
      </c>
      <c r="CO552" s="125" t="s">
        <v>608</v>
      </c>
      <c r="CP552" s="126">
        <v>225.38</v>
      </c>
      <c r="CQ552" s="126">
        <v>2013.42</v>
      </c>
      <c r="CR552" s="126">
        <v>3908</v>
      </c>
      <c r="CS552" s="126">
        <v>-1894.58</v>
      </c>
      <c r="CT552" s="150" t="s">
        <v>608</v>
      </c>
      <c r="CU552" s="141" t="s">
        <v>608</v>
      </c>
      <c r="CV552" s="125">
        <v>145.69999999999999</v>
      </c>
      <c r="CW552" s="125">
        <v>42.4</v>
      </c>
      <c r="CX552" s="125">
        <v>188.1</v>
      </c>
      <c r="CY552" s="125">
        <v>32.799999999999997</v>
      </c>
      <c r="CZ552" s="125">
        <v>7.6</v>
      </c>
      <c r="DA552" s="125">
        <v>40.4</v>
      </c>
      <c r="DB552" s="125">
        <v>228.5</v>
      </c>
      <c r="DC552" s="150" t="s">
        <v>608</v>
      </c>
      <c r="DD552" s="150" t="s">
        <v>608</v>
      </c>
      <c r="DE552" s="150" t="s">
        <v>608</v>
      </c>
      <c r="DF552" s="150" t="s">
        <v>608</v>
      </c>
      <c r="DG552" s="150" t="s">
        <v>608</v>
      </c>
      <c r="DH552" s="125">
        <v>228.5</v>
      </c>
      <c r="DI552" s="50">
        <v>228.5</v>
      </c>
      <c r="DJ552" s="113">
        <v>0.85371872734573673</v>
      </c>
      <c r="DK552" s="115">
        <v>0.14628127265426338</v>
      </c>
      <c r="DL552" s="115">
        <v>0</v>
      </c>
      <c r="DM552" s="125" t="s">
        <v>608</v>
      </c>
      <c r="DN552" s="125" t="s">
        <v>608</v>
      </c>
      <c r="DO552" s="125" t="s">
        <v>608</v>
      </c>
      <c r="DP552" s="125" t="s">
        <v>608</v>
      </c>
      <c r="DQ552" s="125" t="s">
        <v>608</v>
      </c>
      <c r="DR552" s="125" t="s">
        <v>608</v>
      </c>
      <c r="DS552" s="125" t="s">
        <v>608</v>
      </c>
      <c r="DT552" s="125" t="s">
        <v>608</v>
      </c>
      <c r="DU552" s="125" t="s">
        <v>608</v>
      </c>
      <c r="DV552" s="125" t="s">
        <v>608</v>
      </c>
      <c r="DW552" s="125" t="s">
        <v>608</v>
      </c>
      <c r="DX552" s="125" t="s">
        <v>608</v>
      </c>
      <c r="DY552" s="125" t="s">
        <v>608</v>
      </c>
      <c r="DZ552" s="125" t="s">
        <v>608</v>
      </c>
      <c r="EA552" s="125" t="s">
        <v>608</v>
      </c>
      <c r="EB552" s="125" t="s">
        <v>608</v>
      </c>
      <c r="EC552" s="125" t="s">
        <v>608</v>
      </c>
      <c r="ED552" s="125" t="s">
        <v>608</v>
      </c>
      <c r="EE552" s="125" t="s">
        <v>608</v>
      </c>
      <c r="EF552" s="125" t="s">
        <v>608</v>
      </c>
      <c r="EG552" s="125" t="s">
        <v>608</v>
      </c>
      <c r="EH552" s="125" t="s">
        <v>608</v>
      </c>
      <c r="EI552" s="125" t="s">
        <v>608</v>
      </c>
      <c r="EJ552" s="125" t="s">
        <v>608</v>
      </c>
      <c r="EK552" s="125" t="s">
        <v>608</v>
      </c>
      <c r="EL552" s="125" t="s">
        <v>608</v>
      </c>
      <c r="EM552" s="125" t="s">
        <v>608</v>
      </c>
      <c r="EN552" s="125" t="s">
        <v>608</v>
      </c>
      <c r="EO552" s="125" t="s">
        <v>608</v>
      </c>
      <c r="EP552" s="125" t="s">
        <v>608</v>
      </c>
      <c r="EQ552" s="125" t="s">
        <v>608</v>
      </c>
      <c r="ER552" s="125" t="s">
        <v>608</v>
      </c>
      <c r="ES552" s="125" t="s">
        <v>608</v>
      </c>
      <c r="ET552" s="125" t="s">
        <v>608</v>
      </c>
      <c r="EU552" s="125">
        <v>0</v>
      </c>
      <c r="EV552" s="125" t="s">
        <v>608</v>
      </c>
      <c r="EW552" s="125" t="s">
        <v>608</v>
      </c>
      <c r="EX552" s="125" t="s">
        <v>608</v>
      </c>
      <c r="EY552" s="125" t="s">
        <v>608</v>
      </c>
      <c r="EZ552" s="125" t="s">
        <v>608</v>
      </c>
      <c r="FA552" s="125" t="s">
        <v>608</v>
      </c>
      <c r="FB552" s="125">
        <v>0</v>
      </c>
      <c r="FC552" s="125" t="s">
        <v>608</v>
      </c>
      <c r="FD552" s="125" t="s">
        <v>608</v>
      </c>
      <c r="FE552" s="125" t="s">
        <v>608</v>
      </c>
      <c r="FF552" s="125" t="s">
        <v>608</v>
      </c>
      <c r="FG552" s="125" t="s">
        <v>608</v>
      </c>
      <c r="FH552" s="125" t="s">
        <v>608</v>
      </c>
      <c r="FI552" s="125">
        <v>0</v>
      </c>
      <c r="FJ552" s="125" t="s">
        <v>608</v>
      </c>
      <c r="FK552" s="125" t="s">
        <v>608</v>
      </c>
      <c r="FL552" s="125" t="s">
        <v>608</v>
      </c>
      <c r="FM552" s="125" t="s">
        <v>608</v>
      </c>
      <c r="FN552" s="125" t="s">
        <v>608</v>
      </c>
      <c r="FO552" s="125" t="s">
        <v>608</v>
      </c>
      <c r="FP552" s="125" t="s">
        <v>608</v>
      </c>
      <c r="FQ552" s="125" t="s">
        <v>608</v>
      </c>
      <c r="FR552" s="125" t="s">
        <v>608</v>
      </c>
      <c r="FS552" s="125" t="s">
        <v>608</v>
      </c>
      <c r="FT552" s="125" t="s">
        <v>608</v>
      </c>
      <c r="FU552" s="125" t="s">
        <v>608</v>
      </c>
      <c r="FV552" s="125" t="s">
        <v>608</v>
      </c>
      <c r="FW552" s="125" t="s">
        <v>608</v>
      </c>
      <c r="FX552" s="125" t="s">
        <v>608</v>
      </c>
      <c r="FY552" s="125" t="s">
        <v>608</v>
      </c>
      <c r="FZ552" s="125" t="s">
        <v>608</v>
      </c>
      <c r="GA552" s="125" t="s">
        <v>608</v>
      </c>
      <c r="GB552" s="125" t="s">
        <v>608</v>
      </c>
      <c r="GC552" s="125" t="s">
        <v>608</v>
      </c>
      <c r="GD552" s="125" t="s">
        <v>608</v>
      </c>
      <c r="GE552" s="125" t="s">
        <v>608</v>
      </c>
      <c r="GF552" s="125" t="s">
        <v>608</v>
      </c>
      <c r="GG552" s="125" t="s">
        <v>608</v>
      </c>
      <c r="GH552" s="125" t="s">
        <v>608</v>
      </c>
      <c r="GI552" s="125" t="s">
        <v>608</v>
      </c>
      <c r="GJ552" s="125" t="s">
        <v>608</v>
      </c>
      <c r="GK552" s="125" t="s">
        <v>608</v>
      </c>
      <c r="GL552" s="125" t="s">
        <v>608</v>
      </c>
      <c r="GM552" s="125" t="s">
        <v>608</v>
      </c>
      <c r="GN552" s="125" t="s">
        <v>608</v>
      </c>
      <c r="GO552" s="125" t="s">
        <v>608</v>
      </c>
      <c r="GP552" s="125" t="s">
        <v>608</v>
      </c>
      <c r="GQ552" s="125" t="s">
        <v>608</v>
      </c>
      <c r="GR552" s="125" t="s">
        <v>608</v>
      </c>
      <c r="GS552" s="125" t="s">
        <v>608</v>
      </c>
      <c r="GT552" s="125" t="s">
        <v>608</v>
      </c>
      <c r="GU552" s="125" t="s">
        <v>608</v>
      </c>
      <c r="GV552" s="125" t="s">
        <v>608</v>
      </c>
      <c r="GW552" s="125" t="s">
        <v>608</v>
      </c>
      <c r="GX552" s="125" t="s">
        <v>608</v>
      </c>
      <c r="GY552" s="125" t="s">
        <v>608</v>
      </c>
    </row>
    <row r="553" spans="1:207" s="38" customFormat="1" ht="15" customHeight="1">
      <c r="A553" s="77" t="s">
        <v>991</v>
      </c>
      <c r="B553" s="62">
        <v>2010</v>
      </c>
      <c r="C553" s="38" t="s">
        <v>985</v>
      </c>
      <c r="D553" s="35">
        <v>2378.8000000000002</v>
      </c>
      <c r="E553" s="35">
        <v>0</v>
      </c>
      <c r="F553" s="125">
        <v>2378.8000000000002</v>
      </c>
      <c r="G553" s="125">
        <v>20028.400000000001</v>
      </c>
      <c r="H553" s="130">
        <v>4741.2</v>
      </c>
      <c r="I553" s="115">
        <v>0.11877134469053943</v>
      </c>
      <c r="J553" s="124">
        <v>2.4001716310812531E-2</v>
      </c>
      <c r="K553" s="124">
        <v>9.4768654310878539E-2</v>
      </c>
      <c r="L553" s="125">
        <v>1640</v>
      </c>
      <c r="M553" s="125">
        <v>738.78049095947779</v>
      </c>
      <c r="N553" s="125">
        <v>0</v>
      </c>
      <c r="O553" s="125">
        <v>0</v>
      </c>
      <c r="P553" s="127">
        <v>0</v>
      </c>
      <c r="Q553" s="125">
        <v>0</v>
      </c>
      <c r="R553" s="125">
        <v>258.06451600000003</v>
      </c>
      <c r="S553" s="125">
        <v>258.06451600000003</v>
      </c>
      <c r="T553" s="125">
        <v>480.71597495947776</v>
      </c>
      <c r="U553" s="125">
        <v>0</v>
      </c>
      <c r="V553" s="125">
        <v>480.71597495947776</v>
      </c>
      <c r="W553" s="125">
        <v>738.78049095947779</v>
      </c>
      <c r="X553" s="125">
        <v>0</v>
      </c>
      <c r="Y553" s="125">
        <v>0</v>
      </c>
      <c r="Z553" s="125">
        <v>0</v>
      </c>
      <c r="AA553" s="115">
        <v>0</v>
      </c>
      <c r="AB553" s="115">
        <v>0</v>
      </c>
      <c r="AC553" s="115">
        <v>1</v>
      </c>
      <c r="AD553" s="115">
        <v>0</v>
      </c>
      <c r="AE553" s="115">
        <v>1</v>
      </c>
      <c r="AF553" s="115">
        <v>0.86403806939932282</v>
      </c>
      <c r="AG553" s="115">
        <v>0</v>
      </c>
      <c r="AH553" s="115">
        <v>0.13596193060067724</v>
      </c>
      <c r="AI553" s="115">
        <v>0</v>
      </c>
      <c r="AJ553" s="115">
        <v>1</v>
      </c>
      <c r="AK553" s="125">
        <v>2378.7804909594779</v>
      </c>
      <c r="AL553" s="125">
        <v>1640</v>
      </c>
      <c r="AM553" s="125">
        <v>258.06451600000003</v>
      </c>
      <c r="AN553" s="125">
        <v>1898.0645159999999</v>
      </c>
      <c r="AO553" s="125">
        <v>480.71597495947776</v>
      </c>
      <c r="AP553" s="125">
        <v>2378.7804909594779</v>
      </c>
      <c r="AQ553" s="115">
        <v>0.79791494978774524</v>
      </c>
      <c r="AR553" s="115">
        <v>0.20208505021225462</v>
      </c>
      <c r="AS553" s="125">
        <v>1898.0900000000001</v>
      </c>
      <c r="AT553" s="125">
        <v>138.97999999999999</v>
      </c>
      <c r="AU553" s="125">
        <v>0</v>
      </c>
      <c r="AV553" s="125">
        <v>341.73</v>
      </c>
      <c r="AW553" s="125">
        <v>2378.8000000000002</v>
      </c>
      <c r="AX553" s="125">
        <v>166.17666205730035</v>
      </c>
      <c r="AY553" s="125">
        <v>89.6362000877578</v>
      </c>
      <c r="AZ553" s="125">
        <v>255.81286214505815</v>
      </c>
      <c r="BA553" s="125">
        <v>738.54031411187611</v>
      </c>
      <c r="BB553" s="125">
        <v>268.40350085526643</v>
      </c>
      <c r="BC553" s="125">
        <v>1006.9438149671425</v>
      </c>
      <c r="BD553" s="125">
        <v>993.38302383082339</v>
      </c>
      <c r="BE553" s="125">
        <v>122.67029905697581</v>
      </c>
      <c r="BF553" s="125">
        <v>1116.0533228877991</v>
      </c>
      <c r="BG553" s="107">
        <v>6.2938505271825633</v>
      </c>
      <c r="BH553" s="107">
        <v>4.1341930535992217</v>
      </c>
      <c r="BI553" s="107">
        <v>5.857416038192202</v>
      </c>
      <c r="BJ553" s="49">
        <v>2378.8099999999995</v>
      </c>
      <c r="BK553" s="141" t="s">
        <v>608</v>
      </c>
      <c r="BL553" s="141" t="s">
        <v>608</v>
      </c>
      <c r="BM553" s="141" t="s">
        <v>608</v>
      </c>
      <c r="BN553" s="141" t="s">
        <v>608</v>
      </c>
      <c r="BO553" s="141" t="s">
        <v>608</v>
      </c>
      <c r="BP553" s="141" t="s">
        <v>608</v>
      </c>
      <c r="BQ553" s="141" t="s">
        <v>608</v>
      </c>
      <c r="BR553" s="141" t="s">
        <v>608</v>
      </c>
      <c r="BS553" s="141" t="s">
        <v>608</v>
      </c>
      <c r="BT553" s="141" t="s">
        <v>608</v>
      </c>
      <c r="BU553" s="130" t="s">
        <v>608</v>
      </c>
      <c r="BV553" s="130" t="s">
        <v>608</v>
      </c>
      <c r="BW553" s="137">
        <v>5.857416038192202</v>
      </c>
      <c r="BX553" s="125">
        <v>1012.9</v>
      </c>
      <c r="BY553" s="125">
        <v>1024.2</v>
      </c>
      <c r="BZ553" s="125">
        <v>0</v>
      </c>
      <c r="CA553" s="125">
        <v>0</v>
      </c>
      <c r="CB553" s="125">
        <v>2037.1</v>
      </c>
      <c r="CC553" s="125">
        <v>339.51</v>
      </c>
      <c r="CD553" s="125">
        <v>2.21</v>
      </c>
      <c r="CE553" s="125">
        <v>0</v>
      </c>
      <c r="CF553" s="125">
        <v>0</v>
      </c>
      <c r="CG553" s="125">
        <v>341.71999999999997</v>
      </c>
      <c r="CH553" s="115">
        <v>0</v>
      </c>
      <c r="CI553" s="115">
        <v>1.0000084076004707</v>
      </c>
      <c r="CJ553" s="125">
        <v>2378.8199999999997</v>
      </c>
      <c r="CK553" s="126">
        <v>229.8</v>
      </c>
      <c r="CL553" s="126">
        <v>2148.9499999999998</v>
      </c>
      <c r="CM553" s="126">
        <v>2378.75</v>
      </c>
      <c r="CN553" s="125" t="s">
        <v>608</v>
      </c>
      <c r="CO553" s="125" t="s">
        <v>608</v>
      </c>
      <c r="CP553" s="126">
        <v>229.8</v>
      </c>
      <c r="CQ553" s="126">
        <v>2149</v>
      </c>
      <c r="CR553" s="126">
        <v>4168.05</v>
      </c>
      <c r="CS553" s="126">
        <v>-2019.0500000000002</v>
      </c>
      <c r="CT553" s="150" t="s">
        <v>608</v>
      </c>
      <c r="CU553" s="141" t="s">
        <v>608</v>
      </c>
      <c r="CV553" s="125">
        <v>122</v>
      </c>
      <c r="CW553" s="125">
        <v>51.500000000000007</v>
      </c>
      <c r="CX553" s="125">
        <v>173.5</v>
      </c>
      <c r="CY553" s="125">
        <v>62.7</v>
      </c>
      <c r="CZ553" s="125">
        <v>24.4</v>
      </c>
      <c r="DA553" s="125">
        <v>87.1</v>
      </c>
      <c r="DB553" s="125">
        <v>260.60000000000002</v>
      </c>
      <c r="DC553" s="150" t="s">
        <v>608</v>
      </c>
      <c r="DD553" s="150" t="s">
        <v>608</v>
      </c>
      <c r="DE553" s="150" t="s">
        <v>608</v>
      </c>
      <c r="DF553" s="150" t="s">
        <v>608</v>
      </c>
      <c r="DG553" s="150" t="s">
        <v>608</v>
      </c>
      <c r="DH553" s="125">
        <v>220.20000000000005</v>
      </c>
      <c r="DI553" s="50">
        <v>448.70000000000005</v>
      </c>
      <c r="DJ553" s="113">
        <v>0.85634894611614165</v>
      </c>
      <c r="DK553" s="115">
        <v>0.14365105388385838</v>
      </c>
      <c r="DL553" s="115">
        <v>0</v>
      </c>
      <c r="DM553" s="125">
        <v>202.6</v>
      </c>
      <c r="DN553" s="125">
        <v>109.4</v>
      </c>
      <c r="DO553" s="125">
        <v>312</v>
      </c>
      <c r="DP553" s="125">
        <v>56</v>
      </c>
      <c r="DQ553" s="125">
        <v>16.8</v>
      </c>
      <c r="DR553" s="125">
        <v>72.8</v>
      </c>
      <c r="DS553" s="125">
        <v>384.8</v>
      </c>
      <c r="DT553" s="125">
        <v>194.3</v>
      </c>
      <c r="DU553" s="125">
        <v>70.900000000000006</v>
      </c>
      <c r="DV553" s="125">
        <v>265.2</v>
      </c>
      <c r="DW553" s="125">
        <v>54.4</v>
      </c>
      <c r="DX553" s="125">
        <v>11.6</v>
      </c>
      <c r="DY553" s="125">
        <v>66</v>
      </c>
      <c r="DZ553" s="125">
        <v>331.2</v>
      </c>
      <c r="EA553" s="125">
        <v>182.9</v>
      </c>
      <c r="EB553" s="125">
        <v>38.5</v>
      </c>
      <c r="EC553" s="125">
        <v>221.4</v>
      </c>
      <c r="ED553" s="125">
        <v>50.5</v>
      </c>
      <c r="EE553" s="125">
        <v>7.7</v>
      </c>
      <c r="EF553" s="125">
        <v>58.2</v>
      </c>
      <c r="EG553" s="125">
        <v>279.60000000000002</v>
      </c>
      <c r="EH553" s="125">
        <v>171.7</v>
      </c>
      <c r="EI553" s="125">
        <v>21.1</v>
      </c>
      <c r="EJ553" s="125">
        <v>192.8</v>
      </c>
      <c r="EK553" s="125">
        <v>46.9</v>
      </c>
      <c r="EL553" s="125">
        <v>4.5999999999999996</v>
      </c>
      <c r="EM553" s="125">
        <v>51.5</v>
      </c>
      <c r="EN553" s="125">
        <v>244.3</v>
      </c>
      <c r="EO553" s="125">
        <v>169</v>
      </c>
      <c r="EP553" s="125">
        <v>13.9</v>
      </c>
      <c r="EQ553" s="125">
        <v>182.9</v>
      </c>
      <c r="ER553" s="125">
        <v>42.9</v>
      </c>
      <c r="ES553" s="125">
        <v>3.2</v>
      </c>
      <c r="ET553" s="125">
        <v>46.1</v>
      </c>
      <c r="EU553" s="125">
        <v>229</v>
      </c>
      <c r="EV553" s="125">
        <v>794.2</v>
      </c>
      <c r="EW553" s="125">
        <v>17.5</v>
      </c>
      <c r="EX553" s="125">
        <v>811.7</v>
      </c>
      <c r="EY553" s="125">
        <v>139</v>
      </c>
      <c r="EZ553" s="125">
        <v>9.6999999999999993</v>
      </c>
      <c r="FA553" s="125">
        <v>148.69999999999999</v>
      </c>
      <c r="FB553" s="125">
        <v>960.40000000000009</v>
      </c>
      <c r="FC553" s="125">
        <v>767.3</v>
      </c>
      <c r="FD553" s="125">
        <v>49.5</v>
      </c>
      <c r="FE553" s="125">
        <v>816.8</v>
      </c>
      <c r="FF553" s="125">
        <v>86.3</v>
      </c>
      <c r="FG553" s="125">
        <v>2</v>
      </c>
      <c r="FH553" s="125">
        <v>88.3</v>
      </c>
      <c r="FI553" s="125">
        <v>905.09999999999991</v>
      </c>
      <c r="FJ553" s="125" t="s">
        <v>608</v>
      </c>
      <c r="FK553" s="125" t="s">
        <v>608</v>
      </c>
      <c r="FL553" s="125" t="s">
        <v>608</v>
      </c>
      <c r="FM553" s="125" t="s">
        <v>608</v>
      </c>
      <c r="FN553" s="125" t="s">
        <v>608</v>
      </c>
      <c r="FO553" s="125">
        <v>384.8</v>
      </c>
      <c r="FP553" s="125" t="s">
        <v>608</v>
      </c>
      <c r="FQ553" s="125" t="s">
        <v>608</v>
      </c>
      <c r="FR553" s="125" t="s">
        <v>608</v>
      </c>
      <c r="FS553" s="125" t="s">
        <v>608</v>
      </c>
      <c r="FT553" s="125" t="s">
        <v>608</v>
      </c>
      <c r="FU553" s="125">
        <v>331.2</v>
      </c>
      <c r="FV553" s="125" t="s">
        <v>608</v>
      </c>
      <c r="FW553" s="125" t="s">
        <v>608</v>
      </c>
      <c r="FX553" s="125" t="s">
        <v>608</v>
      </c>
      <c r="FY553" s="125" t="s">
        <v>608</v>
      </c>
      <c r="FZ553" s="125" t="s">
        <v>608</v>
      </c>
      <c r="GA553" s="125">
        <v>279.60000000000002</v>
      </c>
      <c r="GB553" s="125" t="s">
        <v>608</v>
      </c>
      <c r="GC553" s="125" t="s">
        <v>608</v>
      </c>
      <c r="GD553" s="125" t="s">
        <v>608</v>
      </c>
      <c r="GE553" s="125" t="s">
        <v>608</v>
      </c>
      <c r="GF553" s="125" t="s">
        <v>608</v>
      </c>
      <c r="GG553" s="125">
        <v>244.2</v>
      </c>
      <c r="GH553" s="125" t="s">
        <v>608</v>
      </c>
      <c r="GI553" s="125" t="s">
        <v>608</v>
      </c>
      <c r="GJ553" s="125" t="s">
        <v>608</v>
      </c>
      <c r="GK553" s="125" t="s">
        <v>608</v>
      </c>
      <c r="GL553" s="125" t="s">
        <v>608</v>
      </c>
      <c r="GM553" s="125">
        <v>229</v>
      </c>
      <c r="GN553" s="125" t="s">
        <v>608</v>
      </c>
      <c r="GO553" s="125" t="s">
        <v>608</v>
      </c>
      <c r="GP553" s="125" t="s">
        <v>608</v>
      </c>
      <c r="GQ553" s="125" t="s">
        <v>608</v>
      </c>
      <c r="GR553" s="125" t="s">
        <v>608</v>
      </c>
      <c r="GS553" s="125">
        <v>960.4</v>
      </c>
      <c r="GT553" s="125" t="s">
        <v>608</v>
      </c>
      <c r="GU553" s="125" t="s">
        <v>608</v>
      </c>
      <c r="GV553" s="125" t="s">
        <v>608</v>
      </c>
      <c r="GW553" s="125" t="s">
        <v>608</v>
      </c>
      <c r="GX553" s="125" t="s">
        <v>608</v>
      </c>
      <c r="GY553" s="125">
        <v>905.1</v>
      </c>
    </row>
    <row r="554" spans="1:207" s="38" customFormat="1" ht="15" customHeight="1">
      <c r="A554" s="77" t="s">
        <v>992</v>
      </c>
      <c r="B554" s="59" t="s">
        <v>586</v>
      </c>
      <c r="C554" s="38" t="s">
        <v>985</v>
      </c>
      <c r="D554" s="35">
        <v>2742.4142276287853</v>
      </c>
      <c r="E554" s="35">
        <v>0</v>
      </c>
      <c r="F554" s="125">
        <v>2742.4142276287853</v>
      </c>
      <c r="G554" s="125">
        <v>25594.3</v>
      </c>
      <c r="H554" s="141" t="s">
        <v>608</v>
      </c>
      <c r="I554" s="115">
        <v>0.10714941325329411</v>
      </c>
      <c r="J554" s="124">
        <v>1.6564485375774294E-2</v>
      </c>
      <c r="K554" s="124">
        <v>9.058497829499576E-2</v>
      </c>
      <c r="L554" s="125">
        <v>2073.29781957561</v>
      </c>
      <c r="M554" s="125">
        <v>669.11769845317997</v>
      </c>
      <c r="N554" s="125">
        <v>0</v>
      </c>
      <c r="O554" s="125">
        <v>0</v>
      </c>
      <c r="P554" s="127">
        <v>0</v>
      </c>
      <c r="Q554" s="125">
        <v>0</v>
      </c>
      <c r="R554" s="125">
        <v>245.16129040000001</v>
      </c>
      <c r="S554" s="125">
        <v>245.16129040000001</v>
      </c>
      <c r="T554" s="125">
        <v>423.95640805317998</v>
      </c>
      <c r="U554" s="125">
        <v>0</v>
      </c>
      <c r="V554" s="125">
        <v>423.95640805317998</v>
      </c>
      <c r="W554" s="125">
        <v>669.11769845317997</v>
      </c>
      <c r="X554" s="125">
        <v>0</v>
      </c>
      <c r="Y554" s="125">
        <v>0</v>
      </c>
      <c r="Z554" s="125">
        <v>0</v>
      </c>
      <c r="AA554" s="115">
        <v>0</v>
      </c>
      <c r="AB554" s="115">
        <v>0</v>
      </c>
      <c r="AC554" s="115">
        <v>1</v>
      </c>
      <c r="AD554" s="115">
        <v>0</v>
      </c>
      <c r="AE554" s="115">
        <v>1</v>
      </c>
      <c r="AF554" s="115">
        <v>0.89425679782526812</v>
      </c>
      <c r="AG554" s="115">
        <v>0</v>
      </c>
      <c r="AH554" s="115">
        <v>0.10574320217473195</v>
      </c>
      <c r="AI554" s="115">
        <v>0</v>
      </c>
      <c r="AJ554" s="115">
        <v>1</v>
      </c>
      <c r="AK554" s="125">
        <v>2742.4155180287898</v>
      </c>
      <c r="AL554" s="125">
        <v>2073.29781957561</v>
      </c>
      <c r="AM554" s="125">
        <v>245.16129040000001</v>
      </c>
      <c r="AN554" s="125">
        <v>2318.4591099756099</v>
      </c>
      <c r="AO554" s="125">
        <v>423.95640805317998</v>
      </c>
      <c r="AP554" s="125">
        <v>2742.4155180287898</v>
      </c>
      <c r="AQ554" s="115">
        <v>0.84540766879925111</v>
      </c>
      <c r="AR554" s="115">
        <v>0.15459233120074889</v>
      </c>
      <c r="AS554" s="50">
        <v>2318.505716499777</v>
      </c>
      <c r="AT554" s="50">
        <v>127.61577634417203</v>
      </c>
      <c r="AU554" s="125">
        <v>0</v>
      </c>
      <c r="AV554" s="50">
        <v>296.29273478483628</v>
      </c>
      <c r="AW554" s="125">
        <v>2742.4142276287853</v>
      </c>
      <c r="AX554" s="125">
        <v>0</v>
      </c>
      <c r="AY554" s="125">
        <v>0</v>
      </c>
      <c r="AZ554" s="125">
        <v>0</v>
      </c>
      <c r="BA554" s="49">
        <v>1.4117865300000001</v>
      </c>
      <c r="BB554" s="49">
        <v>258.85425837754843</v>
      </c>
      <c r="BC554" s="125">
        <v>260.26604490754841</v>
      </c>
      <c r="BD554" s="133">
        <v>2317.093929969777</v>
      </c>
      <c r="BE554" s="133">
        <v>165.0542527514599</v>
      </c>
      <c r="BF554" s="125">
        <v>2482.1481827212369</v>
      </c>
      <c r="BG554" s="107">
        <v>9.9954330934361515</v>
      </c>
      <c r="BH554" s="107">
        <v>5.4202218477260447</v>
      </c>
      <c r="BI554" s="107">
        <v>9.2881405212259445</v>
      </c>
      <c r="BJ554" s="49">
        <v>2742.4142276287853</v>
      </c>
      <c r="BK554" s="141" t="s">
        <v>608</v>
      </c>
      <c r="BL554" s="141" t="s">
        <v>608</v>
      </c>
      <c r="BM554" s="141" t="s">
        <v>608</v>
      </c>
      <c r="BN554" s="141" t="s">
        <v>608</v>
      </c>
      <c r="BO554" s="141" t="s">
        <v>608</v>
      </c>
      <c r="BP554" s="141" t="s">
        <v>608</v>
      </c>
      <c r="BQ554" s="141" t="s">
        <v>608</v>
      </c>
      <c r="BR554" s="141" t="s">
        <v>608</v>
      </c>
      <c r="BS554" s="141" t="s">
        <v>608</v>
      </c>
      <c r="BT554" s="141" t="s">
        <v>608</v>
      </c>
      <c r="BU554" s="130" t="s">
        <v>608</v>
      </c>
      <c r="BV554" s="130" t="s">
        <v>608</v>
      </c>
      <c r="BW554" s="137">
        <v>9.2881405212259445</v>
      </c>
      <c r="BX554" s="49">
        <v>1063.4820790122662</v>
      </c>
      <c r="BY554" s="49">
        <v>1382.62363748751</v>
      </c>
      <c r="BZ554" s="125">
        <v>0</v>
      </c>
      <c r="CA554" s="125">
        <v>0</v>
      </c>
      <c r="CB554" s="125">
        <v>2446.1057164997765</v>
      </c>
      <c r="CC554" s="50">
        <v>293.76230272629005</v>
      </c>
      <c r="CD554" s="50">
        <v>2.5462084027183489</v>
      </c>
      <c r="CE554" s="125">
        <v>0</v>
      </c>
      <c r="CF554" s="125">
        <v>0</v>
      </c>
      <c r="CG554" s="125">
        <v>296.30851112900837</v>
      </c>
      <c r="CH554" s="115">
        <v>0</v>
      </c>
      <c r="CI554" s="115">
        <v>0.99999999999999989</v>
      </c>
      <c r="CJ554" s="125">
        <v>2742.4142276287848</v>
      </c>
      <c r="CK554" s="119">
        <v>221.25261531872272</v>
      </c>
      <c r="CL554" s="119">
        <v>2521.1616123100625</v>
      </c>
      <c r="CM554" s="126">
        <v>2742.4142276287853</v>
      </c>
      <c r="CN554" s="125" t="s">
        <v>608</v>
      </c>
      <c r="CO554" s="125" t="s">
        <v>608</v>
      </c>
      <c r="CP554" s="126">
        <v>221.25261531872272</v>
      </c>
      <c r="CQ554" s="126">
        <v>2521.1616123100625</v>
      </c>
      <c r="CR554" s="126">
        <v>5190.5816123100631</v>
      </c>
      <c r="CS554" s="126">
        <v>-2669.4200000000005</v>
      </c>
      <c r="CT554" s="150" t="s">
        <v>608</v>
      </c>
      <c r="CU554" s="141" t="s">
        <v>608</v>
      </c>
      <c r="CV554" s="125">
        <v>94.6</v>
      </c>
      <c r="CW554" s="125">
        <v>25.1</v>
      </c>
      <c r="CX554" s="125">
        <v>119.69999999999999</v>
      </c>
      <c r="CY554" s="125">
        <v>104.8</v>
      </c>
      <c r="CZ554" s="125">
        <v>9.3000000000000007</v>
      </c>
      <c r="DA554" s="125">
        <v>114.1</v>
      </c>
      <c r="DB554" s="125">
        <v>233.79999999999998</v>
      </c>
      <c r="DC554" s="150" t="s">
        <v>608</v>
      </c>
      <c r="DD554" s="150" t="s">
        <v>608</v>
      </c>
      <c r="DE554" s="150" t="s">
        <v>608</v>
      </c>
      <c r="DF554" s="150" t="s">
        <v>608</v>
      </c>
      <c r="DG554" s="150" t="s">
        <v>608</v>
      </c>
      <c r="DH554" s="125">
        <v>233.7</v>
      </c>
      <c r="DI554" s="50">
        <v>233.7</v>
      </c>
      <c r="DJ554" s="113">
        <v>0.89195340800678014</v>
      </c>
      <c r="DK554" s="115">
        <v>0.10804659199321981</v>
      </c>
      <c r="DL554" s="115">
        <v>0</v>
      </c>
      <c r="DM554" s="125">
        <v>202.6</v>
      </c>
      <c r="DN554" s="125">
        <v>109.4</v>
      </c>
      <c r="DO554" s="125">
        <v>312</v>
      </c>
      <c r="DP554" s="125">
        <v>56</v>
      </c>
      <c r="DQ554" s="125">
        <v>16.8</v>
      </c>
      <c r="DR554" s="125">
        <v>72.8</v>
      </c>
      <c r="DS554" s="125">
        <v>384.8</v>
      </c>
      <c r="DT554" s="125">
        <v>194.3</v>
      </c>
      <c r="DU554" s="125">
        <v>70.900000000000006</v>
      </c>
      <c r="DV554" s="125">
        <v>265.2</v>
      </c>
      <c r="DW554" s="125">
        <v>54.4</v>
      </c>
      <c r="DX554" s="125">
        <v>11.6</v>
      </c>
      <c r="DY554" s="125">
        <v>66</v>
      </c>
      <c r="DZ554" s="125">
        <v>331.2</v>
      </c>
      <c r="EA554" s="125">
        <v>182.9</v>
      </c>
      <c r="EB554" s="125">
        <v>38.5</v>
      </c>
      <c r="EC554" s="125">
        <v>221.4</v>
      </c>
      <c r="ED554" s="125">
        <v>50.5</v>
      </c>
      <c r="EE554" s="125">
        <v>7.7</v>
      </c>
      <c r="EF554" s="125">
        <v>58.2</v>
      </c>
      <c r="EG554" s="125">
        <v>279.60000000000002</v>
      </c>
      <c r="EH554" s="125">
        <v>171.7</v>
      </c>
      <c r="EI554" s="125">
        <v>21.1</v>
      </c>
      <c r="EJ554" s="125">
        <v>192.8</v>
      </c>
      <c r="EK554" s="125">
        <v>46.9</v>
      </c>
      <c r="EL554" s="125">
        <v>4.5999999999999996</v>
      </c>
      <c r="EM554" s="125">
        <v>51.5</v>
      </c>
      <c r="EN554" s="125">
        <v>244.3</v>
      </c>
      <c r="EO554" s="125">
        <v>169</v>
      </c>
      <c r="EP554" s="125">
        <v>13.9</v>
      </c>
      <c r="EQ554" s="125">
        <v>182.9</v>
      </c>
      <c r="ER554" s="125">
        <v>42.9</v>
      </c>
      <c r="ES554" s="125">
        <v>3.2</v>
      </c>
      <c r="ET554" s="125">
        <v>46.1</v>
      </c>
      <c r="EU554" s="125">
        <v>229</v>
      </c>
      <c r="EV554" s="125">
        <v>794.2</v>
      </c>
      <c r="EW554" s="125">
        <v>17.5</v>
      </c>
      <c r="EX554" s="125">
        <v>811.7</v>
      </c>
      <c r="EY554" s="125">
        <v>139</v>
      </c>
      <c r="EZ554" s="125">
        <v>9.6999999999999993</v>
      </c>
      <c r="FA554" s="125">
        <v>148.69999999999999</v>
      </c>
      <c r="FB554" s="125">
        <v>960.40000000000009</v>
      </c>
      <c r="FC554" s="125">
        <v>767.3</v>
      </c>
      <c r="FD554" s="125">
        <v>49.5</v>
      </c>
      <c r="FE554" s="125">
        <v>816.8</v>
      </c>
      <c r="FF554" s="125">
        <v>86.3</v>
      </c>
      <c r="FG554" s="125">
        <v>2</v>
      </c>
      <c r="FH554" s="125">
        <v>88.3</v>
      </c>
      <c r="FI554" s="125">
        <v>905.09999999999991</v>
      </c>
      <c r="FJ554" s="125" t="s">
        <v>608</v>
      </c>
      <c r="FK554" s="125" t="s">
        <v>608</v>
      </c>
      <c r="FL554" s="125" t="s">
        <v>608</v>
      </c>
      <c r="FM554" s="125" t="s">
        <v>608</v>
      </c>
      <c r="FN554" s="125" t="s">
        <v>608</v>
      </c>
      <c r="FO554" s="125">
        <v>384.8</v>
      </c>
      <c r="FP554" s="125" t="s">
        <v>608</v>
      </c>
      <c r="FQ554" s="125" t="s">
        <v>608</v>
      </c>
      <c r="FR554" s="125" t="s">
        <v>608</v>
      </c>
      <c r="FS554" s="125" t="s">
        <v>608</v>
      </c>
      <c r="FT554" s="125" t="s">
        <v>608</v>
      </c>
      <c r="FU554" s="125">
        <v>331.2</v>
      </c>
      <c r="FV554" s="125" t="s">
        <v>608</v>
      </c>
      <c r="FW554" s="125" t="s">
        <v>608</v>
      </c>
      <c r="FX554" s="125" t="s">
        <v>608</v>
      </c>
      <c r="FY554" s="125" t="s">
        <v>608</v>
      </c>
      <c r="FZ554" s="125" t="s">
        <v>608</v>
      </c>
      <c r="GA554" s="125">
        <v>279.60000000000002</v>
      </c>
      <c r="GB554" s="125" t="s">
        <v>608</v>
      </c>
      <c r="GC554" s="125" t="s">
        <v>608</v>
      </c>
      <c r="GD554" s="125" t="s">
        <v>608</v>
      </c>
      <c r="GE554" s="125" t="s">
        <v>608</v>
      </c>
      <c r="GF554" s="125" t="s">
        <v>608</v>
      </c>
      <c r="GG554" s="125">
        <v>244.2</v>
      </c>
      <c r="GH554" s="125" t="s">
        <v>608</v>
      </c>
      <c r="GI554" s="125" t="s">
        <v>608</v>
      </c>
      <c r="GJ554" s="125" t="s">
        <v>608</v>
      </c>
      <c r="GK554" s="125" t="s">
        <v>608</v>
      </c>
      <c r="GL554" s="125" t="s">
        <v>608</v>
      </c>
      <c r="GM554" s="125">
        <v>229</v>
      </c>
      <c r="GN554" s="125" t="s">
        <v>608</v>
      </c>
      <c r="GO554" s="125" t="s">
        <v>608</v>
      </c>
      <c r="GP554" s="125" t="s">
        <v>608</v>
      </c>
      <c r="GQ554" s="125" t="s">
        <v>608</v>
      </c>
      <c r="GR554" s="125" t="s">
        <v>608</v>
      </c>
      <c r="GS554" s="125">
        <v>960.4</v>
      </c>
      <c r="GT554" s="125" t="s">
        <v>608</v>
      </c>
      <c r="GU554" s="125" t="s">
        <v>608</v>
      </c>
      <c r="GV554" s="125" t="s">
        <v>608</v>
      </c>
      <c r="GW554" s="125" t="s">
        <v>608</v>
      </c>
      <c r="GX554" s="125" t="s">
        <v>608</v>
      </c>
      <c r="GY554" s="125">
        <v>905.1</v>
      </c>
    </row>
    <row r="555" spans="1:207" s="38" customFormat="1" ht="15" customHeight="1">
      <c r="A555" s="77" t="s">
        <v>993</v>
      </c>
      <c r="B555" s="59">
        <v>2011</v>
      </c>
      <c r="C555" s="38" t="s">
        <v>985</v>
      </c>
      <c r="D555" s="35">
        <v>2316.6999999999998</v>
      </c>
      <c r="E555" s="35">
        <v>0</v>
      </c>
      <c r="F555" s="125">
        <v>2316.6999999999998</v>
      </c>
      <c r="G555" s="125">
        <v>25594.3</v>
      </c>
      <c r="H555" s="130">
        <v>4439.3500000000004</v>
      </c>
      <c r="I555" s="115">
        <v>9.0516247758289925E-2</v>
      </c>
      <c r="J555" s="124">
        <v>1.4988628775815006E-2</v>
      </c>
      <c r="K555" s="124">
        <v>7.5530116131295552E-2</v>
      </c>
      <c r="L555" s="49">
        <v>1700.8404512992176</v>
      </c>
      <c r="M555" s="125">
        <v>615.92346147684202</v>
      </c>
      <c r="N555" s="125">
        <v>0</v>
      </c>
      <c r="O555" s="125">
        <v>0</v>
      </c>
      <c r="P555" s="127">
        <v>0</v>
      </c>
      <c r="Q555" s="125">
        <v>0</v>
      </c>
      <c r="R555" s="133">
        <v>232.3</v>
      </c>
      <c r="S555" s="133">
        <v>232.3</v>
      </c>
      <c r="T555" s="133">
        <v>383.62346147684201</v>
      </c>
      <c r="U555" s="125">
        <v>0</v>
      </c>
      <c r="V555" s="133">
        <v>383.62346147684201</v>
      </c>
      <c r="W555" s="125">
        <v>615.92346147684202</v>
      </c>
      <c r="X555" s="125">
        <v>0</v>
      </c>
      <c r="Y555" s="125">
        <v>0</v>
      </c>
      <c r="Z555" s="125">
        <v>0</v>
      </c>
      <c r="AA555" s="115">
        <v>0</v>
      </c>
      <c r="AB555" s="115">
        <v>0</v>
      </c>
      <c r="AC555" s="115">
        <v>1</v>
      </c>
      <c r="AD555" s="115">
        <v>0</v>
      </c>
      <c r="AE555" s="115">
        <v>1</v>
      </c>
      <c r="AF555" s="115">
        <v>0.87983283892079511</v>
      </c>
      <c r="AG555" s="115">
        <v>0</v>
      </c>
      <c r="AH555" s="115">
        <v>0.12016716107920494</v>
      </c>
      <c r="AI555" s="115">
        <v>0</v>
      </c>
      <c r="AJ555" s="115">
        <v>1</v>
      </c>
      <c r="AK555" s="125">
        <v>2316.7639127760594</v>
      </c>
      <c r="AL555" s="125">
        <v>1700.8404512992176</v>
      </c>
      <c r="AM555" s="125">
        <v>232.3</v>
      </c>
      <c r="AN555" s="125">
        <v>1933.1404512992176</v>
      </c>
      <c r="AO555" s="125">
        <v>383.62346147684201</v>
      </c>
      <c r="AP555" s="125">
        <v>2316.7639127760594</v>
      </c>
      <c r="AQ555" s="115">
        <v>0.83441408968721142</v>
      </c>
      <c r="AR555" s="115">
        <v>0.16558591031278871</v>
      </c>
      <c r="AS555" s="125">
        <v>1933.1200000000001</v>
      </c>
      <c r="AT555" s="125">
        <v>124.09</v>
      </c>
      <c r="AU555" s="125">
        <v>0</v>
      </c>
      <c r="AV555" s="125">
        <v>259.49</v>
      </c>
      <c r="AW555" s="125">
        <v>2316.6999999999998</v>
      </c>
      <c r="AX555" s="50">
        <v>181.00093989495639</v>
      </c>
      <c r="AY555" s="50">
        <v>96.6888293881197</v>
      </c>
      <c r="AZ555" s="125">
        <v>277.68976928307609</v>
      </c>
      <c r="BA555" s="49">
        <v>786.84985252599813</v>
      </c>
      <c r="BB555" s="49">
        <v>234.15841584158417</v>
      </c>
      <c r="BC555" s="125">
        <v>1021.0082683675823</v>
      </c>
      <c r="BD555" s="49">
        <v>965.28965887826303</v>
      </c>
      <c r="BE555" s="49">
        <v>52.735828317138356</v>
      </c>
      <c r="BF555" s="125">
        <v>1018.0254871954014</v>
      </c>
      <c r="BG555" s="107">
        <v>6.1045860129104419</v>
      </c>
      <c r="BH555" s="107">
        <v>3.1530149153355942</v>
      </c>
      <c r="BI555" s="107">
        <v>5.6158474258655948</v>
      </c>
      <c r="BJ555" s="49">
        <v>2316.7235248460602</v>
      </c>
      <c r="BK555" s="141" t="s">
        <v>608</v>
      </c>
      <c r="BL555" s="141" t="s">
        <v>608</v>
      </c>
      <c r="BM555" s="141" t="s">
        <v>608</v>
      </c>
      <c r="BN555" s="141" t="s">
        <v>608</v>
      </c>
      <c r="BO555" s="141" t="s">
        <v>608</v>
      </c>
      <c r="BP555" s="141" t="s">
        <v>608</v>
      </c>
      <c r="BQ555" s="141" t="s">
        <v>608</v>
      </c>
      <c r="BR555" s="141" t="s">
        <v>608</v>
      </c>
      <c r="BS555" s="141" t="s">
        <v>608</v>
      </c>
      <c r="BT555" s="141" t="s">
        <v>608</v>
      </c>
      <c r="BU555" s="130" t="s">
        <v>608</v>
      </c>
      <c r="BV555" s="130" t="s">
        <v>608</v>
      </c>
      <c r="BW555" s="137">
        <v>5.6158474258655948</v>
      </c>
      <c r="BX555" s="125">
        <v>812.12900371477281</v>
      </c>
      <c r="BY555" s="125">
        <v>1245.1114475844399</v>
      </c>
      <c r="BZ555" s="125">
        <v>0</v>
      </c>
      <c r="CA555" s="125">
        <v>0</v>
      </c>
      <c r="CB555" s="125">
        <v>2057.2404512992125</v>
      </c>
      <c r="CC555" s="125">
        <v>259.278723546842</v>
      </c>
      <c r="CD555" s="125">
        <v>0.20435</v>
      </c>
      <c r="CE555" s="125">
        <v>0</v>
      </c>
      <c r="CF555" s="125">
        <v>0</v>
      </c>
      <c r="CG555" s="125">
        <v>259.48307354684198</v>
      </c>
      <c r="CH555" s="115">
        <v>0</v>
      </c>
      <c r="CI555" s="115">
        <v>1.0000101544637006</v>
      </c>
      <c r="CJ555" s="125">
        <v>2316.7235248460547</v>
      </c>
      <c r="CK555" s="126">
        <v>242.86</v>
      </c>
      <c r="CL555" s="126">
        <v>2073.86</v>
      </c>
      <c r="CM555" s="126">
        <v>2316.7200000000003</v>
      </c>
      <c r="CN555" s="125" t="s">
        <v>608</v>
      </c>
      <c r="CO555" s="125" t="s">
        <v>608</v>
      </c>
      <c r="CP555" s="126">
        <v>242.86</v>
      </c>
      <c r="CQ555" s="126">
        <v>2073.8399999999997</v>
      </c>
      <c r="CR555" s="126">
        <v>4616</v>
      </c>
      <c r="CS555" s="126">
        <v>-2542.1600000000003</v>
      </c>
      <c r="CT555" s="150" t="s">
        <v>608</v>
      </c>
      <c r="CU555" s="141" t="s">
        <v>608</v>
      </c>
      <c r="CV555" s="125">
        <v>103.80000000000001</v>
      </c>
      <c r="CW555" s="125">
        <v>88.199999999999989</v>
      </c>
      <c r="CX555" s="125">
        <v>192</v>
      </c>
      <c r="CY555" s="125">
        <v>51.7</v>
      </c>
      <c r="CZ555" s="125">
        <v>15.8</v>
      </c>
      <c r="DA555" s="125">
        <v>67.5</v>
      </c>
      <c r="DB555" s="125">
        <v>259.5</v>
      </c>
      <c r="DC555" s="150" t="s">
        <v>608</v>
      </c>
      <c r="DD555" s="150" t="s">
        <v>608</v>
      </c>
      <c r="DE555" s="150" t="s">
        <v>608</v>
      </c>
      <c r="DF555" s="150" t="s">
        <v>608</v>
      </c>
      <c r="DG555" s="150" t="s">
        <v>608</v>
      </c>
      <c r="DH555" s="125">
        <v>145.5</v>
      </c>
      <c r="DI555" s="50">
        <v>379.2</v>
      </c>
      <c r="DJ555" s="113">
        <v>0.8879956668268888</v>
      </c>
      <c r="DK555" s="115">
        <v>0.11200433317311116</v>
      </c>
      <c r="DL555" s="115">
        <v>0</v>
      </c>
      <c r="DM555" s="125">
        <v>193.6</v>
      </c>
      <c r="DN555" s="125">
        <v>85</v>
      </c>
      <c r="DO555" s="125">
        <v>278.60000000000002</v>
      </c>
      <c r="DP555" s="125">
        <v>52</v>
      </c>
      <c r="DQ555" s="125">
        <v>12</v>
      </c>
      <c r="DR555" s="125">
        <v>64</v>
      </c>
      <c r="DS555" s="125">
        <v>342.6</v>
      </c>
      <c r="DT555" s="125">
        <v>166</v>
      </c>
      <c r="DU555" s="125">
        <v>39</v>
      </c>
      <c r="DV555" s="125">
        <v>205</v>
      </c>
      <c r="DW555" s="125">
        <v>44</v>
      </c>
      <c r="DX555" s="125">
        <v>13</v>
      </c>
      <c r="DY555" s="125">
        <v>57</v>
      </c>
      <c r="DZ555" s="125">
        <v>262</v>
      </c>
      <c r="EA555" s="125">
        <v>157</v>
      </c>
      <c r="EB555" s="125">
        <v>25</v>
      </c>
      <c r="EC555" s="125">
        <v>182</v>
      </c>
      <c r="ED555" s="125">
        <v>39</v>
      </c>
      <c r="EE555" s="125">
        <v>10</v>
      </c>
      <c r="EF555" s="125">
        <v>49</v>
      </c>
      <c r="EG555" s="125">
        <v>231</v>
      </c>
      <c r="EH555" s="125">
        <v>152.80000000000001</v>
      </c>
      <c r="EI555" s="125">
        <v>29</v>
      </c>
      <c r="EJ555" s="125">
        <v>181.8</v>
      </c>
      <c r="EK555" s="125">
        <v>34</v>
      </c>
      <c r="EL555" s="125">
        <v>8</v>
      </c>
      <c r="EM555" s="125">
        <v>42</v>
      </c>
      <c r="EN555" s="125">
        <v>223.8</v>
      </c>
      <c r="EO555" s="125">
        <v>148.80000000000001</v>
      </c>
      <c r="EP555" s="125">
        <v>45</v>
      </c>
      <c r="EQ555" s="125">
        <v>193.8</v>
      </c>
      <c r="ER555" s="125">
        <v>29</v>
      </c>
      <c r="ES555" s="125">
        <v>6</v>
      </c>
      <c r="ET555" s="125">
        <v>35</v>
      </c>
      <c r="EU555" s="125">
        <v>228.8</v>
      </c>
      <c r="EV555" s="125">
        <v>505.8</v>
      </c>
      <c r="EW555" s="125">
        <v>13</v>
      </c>
      <c r="EX555" s="125">
        <v>518.79999999999995</v>
      </c>
      <c r="EY555" s="125">
        <v>73</v>
      </c>
      <c r="EZ555" s="125">
        <v>1</v>
      </c>
      <c r="FA555" s="125">
        <v>74</v>
      </c>
      <c r="FB555" s="125">
        <v>592.79999999999995</v>
      </c>
      <c r="FC555" s="125">
        <v>421</v>
      </c>
      <c r="FD555" s="125">
        <v>48</v>
      </c>
      <c r="FE555" s="125">
        <v>469</v>
      </c>
      <c r="FF555" s="125">
        <v>47</v>
      </c>
      <c r="FG555" s="125">
        <v>1</v>
      </c>
      <c r="FH555" s="125">
        <v>48</v>
      </c>
      <c r="FI555" s="125">
        <v>517</v>
      </c>
      <c r="FJ555" s="125" t="s">
        <v>608</v>
      </c>
      <c r="FK555" s="125" t="s">
        <v>608</v>
      </c>
      <c r="FL555" s="125" t="s">
        <v>608</v>
      </c>
      <c r="FM555" s="125" t="s">
        <v>608</v>
      </c>
      <c r="FN555" s="125" t="s">
        <v>608</v>
      </c>
      <c r="FO555" s="125">
        <v>342.6</v>
      </c>
      <c r="FP555" s="125" t="s">
        <v>608</v>
      </c>
      <c r="FQ555" s="125" t="s">
        <v>608</v>
      </c>
      <c r="FR555" s="125" t="s">
        <v>608</v>
      </c>
      <c r="FS555" s="125" t="s">
        <v>608</v>
      </c>
      <c r="FT555" s="125" t="s">
        <v>608</v>
      </c>
      <c r="FU555" s="125">
        <v>262</v>
      </c>
      <c r="FV555" s="125" t="s">
        <v>608</v>
      </c>
      <c r="FW555" s="125" t="s">
        <v>608</v>
      </c>
      <c r="FX555" s="125" t="s">
        <v>608</v>
      </c>
      <c r="FY555" s="125" t="s">
        <v>608</v>
      </c>
      <c r="FZ555" s="125" t="s">
        <v>608</v>
      </c>
      <c r="GA555" s="125">
        <v>231</v>
      </c>
      <c r="GB555" s="125" t="s">
        <v>608</v>
      </c>
      <c r="GC555" s="125" t="s">
        <v>608</v>
      </c>
      <c r="GD555" s="125" t="s">
        <v>608</v>
      </c>
      <c r="GE555" s="125" t="s">
        <v>608</v>
      </c>
      <c r="GF555" s="125" t="s">
        <v>608</v>
      </c>
      <c r="GG555" s="125">
        <v>223.8</v>
      </c>
      <c r="GH555" s="125" t="s">
        <v>608</v>
      </c>
      <c r="GI555" s="125" t="s">
        <v>608</v>
      </c>
      <c r="GJ555" s="125" t="s">
        <v>608</v>
      </c>
      <c r="GK555" s="125" t="s">
        <v>608</v>
      </c>
      <c r="GL555" s="125" t="s">
        <v>608</v>
      </c>
      <c r="GM555" s="125">
        <v>228.8</v>
      </c>
      <c r="GN555" s="125" t="s">
        <v>608</v>
      </c>
      <c r="GO555" s="125" t="s">
        <v>608</v>
      </c>
      <c r="GP555" s="125" t="s">
        <v>608</v>
      </c>
      <c r="GQ555" s="125" t="s">
        <v>608</v>
      </c>
      <c r="GR555" s="125" t="s">
        <v>608</v>
      </c>
      <c r="GS555" s="125">
        <v>592.79999999999995</v>
      </c>
      <c r="GT555" s="125" t="s">
        <v>608</v>
      </c>
      <c r="GU555" s="125" t="s">
        <v>608</v>
      </c>
      <c r="GV555" s="125" t="s">
        <v>608</v>
      </c>
      <c r="GW555" s="125" t="s">
        <v>608</v>
      </c>
      <c r="GX555" s="125" t="s">
        <v>608</v>
      </c>
      <c r="GY555" s="125">
        <v>517</v>
      </c>
    </row>
    <row r="556" spans="1:207" s="38" customFormat="1" ht="15" customHeight="1">
      <c r="A556" s="77" t="s">
        <v>994</v>
      </c>
      <c r="B556" s="62" t="s">
        <v>589</v>
      </c>
      <c r="C556" s="38" t="s">
        <v>985</v>
      </c>
      <c r="D556" s="35">
        <v>2288.4</v>
      </c>
      <c r="E556" s="35">
        <v>0</v>
      </c>
      <c r="F556" s="125">
        <v>2288.4</v>
      </c>
      <c r="G556" s="125">
        <v>25159.1</v>
      </c>
      <c r="H556" s="141" t="s">
        <v>608</v>
      </c>
      <c r="I556" s="115">
        <v>9.0957148705637328E-2</v>
      </c>
      <c r="J556" s="124">
        <v>1.688636717425793E-2</v>
      </c>
      <c r="K556" s="124">
        <v>7.4071290308476853E-2</v>
      </c>
      <c r="L556" s="49">
        <v>1644.212</v>
      </c>
      <c r="M556" s="125">
        <v>644.20080037387265</v>
      </c>
      <c r="N556" s="125">
        <v>0</v>
      </c>
      <c r="O556" s="125">
        <v>0</v>
      </c>
      <c r="P556" s="127">
        <v>0</v>
      </c>
      <c r="Q556" s="125">
        <v>0</v>
      </c>
      <c r="R556" s="133">
        <v>219.35499999999999</v>
      </c>
      <c r="S556" s="133">
        <v>219.35499999999999</v>
      </c>
      <c r="T556" s="133">
        <v>424.84580037387263</v>
      </c>
      <c r="U556" s="125">
        <v>0</v>
      </c>
      <c r="V556" s="133">
        <v>424.84580037387263</v>
      </c>
      <c r="W556" s="125">
        <v>644.20080037387265</v>
      </c>
      <c r="X556" s="125">
        <v>0</v>
      </c>
      <c r="Y556" s="125">
        <v>0</v>
      </c>
      <c r="Z556" s="125">
        <v>0</v>
      </c>
      <c r="AA556" s="115">
        <v>0</v>
      </c>
      <c r="AB556" s="115">
        <v>0</v>
      </c>
      <c r="AC556" s="115">
        <v>1</v>
      </c>
      <c r="AD556" s="115">
        <v>0</v>
      </c>
      <c r="AE556" s="115">
        <v>1</v>
      </c>
      <c r="AF556" s="115">
        <v>0.88229293607366943</v>
      </c>
      <c r="AG556" s="115">
        <v>0</v>
      </c>
      <c r="AH556" s="115">
        <v>0.11770706392633053</v>
      </c>
      <c r="AI556" s="115">
        <v>0</v>
      </c>
      <c r="AJ556" s="115">
        <v>1</v>
      </c>
      <c r="AK556" s="125">
        <v>2288.4128003738724</v>
      </c>
      <c r="AL556" s="125">
        <v>1644.212</v>
      </c>
      <c r="AM556" s="125">
        <v>219.35499999999999</v>
      </c>
      <c r="AN556" s="125">
        <v>1863.567</v>
      </c>
      <c r="AO556" s="125">
        <v>424.84580037387263</v>
      </c>
      <c r="AP556" s="125">
        <v>2288.4128003738724</v>
      </c>
      <c r="AQ556" s="115">
        <v>0.81434914177002393</v>
      </c>
      <c r="AR556" s="115">
        <v>0.18565085822997621</v>
      </c>
      <c r="AS556" s="125">
        <v>1863.56</v>
      </c>
      <c r="AT556" s="125">
        <v>125.44</v>
      </c>
      <c r="AU556" s="125">
        <v>0</v>
      </c>
      <c r="AV556" s="125">
        <v>299.39999999999998</v>
      </c>
      <c r="AW556" s="125">
        <v>2288.4</v>
      </c>
      <c r="AX556" s="50">
        <v>204.82988596572437</v>
      </c>
      <c r="AY556" s="50">
        <v>43.316831683168324</v>
      </c>
      <c r="AZ556" s="125">
        <v>248.14671764889269</v>
      </c>
      <c r="BA556" s="49">
        <v>773.58354056716689</v>
      </c>
      <c r="BB556" s="49">
        <v>233.73649864986498</v>
      </c>
      <c r="BC556" s="125">
        <v>1007.3200392170319</v>
      </c>
      <c r="BD556" s="49">
        <v>885.15357346710903</v>
      </c>
      <c r="BE556" s="49">
        <v>147.79247004083931</v>
      </c>
      <c r="BF556" s="125">
        <v>1032.9460435079484</v>
      </c>
      <c r="BG556" s="107">
        <v>5.8974667785245876</v>
      </c>
      <c r="BH556" s="107">
        <v>4.9561106096924332</v>
      </c>
      <c r="BI556" s="107">
        <v>5.7227031978808167</v>
      </c>
      <c r="BJ556" s="49">
        <v>2288.4128003738729</v>
      </c>
      <c r="BK556" s="141" t="s">
        <v>608</v>
      </c>
      <c r="BL556" s="141" t="s">
        <v>608</v>
      </c>
      <c r="BM556" s="141" t="s">
        <v>608</v>
      </c>
      <c r="BN556" s="141" t="s">
        <v>608</v>
      </c>
      <c r="BO556" s="141" t="s">
        <v>608</v>
      </c>
      <c r="BP556" s="141" t="s">
        <v>608</v>
      </c>
      <c r="BQ556" s="141" t="s">
        <v>608</v>
      </c>
      <c r="BR556" s="141" t="s">
        <v>608</v>
      </c>
      <c r="BS556" s="141" t="s">
        <v>608</v>
      </c>
      <c r="BT556" s="141" t="s">
        <v>608</v>
      </c>
      <c r="BU556" s="130" t="s">
        <v>608</v>
      </c>
      <c r="BV556" s="130" t="s">
        <v>608</v>
      </c>
      <c r="BW556" s="137">
        <v>5.7227031978808167</v>
      </c>
      <c r="BX556" s="125">
        <v>711.16700000000003</v>
      </c>
      <c r="BY556" s="125">
        <v>1277.8000000000002</v>
      </c>
      <c r="BZ556" s="125">
        <v>0</v>
      </c>
      <c r="CA556" s="125">
        <v>0</v>
      </c>
      <c r="CB556" s="125">
        <v>1988.9670000000001</v>
      </c>
      <c r="CC556" s="125">
        <v>299.445800373873</v>
      </c>
      <c r="CD556" s="125">
        <v>0</v>
      </c>
      <c r="CE556" s="125">
        <v>0</v>
      </c>
      <c r="CF556" s="125">
        <v>0</v>
      </c>
      <c r="CG556" s="125">
        <v>299.445800373873</v>
      </c>
      <c r="CH556" s="115">
        <v>0</v>
      </c>
      <c r="CI556" s="115">
        <v>1.0000055935911001</v>
      </c>
      <c r="CJ556" s="125">
        <v>2288.4128003738733</v>
      </c>
      <c r="CK556" s="126">
        <v>213.79</v>
      </c>
      <c r="CL556" s="126">
        <v>2074.62</v>
      </c>
      <c r="CM556" s="126">
        <v>2288.41</v>
      </c>
      <c r="CN556" s="125" t="s">
        <v>608</v>
      </c>
      <c r="CO556" s="125" t="s">
        <v>608</v>
      </c>
      <c r="CP556" s="126">
        <v>213.79</v>
      </c>
      <c r="CQ556" s="126">
        <v>2074.61</v>
      </c>
      <c r="CR556" s="126">
        <v>4792.1900000000005</v>
      </c>
      <c r="CS556" s="126">
        <v>-2717.5800000000004</v>
      </c>
      <c r="CT556" s="150" t="s">
        <v>608</v>
      </c>
      <c r="CU556" s="141" t="s">
        <v>608</v>
      </c>
      <c r="CV556" s="125">
        <v>166</v>
      </c>
      <c r="CW556" s="125">
        <v>39.4</v>
      </c>
      <c r="CX556" s="125">
        <v>205.4</v>
      </c>
      <c r="CY556" s="125">
        <v>43.8</v>
      </c>
      <c r="CZ556" s="125">
        <v>12.7</v>
      </c>
      <c r="DA556" s="125">
        <v>56.5</v>
      </c>
      <c r="DB556" s="125">
        <v>261.89999999999998</v>
      </c>
      <c r="DC556" s="150" t="s">
        <v>608</v>
      </c>
      <c r="DD556" s="150" t="s">
        <v>608</v>
      </c>
      <c r="DE556" s="150" t="s">
        <v>608</v>
      </c>
      <c r="DF556" s="150" t="s">
        <v>608</v>
      </c>
      <c r="DG556" s="150" t="s">
        <v>608</v>
      </c>
      <c r="DH556" s="125">
        <v>261.89999999999998</v>
      </c>
      <c r="DI556" s="50">
        <v>261.89999999999998</v>
      </c>
      <c r="DJ556" s="113">
        <v>0.869146947471649</v>
      </c>
      <c r="DK556" s="115">
        <v>0.13085305252835089</v>
      </c>
      <c r="DL556" s="115">
        <v>0</v>
      </c>
      <c r="DM556" s="125">
        <v>157.1</v>
      </c>
      <c r="DN556" s="125">
        <v>25</v>
      </c>
      <c r="DO556" s="125">
        <v>182.1</v>
      </c>
      <c r="DP556" s="125">
        <v>38.6</v>
      </c>
      <c r="DQ556" s="125">
        <v>9.5</v>
      </c>
      <c r="DR556" s="125">
        <v>48.1</v>
      </c>
      <c r="DS556" s="125">
        <v>230.2</v>
      </c>
      <c r="DT556" s="125">
        <v>157.1</v>
      </c>
      <c r="DU556" s="125">
        <v>25</v>
      </c>
      <c r="DV556" s="125">
        <v>182.1</v>
      </c>
      <c r="DW556" s="125">
        <v>38.6</v>
      </c>
      <c r="DX556" s="125">
        <v>9.5</v>
      </c>
      <c r="DY556" s="125">
        <v>48.1</v>
      </c>
      <c r="DZ556" s="125">
        <v>230.2</v>
      </c>
      <c r="EA556" s="125">
        <v>152.80000000000001</v>
      </c>
      <c r="EB556" s="125">
        <v>29.2</v>
      </c>
      <c r="EC556" s="125">
        <v>181.9</v>
      </c>
      <c r="ED556" s="125">
        <v>34</v>
      </c>
      <c r="EE556" s="125">
        <v>7.8</v>
      </c>
      <c r="EF556" s="125">
        <v>41.7</v>
      </c>
      <c r="EG556" s="125">
        <v>223.60000000000002</v>
      </c>
      <c r="EH556" s="125">
        <v>148.80000000000001</v>
      </c>
      <c r="EI556" s="125">
        <v>44.5</v>
      </c>
      <c r="EJ556" s="125">
        <v>193.3</v>
      </c>
      <c r="EK556" s="125">
        <v>29.4</v>
      </c>
      <c r="EL556" s="125">
        <v>5.5</v>
      </c>
      <c r="EM556" s="125">
        <v>34.9</v>
      </c>
      <c r="EN556" s="125">
        <v>228.20000000000002</v>
      </c>
      <c r="EO556" s="125">
        <v>148.80000000000001</v>
      </c>
      <c r="EP556" s="125">
        <v>45</v>
      </c>
      <c r="EQ556" s="125">
        <v>193.8</v>
      </c>
      <c r="ER556" s="125">
        <v>29</v>
      </c>
      <c r="ES556" s="125">
        <v>6</v>
      </c>
      <c r="ET556" s="125">
        <v>35</v>
      </c>
      <c r="EU556" s="125">
        <v>228.8</v>
      </c>
      <c r="EV556" s="125">
        <v>505.8</v>
      </c>
      <c r="EW556" s="125">
        <v>13</v>
      </c>
      <c r="EX556" s="125">
        <v>518.79999999999995</v>
      </c>
      <c r="EY556" s="125">
        <v>73</v>
      </c>
      <c r="EZ556" s="125">
        <v>1</v>
      </c>
      <c r="FA556" s="125">
        <v>74</v>
      </c>
      <c r="FB556" s="125">
        <v>592.79999999999995</v>
      </c>
      <c r="FC556" s="125">
        <v>421</v>
      </c>
      <c r="FD556" s="125">
        <v>48</v>
      </c>
      <c r="FE556" s="125">
        <v>469</v>
      </c>
      <c r="FF556" s="125">
        <v>47</v>
      </c>
      <c r="FG556" s="125">
        <v>1</v>
      </c>
      <c r="FH556" s="125">
        <v>48</v>
      </c>
      <c r="FI556" s="125">
        <v>517</v>
      </c>
      <c r="FJ556" s="125" t="s">
        <v>608</v>
      </c>
      <c r="FK556" s="125" t="s">
        <v>608</v>
      </c>
      <c r="FL556" s="125" t="s">
        <v>608</v>
      </c>
      <c r="FM556" s="125" t="s">
        <v>608</v>
      </c>
      <c r="FN556" s="125" t="s">
        <v>608</v>
      </c>
      <c r="FO556" s="125">
        <v>230.2</v>
      </c>
      <c r="FP556" s="125" t="s">
        <v>608</v>
      </c>
      <c r="FQ556" s="125" t="s">
        <v>608</v>
      </c>
      <c r="FR556" s="125" t="s">
        <v>608</v>
      </c>
      <c r="FS556" s="125" t="s">
        <v>608</v>
      </c>
      <c r="FT556" s="125" t="s">
        <v>608</v>
      </c>
      <c r="FU556" s="125">
        <v>262</v>
      </c>
      <c r="FV556" s="125" t="s">
        <v>608</v>
      </c>
      <c r="FW556" s="125" t="s">
        <v>608</v>
      </c>
      <c r="FX556" s="125" t="s">
        <v>608</v>
      </c>
      <c r="FY556" s="125" t="s">
        <v>608</v>
      </c>
      <c r="FZ556" s="125" t="s">
        <v>608</v>
      </c>
      <c r="GA556" s="125">
        <v>231</v>
      </c>
      <c r="GB556" s="125" t="s">
        <v>608</v>
      </c>
      <c r="GC556" s="125" t="s">
        <v>608</v>
      </c>
      <c r="GD556" s="125" t="s">
        <v>608</v>
      </c>
      <c r="GE556" s="125" t="s">
        <v>608</v>
      </c>
      <c r="GF556" s="125" t="s">
        <v>608</v>
      </c>
      <c r="GG556" s="125">
        <v>223.8</v>
      </c>
      <c r="GH556" s="125" t="s">
        <v>608</v>
      </c>
      <c r="GI556" s="125" t="s">
        <v>608</v>
      </c>
      <c r="GJ556" s="125" t="s">
        <v>608</v>
      </c>
      <c r="GK556" s="125" t="s">
        <v>608</v>
      </c>
      <c r="GL556" s="125" t="s">
        <v>608</v>
      </c>
      <c r="GM556" s="125">
        <v>228.8</v>
      </c>
      <c r="GN556" s="125" t="s">
        <v>608</v>
      </c>
      <c r="GO556" s="125" t="s">
        <v>608</v>
      </c>
      <c r="GP556" s="125" t="s">
        <v>608</v>
      </c>
      <c r="GQ556" s="125" t="s">
        <v>608</v>
      </c>
      <c r="GR556" s="125" t="s">
        <v>608</v>
      </c>
      <c r="GS556" s="125">
        <v>592.79999999999995</v>
      </c>
      <c r="GT556" s="125" t="s">
        <v>608</v>
      </c>
      <c r="GU556" s="125" t="s">
        <v>608</v>
      </c>
      <c r="GV556" s="125" t="s">
        <v>608</v>
      </c>
      <c r="GW556" s="125" t="s">
        <v>608</v>
      </c>
      <c r="GX556" s="125" t="s">
        <v>608</v>
      </c>
      <c r="GY556" s="125">
        <v>517</v>
      </c>
    </row>
    <row r="557" spans="1:207" s="38" customFormat="1" ht="15" customHeight="1">
      <c r="A557" s="77" t="s">
        <v>995</v>
      </c>
      <c r="B557" s="62">
        <v>2012</v>
      </c>
      <c r="C557" s="38" t="s">
        <v>985</v>
      </c>
      <c r="D557" s="35">
        <v>3124.3483946301385</v>
      </c>
      <c r="E557" s="35">
        <v>0</v>
      </c>
      <c r="F557" s="125">
        <v>3124.3483946301385</v>
      </c>
      <c r="G557" s="125">
        <v>25547</v>
      </c>
      <c r="H557" s="130">
        <v>4342.54</v>
      </c>
      <c r="I557" s="115">
        <v>0.12229805435589848</v>
      </c>
      <c r="J557" s="124">
        <v>4.8035127856896696E-2</v>
      </c>
      <c r="K557" s="124">
        <v>7.4262926499001833E-2</v>
      </c>
      <c r="L557" s="49">
        <v>1703.6465960699998</v>
      </c>
      <c r="M557" s="125">
        <v>1420.7017985601399</v>
      </c>
      <c r="N557" s="125">
        <v>0</v>
      </c>
      <c r="O557" s="125">
        <v>916.27147895920757</v>
      </c>
      <c r="P557" s="127">
        <v>916.27147895920757</v>
      </c>
      <c r="Q557" s="125">
        <v>0</v>
      </c>
      <c r="R557" s="133">
        <v>193.54838719999998</v>
      </c>
      <c r="S557" s="133">
        <v>193.54838719999998</v>
      </c>
      <c r="T557" s="133">
        <v>310.88193240093239</v>
      </c>
      <c r="U557" s="125">
        <v>0</v>
      </c>
      <c r="V557" s="133">
        <v>310.88193240093239</v>
      </c>
      <c r="W557" s="125">
        <v>504.43031960093236</v>
      </c>
      <c r="X557" s="125">
        <v>0</v>
      </c>
      <c r="Y557" s="125">
        <v>0</v>
      </c>
      <c r="Z557" s="125">
        <v>0</v>
      </c>
      <c r="AA557" s="115">
        <v>0</v>
      </c>
      <c r="AB557" s="115">
        <v>0.74666416641717182</v>
      </c>
      <c r="AC557" s="115">
        <v>0.25333583358282824</v>
      </c>
      <c r="AD557" s="115">
        <v>0</v>
      </c>
      <c r="AE557" s="115">
        <v>1</v>
      </c>
      <c r="AF557" s="115">
        <v>0.89798181583508063</v>
      </c>
      <c r="AG557" s="115">
        <v>0</v>
      </c>
      <c r="AH557" s="115">
        <v>0.10201818416491938</v>
      </c>
      <c r="AI557" s="115">
        <v>0</v>
      </c>
      <c r="AJ557" s="115">
        <v>1</v>
      </c>
      <c r="AK557" s="125">
        <v>3124.3483946301394</v>
      </c>
      <c r="AL557" s="125">
        <v>1703.6465960699998</v>
      </c>
      <c r="AM557" s="125">
        <v>193.54838719999998</v>
      </c>
      <c r="AN557" s="125">
        <v>1897.1949832699997</v>
      </c>
      <c r="AO557" s="125">
        <v>1227.1534113601399</v>
      </c>
      <c r="AP557" s="125">
        <v>3124.3483946301394</v>
      </c>
      <c r="AQ557" s="115">
        <v>0.60722901022521525</v>
      </c>
      <c r="AR557" s="115">
        <v>0.39277098977478481</v>
      </c>
      <c r="AS557" s="125">
        <v>1897.1949832699993</v>
      </c>
      <c r="AT557" s="125">
        <v>0.96060020792540812</v>
      </c>
      <c r="AU557" s="125">
        <v>0</v>
      </c>
      <c r="AV557" s="125">
        <v>1226.1928111522127</v>
      </c>
      <c r="AW557" s="125">
        <v>3124.3483946301376</v>
      </c>
      <c r="AX557" s="50">
        <v>0</v>
      </c>
      <c r="AY557" s="50">
        <v>0</v>
      </c>
      <c r="AZ557" s="125">
        <v>0</v>
      </c>
      <c r="BA557" s="49">
        <v>0</v>
      </c>
      <c r="BB557" s="49">
        <v>303.31701631701628</v>
      </c>
      <c r="BC557" s="125">
        <v>303.31701631701628</v>
      </c>
      <c r="BD557" s="49">
        <v>1897.19498327</v>
      </c>
      <c r="BE557" s="49">
        <v>923.83639504312373</v>
      </c>
      <c r="BF557" s="125">
        <v>2821.0313783131237</v>
      </c>
      <c r="BG557" s="107">
        <v>10</v>
      </c>
      <c r="BH557" s="107">
        <v>8.1462157858028394</v>
      </c>
      <c r="BI557" s="107">
        <v>9.2718873393609105</v>
      </c>
      <c r="BJ557" s="49">
        <v>3124.3483946301399</v>
      </c>
      <c r="BK557" s="125">
        <v>0</v>
      </c>
      <c r="BL557" s="125">
        <v>0</v>
      </c>
      <c r="BM557" s="125">
        <v>0</v>
      </c>
      <c r="BN557" s="125">
        <v>0</v>
      </c>
      <c r="BO557" s="125">
        <v>303.31701631701628</v>
      </c>
      <c r="BP557" s="125">
        <v>303.31701631701628</v>
      </c>
      <c r="BQ557" s="125">
        <v>1898.1555834779253</v>
      </c>
      <c r="BR557" s="125">
        <v>922.87579483519823</v>
      </c>
      <c r="BS557" s="125">
        <v>2821.0313783131237</v>
      </c>
      <c r="BT557" s="137">
        <v>3124.3483946301399</v>
      </c>
      <c r="BU557" s="130" t="s">
        <v>608</v>
      </c>
      <c r="BV557" s="130" t="s">
        <v>608</v>
      </c>
      <c r="BW557" s="137">
        <v>9.2718873393609105</v>
      </c>
      <c r="BX557" s="125">
        <v>889.29341135792572</v>
      </c>
      <c r="BY557" s="49">
        <v>1008.8621721200003</v>
      </c>
      <c r="BZ557" s="125">
        <v>0</v>
      </c>
      <c r="CA557" s="125">
        <v>0</v>
      </c>
      <c r="CB557" s="125">
        <v>1898.155583477926</v>
      </c>
      <c r="CC557" s="50">
        <v>1226.1928111522127</v>
      </c>
      <c r="CD557" s="125">
        <v>0</v>
      </c>
      <c r="CE557" s="125">
        <v>0</v>
      </c>
      <c r="CF557" s="125">
        <v>0</v>
      </c>
      <c r="CG557" s="125">
        <v>1226.1928111522127</v>
      </c>
      <c r="CH557" s="115">
        <v>0</v>
      </c>
      <c r="CI557" s="115">
        <v>1</v>
      </c>
      <c r="CJ557" s="125">
        <v>3124.3483946301385</v>
      </c>
      <c r="CK557" s="126">
        <v>915.49187875128212</v>
      </c>
      <c r="CL557" s="126">
        <v>2208.8565158788574</v>
      </c>
      <c r="CM557" s="126">
        <v>3124.3483946301394</v>
      </c>
      <c r="CN557" s="125" t="s">
        <v>608</v>
      </c>
      <c r="CO557" s="125" t="s">
        <v>608</v>
      </c>
      <c r="CP557" s="126">
        <v>915.49187875128212</v>
      </c>
      <c r="CQ557" s="126">
        <v>2208.8565158788565</v>
      </c>
      <c r="CR557" s="126">
        <v>4994.2501473768407</v>
      </c>
      <c r="CS557" s="126">
        <v>-2785.3936314979842</v>
      </c>
      <c r="CT557" s="150" t="s">
        <v>608</v>
      </c>
      <c r="CU557" s="141" t="s">
        <v>608</v>
      </c>
      <c r="CV557" s="125">
        <v>39.772159480000056</v>
      </c>
      <c r="CW557" s="125">
        <v>248.01784206020764</v>
      </c>
      <c r="CX557" s="125">
        <v>287.7900015402077</v>
      </c>
      <c r="CY557" s="125">
        <v>45.625764269999976</v>
      </c>
      <c r="CZ557" s="125">
        <v>13.363273821141023</v>
      </c>
      <c r="DA557" s="125">
        <v>58.989038091140998</v>
      </c>
      <c r="DB557" s="125">
        <v>346.77903963134872</v>
      </c>
      <c r="DC557" s="125">
        <v>212.0092479853846</v>
      </c>
      <c r="DD557" s="125">
        <v>0.17300507715617716</v>
      </c>
      <c r="DE557" s="125">
        <v>212.18225306254078</v>
      </c>
      <c r="DF557" s="125">
        <v>281.18075355482301</v>
      </c>
      <c r="DG557" s="125">
        <v>58.816033013984843</v>
      </c>
      <c r="DH557" s="125">
        <v>78.096786568807886</v>
      </c>
      <c r="DI557" s="50">
        <v>290.27903963134867</v>
      </c>
      <c r="DJ557" s="113">
        <v>0.60753646640058223</v>
      </c>
      <c r="DK557" s="115">
        <v>0.39246353359941788</v>
      </c>
      <c r="DL557" s="115">
        <v>0</v>
      </c>
      <c r="DM557" s="125">
        <v>192.23500000000001</v>
      </c>
      <c r="DN557" s="125">
        <v>42.94</v>
      </c>
      <c r="DO557" s="125">
        <v>235.17500000000001</v>
      </c>
      <c r="DP557" s="125">
        <v>46.01</v>
      </c>
      <c r="DQ557" s="125">
        <v>28.327000000000002</v>
      </c>
      <c r="DR557" s="125">
        <v>74.337000000000003</v>
      </c>
      <c r="DS557" s="125">
        <v>309.512</v>
      </c>
      <c r="DT557" s="125">
        <v>160.84100000000001</v>
      </c>
      <c r="DU557" s="125">
        <v>44.859000000000002</v>
      </c>
      <c r="DV557" s="125">
        <v>205.70000000000002</v>
      </c>
      <c r="DW557" s="125">
        <v>42.137999999999998</v>
      </c>
      <c r="DX557" s="125">
        <v>24.515999999999998</v>
      </c>
      <c r="DY557" s="125">
        <v>66.653999999999996</v>
      </c>
      <c r="DZ557" s="125">
        <v>272.35400000000004</v>
      </c>
      <c r="EA557" s="125">
        <v>157.749</v>
      </c>
      <c r="EB557" s="125">
        <v>76.406000000000006</v>
      </c>
      <c r="EC557" s="125">
        <v>234.155</v>
      </c>
      <c r="ED557" s="125">
        <v>36.863</v>
      </c>
      <c r="EE557" s="125">
        <v>21.795000000000002</v>
      </c>
      <c r="EF557" s="125">
        <v>58.658000000000001</v>
      </c>
      <c r="EG557" s="125">
        <v>292.81299999999999</v>
      </c>
      <c r="EH557" s="125">
        <v>154.745</v>
      </c>
      <c r="EI557" s="125">
        <v>78.94</v>
      </c>
      <c r="EJ557" s="125">
        <v>233.685</v>
      </c>
      <c r="EK557" s="125">
        <v>30.514000000000003</v>
      </c>
      <c r="EL557" s="125">
        <v>15.686</v>
      </c>
      <c r="EM557" s="125">
        <v>46.2</v>
      </c>
      <c r="EN557" s="125">
        <v>279.88499999999999</v>
      </c>
      <c r="EO557" s="125">
        <v>144.066</v>
      </c>
      <c r="EP557" s="125">
        <v>85.531999999999996</v>
      </c>
      <c r="EQ557" s="125">
        <v>229.59800000000001</v>
      </c>
      <c r="ER557" s="125">
        <v>26.326000000000001</v>
      </c>
      <c r="ES557" s="125">
        <v>8.52</v>
      </c>
      <c r="ET557" s="125">
        <v>34.846000000000004</v>
      </c>
      <c r="EU557" s="125">
        <v>264.44400000000002</v>
      </c>
      <c r="EV557" s="125">
        <v>560.93799999999999</v>
      </c>
      <c r="EW557" s="125">
        <v>8</v>
      </c>
      <c r="EX557" s="125">
        <v>568.93799999999999</v>
      </c>
      <c r="EY557" s="125">
        <v>86.546999999999997</v>
      </c>
      <c r="EZ557" s="125">
        <v>1.091</v>
      </c>
      <c r="FA557" s="125">
        <v>87.637999999999991</v>
      </c>
      <c r="FB557" s="125">
        <v>656.57600000000002</v>
      </c>
      <c r="FC557" s="125">
        <v>390.24700000000001</v>
      </c>
      <c r="FD557" s="125">
        <v>33.087000000000003</v>
      </c>
      <c r="FE557" s="125">
        <v>423.334</v>
      </c>
      <c r="FF557" s="125">
        <v>36.398780000000002</v>
      </c>
      <c r="FG557" s="125">
        <v>0</v>
      </c>
      <c r="FH557" s="125">
        <v>36.398780000000002</v>
      </c>
      <c r="FI557" s="125">
        <v>459.73277999999999</v>
      </c>
      <c r="FJ557" s="125" t="s">
        <v>608</v>
      </c>
      <c r="FK557" s="125" t="s">
        <v>608</v>
      </c>
      <c r="FL557" s="125" t="s">
        <v>608</v>
      </c>
      <c r="FM557" s="125" t="s">
        <v>608</v>
      </c>
      <c r="FN557" s="125" t="s">
        <v>608</v>
      </c>
      <c r="FO557" s="125">
        <v>309.512</v>
      </c>
      <c r="FP557" s="125" t="s">
        <v>608</v>
      </c>
      <c r="FQ557" s="125" t="s">
        <v>608</v>
      </c>
      <c r="FR557" s="125" t="s">
        <v>608</v>
      </c>
      <c r="FS557" s="125" t="s">
        <v>608</v>
      </c>
      <c r="FT557" s="125" t="s">
        <v>608</v>
      </c>
      <c r="FU557" s="125">
        <v>272.35400000000004</v>
      </c>
      <c r="FV557" s="125" t="s">
        <v>608</v>
      </c>
      <c r="FW557" s="125" t="s">
        <v>608</v>
      </c>
      <c r="FX557" s="125" t="s">
        <v>608</v>
      </c>
      <c r="FY557" s="125" t="s">
        <v>608</v>
      </c>
      <c r="FZ557" s="125" t="s">
        <v>608</v>
      </c>
      <c r="GA557" s="125">
        <v>292.81299999999999</v>
      </c>
      <c r="GB557" s="125" t="s">
        <v>608</v>
      </c>
      <c r="GC557" s="125" t="s">
        <v>608</v>
      </c>
      <c r="GD557" s="125" t="s">
        <v>608</v>
      </c>
      <c r="GE557" s="125" t="s">
        <v>608</v>
      </c>
      <c r="GF557" s="125" t="s">
        <v>608</v>
      </c>
      <c r="GG557" s="125">
        <v>279.88499999999999</v>
      </c>
      <c r="GH557" s="125" t="s">
        <v>608</v>
      </c>
      <c r="GI557" s="125" t="s">
        <v>608</v>
      </c>
      <c r="GJ557" s="125" t="s">
        <v>608</v>
      </c>
      <c r="GK557" s="125" t="s">
        <v>608</v>
      </c>
      <c r="GL557" s="125" t="s">
        <v>608</v>
      </c>
      <c r="GM557" s="125">
        <v>264.44400000000002</v>
      </c>
      <c r="GN557" s="125" t="s">
        <v>608</v>
      </c>
      <c r="GO557" s="125" t="s">
        <v>608</v>
      </c>
      <c r="GP557" s="125" t="s">
        <v>608</v>
      </c>
      <c r="GQ557" s="125" t="s">
        <v>608</v>
      </c>
      <c r="GR557" s="125" t="s">
        <v>608</v>
      </c>
      <c r="GS557" s="125">
        <v>656.57600000000002</v>
      </c>
      <c r="GT557" s="125" t="s">
        <v>608</v>
      </c>
      <c r="GU557" s="125" t="s">
        <v>608</v>
      </c>
      <c r="GV557" s="125" t="s">
        <v>608</v>
      </c>
      <c r="GW557" s="125" t="s">
        <v>608</v>
      </c>
      <c r="GX557" s="125" t="s">
        <v>608</v>
      </c>
      <c r="GY557" s="125">
        <v>459.73277999999999</v>
      </c>
    </row>
    <row r="558" spans="1:207" s="38" customFormat="1" ht="15" customHeight="1">
      <c r="A558" s="88" t="s">
        <v>996</v>
      </c>
      <c r="B558" s="62" t="s">
        <v>592</v>
      </c>
      <c r="C558" s="38" t="s">
        <v>985</v>
      </c>
      <c r="D558" s="35">
        <v>3650.7763221820787</v>
      </c>
      <c r="E558" s="35">
        <v>0</v>
      </c>
      <c r="F558" s="125">
        <v>3650.7763221820796</v>
      </c>
      <c r="G558" s="125">
        <v>32936</v>
      </c>
      <c r="H558" s="141" t="s">
        <v>608</v>
      </c>
      <c r="I558" s="115">
        <v>0.11084455678230749</v>
      </c>
      <c r="J558" s="124">
        <v>4.0983279008139424E-2</v>
      </c>
      <c r="K558" s="124">
        <v>6.9861277774168049E-2</v>
      </c>
      <c r="L558" s="49">
        <v>1633.209109169999</v>
      </c>
      <c r="M558" s="125">
        <v>2017.5672130120804</v>
      </c>
      <c r="N558" s="125">
        <v>0</v>
      </c>
      <c r="O558" s="125">
        <v>878.03226043642667</v>
      </c>
      <c r="P558" s="127">
        <v>878.03226043642667</v>
      </c>
      <c r="Q558" s="125">
        <v>0</v>
      </c>
      <c r="R558" s="133">
        <v>667.74193560000003</v>
      </c>
      <c r="S558" s="133">
        <v>667.74193560000003</v>
      </c>
      <c r="T558" s="133">
        <v>471.79301697565359</v>
      </c>
      <c r="U558" s="125">
        <v>0</v>
      </c>
      <c r="V558" s="133">
        <v>471.79301697565359</v>
      </c>
      <c r="W558" s="125">
        <v>1139.5349525756537</v>
      </c>
      <c r="X558" s="125">
        <v>0</v>
      </c>
      <c r="Y558" s="125">
        <v>0</v>
      </c>
      <c r="Z558" s="125">
        <v>0</v>
      </c>
      <c r="AA558" s="115">
        <v>0</v>
      </c>
      <c r="AB558" s="115">
        <v>0.65047845460400089</v>
      </c>
      <c r="AC558" s="115">
        <v>0.34952154539599922</v>
      </c>
      <c r="AD558" s="115">
        <v>0</v>
      </c>
      <c r="AE558" s="115">
        <v>1</v>
      </c>
      <c r="AF558" s="115">
        <v>0.70979741741235225</v>
      </c>
      <c r="AG558" s="115">
        <v>0</v>
      </c>
      <c r="AH558" s="115">
        <v>0.29020258258764775</v>
      </c>
      <c r="AI558" s="115">
        <v>0</v>
      </c>
      <c r="AJ558" s="115">
        <v>1</v>
      </c>
      <c r="AK558" s="125">
        <v>3650.7763221820796</v>
      </c>
      <c r="AL558" s="125">
        <v>1633.209109169999</v>
      </c>
      <c r="AM558" s="125">
        <v>667.74193560000003</v>
      </c>
      <c r="AN558" s="125">
        <v>2300.951044769999</v>
      </c>
      <c r="AO558" s="125">
        <v>1349.8252774120801</v>
      </c>
      <c r="AP558" s="125">
        <v>3650.7763221820792</v>
      </c>
      <c r="AQ558" s="115">
        <v>0.63026349513374569</v>
      </c>
      <c r="AR558" s="115">
        <v>0.36973650486625426</v>
      </c>
      <c r="AS558" s="125">
        <v>2300.9510447700004</v>
      </c>
      <c r="AT558" s="125">
        <v>0.96060020792540812</v>
      </c>
      <c r="AU558" s="125">
        <v>0</v>
      </c>
      <c r="AV558" s="125">
        <v>1348.8646772041545</v>
      </c>
      <c r="AW558" s="125">
        <v>3650.7763221820805</v>
      </c>
      <c r="AX558" s="50">
        <v>0</v>
      </c>
      <c r="AY558" s="50">
        <v>0</v>
      </c>
      <c r="AZ558" s="125">
        <v>0</v>
      </c>
      <c r="BA558" s="49">
        <v>0</v>
      </c>
      <c r="BB558" s="49">
        <v>413.05115032387766</v>
      </c>
      <c r="BC558" s="125">
        <v>413.05115032387766</v>
      </c>
      <c r="BD558" s="49">
        <v>2300.9510447699995</v>
      </c>
      <c r="BE558" s="49">
        <v>936.77412708820248</v>
      </c>
      <c r="BF558" s="125">
        <v>3237.725171858202</v>
      </c>
      <c r="BG558" s="107">
        <v>10</v>
      </c>
      <c r="BH558" s="107">
        <v>7.7049743553710703</v>
      </c>
      <c r="BI558" s="107">
        <v>9.1514452395764767</v>
      </c>
      <c r="BJ558" s="49">
        <v>3650.7763221820796</v>
      </c>
      <c r="BK558" s="125">
        <v>0</v>
      </c>
      <c r="BL558" s="125">
        <v>0</v>
      </c>
      <c r="BM558" s="125">
        <v>0</v>
      </c>
      <c r="BN558" s="125">
        <v>0</v>
      </c>
      <c r="BO558" s="125">
        <v>413.05115032387766</v>
      </c>
      <c r="BP558" s="125">
        <v>413.05115032387766</v>
      </c>
      <c r="BQ558" s="125">
        <v>2301.9116449779249</v>
      </c>
      <c r="BR558" s="125">
        <v>935.81352688027698</v>
      </c>
      <c r="BS558" s="125">
        <v>3237.725171858202</v>
      </c>
      <c r="BT558" s="137">
        <v>3650.7763221820796</v>
      </c>
      <c r="BU558" s="130" t="s">
        <v>608</v>
      </c>
      <c r="BV558" s="130" t="s">
        <v>608</v>
      </c>
      <c r="BW558" s="137">
        <v>9.1514452395764767</v>
      </c>
      <c r="BX558" s="125">
        <v>1309.478919097925</v>
      </c>
      <c r="BY558" s="49">
        <v>992.39520938000032</v>
      </c>
      <c r="BZ558" s="125">
        <v>0</v>
      </c>
      <c r="CA558" s="125">
        <v>0</v>
      </c>
      <c r="CB558" s="125">
        <v>2301.8741284779253</v>
      </c>
      <c r="CC558" s="50">
        <v>1348.8646772041545</v>
      </c>
      <c r="CD558" s="125">
        <v>0</v>
      </c>
      <c r="CE558" s="125">
        <v>0</v>
      </c>
      <c r="CF558" s="125">
        <v>0</v>
      </c>
      <c r="CG558" s="125">
        <v>1348.8646772041545</v>
      </c>
      <c r="CH558" s="115">
        <v>0</v>
      </c>
      <c r="CI558" s="115">
        <v>0.99998972369252759</v>
      </c>
      <c r="CJ558" s="125">
        <v>3650.7388056820801</v>
      </c>
      <c r="CK558" s="126">
        <v>877.25266022850121</v>
      </c>
      <c r="CL558" s="126">
        <v>2773.5236619535781</v>
      </c>
      <c r="CM558" s="126">
        <v>3650.7763221820792</v>
      </c>
      <c r="CN558" s="125" t="s">
        <v>608</v>
      </c>
      <c r="CO558" s="125" t="s">
        <v>608</v>
      </c>
      <c r="CP558" s="126">
        <v>877.25266022850121</v>
      </c>
      <c r="CQ558" s="126">
        <v>2773.5236619535785</v>
      </c>
      <c r="CR558" s="126">
        <v>5758.7746138632792</v>
      </c>
      <c r="CS558" s="126">
        <v>-2985.2509519097007</v>
      </c>
      <c r="CT558" s="150" t="s">
        <v>608</v>
      </c>
      <c r="CU558" s="141" t="s">
        <v>608</v>
      </c>
      <c r="CV558" s="125">
        <v>19.424069040000003</v>
      </c>
      <c r="CW558" s="125">
        <v>0</v>
      </c>
      <c r="CX558" s="125">
        <v>19.424069040000003</v>
      </c>
      <c r="CY558" s="125">
        <v>3.5129654000000006</v>
      </c>
      <c r="CZ558" s="125">
        <v>0.38837017064998886</v>
      </c>
      <c r="DA558" s="125">
        <v>3.9013355706499895</v>
      </c>
      <c r="DB558" s="125">
        <v>23.325404610649993</v>
      </c>
      <c r="DC558" s="125">
        <v>0</v>
      </c>
      <c r="DD558" s="125">
        <v>0</v>
      </c>
      <c r="DE558" s="125">
        <v>0</v>
      </c>
      <c r="DF558" s="125">
        <v>19.424069039999999</v>
      </c>
      <c r="DG558" s="125">
        <v>3.9013355706499895</v>
      </c>
      <c r="DH558" s="125">
        <v>23.32540461064999</v>
      </c>
      <c r="DI558" s="50">
        <v>23.32540461064999</v>
      </c>
      <c r="DJ558" s="113">
        <v>0.63052282044808139</v>
      </c>
      <c r="DK558" s="115">
        <v>0.36947717955191856</v>
      </c>
      <c r="DL558" s="115">
        <v>0</v>
      </c>
      <c r="DM558" s="125" t="s">
        <v>608</v>
      </c>
      <c r="DN558" s="125" t="s">
        <v>608</v>
      </c>
      <c r="DO558" s="125" t="s">
        <v>608</v>
      </c>
      <c r="DP558" s="125" t="s">
        <v>608</v>
      </c>
      <c r="DQ558" s="125" t="s">
        <v>608</v>
      </c>
      <c r="DR558" s="125" t="s">
        <v>608</v>
      </c>
      <c r="DS558" s="125" t="s">
        <v>608</v>
      </c>
      <c r="DT558" s="125" t="s">
        <v>608</v>
      </c>
      <c r="DU558" s="125" t="s">
        <v>608</v>
      </c>
      <c r="DV558" s="125" t="s">
        <v>608</v>
      </c>
      <c r="DW558" s="125" t="s">
        <v>608</v>
      </c>
      <c r="DX558" s="125" t="s">
        <v>608</v>
      </c>
      <c r="DY558" s="125" t="s">
        <v>608</v>
      </c>
      <c r="DZ558" s="125" t="s">
        <v>608</v>
      </c>
      <c r="EA558" s="125" t="s">
        <v>608</v>
      </c>
      <c r="EB558" s="125" t="s">
        <v>608</v>
      </c>
      <c r="EC558" s="125" t="s">
        <v>608</v>
      </c>
      <c r="ED558" s="125" t="s">
        <v>608</v>
      </c>
      <c r="EE558" s="125" t="s">
        <v>608</v>
      </c>
      <c r="EF558" s="125" t="s">
        <v>608</v>
      </c>
      <c r="EG558" s="125" t="s">
        <v>608</v>
      </c>
      <c r="EH558" s="125" t="s">
        <v>608</v>
      </c>
      <c r="EI558" s="125" t="s">
        <v>608</v>
      </c>
      <c r="EJ558" s="125" t="s">
        <v>608</v>
      </c>
      <c r="EK558" s="125" t="s">
        <v>608</v>
      </c>
      <c r="EL558" s="125" t="s">
        <v>608</v>
      </c>
      <c r="EM558" s="125" t="s">
        <v>608</v>
      </c>
      <c r="EN558" s="125" t="s">
        <v>608</v>
      </c>
      <c r="EO558" s="125" t="s">
        <v>608</v>
      </c>
      <c r="EP558" s="125" t="s">
        <v>608</v>
      </c>
      <c r="EQ558" s="125" t="s">
        <v>608</v>
      </c>
      <c r="ER558" s="125" t="s">
        <v>608</v>
      </c>
      <c r="ES558" s="125" t="s">
        <v>608</v>
      </c>
      <c r="ET558" s="125" t="s">
        <v>608</v>
      </c>
      <c r="EU558" s="125" t="s">
        <v>608</v>
      </c>
      <c r="EV558" s="125" t="s">
        <v>608</v>
      </c>
      <c r="EW558" s="125" t="s">
        <v>608</v>
      </c>
      <c r="EX558" s="125" t="s">
        <v>608</v>
      </c>
      <c r="EY558" s="125" t="s">
        <v>608</v>
      </c>
      <c r="EZ558" s="125" t="s">
        <v>608</v>
      </c>
      <c r="FA558" s="125" t="s">
        <v>608</v>
      </c>
      <c r="FB558" s="125" t="s">
        <v>608</v>
      </c>
      <c r="FC558" s="125" t="s">
        <v>608</v>
      </c>
      <c r="FD558" s="125" t="s">
        <v>608</v>
      </c>
      <c r="FE558" s="125" t="s">
        <v>608</v>
      </c>
      <c r="FF558" s="125" t="s">
        <v>608</v>
      </c>
      <c r="FG558" s="125" t="s">
        <v>608</v>
      </c>
      <c r="FH558" s="125" t="s">
        <v>608</v>
      </c>
      <c r="FI558" s="125" t="s">
        <v>608</v>
      </c>
      <c r="FJ558" s="125" t="s">
        <v>608</v>
      </c>
      <c r="FK558" s="125" t="s">
        <v>608</v>
      </c>
      <c r="FL558" s="125" t="s">
        <v>608</v>
      </c>
      <c r="FM558" s="125" t="s">
        <v>608</v>
      </c>
      <c r="FN558" s="125" t="s">
        <v>608</v>
      </c>
      <c r="FO558" s="125" t="s">
        <v>608</v>
      </c>
      <c r="FP558" s="125" t="s">
        <v>608</v>
      </c>
      <c r="FQ558" s="125" t="s">
        <v>608</v>
      </c>
      <c r="FR558" s="125" t="s">
        <v>608</v>
      </c>
      <c r="FS558" s="125" t="s">
        <v>608</v>
      </c>
      <c r="FT558" s="125" t="s">
        <v>608</v>
      </c>
      <c r="FU558" s="125" t="s">
        <v>608</v>
      </c>
      <c r="FV558" s="125" t="s">
        <v>608</v>
      </c>
      <c r="FW558" s="125" t="s">
        <v>608</v>
      </c>
      <c r="FX558" s="125" t="s">
        <v>608</v>
      </c>
      <c r="FY558" s="125" t="s">
        <v>608</v>
      </c>
      <c r="FZ558" s="125" t="s">
        <v>608</v>
      </c>
      <c r="GA558" s="125" t="s">
        <v>608</v>
      </c>
      <c r="GB558" s="125" t="s">
        <v>608</v>
      </c>
      <c r="GC558" s="125" t="s">
        <v>608</v>
      </c>
      <c r="GD558" s="125" t="s">
        <v>608</v>
      </c>
      <c r="GE558" s="125" t="s">
        <v>608</v>
      </c>
      <c r="GF558" s="125" t="s">
        <v>608</v>
      </c>
      <c r="GG558" s="125" t="s">
        <v>608</v>
      </c>
      <c r="GH558" s="125" t="s">
        <v>608</v>
      </c>
      <c r="GI558" s="125" t="s">
        <v>608</v>
      </c>
      <c r="GJ558" s="125" t="s">
        <v>608</v>
      </c>
      <c r="GK558" s="125" t="s">
        <v>608</v>
      </c>
      <c r="GL558" s="125" t="s">
        <v>608</v>
      </c>
      <c r="GM558" s="125" t="s">
        <v>608</v>
      </c>
      <c r="GN558" s="125" t="s">
        <v>608</v>
      </c>
      <c r="GO558" s="125" t="s">
        <v>608</v>
      </c>
      <c r="GP558" s="125" t="s">
        <v>608</v>
      </c>
      <c r="GQ558" s="125" t="s">
        <v>608</v>
      </c>
      <c r="GR558" s="125" t="s">
        <v>608</v>
      </c>
      <c r="GS558" s="125" t="s">
        <v>608</v>
      </c>
      <c r="GT558" s="125" t="s">
        <v>608</v>
      </c>
      <c r="GU558" s="125" t="s">
        <v>608</v>
      </c>
      <c r="GV558" s="125" t="s">
        <v>608</v>
      </c>
      <c r="GW558" s="125" t="s">
        <v>608</v>
      </c>
      <c r="GX558" s="125" t="s">
        <v>608</v>
      </c>
      <c r="GY558" s="125" t="s">
        <v>608</v>
      </c>
    </row>
    <row r="559" spans="1:207" s="38" customFormat="1" ht="15" customHeight="1">
      <c r="A559" s="88" t="s">
        <v>997</v>
      </c>
      <c r="B559" s="62">
        <v>2013</v>
      </c>
      <c r="C559" s="38" t="s">
        <v>985</v>
      </c>
      <c r="D559" s="35">
        <v>3751.6936786398733</v>
      </c>
      <c r="E559" s="35">
        <v>0</v>
      </c>
      <c r="F559" s="125">
        <v>3751.693678639876</v>
      </c>
      <c r="G559" s="125">
        <v>28845.612587575288</v>
      </c>
      <c r="H559" s="130">
        <v>4591</v>
      </c>
      <c r="I559" s="115">
        <v>0.13006115461232565</v>
      </c>
      <c r="J559" s="124">
        <v>4.8305984941018856E-2</v>
      </c>
      <c r="K559" s="124">
        <v>8.1755169671306777E-2</v>
      </c>
      <c r="L559" s="49">
        <v>1703.4392415700001</v>
      </c>
      <c r="M559" s="125">
        <v>2048.2544370698761</v>
      </c>
      <c r="N559" s="125">
        <v>0</v>
      </c>
      <c r="O559" s="125">
        <v>855.46943146220872</v>
      </c>
      <c r="P559" s="127">
        <v>855.46943146220872</v>
      </c>
      <c r="Q559" s="125">
        <v>0</v>
      </c>
      <c r="R559" s="133">
        <v>654.83870980000006</v>
      </c>
      <c r="S559" s="133">
        <v>654.83870980000006</v>
      </c>
      <c r="T559" s="133">
        <v>537.94629580766718</v>
      </c>
      <c r="U559" s="125">
        <v>0</v>
      </c>
      <c r="V559" s="133">
        <v>537.94629580766718</v>
      </c>
      <c r="W559" s="125">
        <v>1192.7850056076672</v>
      </c>
      <c r="X559" s="125">
        <v>0</v>
      </c>
      <c r="Y559" s="125">
        <v>0</v>
      </c>
      <c r="Z559" s="125">
        <v>0</v>
      </c>
      <c r="AA559" s="115">
        <v>0</v>
      </c>
      <c r="AB559" s="115">
        <v>0.61393697137202041</v>
      </c>
      <c r="AC559" s="115">
        <v>0.3860630286279797</v>
      </c>
      <c r="AD559" s="115">
        <v>0</v>
      </c>
      <c r="AE559" s="115">
        <v>1</v>
      </c>
      <c r="AF559" s="115">
        <v>0.72232335487868049</v>
      </c>
      <c r="AG559" s="115">
        <v>0</v>
      </c>
      <c r="AH559" s="115">
        <v>0.27767664512131957</v>
      </c>
      <c r="AI559" s="115">
        <v>0</v>
      </c>
      <c r="AJ559" s="115">
        <v>1</v>
      </c>
      <c r="AK559" s="125">
        <v>3751.6936786398765</v>
      </c>
      <c r="AL559" s="125">
        <v>1703.4392415700001</v>
      </c>
      <c r="AM559" s="125">
        <v>654.83870980000006</v>
      </c>
      <c r="AN559" s="125">
        <v>2358.2779513700002</v>
      </c>
      <c r="AO559" s="125">
        <v>1393.4157272698758</v>
      </c>
      <c r="AP559" s="125">
        <v>3751.693678639876</v>
      </c>
      <c r="AQ559" s="115">
        <v>0.62859021907805668</v>
      </c>
      <c r="AR559" s="115">
        <v>0.37140978092194327</v>
      </c>
      <c r="AS559" s="125">
        <v>2358.2779513699993</v>
      </c>
      <c r="AT559" s="125">
        <v>0.7197656399477238</v>
      </c>
      <c r="AU559" s="125">
        <v>0</v>
      </c>
      <c r="AV559" s="125">
        <v>1392.6959616299275</v>
      </c>
      <c r="AW559" s="125">
        <v>3751.6936786398746</v>
      </c>
      <c r="AX559" s="50">
        <v>0</v>
      </c>
      <c r="AY559" s="50">
        <v>0</v>
      </c>
      <c r="AZ559" s="125">
        <v>0</v>
      </c>
      <c r="BA559" s="49">
        <v>0</v>
      </c>
      <c r="BB559" s="49">
        <v>478.59507732520149</v>
      </c>
      <c r="BC559" s="125">
        <v>478.59507732520149</v>
      </c>
      <c r="BD559" s="49">
        <v>2358.2779513700007</v>
      </c>
      <c r="BE559" s="49">
        <v>914.82064994467441</v>
      </c>
      <c r="BF559" s="125">
        <v>3273.0986013146749</v>
      </c>
      <c r="BG559" s="107">
        <v>10</v>
      </c>
      <c r="BH559" s="107">
        <v>7.4239826566534752</v>
      </c>
      <c r="BI559" s="107">
        <v>9.0432419628565412</v>
      </c>
      <c r="BJ559" s="49">
        <v>3751.6936786398765</v>
      </c>
      <c r="BK559" s="125">
        <v>0</v>
      </c>
      <c r="BL559" s="125">
        <v>0</v>
      </c>
      <c r="BM559" s="125">
        <v>0</v>
      </c>
      <c r="BN559" s="125">
        <v>0</v>
      </c>
      <c r="BO559" s="125">
        <v>478.59507732520149</v>
      </c>
      <c r="BP559" s="125">
        <v>478.59507732520149</v>
      </c>
      <c r="BQ559" s="125">
        <v>2358.9977170099482</v>
      </c>
      <c r="BR559" s="125">
        <v>914.10088430472672</v>
      </c>
      <c r="BS559" s="125">
        <v>3273.0986013146749</v>
      </c>
      <c r="BT559" s="137">
        <v>3751.6936786398765</v>
      </c>
      <c r="BU559" s="130" t="s">
        <v>608</v>
      </c>
      <c r="BV559" s="130" t="s">
        <v>608</v>
      </c>
      <c r="BW559" s="137">
        <v>9.0432419628565412</v>
      </c>
      <c r="BX559" s="125">
        <v>1270.8097641499469</v>
      </c>
      <c r="BY559" s="49">
        <v>1088.1879528600002</v>
      </c>
      <c r="BZ559" s="125">
        <v>0</v>
      </c>
      <c r="CA559" s="125">
        <v>0</v>
      </c>
      <c r="CB559" s="125">
        <v>2358.9977170099473</v>
      </c>
      <c r="CC559" s="50">
        <v>1392.6959616299275</v>
      </c>
      <c r="CD559" s="125">
        <v>0</v>
      </c>
      <c r="CE559" s="125">
        <v>0</v>
      </c>
      <c r="CF559" s="125">
        <v>0</v>
      </c>
      <c r="CG559" s="125">
        <v>1392.6959616299275</v>
      </c>
      <c r="CH559" s="115">
        <v>0</v>
      </c>
      <c r="CI559" s="115">
        <v>0.99999999999999967</v>
      </c>
      <c r="CJ559" s="125">
        <v>3751.6936786398746</v>
      </c>
      <c r="CK559" s="126">
        <v>855.46943146220872</v>
      </c>
      <c r="CL559" s="126">
        <v>2896.2242471776672</v>
      </c>
      <c r="CM559" s="126">
        <v>3751.693678639876</v>
      </c>
      <c r="CN559" s="125" t="s">
        <v>608</v>
      </c>
      <c r="CO559" s="125" t="s">
        <v>608</v>
      </c>
      <c r="CP559" s="126">
        <v>855.46943146220872</v>
      </c>
      <c r="CQ559" s="126">
        <v>2896.2242471776672</v>
      </c>
      <c r="CR559" s="126">
        <v>5871.225365199999</v>
      </c>
      <c r="CS559" s="126">
        <v>-2975.0011180223319</v>
      </c>
      <c r="CT559" s="150" t="s">
        <v>608</v>
      </c>
      <c r="CU559" s="141" t="s">
        <v>608</v>
      </c>
      <c r="CV559" s="125">
        <v>163.90489135000001</v>
      </c>
      <c r="CW559" s="125">
        <v>39.417064492656351</v>
      </c>
      <c r="CX559" s="125">
        <v>203.32195584265637</v>
      </c>
      <c r="CY559" s="125">
        <v>53.373454230000007</v>
      </c>
      <c r="CZ559" s="125">
        <v>32.964846682991812</v>
      </c>
      <c r="DA559" s="125">
        <v>86.338300912991826</v>
      </c>
      <c r="DB559" s="125">
        <v>289.66025675564822</v>
      </c>
      <c r="DC559" s="125">
        <v>0</v>
      </c>
      <c r="DD559" s="125">
        <v>0</v>
      </c>
      <c r="DE559" s="125">
        <v>0</v>
      </c>
      <c r="DF559" s="125">
        <v>203.32195584265637</v>
      </c>
      <c r="DG559" s="125">
        <v>82.436965342341807</v>
      </c>
      <c r="DH559" s="125">
        <v>309.08432579564817</v>
      </c>
      <c r="DI559" s="50">
        <v>309.08432579564817</v>
      </c>
      <c r="DJ559" s="113">
        <v>0.62878206993305752</v>
      </c>
      <c r="DK559" s="115">
        <v>0.37121793006694259</v>
      </c>
      <c r="DL559" s="115">
        <v>0</v>
      </c>
      <c r="DM559" s="125" t="s">
        <v>608</v>
      </c>
      <c r="DN559" s="125" t="s">
        <v>608</v>
      </c>
      <c r="DO559" s="125" t="s">
        <v>608</v>
      </c>
      <c r="DP559" s="125" t="s">
        <v>608</v>
      </c>
      <c r="DQ559" s="125" t="s">
        <v>608</v>
      </c>
      <c r="DR559" s="125" t="s">
        <v>608</v>
      </c>
      <c r="DS559" s="125" t="s">
        <v>608</v>
      </c>
      <c r="DT559" s="125" t="s">
        <v>608</v>
      </c>
      <c r="DU559" s="125" t="s">
        <v>608</v>
      </c>
      <c r="DV559" s="125" t="s">
        <v>608</v>
      </c>
      <c r="DW559" s="125" t="s">
        <v>608</v>
      </c>
      <c r="DX559" s="125" t="s">
        <v>608</v>
      </c>
      <c r="DY559" s="125" t="s">
        <v>608</v>
      </c>
      <c r="DZ559" s="125" t="s">
        <v>608</v>
      </c>
      <c r="EA559" s="125" t="s">
        <v>608</v>
      </c>
      <c r="EB559" s="125" t="s">
        <v>608</v>
      </c>
      <c r="EC559" s="125" t="s">
        <v>608</v>
      </c>
      <c r="ED559" s="125" t="s">
        <v>608</v>
      </c>
      <c r="EE559" s="125" t="s">
        <v>608</v>
      </c>
      <c r="EF559" s="125" t="s">
        <v>608</v>
      </c>
      <c r="EG559" s="125" t="s">
        <v>608</v>
      </c>
      <c r="EH559" s="125" t="s">
        <v>608</v>
      </c>
      <c r="EI559" s="125" t="s">
        <v>608</v>
      </c>
      <c r="EJ559" s="125" t="s">
        <v>608</v>
      </c>
      <c r="EK559" s="125" t="s">
        <v>608</v>
      </c>
      <c r="EL559" s="125" t="s">
        <v>608</v>
      </c>
      <c r="EM559" s="125" t="s">
        <v>608</v>
      </c>
      <c r="EN559" s="125" t="s">
        <v>608</v>
      </c>
      <c r="EO559" s="125" t="s">
        <v>608</v>
      </c>
      <c r="EP559" s="125" t="s">
        <v>608</v>
      </c>
      <c r="EQ559" s="125" t="s">
        <v>608</v>
      </c>
      <c r="ER559" s="125" t="s">
        <v>608</v>
      </c>
      <c r="ES559" s="125" t="s">
        <v>608</v>
      </c>
      <c r="ET559" s="125" t="s">
        <v>608</v>
      </c>
      <c r="EU559" s="125" t="s">
        <v>608</v>
      </c>
      <c r="EV559" s="125" t="s">
        <v>608</v>
      </c>
      <c r="EW559" s="125" t="s">
        <v>608</v>
      </c>
      <c r="EX559" s="125" t="s">
        <v>608</v>
      </c>
      <c r="EY559" s="125" t="s">
        <v>608</v>
      </c>
      <c r="EZ559" s="125" t="s">
        <v>608</v>
      </c>
      <c r="FA559" s="125" t="s">
        <v>608</v>
      </c>
      <c r="FB559" s="125" t="s">
        <v>608</v>
      </c>
      <c r="FC559" s="125" t="s">
        <v>608</v>
      </c>
      <c r="FD559" s="125" t="s">
        <v>608</v>
      </c>
      <c r="FE559" s="125" t="s">
        <v>608</v>
      </c>
      <c r="FF559" s="125" t="s">
        <v>608</v>
      </c>
      <c r="FG559" s="125" t="s">
        <v>608</v>
      </c>
      <c r="FH559" s="125" t="s">
        <v>608</v>
      </c>
      <c r="FI559" s="125" t="s">
        <v>608</v>
      </c>
      <c r="FJ559" s="125" t="s">
        <v>608</v>
      </c>
      <c r="FK559" s="125" t="s">
        <v>608</v>
      </c>
      <c r="FL559" s="125" t="s">
        <v>608</v>
      </c>
      <c r="FM559" s="125" t="s">
        <v>608</v>
      </c>
      <c r="FN559" s="125" t="s">
        <v>608</v>
      </c>
      <c r="FO559" s="125" t="s">
        <v>608</v>
      </c>
      <c r="FP559" s="125" t="s">
        <v>608</v>
      </c>
      <c r="FQ559" s="125" t="s">
        <v>608</v>
      </c>
      <c r="FR559" s="125" t="s">
        <v>608</v>
      </c>
      <c r="FS559" s="125" t="s">
        <v>608</v>
      </c>
      <c r="FT559" s="125" t="s">
        <v>608</v>
      </c>
      <c r="FU559" s="125" t="s">
        <v>608</v>
      </c>
      <c r="FV559" s="125" t="s">
        <v>608</v>
      </c>
      <c r="FW559" s="125" t="s">
        <v>608</v>
      </c>
      <c r="FX559" s="125" t="s">
        <v>608</v>
      </c>
      <c r="FY559" s="125" t="s">
        <v>608</v>
      </c>
      <c r="FZ559" s="125" t="s">
        <v>608</v>
      </c>
      <c r="GA559" s="125" t="s">
        <v>608</v>
      </c>
      <c r="GB559" s="125" t="s">
        <v>608</v>
      </c>
      <c r="GC559" s="125" t="s">
        <v>608</v>
      </c>
      <c r="GD559" s="125" t="s">
        <v>608</v>
      </c>
      <c r="GE559" s="125" t="s">
        <v>608</v>
      </c>
      <c r="GF559" s="125" t="s">
        <v>608</v>
      </c>
      <c r="GG559" s="125" t="s">
        <v>608</v>
      </c>
      <c r="GH559" s="125" t="s">
        <v>608</v>
      </c>
      <c r="GI559" s="125" t="s">
        <v>608</v>
      </c>
      <c r="GJ559" s="125" t="s">
        <v>608</v>
      </c>
      <c r="GK559" s="125" t="s">
        <v>608</v>
      </c>
      <c r="GL559" s="125" t="s">
        <v>608</v>
      </c>
      <c r="GM559" s="125" t="s">
        <v>608</v>
      </c>
      <c r="GN559" s="125" t="s">
        <v>608</v>
      </c>
      <c r="GO559" s="125" t="s">
        <v>608</v>
      </c>
      <c r="GP559" s="125" t="s">
        <v>608</v>
      </c>
      <c r="GQ559" s="125" t="s">
        <v>608</v>
      </c>
      <c r="GR559" s="125" t="s">
        <v>608</v>
      </c>
      <c r="GS559" s="125" t="s">
        <v>608</v>
      </c>
      <c r="GT559" s="125" t="s">
        <v>608</v>
      </c>
      <c r="GU559" s="125" t="s">
        <v>608</v>
      </c>
      <c r="GV559" s="125" t="s">
        <v>608</v>
      </c>
      <c r="GW559" s="125" t="s">
        <v>608</v>
      </c>
      <c r="GX559" s="125" t="s">
        <v>608</v>
      </c>
      <c r="GY559" s="125" t="s">
        <v>608</v>
      </c>
    </row>
    <row r="560" spans="1:207" s="38" customFormat="1" ht="15" customHeight="1">
      <c r="A560" s="88" t="s">
        <v>998</v>
      </c>
      <c r="B560" s="62" t="s">
        <v>595</v>
      </c>
      <c r="C560" s="38" t="s">
        <v>985</v>
      </c>
      <c r="D560" s="35">
        <v>3895.0114087493421</v>
      </c>
      <c r="E560" s="35">
        <v>0</v>
      </c>
      <c r="F560" s="125">
        <v>3895.0114087493421</v>
      </c>
      <c r="G560" s="125">
        <v>30657.221854285337</v>
      </c>
      <c r="H560" s="139">
        <v>4388</v>
      </c>
      <c r="I560" s="115">
        <v>0.12705037094562724</v>
      </c>
      <c r="J560" s="124">
        <v>5.1853133359868825E-2</v>
      </c>
      <c r="K560" s="124">
        <v>7.5197237585758442E-2</v>
      </c>
      <c r="L560" s="49">
        <v>1663.4029114960003</v>
      </c>
      <c r="M560" s="125">
        <v>2231.6084972533426</v>
      </c>
      <c r="N560" s="125">
        <v>0</v>
      </c>
      <c r="O560" s="125">
        <v>895.04561527871465</v>
      </c>
      <c r="P560" s="127">
        <v>895.04561527871465</v>
      </c>
      <c r="Q560" s="125">
        <v>0</v>
      </c>
      <c r="R560" s="133">
        <v>641.93548399999997</v>
      </c>
      <c r="S560" s="133">
        <v>641.93548399999997</v>
      </c>
      <c r="T560" s="133">
        <v>694.62739797462791</v>
      </c>
      <c r="U560" s="125">
        <v>0</v>
      </c>
      <c r="V560" s="133">
        <v>694.62739797462791</v>
      </c>
      <c r="W560" s="125">
        <v>1336.562881974628</v>
      </c>
      <c r="X560" s="125">
        <v>0</v>
      </c>
      <c r="Y560" s="125">
        <v>0</v>
      </c>
      <c r="Z560" s="125">
        <v>0</v>
      </c>
      <c r="AA560" s="115">
        <v>0</v>
      </c>
      <c r="AB560" s="115">
        <v>0.56303756043952746</v>
      </c>
      <c r="AC560" s="115">
        <v>0.43696243956047248</v>
      </c>
      <c r="AD560" s="115">
        <v>0</v>
      </c>
      <c r="AE560" s="115">
        <v>1</v>
      </c>
      <c r="AF560" s="115">
        <v>0.72154392376660792</v>
      </c>
      <c r="AG560" s="115">
        <v>0</v>
      </c>
      <c r="AH560" s="115">
        <v>0.27845607623339202</v>
      </c>
      <c r="AI560" s="115">
        <v>0</v>
      </c>
      <c r="AJ560" s="115">
        <v>1</v>
      </c>
      <c r="AK560" s="125">
        <v>3895.011408749343</v>
      </c>
      <c r="AL560" s="125">
        <v>1663.4029114960003</v>
      </c>
      <c r="AM560" s="125">
        <v>641.93548399999997</v>
      </c>
      <c r="AN560" s="125">
        <v>2305.3383954960004</v>
      </c>
      <c r="AO560" s="125">
        <v>1589.6730132533426</v>
      </c>
      <c r="AP560" s="125">
        <v>3895.011408749343</v>
      </c>
      <c r="AQ560" s="115">
        <v>0.59186948472539291</v>
      </c>
      <c r="AR560" s="115">
        <v>0.40813051527460709</v>
      </c>
      <c r="AS560" s="125">
        <v>2305.3383954960004</v>
      </c>
      <c r="AT560" s="125">
        <v>0.59663224992376385</v>
      </c>
      <c r="AU560" s="125">
        <v>0</v>
      </c>
      <c r="AV560" s="125">
        <v>1589.0763810034189</v>
      </c>
      <c r="AW560" s="125">
        <v>3895.011408749343</v>
      </c>
      <c r="AX560" s="50">
        <v>0.33075831300000003</v>
      </c>
      <c r="AY560" s="50">
        <v>0</v>
      </c>
      <c r="AZ560" s="125">
        <v>0.33075831300000003</v>
      </c>
      <c r="BA560" s="49">
        <v>86.229790653000009</v>
      </c>
      <c r="BB560" s="49">
        <v>638.74170464904296</v>
      </c>
      <c r="BC560" s="125">
        <v>724.97149530204297</v>
      </c>
      <c r="BD560" s="49">
        <v>2218.7578970119998</v>
      </c>
      <c r="BE560" s="49">
        <v>950.90782405113612</v>
      </c>
      <c r="BF560" s="125">
        <v>3169.6657210631361</v>
      </c>
      <c r="BG560" s="107">
        <v>9.7181733153404437</v>
      </c>
      <c r="BH560" s="107">
        <v>6.9864031672535027</v>
      </c>
      <c r="BI560" s="107">
        <v>8.6032545571899313</v>
      </c>
      <c r="BJ560" s="49">
        <v>3894.967974678179</v>
      </c>
      <c r="BK560" s="125">
        <v>0.33075831300000003</v>
      </c>
      <c r="BL560" s="125">
        <v>0</v>
      </c>
      <c r="BM560" s="125">
        <v>0.33075831300000003</v>
      </c>
      <c r="BN560" s="125">
        <v>86.429790653000012</v>
      </c>
      <c r="BO560" s="125">
        <v>638.441704649043</v>
      </c>
      <c r="BP560" s="125">
        <v>724.87149530204306</v>
      </c>
      <c r="BQ560" s="125">
        <v>2219.1578970119999</v>
      </c>
      <c r="BR560" s="125">
        <v>950.64717411121239</v>
      </c>
      <c r="BS560" s="125">
        <v>3169.8050711232122</v>
      </c>
      <c r="BT560" s="137">
        <v>3895.0073247382552</v>
      </c>
      <c r="BU560" s="130" t="s">
        <v>608</v>
      </c>
      <c r="BV560" s="130" t="s">
        <v>608</v>
      </c>
      <c r="BW560" s="137">
        <v>8.6032545571899313</v>
      </c>
      <c r="BX560" s="125">
        <v>1241.6861272739236</v>
      </c>
      <c r="BY560" s="49">
        <v>1064.2113839720009</v>
      </c>
      <c r="BZ560" s="125">
        <v>0</v>
      </c>
      <c r="CA560" s="125">
        <v>0</v>
      </c>
      <c r="CB560" s="125">
        <v>2305.8975112459248</v>
      </c>
      <c r="CC560" s="50">
        <v>1589.0763810034189</v>
      </c>
      <c r="CD560" s="125">
        <v>0</v>
      </c>
      <c r="CE560" s="125">
        <v>0</v>
      </c>
      <c r="CF560" s="125">
        <v>0</v>
      </c>
      <c r="CG560" s="125">
        <v>1589.0763810034189</v>
      </c>
      <c r="CH560" s="115">
        <v>0</v>
      </c>
      <c r="CI560" s="115">
        <v>0.99999036806415653</v>
      </c>
      <c r="CJ560" s="125">
        <v>3894.9738922493434</v>
      </c>
      <c r="CK560" s="126">
        <v>895.04561527871465</v>
      </c>
      <c r="CL560" s="126">
        <v>2999.9657934706274</v>
      </c>
      <c r="CM560" s="126">
        <v>3895.0114087493421</v>
      </c>
      <c r="CN560" s="125" t="s">
        <v>608</v>
      </c>
      <c r="CO560" s="125" t="s">
        <v>608</v>
      </c>
      <c r="CP560" s="126">
        <v>895.04561527871465</v>
      </c>
      <c r="CQ560" s="126">
        <v>2999.9657934706274</v>
      </c>
      <c r="CR560" s="126">
        <v>6376.5528580207601</v>
      </c>
      <c r="CS560" s="126">
        <v>-3376.5870645501327</v>
      </c>
      <c r="CT560" s="150" t="s">
        <v>608</v>
      </c>
      <c r="CU560" s="141" t="s">
        <v>608</v>
      </c>
      <c r="CV560" s="125">
        <v>72.178287729999994</v>
      </c>
      <c r="CW560" s="125">
        <v>30.731227798389803</v>
      </c>
      <c r="CX560" s="125">
        <v>102.90951552838979</v>
      </c>
      <c r="CY560" s="125">
        <v>29.064623769999997</v>
      </c>
      <c r="CZ560" s="125">
        <v>19.003906358487697</v>
      </c>
      <c r="DA560" s="125">
        <v>48.068530128487694</v>
      </c>
      <c r="DB560" s="125">
        <v>150.9780456568775</v>
      </c>
      <c r="DC560" s="125">
        <v>0</v>
      </c>
      <c r="DD560" s="125">
        <v>0</v>
      </c>
      <c r="DE560" s="125">
        <v>0</v>
      </c>
      <c r="DF560" s="125">
        <v>102.90951552838979</v>
      </c>
      <c r="DG560" s="125">
        <v>48.068530128487694</v>
      </c>
      <c r="DH560" s="125">
        <v>150.9780456568775</v>
      </c>
      <c r="DI560" s="50">
        <v>150.9780456568775</v>
      </c>
      <c r="DJ560" s="113">
        <v>0.59201873363887203</v>
      </c>
      <c r="DK560" s="115">
        <v>0.40798126636112803</v>
      </c>
      <c r="DL560" s="115">
        <v>0</v>
      </c>
      <c r="DM560" s="125">
        <v>28.390738607999999</v>
      </c>
      <c r="DN560" s="125">
        <v>53.862652140919366</v>
      </c>
      <c r="DO560" s="125">
        <v>82.253390748919372</v>
      </c>
      <c r="DP560" s="125">
        <v>9.0159674390000006</v>
      </c>
      <c r="DQ560" s="125">
        <v>7.7941364711118508</v>
      </c>
      <c r="DR560" s="125">
        <v>16.810103910111852</v>
      </c>
      <c r="DS560" s="125">
        <v>99.063494659031221</v>
      </c>
      <c r="DT560" s="125">
        <v>184.61542077200002</v>
      </c>
      <c r="DU560" s="125">
        <v>119.14011960322104</v>
      </c>
      <c r="DV560" s="125">
        <v>303.75554037522107</v>
      </c>
      <c r="DW560" s="125">
        <v>132.46144149899999</v>
      </c>
      <c r="DX560" s="125">
        <v>49.761673010289201</v>
      </c>
      <c r="DY560" s="125">
        <v>182.22311450928919</v>
      </c>
      <c r="DZ560" s="125">
        <v>485.97865488451026</v>
      </c>
      <c r="EA560" s="125">
        <v>181.36813887400007</v>
      </c>
      <c r="EB560" s="125">
        <v>212.16661542689633</v>
      </c>
      <c r="EC560" s="125">
        <v>393.5347543008964</v>
      </c>
      <c r="ED560" s="125">
        <v>127.00185218199999</v>
      </c>
      <c r="EE560" s="125">
        <v>36.654851542529535</v>
      </c>
      <c r="EF560" s="125">
        <v>163.65670372452954</v>
      </c>
      <c r="EG560" s="125">
        <v>557.19145802542596</v>
      </c>
      <c r="EH560" s="125">
        <v>168.36808080800006</v>
      </c>
      <c r="EI560" s="125">
        <v>172.70702021299718</v>
      </c>
      <c r="EJ560" s="125">
        <v>341.07510102099724</v>
      </c>
      <c r="EK560" s="125">
        <v>121.632399158</v>
      </c>
      <c r="EL560" s="125">
        <v>20.893682135807296</v>
      </c>
      <c r="EM560" s="125">
        <v>142.52608129380729</v>
      </c>
      <c r="EN560" s="125">
        <v>483.60118231480453</v>
      </c>
      <c r="EO560" s="125">
        <v>161.37366861300001</v>
      </c>
      <c r="EP560" s="125">
        <v>69.427515757444027</v>
      </c>
      <c r="EQ560" s="125">
        <v>230.80118437044405</v>
      </c>
      <c r="ER560" s="125">
        <v>116.68609594</v>
      </c>
      <c r="ES560" s="125">
        <v>6.7959844718092839</v>
      </c>
      <c r="ET560" s="125">
        <v>123.48208041180928</v>
      </c>
      <c r="EU560" s="125">
        <v>354.28326478225335</v>
      </c>
      <c r="EV560" s="125">
        <v>1076.5052849349997</v>
      </c>
      <c r="EW560" s="125">
        <v>34.110193436209521</v>
      </c>
      <c r="EX560" s="125">
        <v>1110.6154783712093</v>
      </c>
      <c r="EY560" s="125">
        <v>523.44563611800004</v>
      </c>
      <c r="EZ560" s="125">
        <v>5.0747556009798647</v>
      </c>
      <c r="FA560" s="125">
        <v>528.52039171897991</v>
      </c>
      <c r="FB560" s="125">
        <v>1639.1358700901892</v>
      </c>
      <c r="FC560" s="125">
        <v>1624.196314841</v>
      </c>
      <c r="FD560" s="125">
        <v>29.928432010000002</v>
      </c>
      <c r="FE560" s="125">
        <v>1654.1247468510001</v>
      </c>
      <c r="FF560" s="125">
        <v>1387.3417286409997</v>
      </c>
      <c r="FG560" s="125">
        <v>44.752344600000008</v>
      </c>
      <c r="FH560" s="125">
        <v>1432.0940732409997</v>
      </c>
      <c r="FI560" s="125">
        <v>3086.218820092</v>
      </c>
      <c r="FJ560" s="125">
        <v>0</v>
      </c>
      <c r="FK560" s="125">
        <v>0</v>
      </c>
      <c r="FL560" s="125">
        <v>0</v>
      </c>
      <c r="FM560" s="125">
        <v>82.253390748919372</v>
      </c>
      <c r="FN560" s="125">
        <v>16.810103910111852</v>
      </c>
      <c r="FO560" s="125">
        <v>99.063494659031221</v>
      </c>
      <c r="FP560" s="125">
        <v>0</v>
      </c>
      <c r="FQ560" s="125">
        <v>0</v>
      </c>
      <c r="FR560" s="125">
        <v>0</v>
      </c>
      <c r="FS560" s="125">
        <v>303.75554037522107</v>
      </c>
      <c r="FT560" s="125">
        <v>182.22311450928919</v>
      </c>
      <c r="FU560" s="125">
        <v>485.97865488451026</v>
      </c>
      <c r="FV560" s="125">
        <v>0</v>
      </c>
      <c r="FW560" s="125">
        <v>0</v>
      </c>
      <c r="FX560" s="125">
        <v>0</v>
      </c>
      <c r="FY560" s="125">
        <v>393.5347543008964</v>
      </c>
      <c r="FZ560" s="125">
        <v>163.65670372452954</v>
      </c>
      <c r="GA560" s="125">
        <v>557.19145802542596</v>
      </c>
      <c r="GB560" s="125">
        <v>0</v>
      </c>
      <c r="GC560" s="125">
        <v>0</v>
      </c>
      <c r="GD560" s="125">
        <v>0</v>
      </c>
      <c r="GE560" s="125">
        <v>341.07510102099724</v>
      </c>
      <c r="GF560" s="125">
        <v>142.52608129380729</v>
      </c>
      <c r="GG560" s="125">
        <v>483.60118231480453</v>
      </c>
      <c r="GH560" s="125">
        <v>0</v>
      </c>
      <c r="GI560" s="125">
        <v>0</v>
      </c>
      <c r="GJ560" s="125">
        <v>0</v>
      </c>
      <c r="GK560" s="125">
        <v>230.80118437044405</v>
      </c>
      <c r="GL560" s="125">
        <v>123.48208041180928</v>
      </c>
      <c r="GM560" s="125">
        <v>354.28326478225335</v>
      </c>
      <c r="GN560" s="125">
        <v>0</v>
      </c>
      <c r="GO560" s="125">
        <v>0</v>
      </c>
      <c r="GP560" s="125">
        <v>0</v>
      </c>
      <c r="GQ560" s="125">
        <v>1110.6154783712093</v>
      </c>
      <c r="GR560" s="125">
        <v>528.52039171897991</v>
      </c>
      <c r="GS560" s="125">
        <v>1639.1358700901892</v>
      </c>
      <c r="GT560" s="125">
        <v>0</v>
      </c>
      <c r="GU560" s="125">
        <v>44.752344600000008</v>
      </c>
      <c r="GV560" s="125">
        <v>44.752344600000008</v>
      </c>
      <c r="GW560" s="125">
        <v>1654.1247468510001</v>
      </c>
      <c r="GX560" s="125">
        <v>1387.3417286409997</v>
      </c>
      <c r="GY560" s="125">
        <v>3041.4664754919995</v>
      </c>
    </row>
    <row r="561" spans="1:207" s="38" customFormat="1" ht="15" customHeight="1">
      <c r="A561" s="88" t="s">
        <v>999</v>
      </c>
      <c r="B561" s="62">
        <v>2014</v>
      </c>
      <c r="C561" s="38" t="s">
        <v>985</v>
      </c>
      <c r="D561" s="35">
        <v>4829.4806295122607</v>
      </c>
      <c r="E561" s="35">
        <v>0</v>
      </c>
      <c r="F561" s="125">
        <v>4829.4806295122607</v>
      </c>
      <c r="G561" s="125">
        <v>30655.770058897608</v>
      </c>
      <c r="H561" s="139">
        <v>4629</v>
      </c>
      <c r="I561" s="115">
        <v>0.15753904143440495</v>
      </c>
      <c r="J561" s="124">
        <v>4.9476521281122926E-2</v>
      </c>
      <c r="K561" s="124">
        <v>0.10806252015328192</v>
      </c>
      <c r="L561" s="49">
        <v>1696.6107374039996</v>
      </c>
      <c r="M561" s="125">
        <v>3132.8698921082582</v>
      </c>
      <c r="N561" s="125">
        <v>0</v>
      </c>
      <c r="O561" s="125">
        <v>848.44678328861528</v>
      </c>
      <c r="P561" s="127">
        <v>848.44678328861528</v>
      </c>
      <c r="Q561" s="125">
        <v>0</v>
      </c>
      <c r="R561" s="133">
        <v>1616.1290323999999</v>
      </c>
      <c r="S561" s="133">
        <v>1616.1290323999999</v>
      </c>
      <c r="T561" s="133">
        <v>668.29407641964326</v>
      </c>
      <c r="U561" s="125">
        <v>0</v>
      </c>
      <c r="V561" s="133">
        <v>668.29407641964326</v>
      </c>
      <c r="W561" s="125">
        <v>2284.4231088196429</v>
      </c>
      <c r="X561" s="125">
        <v>0</v>
      </c>
      <c r="Y561" s="125">
        <v>0</v>
      </c>
      <c r="Z561" s="125">
        <v>0</v>
      </c>
      <c r="AA561" s="115">
        <v>0</v>
      </c>
      <c r="AB561" s="115">
        <v>0.55938809708852444</v>
      </c>
      <c r="AC561" s="115">
        <v>0.44061190291147562</v>
      </c>
      <c r="AD561" s="115">
        <v>0</v>
      </c>
      <c r="AE561" s="115">
        <v>1</v>
      </c>
      <c r="AF561" s="115">
        <v>0.51214730262509589</v>
      </c>
      <c r="AG561" s="115">
        <v>0</v>
      </c>
      <c r="AH561" s="115">
        <v>0.48785269737490405</v>
      </c>
      <c r="AI561" s="115">
        <v>0</v>
      </c>
      <c r="AJ561" s="115">
        <v>1</v>
      </c>
      <c r="AK561" s="125">
        <v>4829.480629512258</v>
      </c>
      <c r="AL561" s="125">
        <v>1696.6107374039996</v>
      </c>
      <c r="AM561" s="125">
        <v>1616.1290323999999</v>
      </c>
      <c r="AN561" s="125">
        <v>3312.7397698039995</v>
      </c>
      <c r="AO561" s="125">
        <v>1516.7408597082585</v>
      </c>
      <c r="AP561" s="125">
        <v>4829.480629512258</v>
      </c>
      <c r="AQ561" s="115">
        <v>0.68594120650579393</v>
      </c>
      <c r="AR561" s="115">
        <v>0.31405879349420607</v>
      </c>
      <c r="AS561" s="125">
        <v>3312.7397698040013</v>
      </c>
      <c r="AT561" s="125">
        <v>0.47165256999999999</v>
      </c>
      <c r="AU561" s="125">
        <v>0</v>
      </c>
      <c r="AV561" s="125">
        <v>1516.2692071382592</v>
      </c>
      <c r="AW561" s="125">
        <v>4829.4806295122607</v>
      </c>
      <c r="AX561" s="50">
        <v>1.66</v>
      </c>
      <c r="AY561" s="50">
        <v>118.28</v>
      </c>
      <c r="AZ561" s="125">
        <v>119.94</v>
      </c>
      <c r="BA561" s="49">
        <v>66.34</v>
      </c>
      <c r="BB561" s="49">
        <v>489.59</v>
      </c>
      <c r="BC561" s="125">
        <v>555.92999999999995</v>
      </c>
      <c r="BD561" s="49">
        <v>3244.9300000000003</v>
      </c>
      <c r="BE561" s="49">
        <v>908.65</v>
      </c>
      <c r="BF561" s="125">
        <v>4153.58</v>
      </c>
      <c r="BG561" s="107">
        <v>9.8453061187528856</v>
      </c>
      <c r="BH561" s="107">
        <v>6.8767672038614718</v>
      </c>
      <c r="BI561" s="107">
        <v>8.9130103687014888</v>
      </c>
      <c r="BJ561" s="49">
        <v>4829.45</v>
      </c>
      <c r="BK561" s="125">
        <v>1.66</v>
      </c>
      <c r="BL561" s="125">
        <v>118.28</v>
      </c>
      <c r="BM561" s="125">
        <v>119.94</v>
      </c>
      <c r="BN561" s="125">
        <v>66.34</v>
      </c>
      <c r="BO561" s="125">
        <v>489.59</v>
      </c>
      <c r="BP561" s="125">
        <v>555.92999999999995</v>
      </c>
      <c r="BQ561" s="125">
        <v>3244.92</v>
      </c>
      <c r="BR561" s="125">
        <v>908.45</v>
      </c>
      <c r="BS561" s="125">
        <v>4153.37</v>
      </c>
      <c r="BT561" s="137">
        <v>4829.24</v>
      </c>
      <c r="BU561" s="130" t="s">
        <v>608</v>
      </c>
      <c r="BV561" s="130" t="s">
        <v>608</v>
      </c>
      <c r="BW561" s="137">
        <v>8.9130103687014888</v>
      </c>
      <c r="BX561" s="125">
        <v>2172.6234259419998</v>
      </c>
      <c r="BY561" s="49">
        <v>1140.587996432</v>
      </c>
      <c r="BZ561" s="125">
        <v>0</v>
      </c>
      <c r="CA561" s="125">
        <v>0</v>
      </c>
      <c r="CB561" s="125">
        <v>3313.211422374</v>
      </c>
      <c r="CC561" s="50">
        <v>1516.2692071382592</v>
      </c>
      <c r="CD561" s="125">
        <v>0</v>
      </c>
      <c r="CE561" s="125">
        <v>0</v>
      </c>
      <c r="CF561" s="125">
        <v>0</v>
      </c>
      <c r="CG561" s="125">
        <v>1516.2692071382592</v>
      </c>
      <c r="CH561" s="115">
        <v>0</v>
      </c>
      <c r="CI561" s="115">
        <v>0.99999999999999967</v>
      </c>
      <c r="CJ561" s="125">
        <v>4829.4806295122589</v>
      </c>
      <c r="CK561" s="126">
        <v>848.44678328861528</v>
      </c>
      <c r="CL561" s="126">
        <v>3981.0338462236423</v>
      </c>
      <c r="CM561" s="126">
        <v>4829.480629512258</v>
      </c>
      <c r="CN561" s="125" t="s">
        <v>608</v>
      </c>
      <c r="CO561" s="125" t="s">
        <v>608</v>
      </c>
      <c r="CP561" s="126">
        <v>848.44678328861528</v>
      </c>
      <c r="CQ561" s="126">
        <v>3981.0338462236455</v>
      </c>
      <c r="CR561" s="126">
        <v>6890.9978952936199</v>
      </c>
      <c r="CS561" s="126">
        <v>-2909.9640490699744</v>
      </c>
      <c r="CT561" s="150" t="s">
        <v>608</v>
      </c>
      <c r="CU561" s="141" t="s">
        <v>608</v>
      </c>
      <c r="CV561" s="125">
        <v>98.953231240000036</v>
      </c>
      <c r="CW561" s="125">
        <v>67.291652553307586</v>
      </c>
      <c r="CX561" s="125">
        <v>166.24488379330762</v>
      </c>
      <c r="CY561" s="125">
        <v>63.777371099999996</v>
      </c>
      <c r="CZ561" s="125">
        <v>50.289514208319964</v>
      </c>
      <c r="DA561" s="125">
        <v>114.06688530831997</v>
      </c>
      <c r="DB561" s="125">
        <v>280.31176910162759</v>
      </c>
      <c r="DC561" s="125">
        <v>0</v>
      </c>
      <c r="DD561" s="125">
        <v>0</v>
      </c>
      <c r="DE561" s="125">
        <v>0</v>
      </c>
      <c r="DF561" s="125">
        <v>166.24488379330771</v>
      </c>
      <c r="DG561" s="125">
        <v>65.998355179832274</v>
      </c>
      <c r="DH561" s="125">
        <v>383.22128463001746</v>
      </c>
      <c r="DI561" s="50">
        <v>383.22128463001746</v>
      </c>
      <c r="DJ561" s="113">
        <v>0.68603886764291866</v>
      </c>
      <c r="DK561" s="115">
        <v>0.3139611323570814</v>
      </c>
      <c r="DL561" s="115">
        <v>0</v>
      </c>
      <c r="DM561" s="125" t="s">
        <v>608</v>
      </c>
      <c r="DN561" s="125" t="s">
        <v>608</v>
      </c>
      <c r="DO561" s="125" t="s">
        <v>608</v>
      </c>
      <c r="DP561" s="125" t="s">
        <v>608</v>
      </c>
      <c r="DQ561" s="125" t="s">
        <v>608</v>
      </c>
      <c r="DR561" s="125" t="s">
        <v>608</v>
      </c>
      <c r="DS561" s="125" t="s">
        <v>608</v>
      </c>
      <c r="DT561" s="125" t="s">
        <v>608</v>
      </c>
      <c r="DU561" s="125" t="s">
        <v>608</v>
      </c>
      <c r="DV561" s="125" t="s">
        <v>608</v>
      </c>
      <c r="DW561" s="125" t="s">
        <v>608</v>
      </c>
      <c r="DX561" s="125" t="s">
        <v>608</v>
      </c>
      <c r="DY561" s="125" t="s">
        <v>608</v>
      </c>
      <c r="DZ561" s="125" t="s">
        <v>608</v>
      </c>
      <c r="EA561" s="125" t="s">
        <v>608</v>
      </c>
      <c r="EB561" s="125" t="s">
        <v>608</v>
      </c>
      <c r="EC561" s="125" t="s">
        <v>608</v>
      </c>
      <c r="ED561" s="125" t="s">
        <v>608</v>
      </c>
      <c r="EE561" s="125" t="s">
        <v>608</v>
      </c>
      <c r="EF561" s="125" t="s">
        <v>608</v>
      </c>
      <c r="EG561" s="125" t="s">
        <v>608</v>
      </c>
      <c r="EH561" s="125" t="s">
        <v>608</v>
      </c>
      <c r="EI561" s="125" t="s">
        <v>608</v>
      </c>
      <c r="EJ561" s="125" t="s">
        <v>608</v>
      </c>
      <c r="EK561" s="125" t="s">
        <v>608</v>
      </c>
      <c r="EL561" s="125" t="s">
        <v>608</v>
      </c>
      <c r="EM561" s="125" t="s">
        <v>608</v>
      </c>
      <c r="EN561" s="125" t="s">
        <v>608</v>
      </c>
      <c r="EO561" s="125" t="s">
        <v>608</v>
      </c>
      <c r="EP561" s="125" t="s">
        <v>608</v>
      </c>
      <c r="EQ561" s="125" t="s">
        <v>608</v>
      </c>
      <c r="ER561" s="125" t="s">
        <v>608</v>
      </c>
      <c r="ES561" s="125" t="s">
        <v>608</v>
      </c>
      <c r="ET561" s="125" t="s">
        <v>608</v>
      </c>
      <c r="EU561" s="125" t="s">
        <v>608</v>
      </c>
      <c r="EV561" s="125" t="s">
        <v>608</v>
      </c>
      <c r="EW561" s="125" t="s">
        <v>608</v>
      </c>
      <c r="EX561" s="125" t="s">
        <v>608</v>
      </c>
      <c r="EY561" s="125" t="s">
        <v>608</v>
      </c>
      <c r="EZ561" s="125" t="s">
        <v>608</v>
      </c>
      <c r="FA561" s="125" t="s">
        <v>608</v>
      </c>
      <c r="FB561" s="125" t="s">
        <v>608</v>
      </c>
      <c r="FC561" s="125" t="s">
        <v>608</v>
      </c>
      <c r="FD561" s="125" t="s">
        <v>608</v>
      </c>
      <c r="FE561" s="125" t="s">
        <v>608</v>
      </c>
      <c r="FF561" s="125" t="s">
        <v>608</v>
      </c>
      <c r="FG561" s="125" t="s">
        <v>608</v>
      </c>
      <c r="FH561" s="125" t="s">
        <v>608</v>
      </c>
      <c r="FI561" s="125" t="s">
        <v>608</v>
      </c>
      <c r="FJ561" s="125" t="s">
        <v>608</v>
      </c>
      <c r="FK561" s="125" t="s">
        <v>608</v>
      </c>
      <c r="FL561" s="125" t="s">
        <v>608</v>
      </c>
      <c r="FM561" s="125" t="s">
        <v>608</v>
      </c>
      <c r="FN561" s="125" t="s">
        <v>608</v>
      </c>
      <c r="FO561" s="125" t="s">
        <v>608</v>
      </c>
      <c r="FP561" s="125" t="s">
        <v>608</v>
      </c>
      <c r="FQ561" s="125" t="s">
        <v>608</v>
      </c>
      <c r="FR561" s="125" t="s">
        <v>608</v>
      </c>
      <c r="FS561" s="125" t="s">
        <v>608</v>
      </c>
      <c r="FT561" s="125" t="s">
        <v>608</v>
      </c>
      <c r="FU561" s="125" t="s">
        <v>608</v>
      </c>
      <c r="FV561" s="125" t="s">
        <v>608</v>
      </c>
      <c r="FW561" s="125" t="s">
        <v>608</v>
      </c>
      <c r="FX561" s="125" t="s">
        <v>608</v>
      </c>
      <c r="FY561" s="125" t="s">
        <v>608</v>
      </c>
      <c r="FZ561" s="125" t="s">
        <v>608</v>
      </c>
      <c r="GA561" s="125" t="s">
        <v>608</v>
      </c>
      <c r="GB561" s="125" t="s">
        <v>608</v>
      </c>
      <c r="GC561" s="125" t="s">
        <v>608</v>
      </c>
      <c r="GD561" s="125" t="s">
        <v>608</v>
      </c>
      <c r="GE561" s="125" t="s">
        <v>608</v>
      </c>
      <c r="GF561" s="125" t="s">
        <v>608</v>
      </c>
      <c r="GG561" s="125" t="s">
        <v>608</v>
      </c>
      <c r="GH561" s="125" t="s">
        <v>608</v>
      </c>
      <c r="GI561" s="125" t="s">
        <v>608</v>
      </c>
      <c r="GJ561" s="125" t="s">
        <v>608</v>
      </c>
      <c r="GK561" s="125" t="s">
        <v>608</v>
      </c>
      <c r="GL561" s="125" t="s">
        <v>608</v>
      </c>
      <c r="GM561" s="125" t="s">
        <v>608</v>
      </c>
      <c r="GN561" s="125" t="s">
        <v>608</v>
      </c>
      <c r="GO561" s="125" t="s">
        <v>608</v>
      </c>
      <c r="GP561" s="125" t="s">
        <v>608</v>
      </c>
      <c r="GQ561" s="125" t="s">
        <v>608</v>
      </c>
      <c r="GR561" s="125" t="s">
        <v>608</v>
      </c>
      <c r="GS561" s="125" t="s">
        <v>608</v>
      </c>
      <c r="GT561" s="125" t="s">
        <v>608</v>
      </c>
      <c r="GU561" s="125" t="s">
        <v>608</v>
      </c>
      <c r="GV561" s="125" t="s">
        <v>608</v>
      </c>
      <c r="GW561" s="125" t="s">
        <v>608</v>
      </c>
      <c r="GX561" s="125" t="s">
        <v>608</v>
      </c>
      <c r="GY561" s="125" t="s">
        <v>608</v>
      </c>
    </row>
    <row r="562" spans="1:207" s="38" customFormat="1" ht="15" customHeight="1">
      <c r="A562" s="61" t="s">
        <v>1000</v>
      </c>
      <c r="B562" s="57" t="s">
        <v>598</v>
      </c>
      <c r="C562" s="38" t="s">
        <v>985</v>
      </c>
      <c r="D562" s="35">
        <v>4945.7503001703299</v>
      </c>
      <c r="E562" s="35">
        <v>0</v>
      </c>
      <c r="F562" s="125">
        <v>4946.1269261703301</v>
      </c>
      <c r="G562" s="125">
        <v>36285.006085809626</v>
      </c>
      <c r="H562" s="139">
        <v>5183.7</v>
      </c>
      <c r="I562" s="115">
        <v>0.13631324504874939</v>
      </c>
      <c r="J562" s="124">
        <v>3.8359187543106445E-2</v>
      </c>
      <c r="K562" s="124">
        <v>9.79436778463669E-2</v>
      </c>
      <c r="L562" s="49">
        <v>1657.7579143220007</v>
      </c>
      <c r="M562" s="125">
        <v>3287.9923858483298</v>
      </c>
      <c r="N562" s="125">
        <v>0</v>
      </c>
      <c r="O562" s="125">
        <v>757.65575936936943</v>
      </c>
      <c r="P562" s="127">
        <v>757.65575936936943</v>
      </c>
      <c r="Q562" s="125">
        <v>0</v>
      </c>
      <c r="R562" s="133">
        <v>1896.1290323999999</v>
      </c>
      <c r="S562" s="133">
        <v>1896.1290323999999</v>
      </c>
      <c r="T562" s="133">
        <v>634.20759407896071</v>
      </c>
      <c r="U562" s="125">
        <v>0</v>
      </c>
      <c r="V562" s="133">
        <v>634.20759407896071</v>
      </c>
      <c r="W562" s="125">
        <v>2530.3366264789606</v>
      </c>
      <c r="X562" s="125">
        <v>0</v>
      </c>
      <c r="Y562" s="125">
        <v>0</v>
      </c>
      <c r="Z562" s="125">
        <v>0</v>
      </c>
      <c r="AA562" s="115">
        <v>0</v>
      </c>
      <c r="AB562" s="115">
        <v>0.54434636668339853</v>
      </c>
      <c r="AC562" s="115">
        <v>0.45565363331660147</v>
      </c>
      <c r="AD562" s="115">
        <v>0</v>
      </c>
      <c r="AE562" s="115">
        <v>1</v>
      </c>
      <c r="AF562" s="115">
        <v>0.46646332288399528</v>
      </c>
      <c r="AG562" s="115">
        <v>0</v>
      </c>
      <c r="AH562" s="115">
        <v>0.53353667711600472</v>
      </c>
      <c r="AI562" s="115">
        <v>0</v>
      </c>
      <c r="AJ562" s="115">
        <v>1</v>
      </c>
      <c r="AK562" s="125">
        <v>4945.7503001703308</v>
      </c>
      <c r="AL562" s="125">
        <v>1657.7579143220007</v>
      </c>
      <c r="AM562" s="125">
        <v>1896.1290323999999</v>
      </c>
      <c r="AN562" s="125">
        <v>3553.8869467220006</v>
      </c>
      <c r="AO562" s="125">
        <v>1391.8633534483301</v>
      </c>
      <c r="AP562" s="125">
        <v>4945.7503001703308</v>
      </c>
      <c r="AQ562" s="115">
        <v>0.71857387272455009</v>
      </c>
      <c r="AR562" s="115">
        <v>0.28142612727544991</v>
      </c>
      <c r="AS562" s="125">
        <v>3553.8869467219993</v>
      </c>
      <c r="AT562" s="125">
        <v>0.47165256999999999</v>
      </c>
      <c r="AU562" s="125">
        <v>0</v>
      </c>
      <c r="AV562" s="125">
        <v>1391.3917008783292</v>
      </c>
      <c r="AW562" s="125">
        <v>4945.750300170328</v>
      </c>
      <c r="AX562" s="50">
        <v>10.65</v>
      </c>
      <c r="AY562" s="50">
        <v>192.82</v>
      </c>
      <c r="AZ562" s="125">
        <v>203.47</v>
      </c>
      <c r="BA562" s="49">
        <v>133.27000000000001</v>
      </c>
      <c r="BB562" s="49">
        <v>383.9</v>
      </c>
      <c r="BC562" s="125">
        <v>517.16999999999996</v>
      </c>
      <c r="BD562" s="49">
        <v>3409.4</v>
      </c>
      <c r="BE562" s="49">
        <v>815.00000000000011</v>
      </c>
      <c r="BF562" s="125">
        <v>4224.4000000000005</v>
      </c>
      <c r="BG562" s="107">
        <v>9.6917319577184138</v>
      </c>
      <c r="BH562" s="107">
        <v>6.6842252751990339</v>
      </c>
      <c r="BI562" s="107">
        <v>8.8453409993019481</v>
      </c>
      <c r="BJ562" s="49">
        <v>4945.0400000000009</v>
      </c>
      <c r="BK562" s="125">
        <v>10.6</v>
      </c>
      <c r="BL562" s="125">
        <v>192.8</v>
      </c>
      <c r="BM562" s="125">
        <v>203.4</v>
      </c>
      <c r="BN562" s="125">
        <v>133.19999999999999</v>
      </c>
      <c r="BO562" s="125">
        <v>383.9</v>
      </c>
      <c r="BP562" s="125">
        <v>517.09999999999991</v>
      </c>
      <c r="BQ562" s="125">
        <v>3409.8</v>
      </c>
      <c r="BR562" s="125">
        <v>814.7</v>
      </c>
      <c r="BS562" s="125">
        <v>4224.5</v>
      </c>
      <c r="BT562" s="137">
        <v>4945</v>
      </c>
      <c r="BU562" s="130" t="s">
        <v>608</v>
      </c>
      <c r="BV562" s="130" t="s">
        <v>608</v>
      </c>
      <c r="BW562" s="137">
        <v>8.8453409993019481</v>
      </c>
      <c r="BX562" s="125">
        <v>2410.1</v>
      </c>
      <c r="BY562" s="49">
        <v>1144.3</v>
      </c>
      <c r="BZ562" s="125">
        <v>0</v>
      </c>
      <c r="CA562" s="125">
        <v>0</v>
      </c>
      <c r="CB562" s="125">
        <v>3554.3999999999996</v>
      </c>
      <c r="CC562" s="50">
        <v>1391.4</v>
      </c>
      <c r="CD562" s="125">
        <v>0</v>
      </c>
      <c r="CE562" s="125">
        <v>0</v>
      </c>
      <c r="CF562" s="125">
        <v>0</v>
      </c>
      <c r="CG562" s="125">
        <v>1391.4</v>
      </c>
      <c r="CH562" s="115">
        <v>0</v>
      </c>
      <c r="CI562" s="115">
        <v>0.99993390259182369</v>
      </c>
      <c r="CJ562" s="125">
        <v>4945.7999999999993</v>
      </c>
      <c r="CK562" s="126">
        <v>757.7</v>
      </c>
      <c r="CL562" s="126">
        <v>4188.1000000000004</v>
      </c>
      <c r="CM562" s="126">
        <v>4945.8</v>
      </c>
      <c r="CN562" s="125" t="s">
        <v>608</v>
      </c>
      <c r="CO562" s="125" t="s">
        <v>608</v>
      </c>
      <c r="CP562" s="126">
        <v>757.7</v>
      </c>
      <c r="CQ562" s="126">
        <v>4188.4269261703303</v>
      </c>
      <c r="CR562" s="126">
        <v>7099.8885312946004</v>
      </c>
      <c r="CS562" s="126">
        <v>-2911.4616051242701</v>
      </c>
      <c r="CT562" s="150" t="s">
        <v>608</v>
      </c>
      <c r="CU562" s="141" t="s">
        <v>608</v>
      </c>
      <c r="CV562" s="125">
        <v>59.8</v>
      </c>
      <c r="CW562" s="125">
        <v>66.5</v>
      </c>
      <c r="CX562" s="125">
        <v>126.3</v>
      </c>
      <c r="CY562" s="125">
        <v>58.9</v>
      </c>
      <c r="CZ562" s="125">
        <v>21.995022863404962</v>
      </c>
      <c r="DA562" s="125">
        <v>80.895022863404961</v>
      </c>
      <c r="DB562" s="125">
        <v>207.19502286340497</v>
      </c>
      <c r="DC562" s="125">
        <v>0</v>
      </c>
      <c r="DD562" s="125">
        <v>0</v>
      </c>
      <c r="DE562" s="125">
        <v>0</v>
      </c>
      <c r="DF562" s="125">
        <v>126.30710114794751</v>
      </c>
      <c r="DG562" s="125">
        <v>80.879423913404963</v>
      </c>
      <c r="DH562" s="125">
        <v>207.18652506135248</v>
      </c>
      <c r="DI562" s="50">
        <v>207.18652506135248</v>
      </c>
      <c r="DJ562" s="113">
        <v>0.71867038699502617</v>
      </c>
      <c r="DK562" s="115">
        <v>0.281329613004974</v>
      </c>
      <c r="DL562" s="115">
        <v>0</v>
      </c>
      <c r="DM562" s="125">
        <v>150.44398922399651</v>
      </c>
      <c r="DN562" s="125">
        <v>119.40575468951286</v>
      </c>
      <c r="DO562" s="125">
        <v>269.84974391350937</v>
      </c>
      <c r="DP562" s="125">
        <v>132.24832280236484</v>
      </c>
      <c r="DQ562" s="125">
        <v>69.779451447619124</v>
      </c>
      <c r="DR562" s="125">
        <v>202.02777424998396</v>
      </c>
      <c r="DS562" s="125">
        <v>471.87751816349333</v>
      </c>
      <c r="DT562" s="125">
        <v>149.7502770881122</v>
      </c>
      <c r="DU562" s="125">
        <v>219.42627748061244</v>
      </c>
      <c r="DV562" s="125">
        <v>369.17655456872467</v>
      </c>
      <c r="DW562" s="125">
        <v>127.17264273376918</v>
      </c>
      <c r="DX562" s="125">
        <v>53.598117234102553</v>
      </c>
      <c r="DY562" s="125">
        <v>180.77075996787173</v>
      </c>
      <c r="DZ562" s="125">
        <v>549.94731453659642</v>
      </c>
      <c r="EA562" s="125">
        <v>149.87798456167394</v>
      </c>
      <c r="EB562" s="125">
        <v>164.58181863420933</v>
      </c>
      <c r="EC562" s="125">
        <v>314.4598031958833</v>
      </c>
      <c r="ED562" s="125">
        <v>122.46897099774313</v>
      </c>
      <c r="EE562" s="125">
        <v>33.00317370971964</v>
      </c>
      <c r="EF562" s="125">
        <v>155.47214470746277</v>
      </c>
      <c r="EG562" s="125">
        <v>469.9319479033461</v>
      </c>
      <c r="EH562" s="125">
        <v>150.03237070855275</v>
      </c>
      <c r="EI562" s="125">
        <v>69.056003123299845</v>
      </c>
      <c r="EJ562" s="125">
        <v>219.08837383185261</v>
      </c>
      <c r="EK562" s="125">
        <v>117.85594547091179</v>
      </c>
      <c r="EL562" s="125">
        <v>12.239035434850665</v>
      </c>
      <c r="EM562" s="125">
        <v>130.09498090576247</v>
      </c>
      <c r="EN562" s="125">
        <v>349.1833547376151</v>
      </c>
      <c r="EO562" s="125">
        <v>149.10545027984318</v>
      </c>
      <c r="EP562" s="125">
        <v>35.640362596188162</v>
      </c>
      <c r="EQ562" s="125">
        <v>184.74581287603135</v>
      </c>
      <c r="ER562" s="125">
        <v>113.46129344051364</v>
      </c>
      <c r="ES562" s="125">
        <v>7.3770112376392616</v>
      </c>
      <c r="ET562" s="125">
        <v>120.83830467815291</v>
      </c>
      <c r="EU562" s="125">
        <v>305.58411755418427</v>
      </c>
      <c r="EV562" s="125">
        <v>1015.0821581713565</v>
      </c>
      <c r="EW562" s="125">
        <v>8.6958821468470511</v>
      </c>
      <c r="EX562" s="125">
        <v>1023.7780403182035</v>
      </c>
      <c r="EY562" s="125">
        <v>480.90758614279594</v>
      </c>
      <c r="EZ562" s="125">
        <v>14.816891416137286</v>
      </c>
      <c r="FA562" s="125">
        <v>495.72447755893324</v>
      </c>
      <c r="FB562" s="125">
        <v>1519.5025178771366</v>
      </c>
      <c r="FC562" s="125">
        <v>518.82320736267786</v>
      </c>
      <c r="FD562" s="125">
        <v>51.306977748973864</v>
      </c>
      <c r="FE562" s="125">
        <v>570.13018511165171</v>
      </c>
      <c r="FF562" s="125">
        <v>1285.750721144304</v>
      </c>
      <c r="FG562" s="125">
        <v>0</v>
      </c>
      <c r="FH562" s="125">
        <v>1285.750721144304</v>
      </c>
      <c r="FI562" s="125">
        <v>1855.8809062559558</v>
      </c>
      <c r="FJ562" s="125">
        <v>0</v>
      </c>
      <c r="FK562" s="125">
        <v>0</v>
      </c>
      <c r="FL562" s="125">
        <v>0</v>
      </c>
      <c r="FM562" s="125">
        <v>269.84974391350937</v>
      </c>
      <c r="FN562" s="125">
        <v>202.02777424998396</v>
      </c>
      <c r="FO562" s="125">
        <v>471.87751816349333</v>
      </c>
      <c r="FP562" s="125">
        <v>0</v>
      </c>
      <c r="FQ562" s="125">
        <v>0</v>
      </c>
      <c r="FR562" s="125">
        <v>0</v>
      </c>
      <c r="FS562" s="125">
        <v>369.17655456872461</v>
      </c>
      <c r="FT562" s="125">
        <v>180.77075996787173</v>
      </c>
      <c r="FU562" s="125">
        <v>549.94731453659631</v>
      </c>
      <c r="FV562" s="125">
        <v>0</v>
      </c>
      <c r="FW562" s="125">
        <v>0</v>
      </c>
      <c r="FX562" s="125">
        <v>0</v>
      </c>
      <c r="FY562" s="125">
        <v>314.45980319588324</v>
      </c>
      <c r="FZ562" s="125">
        <v>155.47214470746277</v>
      </c>
      <c r="GA562" s="125">
        <v>469.93194790334599</v>
      </c>
      <c r="GB562" s="125">
        <v>0</v>
      </c>
      <c r="GC562" s="125">
        <v>0</v>
      </c>
      <c r="GD562" s="125">
        <v>0</v>
      </c>
      <c r="GE562" s="125">
        <v>219.08837383185261</v>
      </c>
      <c r="GF562" s="125">
        <v>130.09498090576247</v>
      </c>
      <c r="GG562" s="125">
        <v>349.1833547376151</v>
      </c>
      <c r="GH562" s="125">
        <v>0</v>
      </c>
      <c r="GI562" s="125">
        <v>0</v>
      </c>
      <c r="GJ562" s="125">
        <v>0</v>
      </c>
      <c r="GK562" s="125">
        <v>184.74581287603135</v>
      </c>
      <c r="GL562" s="125">
        <v>120.83830467815289</v>
      </c>
      <c r="GM562" s="125">
        <v>305.58411755418422</v>
      </c>
      <c r="GN562" s="125">
        <v>0</v>
      </c>
      <c r="GO562" s="125">
        <v>0</v>
      </c>
      <c r="GP562" s="125">
        <v>0</v>
      </c>
      <c r="GQ562" s="125">
        <v>1023.7780403182035</v>
      </c>
      <c r="GR562" s="125">
        <v>495.72447755893319</v>
      </c>
      <c r="GS562" s="125">
        <v>1519.5025178771366</v>
      </c>
      <c r="GT562" s="125">
        <v>0</v>
      </c>
      <c r="GU562" s="125">
        <v>0</v>
      </c>
      <c r="GV562" s="125">
        <v>0</v>
      </c>
      <c r="GW562" s="125">
        <v>570.13018511165171</v>
      </c>
      <c r="GX562" s="125">
        <v>1285.750721144304</v>
      </c>
      <c r="GY562" s="125">
        <v>1855.8809062559558</v>
      </c>
    </row>
    <row r="563" spans="1:207" s="38" customFormat="1" ht="15" customHeight="1">
      <c r="A563" s="88" t="s">
        <v>1001</v>
      </c>
      <c r="B563" s="62">
        <v>2015</v>
      </c>
      <c r="C563" s="38" t="s">
        <v>985</v>
      </c>
      <c r="D563" s="35">
        <v>4812.3382602242764</v>
      </c>
      <c r="E563" s="35">
        <v>0</v>
      </c>
      <c r="F563" s="125">
        <v>4812.3382602242764</v>
      </c>
      <c r="G563" s="125">
        <v>36285.006085809626</v>
      </c>
      <c r="H563" s="139">
        <v>5806.91</v>
      </c>
      <c r="I563" s="115">
        <v>0.13262608386625818</v>
      </c>
      <c r="J563" s="124">
        <v>3.3737824652730959E-2</v>
      </c>
      <c r="K563" s="124">
        <v>9.8888259213527188E-2</v>
      </c>
      <c r="L563" s="49">
        <v>1704.9352807779537</v>
      </c>
      <c r="M563" s="125">
        <v>3107.4029794463208</v>
      </c>
      <c r="N563" s="125">
        <v>0</v>
      </c>
      <c r="O563" s="125">
        <v>676.34252293267855</v>
      </c>
      <c r="P563" s="127">
        <v>676.34252293267855</v>
      </c>
      <c r="Q563" s="125">
        <v>0</v>
      </c>
      <c r="R563" s="133">
        <v>1883.2258065999999</v>
      </c>
      <c r="S563" s="133">
        <v>1883.2258065999999</v>
      </c>
      <c r="T563" s="133">
        <v>547.83464991364224</v>
      </c>
      <c r="U563" s="125">
        <v>0</v>
      </c>
      <c r="V563" s="133">
        <v>547.83464991364224</v>
      </c>
      <c r="W563" s="125">
        <v>2431.0604565136423</v>
      </c>
      <c r="X563" s="125">
        <v>0</v>
      </c>
      <c r="Y563" s="125">
        <v>0</v>
      </c>
      <c r="Z563" s="125">
        <v>0</v>
      </c>
      <c r="AA563" s="115">
        <v>0</v>
      </c>
      <c r="AB563" s="115">
        <v>0.55248744865918553</v>
      </c>
      <c r="AC563" s="115">
        <v>0.44751255134081441</v>
      </c>
      <c r="AD563" s="115">
        <v>0</v>
      </c>
      <c r="AE563" s="115">
        <v>1</v>
      </c>
      <c r="AF563" s="115">
        <v>0.47515572441142379</v>
      </c>
      <c r="AG563" s="115">
        <v>0</v>
      </c>
      <c r="AH563" s="115">
        <v>0.52484427558857616</v>
      </c>
      <c r="AI563" s="115">
        <v>0</v>
      </c>
      <c r="AJ563" s="115">
        <v>1</v>
      </c>
      <c r="AK563" s="125">
        <v>4812.3382602242746</v>
      </c>
      <c r="AL563" s="125">
        <v>1704.9352807779537</v>
      </c>
      <c r="AM563" s="125">
        <v>1883.2258065999999</v>
      </c>
      <c r="AN563" s="125">
        <v>3588.1610873779537</v>
      </c>
      <c r="AO563" s="125">
        <v>1224.1771728463209</v>
      </c>
      <c r="AP563" s="125">
        <v>4812.3382602242746</v>
      </c>
      <c r="AQ563" s="115">
        <v>0.74561697315324027</v>
      </c>
      <c r="AR563" s="115">
        <v>0.25438302684675979</v>
      </c>
      <c r="AS563" s="125">
        <v>3588.1610873779546</v>
      </c>
      <c r="AT563" s="125">
        <v>0.32848915000000001</v>
      </c>
      <c r="AU563" s="125">
        <v>0</v>
      </c>
      <c r="AV563" s="125">
        <v>1223.8486836963214</v>
      </c>
      <c r="AW563" s="125">
        <v>4812.3382602242764</v>
      </c>
      <c r="AX563" s="50">
        <v>6.05</v>
      </c>
      <c r="AY563" s="50">
        <v>175.74</v>
      </c>
      <c r="AZ563" s="125">
        <v>181.79000000000002</v>
      </c>
      <c r="BA563" s="49">
        <v>242.2</v>
      </c>
      <c r="BB563" s="49">
        <v>321.29999999999995</v>
      </c>
      <c r="BC563" s="125">
        <v>563.5</v>
      </c>
      <c r="BD563" s="49">
        <v>3339.2999999999997</v>
      </c>
      <c r="BE563" s="49">
        <v>726.9</v>
      </c>
      <c r="BF563" s="125">
        <v>4066.2</v>
      </c>
      <c r="BG563" s="107">
        <v>9.4784881046954066</v>
      </c>
      <c r="BH563" s="107">
        <v>6.7388842590323046</v>
      </c>
      <c r="BI563" s="107">
        <v>8.7815793860746041</v>
      </c>
      <c r="BJ563" s="49">
        <v>4811.49</v>
      </c>
      <c r="BK563" s="125">
        <v>6.1</v>
      </c>
      <c r="BL563" s="125">
        <v>175.7</v>
      </c>
      <c r="BM563" s="125">
        <v>181.79999999999998</v>
      </c>
      <c r="BN563" s="125">
        <v>242.40000000000003</v>
      </c>
      <c r="BO563" s="125">
        <v>321.2</v>
      </c>
      <c r="BP563" s="125">
        <v>563.6</v>
      </c>
      <c r="BQ563" s="125">
        <v>3339.2999999999997</v>
      </c>
      <c r="BR563" s="125">
        <v>726.9</v>
      </c>
      <c r="BS563" s="125">
        <v>4066.2</v>
      </c>
      <c r="BT563" s="137">
        <v>4811.5999999999995</v>
      </c>
      <c r="BU563" s="130" t="s">
        <v>608</v>
      </c>
      <c r="BV563" s="130" t="s">
        <v>608</v>
      </c>
      <c r="BW563" s="137">
        <v>8.7815793860746041</v>
      </c>
      <c r="BX563" s="125">
        <v>2382.5</v>
      </c>
      <c r="BY563" s="49">
        <v>1206</v>
      </c>
      <c r="BZ563" s="125">
        <v>0</v>
      </c>
      <c r="CA563" s="125">
        <v>0</v>
      </c>
      <c r="CB563" s="125">
        <v>3588.5</v>
      </c>
      <c r="CC563" s="50">
        <v>1223.8</v>
      </c>
      <c r="CD563" s="125">
        <v>0</v>
      </c>
      <c r="CE563" s="125">
        <v>0</v>
      </c>
      <c r="CF563" s="125">
        <v>0</v>
      </c>
      <c r="CG563" s="125">
        <v>1223.8</v>
      </c>
      <c r="CH563" s="115">
        <v>0</v>
      </c>
      <c r="CI563" s="115">
        <v>0.99999204955632637</v>
      </c>
      <c r="CJ563" s="125">
        <v>4812.3</v>
      </c>
      <c r="CK563" s="126">
        <v>676.3</v>
      </c>
      <c r="CL563" s="126">
        <v>4136</v>
      </c>
      <c r="CM563" s="126">
        <v>4812.3</v>
      </c>
      <c r="CN563" s="125" t="s">
        <v>608</v>
      </c>
      <c r="CO563" s="125" t="s">
        <v>608</v>
      </c>
      <c r="CP563" s="126">
        <v>676.3</v>
      </c>
      <c r="CQ563" s="126">
        <v>4136.0382602242762</v>
      </c>
      <c r="CR563" s="126">
        <v>6200.0847525048803</v>
      </c>
      <c r="CS563" s="126">
        <v>-2064.0464922806041</v>
      </c>
      <c r="CT563" s="150" t="s">
        <v>608</v>
      </c>
      <c r="CU563" s="141" t="s">
        <v>608</v>
      </c>
      <c r="CV563" s="125">
        <v>85.399999999999991</v>
      </c>
      <c r="CW563" s="125">
        <v>27.900000000000006</v>
      </c>
      <c r="CX563" s="125">
        <v>113.3</v>
      </c>
      <c r="CY563" s="125">
        <v>127.2</v>
      </c>
      <c r="CZ563" s="125">
        <v>39.027085677021404</v>
      </c>
      <c r="DA563" s="125">
        <v>166.22708567702142</v>
      </c>
      <c r="DB563" s="125">
        <v>279.52708567702143</v>
      </c>
      <c r="DC563" s="125">
        <v>0</v>
      </c>
      <c r="DD563" s="125">
        <v>0</v>
      </c>
      <c r="DE563" s="125">
        <v>0</v>
      </c>
      <c r="DF563" s="125">
        <v>113.25014975618758</v>
      </c>
      <c r="DG563" s="125">
        <v>85.38746817361644</v>
      </c>
      <c r="DH563" s="125">
        <v>405.82414299115646</v>
      </c>
      <c r="DI563" s="50">
        <v>405.82414299115646</v>
      </c>
      <c r="DJ563" s="113">
        <v>0.74569332751490969</v>
      </c>
      <c r="DK563" s="115">
        <v>0.25430667248509026</v>
      </c>
      <c r="DL563" s="115">
        <v>0</v>
      </c>
      <c r="DM563" s="125">
        <v>159.79248060499998</v>
      </c>
      <c r="DN563" s="125">
        <v>179.33278942015792</v>
      </c>
      <c r="DO563" s="125">
        <v>339.12527002515787</v>
      </c>
      <c r="DP563" s="125">
        <v>137.14729630700003</v>
      </c>
      <c r="DQ563" s="125">
        <v>42.10374282697186</v>
      </c>
      <c r="DR563" s="125">
        <v>179.25103913397189</v>
      </c>
      <c r="DS563" s="125">
        <v>518.37630915912973</v>
      </c>
      <c r="DT563" s="125">
        <v>151.72530393200003</v>
      </c>
      <c r="DU563" s="125">
        <v>146.13074760359174</v>
      </c>
      <c r="DV563" s="125">
        <v>297.85605153559175</v>
      </c>
      <c r="DW563" s="125">
        <v>132.91878682599997</v>
      </c>
      <c r="DX563" s="125">
        <v>29.458821462220278</v>
      </c>
      <c r="DY563" s="125">
        <v>162.37760828822024</v>
      </c>
      <c r="DZ563" s="125">
        <v>460.23365982381199</v>
      </c>
      <c r="EA563" s="125">
        <v>145.01991842700002</v>
      </c>
      <c r="EB563" s="125">
        <v>75.201319750257468</v>
      </c>
      <c r="EC563" s="125">
        <v>220.22123817725748</v>
      </c>
      <c r="ED563" s="125">
        <v>128.45564109899993</v>
      </c>
      <c r="EE563" s="125">
        <v>16.612249688138327</v>
      </c>
      <c r="EF563" s="125">
        <v>145.06789078713825</v>
      </c>
      <c r="EG563" s="125">
        <v>365.28912896439573</v>
      </c>
      <c r="EH563" s="125">
        <v>140.31961118100003</v>
      </c>
      <c r="EI563" s="125">
        <v>62.586448502645737</v>
      </c>
      <c r="EJ563" s="125">
        <v>202.90605968364576</v>
      </c>
      <c r="EK563" s="125">
        <v>125.08836831099994</v>
      </c>
      <c r="EL563" s="125">
        <v>11.407904099117077</v>
      </c>
      <c r="EM563" s="125">
        <v>136.49627241011703</v>
      </c>
      <c r="EN563" s="125">
        <v>339.40233209376277</v>
      </c>
      <c r="EO563" s="125">
        <v>105.38789975900004</v>
      </c>
      <c r="EP563" s="125">
        <v>59.938018009372193</v>
      </c>
      <c r="EQ563" s="125">
        <v>165.32591776837222</v>
      </c>
      <c r="ER563" s="125">
        <v>121.99823909900002</v>
      </c>
      <c r="ES563" s="125">
        <v>5.1009497732225437</v>
      </c>
      <c r="ET563" s="125">
        <v>127.09918887222256</v>
      </c>
      <c r="EU563" s="125">
        <v>292.42510664059478</v>
      </c>
      <c r="EV563" s="125">
        <v>1184.5650638709999</v>
      </c>
      <c r="EW563" s="125">
        <v>6.9135426008968608</v>
      </c>
      <c r="EX563" s="125">
        <v>1191.4786064718967</v>
      </c>
      <c r="EY563" s="125">
        <v>488.33806710899995</v>
      </c>
      <c r="EZ563" s="125">
        <v>9.3569290702907697</v>
      </c>
      <c r="FA563" s="125">
        <v>497.69499617929074</v>
      </c>
      <c r="FB563" s="125">
        <v>1689.1736026511874</v>
      </c>
      <c r="FC563" s="125">
        <v>1442.5378442200001</v>
      </c>
      <c r="FD563" s="125">
        <v>40.899548985605072</v>
      </c>
      <c r="FE563" s="125">
        <v>1483.4373932056053</v>
      </c>
      <c r="FF563" s="125">
        <v>1215.3288255300004</v>
      </c>
      <c r="FG563" s="125">
        <v>15.217706765985268</v>
      </c>
      <c r="FH563" s="125">
        <v>1230.5465322959856</v>
      </c>
      <c r="FI563" s="125">
        <v>2713.9839255015909</v>
      </c>
      <c r="FJ563" s="125">
        <v>0</v>
      </c>
      <c r="FK563" s="125">
        <v>0</v>
      </c>
      <c r="FL563" s="125">
        <v>0</v>
      </c>
      <c r="FM563" s="125">
        <v>339.12527002515787</v>
      </c>
      <c r="FN563" s="125">
        <v>179.25103913397189</v>
      </c>
      <c r="FO563" s="125">
        <v>518.37630915912973</v>
      </c>
      <c r="FP563" s="125">
        <v>0</v>
      </c>
      <c r="FQ563" s="125">
        <v>0</v>
      </c>
      <c r="FR563" s="125">
        <v>0</v>
      </c>
      <c r="FS563" s="125">
        <v>297.85605153559175</v>
      </c>
      <c r="FT563" s="125">
        <v>162.37760828822024</v>
      </c>
      <c r="FU563" s="125">
        <v>460.23365982381199</v>
      </c>
      <c r="FV563" s="125">
        <v>0</v>
      </c>
      <c r="FW563" s="125">
        <v>0</v>
      </c>
      <c r="FX563" s="125">
        <v>0</v>
      </c>
      <c r="FY563" s="125">
        <v>220.22123817725748</v>
      </c>
      <c r="FZ563" s="125">
        <v>145.06789078713825</v>
      </c>
      <c r="GA563" s="125">
        <v>365.28912896439573</v>
      </c>
      <c r="GB563" s="125">
        <v>0</v>
      </c>
      <c r="GC563" s="125">
        <v>0</v>
      </c>
      <c r="GD563" s="125">
        <v>0</v>
      </c>
      <c r="GE563" s="125">
        <v>202.90605968364576</v>
      </c>
      <c r="GF563" s="125">
        <v>136.49627241011703</v>
      </c>
      <c r="GG563" s="125">
        <v>339.40233209376277</v>
      </c>
      <c r="GH563" s="125">
        <v>0</v>
      </c>
      <c r="GI563" s="125">
        <v>0</v>
      </c>
      <c r="GJ563" s="125">
        <v>0</v>
      </c>
      <c r="GK563" s="125">
        <v>165.32591776837222</v>
      </c>
      <c r="GL563" s="125">
        <v>127.09918887222256</v>
      </c>
      <c r="GM563" s="125">
        <v>292.42510664059478</v>
      </c>
      <c r="GN563" s="125">
        <v>0</v>
      </c>
      <c r="GO563" s="125">
        <v>0</v>
      </c>
      <c r="GP563" s="125">
        <v>0</v>
      </c>
      <c r="GQ563" s="125">
        <v>1191.4786064718967</v>
      </c>
      <c r="GR563" s="125">
        <v>497.69499617929074</v>
      </c>
      <c r="GS563" s="125">
        <v>1689.1736026511874</v>
      </c>
      <c r="GT563" s="125">
        <v>0</v>
      </c>
      <c r="GU563" s="125">
        <v>0</v>
      </c>
      <c r="GV563" s="125">
        <v>0</v>
      </c>
      <c r="GW563" s="125">
        <v>1483.4373932056053</v>
      </c>
      <c r="GX563" s="125">
        <v>1230.5465322959856</v>
      </c>
      <c r="GY563" s="125">
        <v>2713.9839255015909</v>
      </c>
    </row>
    <row r="564" spans="1:207" s="38" customFormat="1" ht="15" customHeight="1">
      <c r="A564" s="61" t="s">
        <v>1002</v>
      </c>
      <c r="B564" s="57" t="s">
        <v>601</v>
      </c>
      <c r="C564" s="38" t="s">
        <v>985</v>
      </c>
      <c r="D564" s="35">
        <v>5397.0211615508142</v>
      </c>
      <c r="E564" s="35">
        <v>0</v>
      </c>
      <c r="F564" s="125">
        <v>5397.0211615508142</v>
      </c>
      <c r="G564" s="125">
        <v>36344.919007308308</v>
      </c>
      <c r="H564" s="139">
        <v>5588.96</v>
      </c>
      <c r="I564" s="115">
        <v>0.14849451612385134</v>
      </c>
      <c r="J564" s="124">
        <v>3.2834383253814603E-2</v>
      </c>
      <c r="K564" s="124">
        <v>0.11566013287003664</v>
      </c>
      <c r="L564" s="49">
        <v>1733.3355807359994</v>
      </c>
      <c r="M564" s="125">
        <v>3663.6855808148121</v>
      </c>
      <c r="N564" s="125">
        <v>0</v>
      </c>
      <c r="O564" s="125">
        <v>702.71752881448424</v>
      </c>
      <c r="P564" s="127">
        <v>702.71752881448424</v>
      </c>
      <c r="Q564" s="125">
        <v>0</v>
      </c>
      <c r="R564" s="133">
        <v>2470.3225808000002</v>
      </c>
      <c r="S564" s="133">
        <v>2470.3225808000002</v>
      </c>
      <c r="T564" s="133">
        <v>490.64547120032768</v>
      </c>
      <c r="U564" s="125">
        <v>0</v>
      </c>
      <c r="V564" s="133">
        <v>490.64547120032768</v>
      </c>
      <c r="W564" s="125">
        <v>2960.968052000328</v>
      </c>
      <c r="X564" s="125">
        <v>0</v>
      </c>
      <c r="Y564" s="125">
        <v>0</v>
      </c>
      <c r="Z564" s="125">
        <v>0</v>
      </c>
      <c r="AA564" s="115">
        <v>0</v>
      </c>
      <c r="AB564" s="115">
        <v>0.58885479841905786</v>
      </c>
      <c r="AC564" s="115">
        <v>0.41114520158094214</v>
      </c>
      <c r="AD564" s="115">
        <v>0</v>
      </c>
      <c r="AE564" s="115">
        <v>1</v>
      </c>
      <c r="AF564" s="115">
        <v>0.41233980360159589</v>
      </c>
      <c r="AG564" s="115">
        <v>0</v>
      </c>
      <c r="AH564" s="115">
        <v>0.58766019639840428</v>
      </c>
      <c r="AI564" s="115">
        <v>0</v>
      </c>
      <c r="AJ564" s="115">
        <v>1.0000000000000002</v>
      </c>
      <c r="AK564" s="125">
        <v>5397.0211615508115</v>
      </c>
      <c r="AL564" s="125">
        <v>1733.3355807359994</v>
      </c>
      <c r="AM564" s="125">
        <v>2470.3225808000002</v>
      </c>
      <c r="AN564" s="125">
        <v>4203.6581615359992</v>
      </c>
      <c r="AO564" s="125">
        <v>1193.3630000148119</v>
      </c>
      <c r="AP564" s="125">
        <v>5397.0211615508106</v>
      </c>
      <c r="AQ564" s="115">
        <v>0.77888487662110562</v>
      </c>
      <c r="AR564" s="115">
        <v>0.22111512337889447</v>
      </c>
      <c r="AS564" s="125">
        <v>4203.658161536001</v>
      </c>
      <c r="AT564" s="125">
        <v>0.32848915000000001</v>
      </c>
      <c r="AU564" s="125">
        <v>0</v>
      </c>
      <c r="AV564" s="125">
        <v>1193.0345108648121</v>
      </c>
      <c r="AW564" s="125">
        <v>5397.0211615508124</v>
      </c>
      <c r="AX564" s="50">
        <v>1.6</v>
      </c>
      <c r="AY564" s="50">
        <v>129.81</v>
      </c>
      <c r="AZ564" s="125">
        <v>131.41</v>
      </c>
      <c r="BA564" s="49">
        <v>262.92</v>
      </c>
      <c r="BB564" s="49">
        <v>303.3</v>
      </c>
      <c r="BC564" s="125">
        <v>566.22</v>
      </c>
      <c r="BD564" s="49">
        <v>3939.1</v>
      </c>
      <c r="BE564" s="49">
        <v>760.3</v>
      </c>
      <c r="BF564" s="125">
        <v>4699.3999999999996</v>
      </c>
      <c r="BG564" s="107">
        <v>9.5274786969326435</v>
      </c>
      <c r="BH564" s="107">
        <v>7.1149563016901149</v>
      </c>
      <c r="BI564" s="107">
        <v>8.9940335098542459</v>
      </c>
      <c r="BJ564" s="49">
        <v>5397.03</v>
      </c>
      <c r="BK564" s="125">
        <v>1.6</v>
      </c>
      <c r="BL564" s="125">
        <v>129.81</v>
      </c>
      <c r="BM564" s="125">
        <v>131.41</v>
      </c>
      <c r="BN564" s="125">
        <v>262.89999999999998</v>
      </c>
      <c r="BO564" s="125">
        <v>303.3</v>
      </c>
      <c r="BP564" s="125">
        <v>566.20000000000005</v>
      </c>
      <c r="BQ564" s="125">
        <v>3939.1</v>
      </c>
      <c r="BR564" s="125">
        <v>760.3</v>
      </c>
      <c r="BS564" s="125">
        <v>4699.3999999999996</v>
      </c>
      <c r="BT564" s="137">
        <v>5397.0099999999993</v>
      </c>
      <c r="BU564" s="130" t="s">
        <v>608</v>
      </c>
      <c r="BV564" s="130" t="s">
        <v>608</v>
      </c>
      <c r="BW564" s="137">
        <v>8.9940335098542459</v>
      </c>
      <c r="BX564" s="125">
        <v>2965.1</v>
      </c>
      <c r="BY564" s="49">
        <v>1238.9000000000001</v>
      </c>
      <c r="BZ564" s="125">
        <v>0</v>
      </c>
      <c r="CA564" s="125">
        <v>0</v>
      </c>
      <c r="CB564" s="125">
        <v>4204</v>
      </c>
      <c r="CC564" s="50">
        <v>1193</v>
      </c>
      <c r="CD564" s="125">
        <v>0</v>
      </c>
      <c r="CE564" s="125">
        <v>0</v>
      </c>
      <c r="CF564" s="125">
        <v>0</v>
      </c>
      <c r="CG564" s="125">
        <v>1193</v>
      </c>
      <c r="CH564" s="115">
        <v>0</v>
      </c>
      <c r="CI564" s="115">
        <v>0.99999607903134324</v>
      </c>
      <c r="CJ564" s="125">
        <v>5397</v>
      </c>
      <c r="CK564" s="126">
        <v>702.7</v>
      </c>
      <c r="CL564" s="126">
        <v>4694.3</v>
      </c>
      <c r="CM564" s="126">
        <v>5397</v>
      </c>
      <c r="CN564" s="125" t="s">
        <v>608</v>
      </c>
      <c r="CO564" s="125" t="s">
        <v>608</v>
      </c>
      <c r="CP564" s="126">
        <v>702.7</v>
      </c>
      <c r="CQ564" s="126">
        <v>4694.3211615508144</v>
      </c>
      <c r="CR564" s="126">
        <v>6881.640766795158</v>
      </c>
      <c r="CS564" s="126">
        <v>-2187.3196052443436</v>
      </c>
      <c r="CT564" s="150" t="s">
        <v>608</v>
      </c>
      <c r="CU564" s="141" t="s">
        <v>608</v>
      </c>
      <c r="CV564" s="125">
        <v>83.5</v>
      </c>
      <c r="CW564" s="125">
        <v>135.4</v>
      </c>
      <c r="CX564" s="125">
        <v>218.9</v>
      </c>
      <c r="CY564" s="125">
        <v>68.400000000000006</v>
      </c>
      <c r="CZ564" s="125">
        <v>20.592861754415601</v>
      </c>
      <c r="DA564" s="125">
        <v>88.9928617544156</v>
      </c>
      <c r="DB564" s="125">
        <v>307.89286175441561</v>
      </c>
      <c r="DC564" s="125">
        <v>0</v>
      </c>
      <c r="DD564" s="125">
        <v>0</v>
      </c>
      <c r="DE564" s="125">
        <v>0</v>
      </c>
      <c r="DF564" s="125">
        <v>218.88826330843401</v>
      </c>
      <c r="DG564" s="125">
        <v>88.988390174415599</v>
      </c>
      <c r="DH564" s="125">
        <v>307.87665348284924</v>
      </c>
      <c r="DI564" s="50">
        <v>307.87665348284924</v>
      </c>
      <c r="DJ564" s="113">
        <v>0.77895126922364277</v>
      </c>
      <c r="DK564" s="115">
        <v>0.22104873077635723</v>
      </c>
      <c r="DL564" s="115">
        <v>0</v>
      </c>
      <c r="DM564" s="125">
        <v>166.07005162500002</v>
      </c>
      <c r="DN564" s="125">
        <v>174.81821833981195</v>
      </c>
      <c r="DO564" s="125">
        <v>340.88826996481197</v>
      </c>
      <c r="DP564" s="125">
        <v>153.94561170099999</v>
      </c>
      <c r="DQ564" s="125">
        <v>43.371146645330562</v>
      </c>
      <c r="DR564" s="125">
        <v>197.31675834633054</v>
      </c>
      <c r="DS564" s="125">
        <v>538.20502831114254</v>
      </c>
      <c r="DT564" s="125">
        <v>163.83360999500005</v>
      </c>
      <c r="DU564" s="125">
        <v>144.34928594227978</v>
      </c>
      <c r="DV564" s="125">
        <v>308.1828959372798</v>
      </c>
      <c r="DW564" s="125">
        <v>164.57958902800002</v>
      </c>
      <c r="DX564" s="125">
        <v>33.688594638610823</v>
      </c>
      <c r="DY564" s="125">
        <v>198.26818366661084</v>
      </c>
      <c r="DZ564" s="125">
        <v>506.45107960389066</v>
      </c>
      <c r="EA564" s="125">
        <v>157.12333749300004</v>
      </c>
      <c r="EB564" s="125">
        <v>110.14095380177422</v>
      </c>
      <c r="EC564" s="125">
        <v>267.26429129477424</v>
      </c>
      <c r="ED564" s="125">
        <v>159.73549538999998</v>
      </c>
      <c r="EE564" s="125">
        <v>19.917068376758387</v>
      </c>
      <c r="EF564" s="125">
        <v>179.65256376675836</v>
      </c>
      <c r="EG564" s="125">
        <v>446.9168550615326</v>
      </c>
      <c r="EH564" s="125">
        <v>152.41537350499999</v>
      </c>
      <c r="EI564" s="125">
        <v>82.529913465110511</v>
      </c>
      <c r="EJ564" s="125">
        <v>234.94528697011049</v>
      </c>
      <c r="EK564" s="125">
        <v>155.99225892300001</v>
      </c>
      <c r="EL564" s="125">
        <v>13.315468381728261</v>
      </c>
      <c r="EM564" s="125">
        <v>169.30772730472827</v>
      </c>
      <c r="EN564" s="125">
        <v>404.25301427483873</v>
      </c>
      <c r="EO564" s="125">
        <v>117.56771163900004</v>
      </c>
      <c r="EP564" s="125">
        <v>59.783463320539781</v>
      </c>
      <c r="EQ564" s="125">
        <v>177.35117495953983</v>
      </c>
      <c r="ER564" s="125">
        <v>152.52137722999998</v>
      </c>
      <c r="ES564" s="125">
        <v>5.5753956323875826</v>
      </c>
      <c r="ET564" s="125">
        <v>158.09677286238758</v>
      </c>
      <c r="EU564" s="125">
        <v>335.44794782192741</v>
      </c>
      <c r="EV564" s="125">
        <v>1237.0514878550002</v>
      </c>
      <c r="EW564" s="125">
        <v>14.909640641544044</v>
      </c>
      <c r="EX564" s="125">
        <v>1251.9611284965442</v>
      </c>
      <c r="EY564" s="125">
        <v>635.54884476099994</v>
      </c>
      <c r="EZ564" s="125">
        <v>10.657819518256389</v>
      </c>
      <c r="FA564" s="125">
        <v>646.2066642792563</v>
      </c>
      <c r="FB564" s="125">
        <v>1898.1677927758005</v>
      </c>
      <c r="FC564" s="125">
        <v>1017.1148101139999</v>
      </c>
      <c r="FD564" s="125">
        <v>42.494489135724713</v>
      </c>
      <c r="FE564" s="125">
        <v>1059.6092992497245</v>
      </c>
      <c r="FF564" s="125">
        <v>739.81017156199982</v>
      </c>
      <c r="FG564" s="125">
        <v>15.811144398325901</v>
      </c>
      <c r="FH564" s="125">
        <v>755.62131596032577</v>
      </c>
      <c r="FI564" s="125">
        <v>1815.2306152100502</v>
      </c>
      <c r="FJ564" s="125">
        <v>0</v>
      </c>
      <c r="FK564" s="125">
        <v>0</v>
      </c>
      <c r="FL564" s="125">
        <v>0</v>
      </c>
      <c r="FM564" s="125">
        <v>340.88826996481197</v>
      </c>
      <c r="FN564" s="125">
        <v>197.31675834633054</v>
      </c>
      <c r="FO564" s="125">
        <v>538.20502831114254</v>
      </c>
      <c r="FP564" s="125">
        <v>0</v>
      </c>
      <c r="FQ564" s="125">
        <v>0</v>
      </c>
      <c r="FR564" s="125">
        <v>0</v>
      </c>
      <c r="FS564" s="125">
        <v>308.1828959372798</v>
      </c>
      <c r="FT564" s="125">
        <v>198.26818366661084</v>
      </c>
      <c r="FU564" s="125">
        <v>506.45107960389066</v>
      </c>
      <c r="FV564" s="125">
        <v>0</v>
      </c>
      <c r="FW564" s="125">
        <v>0</v>
      </c>
      <c r="FX564" s="125">
        <v>0</v>
      </c>
      <c r="FY564" s="125">
        <v>267.26429129477424</v>
      </c>
      <c r="FZ564" s="125">
        <v>179.65256376675836</v>
      </c>
      <c r="GA564" s="125">
        <v>446.9168550615326</v>
      </c>
      <c r="GB564" s="125">
        <v>0</v>
      </c>
      <c r="GC564" s="125">
        <v>0</v>
      </c>
      <c r="GD564" s="125">
        <v>0</v>
      </c>
      <c r="GE564" s="125">
        <v>234.94528697011049</v>
      </c>
      <c r="GF564" s="125">
        <v>169.30772730472827</v>
      </c>
      <c r="GG564" s="125">
        <v>404.25301427483873</v>
      </c>
      <c r="GH564" s="125">
        <v>0</v>
      </c>
      <c r="GI564" s="125">
        <v>0</v>
      </c>
      <c r="GJ564" s="125">
        <v>0</v>
      </c>
      <c r="GK564" s="125">
        <v>177.35117495953983</v>
      </c>
      <c r="GL564" s="125">
        <v>158.09677286238758</v>
      </c>
      <c r="GM564" s="125">
        <v>335.44794782192741</v>
      </c>
      <c r="GN564" s="125">
        <v>0</v>
      </c>
      <c r="GO564" s="125">
        <v>0</v>
      </c>
      <c r="GP564" s="125">
        <v>0</v>
      </c>
      <c r="GQ564" s="125">
        <v>1251.9611284965442</v>
      </c>
      <c r="GR564" s="125">
        <v>646.2066642792563</v>
      </c>
      <c r="GS564" s="125">
        <v>1898.1677927758005</v>
      </c>
      <c r="GT564" s="125">
        <v>0</v>
      </c>
      <c r="GU564" s="125">
        <v>0</v>
      </c>
      <c r="GV564" s="125">
        <v>0</v>
      </c>
      <c r="GW564" s="125">
        <v>1059.6092992497245</v>
      </c>
      <c r="GX564" s="125">
        <v>755.62131596032577</v>
      </c>
      <c r="GY564" s="125">
        <v>1815.2306152100502</v>
      </c>
    </row>
    <row r="565" spans="1:207" s="38" customFormat="1" ht="15" customHeight="1">
      <c r="A565" s="88" t="s">
        <v>1140</v>
      </c>
      <c r="B565" s="62">
        <v>2016</v>
      </c>
      <c r="C565" s="38" t="s">
        <v>985</v>
      </c>
      <c r="D565" s="35">
        <v>5498.3889860945692</v>
      </c>
      <c r="E565" s="35">
        <v>0</v>
      </c>
      <c r="F565" s="125">
        <v>5498.3889860945692</v>
      </c>
      <c r="G565" s="125">
        <v>36344.919007308308</v>
      </c>
      <c r="H565" s="139">
        <v>5766.93</v>
      </c>
      <c r="I565" s="140">
        <v>0.15128356689937711</v>
      </c>
      <c r="J565" s="124">
        <v>3.1597263974341983E-2</v>
      </c>
      <c r="K565" s="124">
        <v>0.11968385454718755</v>
      </c>
      <c r="L565" s="49">
        <v>1905.4</v>
      </c>
      <c r="M565" s="125">
        <v>3592.9</v>
      </c>
      <c r="N565" s="125">
        <v>0</v>
      </c>
      <c r="O565" s="125">
        <v>681</v>
      </c>
      <c r="P565" s="127">
        <v>681</v>
      </c>
      <c r="Q565" s="125">
        <v>0</v>
      </c>
      <c r="R565" s="133">
        <v>2444.5</v>
      </c>
      <c r="S565" s="133">
        <v>2444.5</v>
      </c>
      <c r="T565" s="133">
        <v>467.4</v>
      </c>
      <c r="U565" s="125">
        <v>0</v>
      </c>
      <c r="V565" s="133">
        <v>467.4</v>
      </c>
      <c r="W565" s="125">
        <v>2911.9</v>
      </c>
      <c r="X565" s="125">
        <v>0</v>
      </c>
      <c r="Y565" s="125">
        <v>0</v>
      </c>
      <c r="Z565" s="125">
        <v>0</v>
      </c>
      <c r="AA565" s="115">
        <v>0</v>
      </c>
      <c r="AB565" s="115">
        <v>0.59299895506792055</v>
      </c>
      <c r="AC565" s="115">
        <v>0.40700104493207934</v>
      </c>
      <c r="AD565" s="115">
        <v>0</v>
      </c>
      <c r="AE565" s="115">
        <v>0.99999999999999989</v>
      </c>
      <c r="AF565" s="115">
        <v>0.43803305823122374</v>
      </c>
      <c r="AG565" s="115">
        <v>0</v>
      </c>
      <c r="AH565" s="115">
        <v>0.56196694176877637</v>
      </c>
      <c r="AI565" s="115">
        <v>0</v>
      </c>
      <c r="AJ565" s="115">
        <v>1</v>
      </c>
      <c r="AK565" s="125">
        <v>5498.3</v>
      </c>
      <c r="AL565" s="125">
        <v>1905.4</v>
      </c>
      <c r="AM565" s="125">
        <v>2444.5</v>
      </c>
      <c r="AN565" s="125">
        <v>4349.8999999999996</v>
      </c>
      <c r="AO565" s="125">
        <v>1148.4000000000001</v>
      </c>
      <c r="AP565" s="125">
        <v>5498.2999999999993</v>
      </c>
      <c r="AQ565" s="115">
        <v>0.79113544186384888</v>
      </c>
      <c r="AR565" s="115">
        <v>0.20886455813615121</v>
      </c>
      <c r="AS565" s="125">
        <v>4349.8999999999996</v>
      </c>
      <c r="AT565" s="125">
        <v>0.2</v>
      </c>
      <c r="AU565" s="125">
        <v>0</v>
      </c>
      <c r="AV565" s="125">
        <v>1148.2</v>
      </c>
      <c r="AW565" s="125">
        <v>5498.2999999999993</v>
      </c>
      <c r="AX565" s="50">
        <v>2.8</v>
      </c>
      <c r="AY565" s="50">
        <v>132.1</v>
      </c>
      <c r="AZ565" s="125">
        <v>134.9</v>
      </c>
      <c r="BA565" s="49">
        <v>223.28427390100001</v>
      </c>
      <c r="BB565" s="49">
        <v>275.14188658436979</v>
      </c>
      <c r="BC565" s="125">
        <v>498.42616048536979</v>
      </c>
      <c r="BD565" s="49">
        <v>4109.5</v>
      </c>
      <c r="BE565" s="49">
        <v>755.6</v>
      </c>
      <c r="BF565" s="125">
        <v>4865.1000000000004</v>
      </c>
      <c r="BG565" s="107">
        <v>12.5</v>
      </c>
      <c r="BH565" s="107">
        <v>2.8</v>
      </c>
      <c r="BI565" s="107">
        <v>10.474013786079334</v>
      </c>
      <c r="BJ565" s="49">
        <v>5498.42616048537</v>
      </c>
      <c r="BK565" s="125">
        <v>2.8</v>
      </c>
      <c r="BL565" s="125">
        <v>132.1</v>
      </c>
      <c r="BM565" s="125">
        <v>134.9</v>
      </c>
      <c r="BN565" s="125">
        <v>223.3</v>
      </c>
      <c r="BO565" s="125">
        <v>275.10000000000002</v>
      </c>
      <c r="BP565" s="125">
        <v>498.40000000000003</v>
      </c>
      <c r="BQ565" s="125">
        <v>4109.5</v>
      </c>
      <c r="BR565" s="125">
        <v>755.6</v>
      </c>
      <c r="BS565" s="125">
        <v>4865.1000000000004</v>
      </c>
      <c r="BT565" s="137">
        <v>5498.4000000000005</v>
      </c>
      <c r="BU565" s="130">
        <v>12.5</v>
      </c>
      <c r="BV565" s="130">
        <v>2.8</v>
      </c>
      <c r="BW565" s="137">
        <v>10.474013786079334</v>
      </c>
      <c r="BX565" s="125">
        <v>2926.1</v>
      </c>
      <c r="BY565" s="49">
        <v>1424</v>
      </c>
      <c r="BZ565" s="125">
        <v>0</v>
      </c>
      <c r="CA565" s="125">
        <v>0</v>
      </c>
      <c r="CB565" s="125">
        <v>4350.1000000000004</v>
      </c>
      <c r="CC565" s="50">
        <v>1148.2017572335712</v>
      </c>
      <c r="CD565" s="125">
        <v>0</v>
      </c>
      <c r="CE565" s="125">
        <v>0</v>
      </c>
      <c r="CF565" s="125">
        <v>0</v>
      </c>
      <c r="CG565" s="125">
        <v>1148.2</v>
      </c>
      <c r="CH565" s="115">
        <v>0</v>
      </c>
      <c r="CI565" s="115">
        <v>0.99998381596958785</v>
      </c>
      <c r="CJ565" s="125">
        <v>5498.3</v>
      </c>
      <c r="CK565" s="126">
        <v>681</v>
      </c>
      <c r="CL565" s="126">
        <v>4817.3</v>
      </c>
      <c r="CM565" s="126">
        <v>5498.3</v>
      </c>
      <c r="CN565" s="125" t="s">
        <v>608</v>
      </c>
      <c r="CO565" s="125" t="s">
        <v>608</v>
      </c>
      <c r="CP565" s="126">
        <v>681</v>
      </c>
      <c r="CQ565" s="126">
        <v>4817.3889860945692</v>
      </c>
      <c r="CR565" s="126">
        <v>7143.8700414931409</v>
      </c>
      <c r="CS565" s="126">
        <v>-2326.4810553985717</v>
      </c>
      <c r="CT565" s="132" t="s">
        <v>608</v>
      </c>
      <c r="CU565" s="126" t="s">
        <v>608</v>
      </c>
      <c r="CV565" s="125">
        <v>14.800000000000011</v>
      </c>
      <c r="CW565" s="125">
        <v>27.5</v>
      </c>
      <c r="CX565" s="125">
        <v>42.300000000000011</v>
      </c>
      <c r="CY565" s="125">
        <v>90</v>
      </c>
      <c r="CZ565" s="125">
        <v>21.707138245584396</v>
      </c>
      <c r="DA565" s="125">
        <v>111.70713824558439</v>
      </c>
      <c r="DB565" s="125">
        <v>154.0071382455844</v>
      </c>
      <c r="DC565" s="125">
        <v>0</v>
      </c>
      <c r="DD565" s="125">
        <v>0</v>
      </c>
      <c r="DE565" s="125">
        <v>0</v>
      </c>
      <c r="DF565" s="125">
        <v>125.81173669156598</v>
      </c>
      <c r="DG565" s="125">
        <v>22.72321965116879</v>
      </c>
      <c r="DH565" s="125">
        <v>237.52334651715037</v>
      </c>
      <c r="DI565" s="50">
        <v>237.52334651715037</v>
      </c>
      <c r="DJ565" s="113">
        <v>0.79117181674335713</v>
      </c>
      <c r="DK565" s="115">
        <v>0.20882818325664296</v>
      </c>
      <c r="DL565" s="115">
        <v>0</v>
      </c>
      <c r="DM565" s="125" t="s">
        <v>608</v>
      </c>
      <c r="DN565" s="125" t="s">
        <v>608</v>
      </c>
      <c r="DO565" s="125" t="s">
        <v>608</v>
      </c>
      <c r="DP565" s="125" t="s">
        <v>608</v>
      </c>
      <c r="DQ565" s="125" t="s">
        <v>608</v>
      </c>
      <c r="DR565" s="125" t="s">
        <v>608</v>
      </c>
      <c r="DS565" s="125" t="s">
        <v>608</v>
      </c>
      <c r="DT565" s="125" t="s">
        <v>608</v>
      </c>
      <c r="DU565" s="125" t="s">
        <v>608</v>
      </c>
      <c r="DV565" s="125" t="s">
        <v>608</v>
      </c>
      <c r="DW565" s="125" t="s">
        <v>608</v>
      </c>
      <c r="DX565" s="125" t="s">
        <v>608</v>
      </c>
      <c r="DY565" s="125" t="s">
        <v>608</v>
      </c>
      <c r="DZ565" s="125" t="s">
        <v>608</v>
      </c>
      <c r="EA565" s="125" t="s">
        <v>608</v>
      </c>
      <c r="EB565" s="125" t="s">
        <v>608</v>
      </c>
      <c r="EC565" s="125" t="s">
        <v>608</v>
      </c>
      <c r="ED565" s="125" t="s">
        <v>608</v>
      </c>
      <c r="EE565" s="125" t="s">
        <v>608</v>
      </c>
      <c r="EF565" s="125" t="s">
        <v>608</v>
      </c>
      <c r="EG565" s="125" t="s">
        <v>608</v>
      </c>
      <c r="EH565" s="125" t="s">
        <v>608</v>
      </c>
      <c r="EI565" s="125" t="s">
        <v>608</v>
      </c>
      <c r="EJ565" s="125" t="s">
        <v>608</v>
      </c>
      <c r="EK565" s="125" t="s">
        <v>608</v>
      </c>
      <c r="EL565" s="125" t="s">
        <v>608</v>
      </c>
      <c r="EM565" s="125" t="s">
        <v>608</v>
      </c>
      <c r="EN565" s="125" t="s">
        <v>608</v>
      </c>
      <c r="EO565" s="125" t="s">
        <v>608</v>
      </c>
      <c r="EP565" s="125" t="s">
        <v>608</v>
      </c>
      <c r="EQ565" s="125" t="s">
        <v>608</v>
      </c>
      <c r="ER565" s="125" t="s">
        <v>608</v>
      </c>
      <c r="ES565" s="125" t="s">
        <v>608</v>
      </c>
      <c r="ET565" s="125" t="s">
        <v>608</v>
      </c>
      <c r="EU565" s="125" t="s">
        <v>608</v>
      </c>
      <c r="EV565" s="125" t="s">
        <v>608</v>
      </c>
      <c r="EW565" s="125" t="s">
        <v>608</v>
      </c>
      <c r="EX565" s="125" t="s">
        <v>608</v>
      </c>
      <c r="EY565" s="125" t="s">
        <v>608</v>
      </c>
      <c r="EZ565" s="125" t="s">
        <v>608</v>
      </c>
      <c r="FA565" s="125" t="s">
        <v>608</v>
      </c>
      <c r="FB565" s="125" t="s">
        <v>608</v>
      </c>
      <c r="FC565" s="125" t="s">
        <v>608</v>
      </c>
      <c r="FD565" s="125" t="s">
        <v>608</v>
      </c>
      <c r="FE565" s="125" t="s">
        <v>608</v>
      </c>
      <c r="FF565" s="125" t="s">
        <v>608</v>
      </c>
      <c r="FG565" s="125" t="s">
        <v>608</v>
      </c>
      <c r="FH565" s="125" t="s">
        <v>608</v>
      </c>
      <c r="FI565" s="125" t="s">
        <v>608</v>
      </c>
      <c r="FJ565" s="125" t="s">
        <v>608</v>
      </c>
      <c r="FK565" s="125" t="s">
        <v>608</v>
      </c>
      <c r="FL565" s="125" t="s">
        <v>608</v>
      </c>
      <c r="FM565" s="125" t="s">
        <v>608</v>
      </c>
      <c r="FN565" s="125" t="s">
        <v>608</v>
      </c>
      <c r="FO565" s="125" t="s">
        <v>608</v>
      </c>
      <c r="FP565" s="125" t="s">
        <v>608</v>
      </c>
      <c r="FQ565" s="125" t="s">
        <v>608</v>
      </c>
      <c r="FR565" s="125" t="s">
        <v>608</v>
      </c>
      <c r="FS565" s="125" t="s">
        <v>608</v>
      </c>
      <c r="FT565" s="125" t="s">
        <v>608</v>
      </c>
      <c r="FU565" s="125" t="s">
        <v>608</v>
      </c>
      <c r="FV565" s="125" t="s">
        <v>608</v>
      </c>
      <c r="FW565" s="125" t="s">
        <v>608</v>
      </c>
      <c r="FX565" s="125" t="s">
        <v>608</v>
      </c>
      <c r="FY565" s="125" t="s">
        <v>608</v>
      </c>
      <c r="FZ565" s="125" t="s">
        <v>608</v>
      </c>
      <c r="GA565" s="125" t="s">
        <v>608</v>
      </c>
      <c r="GB565" s="125" t="s">
        <v>608</v>
      </c>
      <c r="GC565" s="125" t="s">
        <v>608</v>
      </c>
      <c r="GD565" s="125" t="s">
        <v>608</v>
      </c>
      <c r="GE565" s="125" t="s">
        <v>608</v>
      </c>
      <c r="GF565" s="125" t="s">
        <v>608</v>
      </c>
      <c r="GG565" s="125" t="s">
        <v>608</v>
      </c>
      <c r="GH565" s="125" t="s">
        <v>608</v>
      </c>
      <c r="GI565" s="125" t="s">
        <v>608</v>
      </c>
      <c r="GJ565" s="125" t="s">
        <v>608</v>
      </c>
      <c r="GK565" s="125" t="s">
        <v>608</v>
      </c>
      <c r="GL565" s="125" t="s">
        <v>608</v>
      </c>
      <c r="GM565" s="125" t="s">
        <v>608</v>
      </c>
      <c r="GN565" s="125" t="s">
        <v>608</v>
      </c>
      <c r="GO565" s="125" t="s">
        <v>608</v>
      </c>
      <c r="GP565" s="125" t="s">
        <v>608</v>
      </c>
      <c r="GQ565" s="125" t="s">
        <v>608</v>
      </c>
      <c r="GR565" s="125" t="s">
        <v>608</v>
      </c>
      <c r="GS565" s="125" t="s">
        <v>608</v>
      </c>
      <c r="GT565" s="125" t="s">
        <v>608</v>
      </c>
      <c r="GU565" s="125" t="s">
        <v>608</v>
      </c>
      <c r="GV565" s="125" t="s">
        <v>608</v>
      </c>
      <c r="GW565" s="125" t="s">
        <v>608</v>
      </c>
      <c r="GX565" s="125" t="s">
        <v>608</v>
      </c>
      <c r="GY565" s="125" t="s">
        <v>608</v>
      </c>
    </row>
    <row r="566" spans="1:207" s="38" customFormat="1" ht="15" customHeight="1">
      <c r="A566" s="88" t="s">
        <v>1112</v>
      </c>
      <c r="B566" s="59" t="s">
        <v>1105</v>
      </c>
      <c r="C566" s="41" t="s">
        <v>985</v>
      </c>
      <c r="D566" s="42">
        <v>6152.865295378122</v>
      </c>
      <c r="E566" s="35">
        <v>0</v>
      </c>
      <c r="F566" s="125">
        <v>6152.865295378122</v>
      </c>
      <c r="G566" s="125">
        <v>39406.246122052165</v>
      </c>
      <c r="H566" s="139">
        <v>5559.67</v>
      </c>
      <c r="I566" s="140">
        <v>0.15613934086289208</v>
      </c>
      <c r="J566" s="124">
        <v>2.8388900493974311E-2</v>
      </c>
      <c r="K566" s="124">
        <v>0.12775132105726777</v>
      </c>
      <c r="L566" s="49">
        <v>2089.6</v>
      </c>
      <c r="M566" s="125">
        <v>4063.2000000000003</v>
      </c>
      <c r="N566" s="125">
        <v>0</v>
      </c>
      <c r="O566" s="125">
        <v>706.4</v>
      </c>
      <c r="P566" s="127">
        <v>706.4</v>
      </c>
      <c r="Q566" s="125">
        <v>0</v>
      </c>
      <c r="R566" s="133">
        <v>2944.5</v>
      </c>
      <c r="S566" s="133">
        <v>2944.5</v>
      </c>
      <c r="T566" s="133">
        <v>412.3</v>
      </c>
      <c r="U566" s="125">
        <v>0</v>
      </c>
      <c r="V566" s="133">
        <v>412.3</v>
      </c>
      <c r="W566" s="125">
        <v>3356.8</v>
      </c>
      <c r="X566" s="125">
        <v>0</v>
      </c>
      <c r="Y566" s="125">
        <v>0</v>
      </c>
      <c r="Z566" s="125">
        <v>0</v>
      </c>
      <c r="AA566" s="115">
        <v>0</v>
      </c>
      <c r="AB566" s="115">
        <v>0.63144721551801197</v>
      </c>
      <c r="AC566" s="115">
        <v>0.36855278448198803</v>
      </c>
      <c r="AD566" s="115">
        <v>0</v>
      </c>
      <c r="AE566" s="115">
        <v>1</v>
      </c>
      <c r="AF566" s="115">
        <v>0.41508909238990083</v>
      </c>
      <c r="AG566" s="115">
        <v>0</v>
      </c>
      <c r="AH566" s="115">
        <v>0.58491090761009912</v>
      </c>
      <c r="AI566" s="115">
        <v>0</v>
      </c>
      <c r="AJ566" s="115">
        <v>1</v>
      </c>
      <c r="AK566" s="125">
        <v>6152.8</v>
      </c>
      <c r="AL566" s="125">
        <v>2089.6</v>
      </c>
      <c r="AM566" s="125">
        <v>2944.5</v>
      </c>
      <c r="AN566" s="125">
        <v>5034.1000000000004</v>
      </c>
      <c r="AO566" s="125">
        <v>1118.7</v>
      </c>
      <c r="AP566" s="125">
        <v>6152.8</v>
      </c>
      <c r="AQ566" s="115">
        <v>0.8181803406579119</v>
      </c>
      <c r="AR566" s="115">
        <v>0.18181965934208816</v>
      </c>
      <c r="AS566" s="125">
        <v>5034.2</v>
      </c>
      <c r="AT566" s="125">
        <v>0.2</v>
      </c>
      <c r="AU566" s="125">
        <v>0</v>
      </c>
      <c r="AV566" s="125">
        <v>1118.5</v>
      </c>
      <c r="AW566" s="125">
        <v>6152.9</v>
      </c>
      <c r="AX566" s="50">
        <v>5</v>
      </c>
      <c r="AY566" s="50">
        <v>150.80000000000001</v>
      </c>
      <c r="AZ566" s="125">
        <v>155.80000000000001</v>
      </c>
      <c r="BA566" s="49">
        <v>248.20000000000005</v>
      </c>
      <c r="BB566" s="49">
        <v>202.3</v>
      </c>
      <c r="BC566" s="125">
        <v>450.50000000000006</v>
      </c>
      <c r="BD566" s="49">
        <v>4758.2</v>
      </c>
      <c r="BE566" s="49">
        <v>788.4</v>
      </c>
      <c r="BF566" s="125">
        <v>5546.5999999999995</v>
      </c>
      <c r="BG566" s="107">
        <v>11.545547985487316</v>
      </c>
      <c r="BH566" s="107">
        <v>2.3809342398611375</v>
      </c>
      <c r="BI566" s="107">
        <v>9.8792410362557455</v>
      </c>
      <c r="BJ566" s="49">
        <v>6152.9</v>
      </c>
      <c r="BK566" s="125">
        <v>5</v>
      </c>
      <c r="BL566" s="125">
        <v>150.80000000000001</v>
      </c>
      <c r="BM566" s="125">
        <v>155.80000000000001</v>
      </c>
      <c r="BN566" s="125">
        <v>248.2</v>
      </c>
      <c r="BO566" s="125">
        <v>202.3</v>
      </c>
      <c r="BP566" s="125">
        <v>450.5</v>
      </c>
      <c r="BQ566" s="125">
        <v>4758.2</v>
      </c>
      <c r="BR566" s="125">
        <v>788.4</v>
      </c>
      <c r="BS566" s="125">
        <v>5546.5999999999995</v>
      </c>
      <c r="BT566" s="137">
        <v>6152.9</v>
      </c>
      <c r="BU566" s="130">
        <v>11.5487471504185</v>
      </c>
      <c r="BV566" s="130">
        <v>2.473847693573902</v>
      </c>
      <c r="BW566" s="137">
        <v>9.8792410362557455</v>
      </c>
      <c r="BX566" s="125">
        <v>3409.8</v>
      </c>
      <c r="BY566" s="49">
        <v>1624.6</v>
      </c>
      <c r="BZ566" s="125">
        <v>0</v>
      </c>
      <c r="CA566" s="125">
        <v>0</v>
      </c>
      <c r="CB566" s="125">
        <v>5034.3999999999996</v>
      </c>
      <c r="CC566" s="50">
        <v>1118.5</v>
      </c>
      <c r="CD566" s="125">
        <v>0</v>
      </c>
      <c r="CE566" s="125">
        <v>0</v>
      </c>
      <c r="CF566" s="125">
        <v>0</v>
      </c>
      <c r="CG566" s="125">
        <v>1118.5</v>
      </c>
      <c r="CH566" s="115">
        <v>0</v>
      </c>
      <c r="CI566" s="115">
        <v>1.0000056404000757</v>
      </c>
      <c r="CJ566" s="125">
        <v>6152.9</v>
      </c>
      <c r="CK566" s="126">
        <v>706.4</v>
      </c>
      <c r="CL566" s="126">
        <v>5446.5</v>
      </c>
      <c r="CM566" s="126">
        <v>6152.9</v>
      </c>
      <c r="CN566" s="125" t="s">
        <v>608</v>
      </c>
      <c r="CO566" s="125" t="s">
        <v>608</v>
      </c>
      <c r="CP566" s="126">
        <v>706.4</v>
      </c>
      <c r="CQ566" s="126">
        <v>5446.4652953781224</v>
      </c>
      <c r="CR566" s="126">
        <v>8006.7997902124707</v>
      </c>
      <c r="CS566" s="126">
        <v>-2560.3344948343483</v>
      </c>
      <c r="CT566" s="132" t="s">
        <v>608</v>
      </c>
      <c r="CU566" s="126" t="s">
        <v>608</v>
      </c>
      <c r="CV566" s="125">
        <v>65.400000000000006</v>
      </c>
      <c r="CW566" s="125">
        <v>91.4</v>
      </c>
      <c r="CX566" s="125">
        <v>156.80000000000001</v>
      </c>
      <c r="CY566" s="125">
        <v>87.4</v>
      </c>
      <c r="CZ566" s="125">
        <v>19.100000000000001</v>
      </c>
      <c r="DA566" s="125">
        <v>106.5</v>
      </c>
      <c r="DB566" s="125">
        <v>263.3</v>
      </c>
      <c r="DC566" s="125">
        <v>0</v>
      </c>
      <c r="DD566" s="125">
        <v>0</v>
      </c>
      <c r="DE566" s="125">
        <v>0</v>
      </c>
      <c r="DF566" s="125">
        <v>156.80000000000001</v>
      </c>
      <c r="DG566" s="125">
        <v>106.5</v>
      </c>
      <c r="DH566" s="125">
        <v>263.3</v>
      </c>
      <c r="DI566" s="50">
        <v>263.3</v>
      </c>
      <c r="DJ566" s="113">
        <v>0.8182158006793544</v>
      </c>
      <c r="DK566" s="115">
        <v>0.18178419932064557</v>
      </c>
      <c r="DL566" s="115">
        <v>0</v>
      </c>
      <c r="DM566" s="125" t="s">
        <v>608</v>
      </c>
      <c r="DN566" s="125" t="s">
        <v>608</v>
      </c>
      <c r="DO566" s="125" t="s">
        <v>608</v>
      </c>
      <c r="DP566" s="125" t="s">
        <v>608</v>
      </c>
      <c r="DQ566" s="125" t="s">
        <v>608</v>
      </c>
      <c r="DR566" s="125" t="s">
        <v>608</v>
      </c>
      <c r="DS566" s="125" t="s">
        <v>608</v>
      </c>
      <c r="DT566" s="125" t="s">
        <v>608</v>
      </c>
      <c r="DU566" s="125" t="s">
        <v>608</v>
      </c>
      <c r="DV566" s="125" t="s">
        <v>608</v>
      </c>
      <c r="DW566" s="125" t="s">
        <v>608</v>
      </c>
      <c r="DX566" s="125" t="s">
        <v>608</v>
      </c>
      <c r="DY566" s="125" t="s">
        <v>608</v>
      </c>
      <c r="DZ566" s="125" t="s">
        <v>608</v>
      </c>
      <c r="EA566" s="125" t="s">
        <v>608</v>
      </c>
      <c r="EB566" s="125" t="s">
        <v>608</v>
      </c>
      <c r="EC566" s="125" t="s">
        <v>608</v>
      </c>
      <c r="ED566" s="125" t="s">
        <v>608</v>
      </c>
      <c r="EE566" s="125" t="s">
        <v>608</v>
      </c>
      <c r="EF566" s="125" t="s">
        <v>608</v>
      </c>
      <c r="EG566" s="125" t="s">
        <v>608</v>
      </c>
      <c r="EH566" s="125" t="s">
        <v>608</v>
      </c>
      <c r="EI566" s="125" t="s">
        <v>608</v>
      </c>
      <c r="EJ566" s="125" t="s">
        <v>608</v>
      </c>
      <c r="EK566" s="125" t="s">
        <v>608</v>
      </c>
      <c r="EL566" s="125" t="s">
        <v>608</v>
      </c>
      <c r="EM566" s="125" t="s">
        <v>608</v>
      </c>
      <c r="EN566" s="125" t="s">
        <v>608</v>
      </c>
      <c r="EO566" s="125" t="s">
        <v>608</v>
      </c>
      <c r="EP566" s="125" t="s">
        <v>608</v>
      </c>
      <c r="EQ566" s="125" t="s">
        <v>608</v>
      </c>
      <c r="ER566" s="125" t="s">
        <v>608</v>
      </c>
      <c r="ES566" s="125" t="s">
        <v>608</v>
      </c>
      <c r="ET566" s="125" t="s">
        <v>608</v>
      </c>
      <c r="EU566" s="125" t="s">
        <v>608</v>
      </c>
      <c r="EV566" s="125" t="s">
        <v>608</v>
      </c>
      <c r="EW566" s="125" t="s">
        <v>608</v>
      </c>
      <c r="EX566" s="125" t="s">
        <v>608</v>
      </c>
      <c r="EY566" s="125" t="s">
        <v>608</v>
      </c>
      <c r="EZ566" s="125" t="s">
        <v>608</v>
      </c>
      <c r="FA566" s="125" t="s">
        <v>608</v>
      </c>
      <c r="FB566" s="125" t="s">
        <v>608</v>
      </c>
      <c r="FC566" s="125" t="s">
        <v>608</v>
      </c>
      <c r="FD566" s="125" t="s">
        <v>608</v>
      </c>
      <c r="FE566" s="125" t="s">
        <v>608</v>
      </c>
      <c r="FF566" s="125" t="s">
        <v>608</v>
      </c>
      <c r="FG566" s="125" t="s">
        <v>608</v>
      </c>
      <c r="FH566" s="125" t="s">
        <v>608</v>
      </c>
      <c r="FI566" s="125" t="s">
        <v>608</v>
      </c>
      <c r="FJ566" s="125" t="s">
        <v>608</v>
      </c>
      <c r="FK566" s="125" t="s">
        <v>608</v>
      </c>
      <c r="FL566" s="125" t="s">
        <v>608</v>
      </c>
      <c r="FM566" s="125" t="s">
        <v>608</v>
      </c>
      <c r="FN566" s="125" t="s">
        <v>608</v>
      </c>
      <c r="FO566" s="125" t="s">
        <v>608</v>
      </c>
      <c r="FP566" s="125" t="s">
        <v>608</v>
      </c>
      <c r="FQ566" s="125" t="s">
        <v>608</v>
      </c>
      <c r="FR566" s="125" t="s">
        <v>608</v>
      </c>
      <c r="FS566" s="125" t="s">
        <v>608</v>
      </c>
      <c r="FT566" s="125" t="s">
        <v>608</v>
      </c>
      <c r="FU566" s="125" t="s">
        <v>608</v>
      </c>
      <c r="FV566" s="125" t="s">
        <v>608</v>
      </c>
      <c r="FW566" s="125" t="s">
        <v>608</v>
      </c>
      <c r="FX566" s="125" t="s">
        <v>608</v>
      </c>
      <c r="FY566" s="125" t="s">
        <v>608</v>
      </c>
      <c r="FZ566" s="125" t="s">
        <v>608</v>
      </c>
      <c r="GA566" s="125" t="s">
        <v>608</v>
      </c>
      <c r="GB566" s="125" t="s">
        <v>608</v>
      </c>
      <c r="GC566" s="125" t="s">
        <v>608</v>
      </c>
      <c r="GD566" s="125" t="s">
        <v>608</v>
      </c>
      <c r="GE566" s="125" t="s">
        <v>608</v>
      </c>
      <c r="GF566" s="125" t="s">
        <v>608</v>
      </c>
      <c r="GG566" s="125" t="s">
        <v>608</v>
      </c>
      <c r="GH566" s="125" t="s">
        <v>608</v>
      </c>
      <c r="GI566" s="125" t="s">
        <v>608</v>
      </c>
      <c r="GJ566" s="125" t="s">
        <v>608</v>
      </c>
      <c r="GK566" s="125" t="s">
        <v>608</v>
      </c>
      <c r="GL566" s="125" t="s">
        <v>608</v>
      </c>
      <c r="GM566" s="125" t="s">
        <v>608</v>
      </c>
      <c r="GN566" s="125" t="s">
        <v>608</v>
      </c>
      <c r="GO566" s="125" t="s">
        <v>608</v>
      </c>
      <c r="GP566" s="125" t="s">
        <v>608</v>
      </c>
      <c r="GQ566" s="125" t="s">
        <v>608</v>
      </c>
      <c r="GR566" s="125" t="s">
        <v>608</v>
      </c>
      <c r="GS566" s="125" t="s">
        <v>608</v>
      </c>
      <c r="GT566" s="125" t="s">
        <v>608</v>
      </c>
      <c r="GU566" s="125" t="s">
        <v>608</v>
      </c>
      <c r="GV566" s="125" t="s">
        <v>608</v>
      </c>
      <c r="GW566" s="125" t="s">
        <v>608</v>
      </c>
      <c r="GX566" s="125" t="s">
        <v>608</v>
      </c>
      <c r="GY566" s="125" t="s">
        <v>608</v>
      </c>
    </row>
    <row r="567" spans="1:207" s="38" customFormat="1" ht="15" customHeight="1">
      <c r="A567" s="88" t="s">
        <v>1137</v>
      </c>
      <c r="B567" s="62">
        <v>2017</v>
      </c>
      <c r="C567" s="41" t="s">
        <v>985</v>
      </c>
      <c r="D567" s="42">
        <v>6231.5707540204294</v>
      </c>
      <c r="E567" s="35">
        <v>0</v>
      </c>
      <c r="F567" s="125">
        <v>6231.5707540204294</v>
      </c>
      <c r="G567" s="125">
        <v>39406.246122052165</v>
      </c>
      <c r="H567" s="139">
        <v>5590.47</v>
      </c>
      <c r="I567" s="140">
        <v>0.15813662470460932</v>
      </c>
      <c r="J567" s="124">
        <v>3.008660089895052E-2</v>
      </c>
      <c r="K567" s="124">
        <v>0.12805076597174789</v>
      </c>
      <c r="L567" s="49">
        <v>2127.3000000000002</v>
      </c>
      <c r="M567" s="125">
        <v>4104.2</v>
      </c>
      <c r="N567" s="125">
        <v>0</v>
      </c>
      <c r="O567" s="125">
        <v>702.5</v>
      </c>
      <c r="P567" s="127">
        <v>702.5</v>
      </c>
      <c r="Q567" s="125">
        <v>0</v>
      </c>
      <c r="R567" s="133">
        <v>2918.7</v>
      </c>
      <c r="S567" s="133">
        <v>2918.7</v>
      </c>
      <c r="T567" s="133">
        <v>483</v>
      </c>
      <c r="U567" s="125">
        <v>0</v>
      </c>
      <c r="V567" s="133">
        <v>483</v>
      </c>
      <c r="W567" s="125">
        <v>3401.7</v>
      </c>
      <c r="X567" s="125">
        <v>0</v>
      </c>
      <c r="Y567" s="125">
        <v>0</v>
      </c>
      <c r="Z567" s="125">
        <v>0</v>
      </c>
      <c r="AA567" s="115">
        <v>0</v>
      </c>
      <c r="AB567" s="115">
        <v>0.59257697174188106</v>
      </c>
      <c r="AC567" s="115">
        <v>0.40742302825811894</v>
      </c>
      <c r="AD567" s="115">
        <v>0</v>
      </c>
      <c r="AE567" s="115">
        <v>1</v>
      </c>
      <c r="AF567" s="115">
        <v>0.42158145065398339</v>
      </c>
      <c r="AG567" s="115">
        <v>0</v>
      </c>
      <c r="AH567" s="115">
        <v>0.57841854934601666</v>
      </c>
      <c r="AI567" s="115">
        <v>0</v>
      </c>
      <c r="AJ567" s="115">
        <v>1</v>
      </c>
      <c r="AK567" s="125">
        <v>6231.5</v>
      </c>
      <c r="AL567" s="125">
        <v>2127.3000000000002</v>
      </c>
      <c r="AM567" s="125">
        <v>2918.7</v>
      </c>
      <c r="AN567" s="125">
        <v>5046</v>
      </c>
      <c r="AO567" s="125">
        <v>1185.5</v>
      </c>
      <c r="AP567" s="125">
        <v>6231.5</v>
      </c>
      <c r="AQ567" s="115">
        <v>0.809756880365883</v>
      </c>
      <c r="AR567" s="115">
        <v>0.190243119634117</v>
      </c>
      <c r="AS567" s="125">
        <v>5046</v>
      </c>
      <c r="AT567" s="125">
        <v>0.2</v>
      </c>
      <c r="AU567" s="125">
        <v>0</v>
      </c>
      <c r="AV567" s="125">
        <v>1185.4000000000001</v>
      </c>
      <c r="AW567" s="125">
        <v>6231.6</v>
      </c>
      <c r="AX567" s="50">
        <v>4.2</v>
      </c>
      <c r="AY567" s="50">
        <v>128</v>
      </c>
      <c r="AZ567" s="125">
        <v>132.19999999999999</v>
      </c>
      <c r="BA567" s="49">
        <v>208.47</v>
      </c>
      <c r="BB567" s="49">
        <v>286.58</v>
      </c>
      <c r="BC567" s="125">
        <v>495.04999999999995</v>
      </c>
      <c r="BD567" s="49">
        <v>4833.2862292676582</v>
      </c>
      <c r="BE567" s="49">
        <v>771</v>
      </c>
      <c r="BF567" s="125">
        <v>5604.2862292676582</v>
      </c>
      <c r="BG567" s="55">
        <v>11.690680541410131</v>
      </c>
      <c r="BH567" s="55">
        <v>3.0501550844866019</v>
      </c>
      <c r="BI567" s="107">
        <v>10.046880023206995</v>
      </c>
      <c r="BJ567" s="49">
        <v>6231.5362292676582</v>
      </c>
      <c r="BK567" s="125">
        <v>4.2</v>
      </c>
      <c r="BL567" s="125">
        <v>128</v>
      </c>
      <c r="BM567" s="125">
        <v>132.19999999999999</v>
      </c>
      <c r="BN567" s="125">
        <v>208.5</v>
      </c>
      <c r="BO567" s="125">
        <v>286.58</v>
      </c>
      <c r="BP567" s="125">
        <v>495.08</v>
      </c>
      <c r="BQ567" s="125">
        <v>4833.28622926766</v>
      </c>
      <c r="BR567" s="125">
        <v>771</v>
      </c>
      <c r="BS567" s="125">
        <v>5604.28622926766</v>
      </c>
      <c r="BT567" s="137">
        <v>6231.5662292676598</v>
      </c>
      <c r="BU567" s="130">
        <v>11.690680541410131</v>
      </c>
      <c r="BV567" s="130">
        <v>3.0501550844866019</v>
      </c>
      <c r="BW567" s="107">
        <v>10.046880023206995</v>
      </c>
      <c r="BX567" s="125">
        <v>3372.7</v>
      </c>
      <c r="BY567" s="49">
        <v>1673.5</v>
      </c>
      <c r="BZ567" s="125">
        <v>0</v>
      </c>
      <c r="CA567" s="125">
        <v>0</v>
      </c>
      <c r="CB567" s="125">
        <v>5046.2</v>
      </c>
      <c r="CC567" s="50">
        <v>1185.4000000000001</v>
      </c>
      <c r="CD567" s="125">
        <v>0</v>
      </c>
      <c r="CE567" s="125">
        <v>0</v>
      </c>
      <c r="CF567" s="125">
        <v>0</v>
      </c>
      <c r="CG567" s="125">
        <v>1185.4000000000001</v>
      </c>
      <c r="CH567" s="115">
        <v>0</v>
      </c>
      <c r="CI567" s="115">
        <v>1.00000469319546</v>
      </c>
      <c r="CJ567" s="125">
        <v>6231.6</v>
      </c>
      <c r="CK567" s="126">
        <v>702.5</v>
      </c>
      <c r="CL567" s="126">
        <v>5529.1</v>
      </c>
      <c r="CM567" s="126">
        <v>6231.6</v>
      </c>
      <c r="CN567" s="125" t="s">
        <v>608</v>
      </c>
      <c r="CO567" s="125" t="s">
        <v>608</v>
      </c>
      <c r="CP567" s="125">
        <v>702.5</v>
      </c>
      <c r="CQ567" s="126">
        <v>5529.0707540204294</v>
      </c>
      <c r="CR567" s="126">
        <v>8145.6612691130595</v>
      </c>
      <c r="CS567" s="126">
        <v>-2616.5905150926301</v>
      </c>
      <c r="CT567" s="132" t="s">
        <v>608</v>
      </c>
      <c r="CU567" s="126" t="s">
        <v>608</v>
      </c>
      <c r="CV567" s="125">
        <v>113.6</v>
      </c>
      <c r="CW567" s="125">
        <v>52.900000000000006</v>
      </c>
      <c r="CX567" s="125">
        <v>166.5</v>
      </c>
      <c r="CY567" s="125">
        <v>105.4</v>
      </c>
      <c r="CZ567" s="125">
        <v>15.799999999999997</v>
      </c>
      <c r="DA567" s="125">
        <v>121.2</v>
      </c>
      <c r="DB567" s="125">
        <v>287.7</v>
      </c>
      <c r="DC567" s="125">
        <v>0</v>
      </c>
      <c r="DD567" s="125">
        <v>0</v>
      </c>
      <c r="DE567" s="125">
        <v>0</v>
      </c>
      <c r="DF567" s="125">
        <v>166.5</v>
      </c>
      <c r="DG567" s="125">
        <v>121.19999999999999</v>
      </c>
      <c r="DH567" s="125">
        <v>287.7</v>
      </c>
      <c r="DI567" s="50">
        <v>287.7</v>
      </c>
      <c r="DJ567" s="113">
        <v>0.80977978092350755</v>
      </c>
      <c r="DK567" s="115">
        <v>0.19022491227195235</v>
      </c>
      <c r="DL567" s="115">
        <v>0</v>
      </c>
      <c r="DM567" s="125" t="s">
        <v>608</v>
      </c>
      <c r="DN567" s="125" t="s">
        <v>608</v>
      </c>
      <c r="DO567" s="125" t="s">
        <v>608</v>
      </c>
      <c r="DP567" s="125" t="s">
        <v>608</v>
      </c>
      <c r="DQ567" s="125" t="s">
        <v>608</v>
      </c>
      <c r="DR567" s="125" t="s">
        <v>608</v>
      </c>
      <c r="DS567" s="125" t="s">
        <v>608</v>
      </c>
      <c r="DT567" s="125" t="s">
        <v>608</v>
      </c>
      <c r="DU567" s="125" t="s">
        <v>608</v>
      </c>
      <c r="DV567" s="125" t="s">
        <v>608</v>
      </c>
      <c r="DW567" s="125" t="s">
        <v>608</v>
      </c>
      <c r="DX567" s="125" t="s">
        <v>608</v>
      </c>
      <c r="DY567" s="125" t="s">
        <v>608</v>
      </c>
      <c r="DZ567" s="125" t="s">
        <v>608</v>
      </c>
      <c r="EA567" s="125" t="s">
        <v>608</v>
      </c>
      <c r="EB567" s="125" t="s">
        <v>608</v>
      </c>
      <c r="EC567" s="125" t="s">
        <v>608</v>
      </c>
      <c r="ED567" s="125" t="s">
        <v>608</v>
      </c>
      <c r="EE567" s="125" t="s">
        <v>608</v>
      </c>
      <c r="EF567" s="125" t="s">
        <v>608</v>
      </c>
      <c r="EG567" s="125" t="s">
        <v>608</v>
      </c>
      <c r="EH567" s="125" t="s">
        <v>608</v>
      </c>
      <c r="EI567" s="125" t="s">
        <v>608</v>
      </c>
      <c r="EJ567" s="125" t="s">
        <v>608</v>
      </c>
      <c r="EK567" s="125" t="s">
        <v>608</v>
      </c>
      <c r="EL567" s="125" t="s">
        <v>608</v>
      </c>
      <c r="EM567" s="125" t="s">
        <v>608</v>
      </c>
      <c r="EN567" s="125" t="s">
        <v>608</v>
      </c>
      <c r="EO567" s="125" t="s">
        <v>608</v>
      </c>
      <c r="EP567" s="125" t="s">
        <v>608</v>
      </c>
      <c r="EQ567" s="125" t="s">
        <v>608</v>
      </c>
      <c r="ER567" s="125" t="s">
        <v>608</v>
      </c>
      <c r="ES567" s="125" t="s">
        <v>608</v>
      </c>
      <c r="ET567" s="125" t="s">
        <v>608</v>
      </c>
      <c r="EU567" s="125" t="s">
        <v>608</v>
      </c>
      <c r="EV567" s="125" t="s">
        <v>608</v>
      </c>
      <c r="EW567" s="125" t="s">
        <v>608</v>
      </c>
      <c r="EX567" s="125" t="s">
        <v>608</v>
      </c>
      <c r="EY567" s="125" t="s">
        <v>608</v>
      </c>
      <c r="EZ567" s="125" t="s">
        <v>608</v>
      </c>
      <c r="FA567" s="125" t="s">
        <v>608</v>
      </c>
      <c r="FB567" s="125" t="s">
        <v>608</v>
      </c>
      <c r="FC567" s="125" t="s">
        <v>608</v>
      </c>
      <c r="FD567" s="125" t="s">
        <v>608</v>
      </c>
      <c r="FE567" s="125" t="s">
        <v>608</v>
      </c>
      <c r="FF567" s="125" t="s">
        <v>608</v>
      </c>
      <c r="FG567" s="125" t="s">
        <v>608</v>
      </c>
      <c r="FH567" s="125" t="s">
        <v>608</v>
      </c>
      <c r="FI567" s="125" t="s">
        <v>608</v>
      </c>
      <c r="FJ567" s="125" t="s">
        <v>608</v>
      </c>
      <c r="FK567" s="125" t="s">
        <v>608</v>
      </c>
      <c r="FL567" s="125" t="s">
        <v>608</v>
      </c>
      <c r="FM567" s="125" t="s">
        <v>608</v>
      </c>
      <c r="FN567" s="125" t="s">
        <v>608</v>
      </c>
      <c r="FO567" s="125" t="s">
        <v>608</v>
      </c>
      <c r="FP567" s="125" t="s">
        <v>608</v>
      </c>
      <c r="FQ567" s="125" t="s">
        <v>608</v>
      </c>
      <c r="FR567" s="125" t="s">
        <v>608</v>
      </c>
      <c r="FS567" s="125" t="s">
        <v>608</v>
      </c>
      <c r="FT567" s="125" t="s">
        <v>608</v>
      </c>
      <c r="FU567" s="125" t="s">
        <v>608</v>
      </c>
      <c r="FV567" s="125" t="s">
        <v>608</v>
      </c>
      <c r="FW567" s="125" t="s">
        <v>608</v>
      </c>
      <c r="FX567" s="125" t="s">
        <v>608</v>
      </c>
      <c r="FY567" s="125" t="s">
        <v>608</v>
      </c>
      <c r="FZ567" s="125" t="s">
        <v>608</v>
      </c>
      <c r="GA567" s="125" t="s">
        <v>608</v>
      </c>
      <c r="GB567" s="125" t="s">
        <v>608</v>
      </c>
      <c r="GC567" s="125" t="s">
        <v>608</v>
      </c>
      <c r="GD567" s="125" t="s">
        <v>608</v>
      </c>
      <c r="GE567" s="125" t="s">
        <v>608</v>
      </c>
      <c r="GF567" s="125" t="s">
        <v>608</v>
      </c>
      <c r="GG567" s="125" t="s">
        <v>608</v>
      </c>
      <c r="GH567" s="125" t="s">
        <v>608</v>
      </c>
      <c r="GI567" s="125" t="s">
        <v>608</v>
      </c>
      <c r="GJ567" s="125" t="s">
        <v>608</v>
      </c>
      <c r="GK567" s="125" t="s">
        <v>608</v>
      </c>
      <c r="GL567" s="125" t="s">
        <v>608</v>
      </c>
      <c r="GM567" s="125" t="s">
        <v>608</v>
      </c>
      <c r="GN567" s="125" t="s">
        <v>608</v>
      </c>
      <c r="GO567" s="125" t="s">
        <v>608</v>
      </c>
      <c r="GP567" s="125" t="s">
        <v>608</v>
      </c>
      <c r="GQ567" s="125" t="s">
        <v>608</v>
      </c>
      <c r="GR567" s="125" t="s">
        <v>608</v>
      </c>
      <c r="GS567" s="125" t="s">
        <v>608</v>
      </c>
      <c r="GT567" s="125" t="s">
        <v>608</v>
      </c>
      <c r="GU567" s="125" t="s">
        <v>608</v>
      </c>
      <c r="GV567" s="125" t="s">
        <v>608</v>
      </c>
      <c r="GW567" s="125" t="s">
        <v>608</v>
      </c>
      <c r="GX567" s="125" t="s">
        <v>608</v>
      </c>
      <c r="GY567" s="125" t="s">
        <v>608</v>
      </c>
    </row>
    <row r="568" spans="1:207" s="38" customFormat="1" ht="15" customHeight="1">
      <c r="A568" s="89" t="s">
        <v>1224</v>
      </c>
      <c r="B568" s="59" t="s">
        <v>1161</v>
      </c>
      <c r="C568" s="38" t="s">
        <v>985</v>
      </c>
      <c r="D568" s="35">
        <v>6770.6280860297484</v>
      </c>
      <c r="E568" s="35">
        <v>0</v>
      </c>
      <c r="F568" s="125">
        <v>6770.6280860297466</v>
      </c>
      <c r="G568" s="125">
        <v>40853.266316467314</v>
      </c>
      <c r="H568" s="139">
        <v>5702.7</v>
      </c>
      <c r="I568" s="140">
        <v>0.16573039799514419</v>
      </c>
      <c r="J568" s="124">
        <v>2.8096920241650277E-2</v>
      </c>
      <c r="K568" s="124">
        <v>0.13763403778888389</v>
      </c>
      <c r="L568" s="49">
        <v>2174.1</v>
      </c>
      <c r="M568" s="125">
        <v>4596.5</v>
      </c>
      <c r="N568" s="125">
        <v>0</v>
      </c>
      <c r="O568" s="125">
        <v>688.7</v>
      </c>
      <c r="P568" s="127">
        <v>688.7</v>
      </c>
      <c r="Q568" s="125">
        <v>0</v>
      </c>
      <c r="R568" s="133">
        <v>3448.7</v>
      </c>
      <c r="S568" s="133">
        <v>3448.7</v>
      </c>
      <c r="T568" s="133">
        <v>459.1</v>
      </c>
      <c r="U568" s="125">
        <v>0</v>
      </c>
      <c r="V568" s="133">
        <v>459.1</v>
      </c>
      <c r="W568" s="125">
        <v>3907.7999999999997</v>
      </c>
      <c r="X568" s="125">
        <v>0</v>
      </c>
      <c r="Y568" s="125">
        <v>0</v>
      </c>
      <c r="Z568" s="125">
        <v>0</v>
      </c>
      <c r="AA568" s="115">
        <v>0</v>
      </c>
      <c r="AB568" s="115">
        <v>0.60001742463843866</v>
      </c>
      <c r="AC568" s="115">
        <v>0.39998257536156118</v>
      </c>
      <c r="AD568" s="115">
        <v>0</v>
      </c>
      <c r="AE568" s="115">
        <v>0.99999999999999978</v>
      </c>
      <c r="AF568" s="115">
        <v>0.38665789286476493</v>
      </c>
      <c r="AG568" s="115">
        <v>0</v>
      </c>
      <c r="AH568" s="115">
        <v>0.61334210713523518</v>
      </c>
      <c r="AI568" s="115">
        <v>0</v>
      </c>
      <c r="AJ568" s="115">
        <v>1</v>
      </c>
      <c r="AK568" s="125">
        <v>6770.6</v>
      </c>
      <c r="AL568" s="125">
        <v>2174.1</v>
      </c>
      <c r="AM568" s="125">
        <v>3448.7</v>
      </c>
      <c r="AN568" s="125">
        <v>5622.7999999999993</v>
      </c>
      <c r="AO568" s="125">
        <v>1147.8000000000002</v>
      </c>
      <c r="AP568" s="125">
        <v>6770.5999999999995</v>
      </c>
      <c r="AQ568" s="115">
        <v>0.83047292706702502</v>
      </c>
      <c r="AR568" s="115">
        <v>0.16952707293297495</v>
      </c>
      <c r="AS568" s="125">
        <v>5622.8</v>
      </c>
      <c r="AT568" s="125">
        <v>0.2</v>
      </c>
      <c r="AU568" s="125">
        <v>0</v>
      </c>
      <c r="AV568" s="125">
        <v>1147.6509653046799</v>
      </c>
      <c r="AW568" s="125">
        <v>6770.6509653046796</v>
      </c>
      <c r="AX568" s="50">
        <v>4.1679566000000001</v>
      </c>
      <c r="AY568" s="50">
        <v>84.1</v>
      </c>
      <c r="AZ568" s="125">
        <v>88.267956599999991</v>
      </c>
      <c r="BA568" s="49">
        <v>971.05</v>
      </c>
      <c r="BB568" s="49">
        <v>298.38</v>
      </c>
      <c r="BC568" s="125">
        <v>1269.4299999999998</v>
      </c>
      <c r="BD568" s="49">
        <v>4647.5648633111641</v>
      </c>
      <c r="BE568" s="49">
        <v>765.40000000000009</v>
      </c>
      <c r="BF568" s="125">
        <v>5412.9648633111647</v>
      </c>
      <c r="BG568" s="55">
        <v>12.659083168298608</v>
      </c>
      <c r="BH568" s="55">
        <v>2.9131369187039371</v>
      </c>
      <c r="BI568" s="107">
        <v>11.006881427642718</v>
      </c>
      <c r="BJ568" s="49">
        <v>6770.6628199111647</v>
      </c>
      <c r="BK568" s="125">
        <v>4.1679566000000001</v>
      </c>
      <c r="BL568" s="125">
        <v>84.071755484244306</v>
      </c>
      <c r="BM568" s="125">
        <v>88.239712084244303</v>
      </c>
      <c r="BN568" s="125">
        <v>971.06017405550597</v>
      </c>
      <c r="BO568" s="125">
        <v>298.38</v>
      </c>
      <c r="BP568" s="125">
        <v>1269.4401740555058</v>
      </c>
      <c r="BQ568" s="125">
        <v>4647.5648633111659</v>
      </c>
      <c r="BR568" s="125">
        <v>765.40000000000009</v>
      </c>
      <c r="BS568" s="125">
        <v>5412.9648633111665</v>
      </c>
      <c r="BT568" s="137">
        <v>6770.6447494509166</v>
      </c>
      <c r="BU568" s="130">
        <v>12.644138628338398</v>
      </c>
      <c r="BV568" s="130">
        <v>3.0763451034333582</v>
      </c>
      <c r="BW568" s="107">
        <v>11.006881427642718</v>
      </c>
      <c r="BX568" s="125">
        <v>3888.409486357803</v>
      </c>
      <c r="BY568" s="49">
        <v>1734.5676343672637</v>
      </c>
      <c r="BZ568" s="125">
        <v>0</v>
      </c>
      <c r="CA568" s="125">
        <v>0</v>
      </c>
      <c r="CB568" s="125">
        <v>5622.9771207250669</v>
      </c>
      <c r="CC568" s="50">
        <v>1147.7</v>
      </c>
      <c r="CD568" s="125">
        <v>0</v>
      </c>
      <c r="CE568" s="125">
        <v>0</v>
      </c>
      <c r="CF568" s="125">
        <v>0</v>
      </c>
      <c r="CG568" s="125">
        <v>1147.7</v>
      </c>
      <c r="CH568" s="115">
        <v>0</v>
      </c>
      <c r="CI568" s="115">
        <v>1.0000072422668469</v>
      </c>
      <c r="CJ568" s="125">
        <v>6770.6771207250667</v>
      </c>
      <c r="CK568" s="126">
        <v>688.7</v>
      </c>
      <c r="CL568" s="126">
        <v>6081.9</v>
      </c>
      <c r="CM568" s="126">
        <v>6770.5999999999995</v>
      </c>
      <c r="CN568" s="125" t="s">
        <v>608</v>
      </c>
      <c r="CO568" s="125" t="s">
        <v>608</v>
      </c>
      <c r="CP568" s="125">
        <v>688.7</v>
      </c>
      <c r="CQ568" s="126">
        <v>6081.9280860297467</v>
      </c>
      <c r="CR568" s="126">
        <v>8439.7673856079691</v>
      </c>
      <c r="CS568" s="126">
        <v>-2357.8392995782224</v>
      </c>
      <c r="CT568" s="150" t="s">
        <v>608</v>
      </c>
      <c r="CU568" s="150" t="s">
        <v>608</v>
      </c>
      <c r="CV568" s="125">
        <v>62.3</v>
      </c>
      <c r="CW568" s="125">
        <v>105.8</v>
      </c>
      <c r="CX568" s="125">
        <v>168.1</v>
      </c>
      <c r="CY568" s="125">
        <v>101.9</v>
      </c>
      <c r="CZ568" s="125">
        <v>22.2</v>
      </c>
      <c r="DA568" s="125">
        <v>124.10000000000001</v>
      </c>
      <c r="DB568" s="125">
        <v>292.2</v>
      </c>
      <c r="DC568" s="125">
        <v>0</v>
      </c>
      <c r="DD568" s="125">
        <v>0</v>
      </c>
      <c r="DE568" s="125">
        <v>0</v>
      </c>
      <c r="DF568" s="125">
        <v>168.1</v>
      </c>
      <c r="DG568" s="125">
        <v>124.10000000000001</v>
      </c>
      <c r="DH568" s="125">
        <v>292.2</v>
      </c>
      <c r="DI568" s="50">
        <v>292.2</v>
      </c>
      <c r="DJ568" s="113">
        <v>0.8304956422473273</v>
      </c>
      <c r="DK568" s="115">
        <v>0.16951160001951962</v>
      </c>
      <c r="DL568" s="115">
        <v>0</v>
      </c>
      <c r="DM568" s="125" t="s">
        <v>608</v>
      </c>
      <c r="DN568" s="125" t="s">
        <v>608</v>
      </c>
      <c r="DO568" s="125" t="s">
        <v>608</v>
      </c>
      <c r="DP568" s="125" t="s">
        <v>608</v>
      </c>
      <c r="DQ568" s="125" t="s">
        <v>608</v>
      </c>
      <c r="DR568" s="125" t="s">
        <v>608</v>
      </c>
      <c r="DS568" s="125" t="s">
        <v>608</v>
      </c>
      <c r="DT568" s="125" t="s">
        <v>608</v>
      </c>
      <c r="DU568" s="125" t="s">
        <v>608</v>
      </c>
      <c r="DV568" s="125" t="s">
        <v>608</v>
      </c>
      <c r="DW568" s="125" t="s">
        <v>608</v>
      </c>
      <c r="DX568" s="125" t="s">
        <v>608</v>
      </c>
      <c r="DY568" s="125" t="s">
        <v>608</v>
      </c>
      <c r="DZ568" s="125" t="s">
        <v>608</v>
      </c>
      <c r="EA568" s="125" t="s">
        <v>608</v>
      </c>
      <c r="EB568" s="125" t="s">
        <v>608</v>
      </c>
      <c r="EC568" s="125" t="s">
        <v>608</v>
      </c>
      <c r="ED568" s="125" t="s">
        <v>608</v>
      </c>
      <c r="EE568" s="125" t="s">
        <v>608</v>
      </c>
      <c r="EF568" s="125" t="s">
        <v>608</v>
      </c>
      <c r="EG568" s="125" t="s">
        <v>608</v>
      </c>
      <c r="EH568" s="125" t="s">
        <v>608</v>
      </c>
      <c r="EI568" s="125" t="s">
        <v>608</v>
      </c>
      <c r="EJ568" s="125" t="s">
        <v>608</v>
      </c>
      <c r="EK568" s="125" t="s">
        <v>608</v>
      </c>
      <c r="EL568" s="125" t="s">
        <v>608</v>
      </c>
      <c r="EM568" s="125" t="s">
        <v>608</v>
      </c>
      <c r="EN568" s="125" t="s">
        <v>608</v>
      </c>
      <c r="EO568" s="125" t="s">
        <v>608</v>
      </c>
      <c r="EP568" s="125" t="s">
        <v>608</v>
      </c>
      <c r="EQ568" s="125" t="s">
        <v>608</v>
      </c>
      <c r="ER568" s="125" t="s">
        <v>608</v>
      </c>
      <c r="ES568" s="125" t="s">
        <v>608</v>
      </c>
      <c r="ET568" s="125" t="s">
        <v>608</v>
      </c>
      <c r="EU568" s="125" t="s">
        <v>608</v>
      </c>
      <c r="EV568" s="125" t="s">
        <v>608</v>
      </c>
      <c r="EW568" s="125" t="s">
        <v>608</v>
      </c>
      <c r="EX568" s="125" t="s">
        <v>608</v>
      </c>
      <c r="EY568" s="125" t="s">
        <v>608</v>
      </c>
      <c r="EZ568" s="125" t="s">
        <v>608</v>
      </c>
      <c r="FA568" s="125" t="s">
        <v>608</v>
      </c>
      <c r="FB568" s="125" t="s">
        <v>608</v>
      </c>
      <c r="FC568" s="125" t="s">
        <v>608</v>
      </c>
      <c r="FD568" s="125" t="s">
        <v>608</v>
      </c>
      <c r="FE568" s="125" t="s">
        <v>608</v>
      </c>
      <c r="FF568" s="125" t="s">
        <v>608</v>
      </c>
      <c r="FG568" s="125" t="s">
        <v>608</v>
      </c>
      <c r="FH568" s="125" t="s">
        <v>608</v>
      </c>
      <c r="FI568" s="125" t="s">
        <v>608</v>
      </c>
      <c r="FJ568" s="125" t="s">
        <v>608</v>
      </c>
      <c r="FK568" s="125" t="s">
        <v>608</v>
      </c>
      <c r="FL568" s="125" t="s">
        <v>608</v>
      </c>
      <c r="FM568" s="125" t="s">
        <v>608</v>
      </c>
      <c r="FN568" s="125" t="s">
        <v>608</v>
      </c>
      <c r="FO568" s="125" t="s">
        <v>608</v>
      </c>
      <c r="FP568" s="125" t="s">
        <v>608</v>
      </c>
      <c r="FQ568" s="125" t="s">
        <v>608</v>
      </c>
      <c r="FR568" s="125" t="s">
        <v>608</v>
      </c>
      <c r="FS568" s="125" t="s">
        <v>608</v>
      </c>
      <c r="FT568" s="125" t="s">
        <v>608</v>
      </c>
      <c r="FU568" s="125" t="s">
        <v>608</v>
      </c>
      <c r="FV568" s="125" t="s">
        <v>608</v>
      </c>
      <c r="FW568" s="125" t="s">
        <v>608</v>
      </c>
      <c r="FX568" s="125" t="s">
        <v>608</v>
      </c>
      <c r="FY568" s="125" t="s">
        <v>608</v>
      </c>
      <c r="FZ568" s="125" t="s">
        <v>608</v>
      </c>
      <c r="GA568" s="125" t="s">
        <v>608</v>
      </c>
      <c r="GB568" s="125" t="s">
        <v>608</v>
      </c>
      <c r="GC568" s="125" t="s">
        <v>608</v>
      </c>
      <c r="GD568" s="125" t="s">
        <v>608</v>
      </c>
      <c r="GE568" s="125" t="s">
        <v>608</v>
      </c>
      <c r="GF568" s="125" t="s">
        <v>608</v>
      </c>
      <c r="GG568" s="125" t="s">
        <v>608</v>
      </c>
      <c r="GH568" s="125" t="s">
        <v>608</v>
      </c>
      <c r="GI568" s="125" t="s">
        <v>608</v>
      </c>
      <c r="GJ568" s="125" t="s">
        <v>608</v>
      </c>
      <c r="GK568" s="125" t="s">
        <v>608</v>
      </c>
      <c r="GL568" s="125" t="s">
        <v>608</v>
      </c>
      <c r="GM568" s="125" t="s">
        <v>608</v>
      </c>
      <c r="GN568" s="125" t="s">
        <v>608</v>
      </c>
      <c r="GO568" s="125" t="s">
        <v>608</v>
      </c>
      <c r="GP568" s="125" t="s">
        <v>608</v>
      </c>
      <c r="GQ568" s="125" t="s">
        <v>608</v>
      </c>
      <c r="GR568" s="125" t="s">
        <v>608</v>
      </c>
      <c r="GS568" s="125" t="s">
        <v>608</v>
      </c>
      <c r="GT568" s="125" t="s">
        <v>608</v>
      </c>
      <c r="GU568" s="125" t="s">
        <v>608</v>
      </c>
      <c r="GV568" s="125" t="s">
        <v>608</v>
      </c>
      <c r="GW568" s="125" t="s">
        <v>608</v>
      </c>
      <c r="GX568" s="125" t="s">
        <v>608</v>
      </c>
      <c r="GY568" s="125" t="s">
        <v>608</v>
      </c>
    </row>
    <row r="569" spans="1:207" s="38" customFormat="1" ht="15" customHeight="1">
      <c r="A569" s="89" t="s">
        <v>1225</v>
      </c>
      <c r="B569" s="59">
        <v>2018</v>
      </c>
      <c r="C569" s="38" t="s">
        <v>985</v>
      </c>
      <c r="D569" s="35">
        <v>6908.1104280764675</v>
      </c>
      <c r="E569" s="35">
        <v>0</v>
      </c>
      <c r="F569" s="125">
        <v>6908.1104280764648</v>
      </c>
      <c r="G569" s="125">
        <v>40692.175200481201</v>
      </c>
      <c r="H569" s="139">
        <v>5960.5</v>
      </c>
      <c r="I569" s="140">
        <v>0.16976508122364453</v>
      </c>
      <c r="J569" s="124">
        <v>2.7724521566932208E-2</v>
      </c>
      <c r="K569" s="124">
        <v>0.1420405596567122</v>
      </c>
      <c r="L569" s="49">
        <v>2357.0361131253399</v>
      </c>
      <c r="M569" s="125">
        <v>4551.1101255663079</v>
      </c>
      <c r="N569" s="125">
        <v>0</v>
      </c>
      <c r="O569" s="125">
        <v>658.91012556630778</v>
      </c>
      <c r="P569" s="127">
        <v>658.91012556630778</v>
      </c>
      <c r="Q569" s="125">
        <v>0</v>
      </c>
      <c r="R569" s="133">
        <v>3422.9</v>
      </c>
      <c r="S569" s="133">
        <v>3422.9</v>
      </c>
      <c r="T569" s="133">
        <v>469.26096338481756</v>
      </c>
      <c r="U569" s="125">
        <v>0</v>
      </c>
      <c r="V569" s="133">
        <v>469.3</v>
      </c>
      <c r="W569" s="125">
        <v>3892.2000000000003</v>
      </c>
      <c r="X569" s="125">
        <v>0</v>
      </c>
      <c r="Y569" s="125">
        <v>0</v>
      </c>
      <c r="Z569" s="125">
        <v>0</v>
      </c>
      <c r="AA569" s="115">
        <v>0</v>
      </c>
      <c r="AB569" s="115">
        <v>0.58403138797887155</v>
      </c>
      <c r="AC569" s="115">
        <v>0.41596861202112834</v>
      </c>
      <c r="AD569" s="115">
        <v>0</v>
      </c>
      <c r="AE569" s="115">
        <v>0.99999999999999989</v>
      </c>
      <c r="AF569" s="115">
        <v>0.40779622248295716</v>
      </c>
      <c r="AG569" s="115">
        <v>0</v>
      </c>
      <c r="AH569" s="115">
        <v>0.59220377751704278</v>
      </c>
      <c r="AI569" s="115">
        <v>0</v>
      </c>
      <c r="AJ569" s="115">
        <v>1</v>
      </c>
      <c r="AK569" s="125">
        <v>6908.1462386916483</v>
      </c>
      <c r="AL569" s="125">
        <v>2357.0361131253399</v>
      </c>
      <c r="AM569" s="125">
        <v>3422.9</v>
      </c>
      <c r="AN569" s="125">
        <v>5779.9361131253399</v>
      </c>
      <c r="AO569" s="125">
        <v>1128.2101255663079</v>
      </c>
      <c r="AP569" s="125">
        <v>6908.1462386916483</v>
      </c>
      <c r="AQ569" s="115">
        <v>0.83668409923817955</v>
      </c>
      <c r="AR569" s="115">
        <v>0.16331590076182037</v>
      </c>
      <c r="AS569" s="125">
        <v>5779.9393391253343</v>
      </c>
      <c r="AT569" s="125">
        <v>13.703580999999998</v>
      </c>
      <c r="AU569" s="125">
        <v>0</v>
      </c>
      <c r="AV569" s="125">
        <v>1114.4675079511251</v>
      </c>
      <c r="AW569" s="125">
        <v>6908.1104280764594</v>
      </c>
      <c r="AX569" s="50">
        <v>14.520120260000001</v>
      </c>
      <c r="AY569" s="50">
        <v>83.676143436668482</v>
      </c>
      <c r="AZ569" s="125">
        <v>98.196263696668481</v>
      </c>
      <c r="BA569" s="49">
        <v>966.87843817072189</v>
      </c>
      <c r="BB569" s="49">
        <v>296.54326621413503</v>
      </c>
      <c r="BC569" s="125">
        <v>1263.4217043848569</v>
      </c>
      <c r="BD569" s="49">
        <v>4798.7176539585307</v>
      </c>
      <c r="BE569" s="49">
        <v>747.91012556630778</v>
      </c>
      <c r="BF569" s="125">
        <v>5546.6277795248388</v>
      </c>
      <c r="BG569" s="55">
        <v>12.743463965532962</v>
      </c>
      <c r="BH569" s="55">
        <v>3.3587686067466502</v>
      </c>
      <c r="BI569" s="107">
        <v>11.2107939896375</v>
      </c>
      <c r="BJ569" s="49">
        <v>6908.2457476063646</v>
      </c>
      <c r="BK569" s="125">
        <v>14.520120260000001</v>
      </c>
      <c r="BL569" s="125">
        <v>83.676143436668482</v>
      </c>
      <c r="BM569" s="125">
        <v>98.196263696668481</v>
      </c>
      <c r="BN569" s="125">
        <v>966.87843817072189</v>
      </c>
      <c r="BO569" s="125">
        <v>296.54326621413503</v>
      </c>
      <c r="BP569" s="125">
        <v>1263.4217043848569</v>
      </c>
      <c r="BQ569" s="125">
        <v>4812.2402349585309</v>
      </c>
      <c r="BR569" s="125">
        <v>734.24809830032177</v>
      </c>
      <c r="BS569" s="125">
        <v>5546.4883332588524</v>
      </c>
      <c r="BT569" s="137">
        <v>6908.1063013403782</v>
      </c>
      <c r="BU569" s="130">
        <v>12.743463965532962</v>
      </c>
      <c r="BV569" s="130">
        <v>3.2221360051381627</v>
      </c>
      <c r="BW569" s="107">
        <v>11.2107939896375</v>
      </c>
      <c r="BX569" s="125">
        <v>3915.6611447824353</v>
      </c>
      <c r="BY569" s="49">
        <v>1877.9817753429061</v>
      </c>
      <c r="BZ569" s="125">
        <v>0</v>
      </c>
      <c r="CA569" s="125">
        <v>0</v>
      </c>
      <c r="CB569" s="125">
        <v>5793.6429201253413</v>
      </c>
      <c r="CC569" s="50">
        <v>1114.4675079511255</v>
      </c>
      <c r="CD569" s="125">
        <v>0</v>
      </c>
      <c r="CE569" s="125">
        <v>0</v>
      </c>
      <c r="CF569" s="125">
        <v>0</v>
      </c>
      <c r="CG569" s="125">
        <v>1114.4675079511255</v>
      </c>
      <c r="CH569" s="115">
        <v>0</v>
      </c>
      <c r="CI569" s="115">
        <v>1.0000000000000002</v>
      </c>
      <c r="CJ569" s="125">
        <v>6908.1104280764666</v>
      </c>
      <c r="CK569" s="126">
        <v>658.91012556630778</v>
      </c>
      <c r="CL569" s="126">
        <v>6249.2361131253401</v>
      </c>
      <c r="CM569" s="126">
        <v>6908.1462386916483</v>
      </c>
      <c r="CN569" s="125" t="s">
        <v>608</v>
      </c>
      <c r="CO569" s="125" t="s">
        <v>608</v>
      </c>
      <c r="CP569" s="125">
        <v>658.91012556630778</v>
      </c>
      <c r="CQ569" s="126">
        <v>6249.2003025101567</v>
      </c>
      <c r="CR569" s="126">
        <v>8010.2819605410596</v>
      </c>
      <c r="CS569" s="126">
        <v>-1761.0816580309029</v>
      </c>
      <c r="CT569" s="150" t="s">
        <v>608</v>
      </c>
      <c r="CU569" s="150" t="s">
        <v>608</v>
      </c>
      <c r="CV569" s="125">
        <v>173.97744669000005</v>
      </c>
      <c r="CW569" s="125">
        <v>126.92494472753783</v>
      </c>
      <c r="CX569" s="125">
        <v>300.9023914175379</v>
      </c>
      <c r="CY569" s="125">
        <v>229.62819493000003</v>
      </c>
      <c r="CZ569" s="125">
        <v>36.563624192880667</v>
      </c>
      <c r="DA569" s="125">
        <v>266.1918191228807</v>
      </c>
      <c r="DB569" s="125">
        <v>567.09421054041854</v>
      </c>
      <c r="DC569" s="125">
        <v>0</v>
      </c>
      <c r="DD569" s="125">
        <v>0</v>
      </c>
      <c r="DE569" s="125">
        <v>0</v>
      </c>
      <c r="DF569" s="125">
        <v>300.9023914175379</v>
      </c>
      <c r="DG569" s="125">
        <v>266.1918191228807</v>
      </c>
      <c r="DH569" s="125">
        <v>567.09421054041854</v>
      </c>
      <c r="DI569" s="50">
        <v>567.09421054041854</v>
      </c>
      <c r="DJ569" s="113">
        <v>0.83867259802020244</v>
      </c>
      <c r="DK569" s="115">
        <v>0.16132740197979789</v>
      </c>
      <c r="DL569" s="115">
        <v>0</v>
      </c>
      <c r="DM569" s="125" t="s">
        <v>608</v>
      </c>
      <c r="DN569" s="125" t="s">
        <v>608</v>
      </c>
      <c r="DO569" s="125" t="s">
        <v>608</v>
      </c>
      <c r="DP569" s="125" t="s">
        <v>608</v>
      </c>
      <c r="DQ569" s="125" t="s">
        <v>608</v>
      </c>
      <c r="DR569" s="125" t="s">
        <v>608</v>
      </c>
      <c r="DS569" s="125" t="s">
        <v>608</v>
      </c>
      <c r="DT569" s="125" t="s">
        <v>608</v>
      </c>
      <c r="DU569" s="125" t="s">
        <v>608</v>
      </c>
      <c r="DV569" s="125" t="s">
        <v>608</v>
      </c>
      <c r="DW569" s="125" t="s">
        <v>608</v>
      </c>
      <c r="DX569" s="125" t="s">
        <v>608</v>
      </c>
      <c r="DY569" s="125" t="s">
        <v>608</v>
      </c>
      <c r="DZ569" s="125" t="s">
        <v>608</v>
      </c>
      <c r="EA569" s="125" t="s">
        <v>608</v>
      </c>
      <c r="EB569" s="125" t="s">
        <v>608</v>
      </c>
      <c r="EC569" s="125" t="s">
        <v>608</v>
      </c>
      <c r="ED569" s="125" t="s">
        <v>608</v>
      </c>
      <c r="EE569" s="125" t="s">
        <v>608</v>
      </c>
      <c r="EF569" s="125" t="s">
        <v>608</v>
      </c>
      <c r="EG569" s="125" t="s">
        <v>608</v>
      </c>
      <c r="EH569" s="125" t="s">
        <v>608</v>
      </c>
      <c r="EI569" s="125" t="s">
        <v>608</v>
      </c>
      <c r="EJ569" s="125" t="s">
        <v>608</v>
      </c>
      <c r="EK569" s="125" t="s">
        <v>608</v>
      </c>
      <c r="EL569" s="125" t="s">
        <v>608</v>
      </c>
      <c r="EM569" s="125" t="s">
        <v>608</v>
      </c>
      <c r="EN569" s="125" t="s">
        <v>608</v>
      </c>
      <c r="EO569" s="125" t="s">
        <v>608</v>
      </c>
      <c r="EP569" s="125" t="s">
        <v>608</v>
      </c>
      <c r="EQ569" s="125" t="s">
        <v>608</v>
      </c>
      <c r="ER569" s="125" t="s">
        <v>608</v>
      </c>
      <c r="ES569" s="125" t="s">
        <v>608</v>
      </c>
      <c r="ET569" s="125" t="s">
        <v>608</v>
      </c>
      <c r="EU569" s="125" t="s">
        <v>608</v>
      </c>
      <c r="EV569" s="125" t="s">
        <v>608</v>
      </c>
      <c r="EW569" s="125" t="s">
        <v>608</v>
      </c>
      <c r="EX569" s="125" t="s">
        <v>608</v>
      </c>
      <c r="EY569" s="125" t="s">
        <v>608</v>
      </c>
      <c r="EZ569" s="125" t="s">
        <v>608</v>
      </c>
      <c r="FA569" s="125" t="s">
        <v>608</v>
      </c>
      <c r="FB569" s="125" t="s">
        <v>608</v>
      </c>
      <c r="FC569" s="125" t="s">
        <v>608</v>
      </c>
      <c r="FD569" s="125" t="s">
        <v>608</v>
      </c>
      <c r="FE569" s="125" t="s">
        <v>608</v>
      </c>
      <c r="FF569" s="125" t="s">
        <v>608</v>
      </c>
      <c r="FG569" s="125" t="s">
        <v>608</v>
      </c>
      <c r="FH569" s="125" t="s">
        <v>608</v>
      </c>
      <c r="FI569" s="125" t="s">
        <v>608</v>
      </c>
      <c r="FJ569" s="125" t="s">
        <v>608</v>
      </c>
      <c r="FK569" s="125" t="s">
        <v>608</v>
      </c>
      <c r="FL569" s="125" t="s">
        <v>608</v>
      </c>
      <c r="FM569" s="125" t="s">
        <v>608</v>
      </c>
      <c r="FN569" s="125" t="s">
        <v>608</v>
      </c>
      <c r="FO569" s="125" t="s">
        <v>608</v>
      </c>
      <c r="FP569" s="125" t="s">
        <v>608</v>
      </c>
      <c r="FQ569" s="125" t="s">
        <v>608</v>
      </c>
      <c r="FR569" s="125" t="s">
        <v>608</v>
      </c>
      <c r="FS569" s="125" t="s">
        <v>608</v>
      </c>
      <c r="FT569" s="125" t="s">
        <v>608</v>
      </c>
      <c r="FU569" s="125" t="s">
        <v>608</v>
      </c>
      <c r="FV569" s="125" t="s">
        <v>608</v>
      </c>
      <c r="FW569" s="125" t="s">
        <v>608</v>
      </c>
      <c r="FX569" s="125" t="s">
        <v>608</v>
      </c>
      <c r="FY569" s="125" t="s">
        <v>608</v>
      </c>
      <c r="FZ569" s="125" t="s">
        <v>608</v>
      </c>
      <c r="GA569" s="125" t="s">
        <v>608</v>
      </c>
      <c r="GB569" s="125" t="s">
        <v>608</v>
      </c>
      <c r="GC569" s="125" t="s">
        <v>608</v>
      </c>
      <c r="GD569" s="125" t="s">
        <v>608</v>
      </c>
      <c r="GE569" s="125" t="s">
        <v>608</v>
      </c>
      <c r="GF569" s="125" t="s">
        <v>608</v>
      </c>
      <c r="GG569" s="125" t="s">
        <v>608</v>
      </c>
      <c r="GH569" s="125" t="s">
        <v>608</v>
      </c>
      <c r="GI569" s="125" t="s">
        <v>608</v>
      </c>
      <c r="GJ569" s="125" t="s">
        <v>608</v>
      </c>
      <c r="GK569" s="125" t="s">
        <v>608</v>
      </c>
      <c r="GL569" s="125" t="s">
        <v>608</v>
      </c>
      <c r="GM569" s="125" t="s">
        <v>608</v>
      </c>
      <c r="GN569" s="125" t="s">
        <v>608</v>
      </c>
      <c r="GO569" s="125" t="s">
        <v>608</v>
      </c>
      <c r="GP569" s="125" t="s">
        <v>608</v>
      </c>
      <c r="GQ569" s="125" t="s">
        <v>608</v>
      </c>
      <c r="GR569" s="125" t="s">
        <v>608</v>
      </c>
      <c r="GS569" s="125" t="s">
        <v>608</v>
      </c>
      <c r="GT569" s="125" t="s">
        <v>608</v>
      </c>
      <c r="GU569" s="125" t="s">
        <v>608</v>
      </c>
      <c r="GV569" s="125" t="s">
        <v>608</v>
      </c>
      <c r="GW569" s="125" t="s">
        <v>608</v>
      </c>
      <c r="GX569" s="125" t="s">
        <v>608</v>
      </c>
      <c r="GY569" s="125" t="s">
        <v>608</v>
      </c>
    </row>
    <row r="570" spans="1:207" s="38" customFormat="1" ht="15" customHeight="1">
      <c r="A570" s="66" t="s">
        <v>1226</v>
      </c>
      <c r="B570" s="59" t="s">
        <v>1164</v>
      </c>
      <c r="C570" s="38" t="s">
        <v>985</v>
      </c>
      <c r="D570" s="35">
        <v>7396.0438873524481</v>
      </c>
      <c r="E570" s="35">
        <v>0</v>
      </c>
      <c r="F570" s="125">
        <v>7396.043887352449</v>
      </c>
      <c r="G570" s="125">
        <v>38981.7012102136</v>
      </c>
      <c r="H570" s="139">
        <v>6190.45</v>
      </c>
      <c r="I570" s="140">
        <v>0.18973117277433266</v>
      </c>
      <c r="J570" s="124">
        <v>2.8318655620167006E-2</v>
      </c>
      <c r="K570" s="124">
        <v>0.16141251715416574</v>
      </c>
      <c r="L570" s="49">
        <v>2369.2312892921605</v>
      </c>
      <c r="M570" s="125">
        <v>5026.83855613776</v>
      </c>
      <c r="N570" s="125">
        <v>0</v>
      </c>
      <c r="O570" s="125">
        <v>634.43855613776066</v>
      </c>
      <c r="P570" s="127">
        <v>634.43855613776066</v>
      </c>
      <c r="Q570" s="125">
        <v>0</v>
      </c>
      <c r="R570" s="133">
        <v>3922.9</v>
      </c>
      <c r="S570" s="133">
        <v>3922.9</v>
      </c>
      <c r="T570" s="133">
        <v>469.47081592252573</v>
      </c>
      <c r="U570" s="125">
        <v>0</v>
      </c>
      <c r="V570" s="133">
        <v>469.5</v>
      </c>
      <c r="W570" s="125">
        <v>4392.3999999999996</v>
      </c>
      <c r="X570" s="125">
        <v>0</v>
      </c>
      <c r="Y570" s="125">
        <v>0</v>
      </c>
      <c r="Z570" s="125">
        <v>0</v>
      </c>
      <c r="AA570" s="115">
        <v>0</v>
      </c>
      <c r="AB570" s="115">
        <v>0.57470459076763047</v>
      </c>
      <c r="AC570" s="115">
        <v>0.42529540923236941</v>
      </c>
      <c r="AD570" s="115">
        <v>0</v>
      </c>
      <c r="AE570" s="115">
        <v>0.99999999999999989</v>
      </c>
      <c r="AF570" s="115">
        <v>0.37653875616423915</v>
      </c>
      <c r="AG570" s="115">
        <v>0</v>
      </c>
      <c r="AH570" s="115">
        <v>0.62346124383576085</v>
      </c>
      <c r="AI570" s="115">
        <v>0</v>
      </c>
      <c r="AJ570" s="115">
        <v>1</v>
      </c>
      <c r="AK570" s="125">
        <v>7396.06984542992</v>
      </c>
      <c r="AL570" s="125">
        <v>2369.2312892921605</v>
      </c>
      <c r="AM570" s="125">
        <v>3922.9</v>
      </c>
      <c r="AN570" s="125">
        <v>6292.1312892921605</v>
      </c>
      <c r="AO570" s="125">
        <v>1103.9385561377608</v>
      </c>
      <c r="AP570" s="125">
        <v>7396.0698454299218</v>
      </c>
      <c r="AQ570" s="115">
        <v>0.85073984167146666</v>
      </c>
      <c r="AR570" s="115">
        <v>0.14926015832853329</v>
      </c>
      <c r="AS570" s="125">
        <v>6292.1345152921658</v>
      </c>
      <c r="AT570" s="125">
        <v>28.689128</v>
      </c>
      <c r="AU570" s="125">
        <v>0</v>
      </c>
      <c r="AV570" s="125">
        <v>1075.2202440602864</v>
      </c>
      <c r="AW570" s="125">
        <v>7396.0438873524527</v>
      </c>
      <c r="AX570" s="50">
        <v>30.786524137267001</v>
      </c>
      <c r="AY570" s="50">
        <v>133.63471153147188</v>
      </c>
      <c r="AZ570" s="125">
        <v>164.42123566873889</v>
      </c>
      <c r="BA570" s="49">
        <v>924.53287891329649</v>
      </c>
      <c r="BB570" s="49">
        <v>201.81149997173071</v>
      </c>
      <c r="BC570" s="125">
        <v>1126.3443788850273</v>
      </c>
      <c r="BD570" s="49">
        <v>5336.7300000000005</v>
      </c>
      <c r="BE570" s="49">
        <v>768.28216055708367</v>
      </c>
      <c r="BF570" s="125">
        <v>6105.0121605570839</v>
      </c>
      <c r="BG570" s="55">
        <v>11.476015718669887</v>
      </c>
      <c r="BH570" s="55">
        <v>3.2179482222903149</v>
      </c>
      <c r="BI570" s="107">
        <v>10.243415256672558</v>
      </c>
      <c r="BJ570" s="49">
        <v>7395.7777751108497</v>
      </c>
      <c r="BK570" s="125">
        <v>30.786524137267001</v>
      </c>
      <c r="BL570" s="125">
        <v>133.63471153147188</v>
      </c>
      <c r="BM570" s="125">
        <v>164.42123566873889</v>
      </c>
      <c r="BN570" s="125">
        <v>924.53287891329649</v>
      </c>
      <c r="BO570" s="125">
        <v>201.81149997173071</v>
      </c>
      <c r="BP570" s="125">
        <v>1126.3443788850273</v>
      </c>
      <c r="BQ570" s="125">
        <v>5365.5001136316005</v>
      </c>
      <c r="BR570" s="125">
        <v>739.77403255708361</v>
      </c>
      <c r="BS570" s="125">
        <v>6105.2741461886844</v>
      </c>
      <c r="BT570" s="137">
        <v>7396.0397607424511</v>
      </c>
      <c r="BU570" s="130">
        <v>13.364755855307164</v>
      </c>
      <c r="BV570" s="130">
        <v>2.974455195029607</v>
      </c>
      <c r="BW570" s="107">
        <v>10.243415256672558</v>
      </c>
      <c r="BX570" s="125">
        <v>4418.5006833545731</v>
      </c>
      <c r="BY570" s="49">
        <v>1902.3229599375884</v>
      </c>
      <c r="BZ570" s="125">
        <v>0</v>
      </c>
      <c r="CA570" s="125">
        <v>0</v>
      </c>
      <c r="CB570" s="125">
        <v>6320.8236432921613</v>
      </c>
      <c r="CC570" s="50">
        <v>1075.2202440602862</v>
      </c>
      <c r="CD570" s="125">
        <v>0</v>
      </c>
      <c r="CE570" s="125">
        <v>0</v>
      </c>
      <c r="CF570" s="125">
        <v>0</v>
      </c>
      <c r="CG570" s="125">
        <v>1075.2202440602862</v>
      </c>
      <c r="CH570" s="115">
        <v>0</v>
      </c>
      <c r="CI570" s="115">
        <v>0.99999999999999978</v>
      </c>
      <c r="CJ570" s="125">
        <v>7396.0438873524472</v>
      </c>
      <c r="CK570" s="126">
        <v>634.43855613776066</v>
      </c>
      <c r="CL570" s="126">
        <v>6761.6312892921596</v>
      </c>
      <c r="CM570" s="126">
        <v>7396.06984542992</v>
      </c>
      <c r="CN570" s="125" t="s">
        <v>608</v>
      </c>
      <c r="CO570" s="125" t="s">
        <v>608</v>
      </c>
      <c r="CP570" s="125">
        <v>634.43855613776066</v>
      </c>
      <c r="CQ570" s="126">
        <v>6761.6053312146887</v>
      </c>
      <c r="CR570" s="126">
        <v>7945.6645687102091</v>
      </c>
      <c r="CS570" s="126">
        <v>-1184.0592374955204</v>
      </c>
      <c r="CT570" s="150" t="s">
        <v>608</v>
      </c>
      <c r="CU570" s="150" t="s">
        <v>608</v>
      </c>
      <c r="CV570" s="125">
        <v>73.900000000000006</v>
      </c>
      <c r="CW570" s="125">
        <v>58.1</v>
      </c>
      <c r="CX570" s="125">
        <v>132</v>
      </c>
      <c r="CY570" s="125">
        <v>125.5</v>
      </c>
      <c r="CZ570" s="125">
        <v>18.100000000000001</v>
      </c>
      <c r="DA570" s="125">
        <v>143.6</v>
      </c>
      <c r="DB570" s="125">
        <v>275.60000000000002</v>
      </c>
      <c r="DC570" s="125">
        <v>0</v>
      </c>
      <c r="DD570" s="125">
        <v>0</v>
      </c>
      <c r="DE570" s="125">
        <v>0</v>
      </c>
      <c r="DF570" s="125">
        <v>132</v>
      </c>
      <c r="DG570" s="125">
        <v>143.6</v>
      </c>
      <c r="DH570" s="125">
        <v>275.60000000000002</v>
      </c>
      <c r="DI570" s="50">
        <v>275.60000000000002</v>
      </c>
      <c r="DJ570" s="113">
        <v>0.85462224664472852</v>
      </c>
      <c r="DK570" s="115">
        <v>0.14537775335527128</v>
      </c>
      <c r="DL570" s="115">
        <v>0</v>
      </c>
      <c r="DM570" s="125" t="s">
        <v>608</v>
      </c>
      <c r="DN570" s="125" t="s">
        <v>608</v>
      </c>
      <c r="DO570" s="125" t="s">
        <v>608</v>
      </c>
      <c r="DP570" s="125" t="s">
        <v>608</v>
      </c>
      <c r="DQ570" s="125" t="s">
        <v>608</v>
      </c>
      <c r="DR570" s="125" t="s">
        <v>608</v>
      </c>
      <c r="DS570" s="125" t="s">
        <v>608</v>
      </c>
      <c r="DT570" s="125" t="s">
        <v>608</v>
      </c>
      <c r="DU570" s="125" t="s">
        <v>608</v>
      </c>
      <c r="DV570" s="125" t="s">
        <v>608</v>
      </c>
      <c r="DW570" s="125" t="s">
        <v>608</v>
      </c>
      <c r="DX570" s="125" t="s">
        <v>608</v>
      </c>
      <c r="DY570" s="125" t="s">
        <v>608</v>
      </c>
      <c r="DZ570" s="125" t="s">
        <v>608</v>
      </c>
      <c r="EA570" s="125" t="s">
        <v>608</v>
      </c>
      <c r="EB570" s="125" t="s">
        <v>608</v>
      </c>
      <c r="EC570" s="125" t="s">
        <v>608</v>
      </c>
      <c r="ED570" s="125" t="s">
        <v>608</v>
      </c>
      <c r="EE570" s="125" t="s">
        <v>608</v>
      </c>
      <c r="EF570" s="125" t="s">
        <v>608</v>
      </c>
      <c r="EG570" s="125" t="s">
        <v>608</v>
      </c>
      <c r="EH570" s="125" t="s">
        <v>608</v>
      </c>
      <c r="EI570" s="125" t="s">
        <v>608</v>
      </c>
      <c r="EJ570" s="125" t="s">
        <v>608</v>
      </c>
      <c r="EK570" s="125" t="s">
        <v>608</v>
      </c>
      <c r="EL570" s="125" t="s">
        <v>608</v>
      </c>
      <c r="EM570" s="125" t="s">
        <v>608</v>
      </c>
      <c r="EN570" s="125" t="s">
        <v>608</v>
      </c>
      <c r="EO570" s="125" t="s">
        <v>608</v>
      </c>
      <c r="EP570" s="125" t="s">
        <v>608</v>
      </c>
      <c r="EQ570" s="125" t="s">
        <v>608</v>
      </c>
      <c r="ER570" s="125" t="s">
        <v>608</v>
      </c>
      <c r="ES570" s="125" t="s">
        <v>608</v>
      </c>
      <c r="ET570" s="125" t="s">
        <v>608</v>
      </c>
      <c r="EU570" s="125" t="s">
        <v>608</v>
      </c>
      <c r="EV570" s="125" t="s">
        <v>608</v>
      </c>
      <c r="EW570" s="125" t="s">
        <v>608</v>
      </c>
      <c r="EX570" s="125" t="s">
        <v>608</v>
      </c>
      <c r="EY570" s="125" t="s">
        <v>608</v>
      </c>
      <c r="EZ570" s="125" t="s">
        <v>608</v>
      </c>
      <c r="FA570" s="125" t="s">
        <v>608</v>
      </c>
      <c r="FB570" s="125" t="s">
        <v>608</v>
      </c>
      <c r="FC570" s="125" t="s">
        <v>608</v>
      </c>
      <c r="FD570" s="125" t="s">
        <v>608</v>
      </c>
      <c r="FE570" s="125" t="s">
        <v>608</v>
      </c>
      <c r="FF570" s="125" t="s">
        <v>608</v>
      </c>
      <c r="FG570" s="125" t="s">
        <v>608</v>
      </c>
      <c r="FH570" s="125" t="s">
        <v>608</v>
      </c>
      <c r="FI570" s="125" t="s">
        <v>608</v>
      </c>
      <c r="FJ570" s="125" t="s">
        <v>608</v>
      </c>
      <c r="FK570" s="125" t="s">
        <v>608</v>
      </c>
      <c r="FL570" s="125" t="s">
        <v>608</v>
      </c>
      <c r="FM570" s="125" t="s">
        <v>608</v>
      </c>
      <c r="FN570" s="125" t="s">
        <v>608</v>
      </c>
      <c r="FO570" s="125" t="s">
        <v>608</v>
      </c>
      <c r="FP570" s="125" t="s">
        <v>608</v>
      </c>
      <c r="FQ570" s="125" t="s">
        <v>608</v>
      </c>
      <c r="FR570" s="125" t="s">
        <v>608</v>
      </c>
      <c r="FS570" s="125" t="s">
        <v>608</v>
      </c>
      <c r="FT570" s="125" t="s">
        <v>608</v>
      </c>
      <c r="FU570" s="125" t="s">
        <v>608</v>
      </c>
      <c r="FV570" s="125" t="s">
        <v>608</v>
      </c>
      <c r="FW570" s="125" t="s">
        <v>608</v>
      </c>
      <c r="FX570" s="125" t="s">
        <v>608</v>
      </c>
      <c r="FY570" s="125" t="s">
        <v>608</v>
      </c>
      <c r="FZ570" s="125" t="s">
        <v>608</v>
      </c>
      <c r="GA570" s="125" t="s">
        <v>608</v>
      </c>
      <c r="GB570" s="125" t="s">
        <v>608</v>
      </c>
      <c r="GC570" s="125" t="s">
        <v>608</v>
      </c>
      <c r="GD570" s="125" t="s">
        <v>608</v>
      </c>
      <c r="GE570" s="125" t="s">
        <v>608</v>
      </c>
      <c r="GF570" s="125" t="s">
        <v>608</v>
      </c>
      <c r="GG570" s="125" t="s">
        <v>608</v>
      </c>
      <c r="GH570" s="125" t="s">
        <v>608</v>
      </c>
      <c r="GI570" s="125" t="s">
        <v>608</v>
      </c>
      <c r="GJ570" s="125" t="s">
        <v>608</v>
      </c>
      <c r="GK570" s="125" t="s">
        <v>608</v>
      </c>
      <c r="GL570" s="125" t="s">
        <v>608</v>
      </c>
      <c r="GM570" s="125" t="s">
        <v>608</v>
      </c>
      <c r="GN570" s="125" t="s">
        <v>608</v>
      </c>
      <c r="GO570" s="125" t="s">
        <v>608</v>
      </c>
      <c r="GP570" s="125" t="s">
        <v>608</v>
      </c>
      <c r="GQ570" s="125" t="s">
        <v>608</v>
      </c>
      <c r="GR570" s="125" t="s">
        <v>608</v>
      </c>
      <c r="GS570" s="125" t="s">
        <v>608</v>
      </c>
      <c r="GT570" s="125" t="s">
        <v>608</v>
      </c>
      <c r="GU570" s="125" t="s">
        <v>608</v>
      </c>
      <c r="GV570" s="125" t="s">
        <v>608</v>
      </c>
      <c r="GW570" s="125" t="s">
        <v>608</v>
      </c>
      <c r="GX570" s="125" t="s">
        <v>608</v>
      </c>
      <c r="GY570" s="125" t="s">
        <v>608</v>
      </c>
    </row>
    <row r="571" spans="1:207" s="38" customFormat="1" ht="15" customHeight="1">
      <c r="A571" s="66" t="s">
        <v>1279</v>
      </c>
      <c r="B571" s="59">
        <v>2019</v>
      </c>
      <c r="C571" s="38" t="s">
        <v>985</v>
      </c>
      <c r="D571" s="35">
        <v>7639.927098744246</v>
      </c>
      <c r="E571" s="35">
        <v>0</v>
      </c>
      <c r="F571" s="125">
        <v>7639.9270987442496</v>
      </c>
      <c r="G571" s="125">
        <v>38738.130153863982</v>
      </c>
      <c r="H571" s="139">
        <v>6453.14</v>
      </c>
      <c r="I571" s="140">
        <v>0.19721982110130826</v>
      </c>
      <c r="J571" s="124">
        <v>2.7966457800923755E-2</v>
      </c>
      <c r="K571" s="124">
        <v>0.16925336330038473</v>
      </c>
      <c r="L571" s="49">
        <v>2549.3858306895199</v>
      </c>
      <c r="M571" s="125">
        <v>5090.5412680547288</v>
      </c>
      <c r="N571" s="125">
        <v>0</v>
      </c>
      <c r="O571" s="125">
        <v>608.61226625224299</v>
      </c>
      <c r="P571" s="127">
        <v>608.61226625224299</v>
      </c>
      <c r="Q571" s="125">
        <v>0</v>
      </c>
      <c r="R571" s="133">
        <v>4007.1729858200001</v>
      </c>
      <c r="S571" s="133">
        <v>4007.1729858200001</v>
      </c>
      <c r="T571" s="133">
        <v>474.75601598248602</v>
      </c>
      <c r="U571" s="125">
        <v>0</v>
      </c>
      <c r="V571" s="133">
        <v>474.75601598248596</v>
      </c>
      <c r="W571" s="125">
        <v>4481.9290018024858</v>
      </c>
      <c r="X571" s="125">
        <v>0</v>
      </c>
      <c r="Y571" s="125">
        <v>0</v>
      </c>
      <c r="Z571" s="125">
        <v>0</v>
      </c>
      <c r="AA571" s="115">
        <v>0</v>
      </c>
      <c r="AB571" s="115">
        <v>0.56177781483211031</v>
      </c>
      <c r="AC571" s="115">
        <v>0.43822218516788969</v>
      </c>
      <c r="AD571" s="115">
        <v>0</v>
      </c>
      <c r="AE571" s="115">
        <v>1</v>
      </c>
      <c r="AF571" s="115">
        <v>0.38882985755730975</v>
      </c>
      <c r="AG571" s="115">
        <v>0</v>
      </c>
      <c r="AH571" s="115">
        <v>0.6111701424426903</v>
      </c>
      <c r="AI571" s="115">
        <v>0</v>
      </c>
      <c r="AJ571" s="115">
        <v>1</v>
      </c>
      <c r="AK571" s="125">
        <v>7639.9270987442487</v>
      </c>
      <c r="AL571" s="125">
        <v>2549.3858306895199</v>
      </c>
      <c r="AM571" s="125">
        <v>4007.1729858200001</v>
      </c>
      <c r="AN571" s="125">
        <v>6556.5588165095196</v>
      </c>
      <c r="AO571" s="125">
        <v>1083.3682822347289</v>
      </c>
      <c r="AP571" s="125">
        <v>7639.9270987442487</v>
      </c>
      <c r="AQ571" s="115">
        <v>0.8581965157216227</v>
      </c>
      <c r="AR571" s="115">
        <v>0.14180348427837733</v>
      </c>
      <c r="AS571" s="125">
        <v>6556.5588165095296</v>
      </c>
      <c r="AT571" s="125">
        <v>45.955773000000001</v>
      </c>
      <c r="AU571" s="125">
        <v>0</v>
      </c>
      <c r="AV571" s="125">
        <v>1037.4125092347292</v>
      </c>
      <c r="AW571" s="125">
        <v>7639.9270987442587</v>
      </c>
      <c r="AX571" s="50">
        <v>19.648949560725558</v>
      </c>
      <c r="AY571" s="50">
        <v>105.99336137136338</v>
      </c>
      <c r="AZ571" s="125">
        <v>125.64231093208893</v>
      </c>
      <c r="BA571" s="49">
        <v>937.5217673108898</v>
      </c>
      <c r="BB571" s="49">
        <v>218.68609984286718</v>
      </c>
      <c r="BC571" s="125">
        <v>1156.207867153757</v>
      </c>
      <c r="BD571" s="49">
        <v>5599.4</v>
      </c>
      <c r="BE571" s="49">
        <v>758.71226625224301</v>
      </c>
      <c r="BF571" s="125">
        <v>6358.112266252243</v>
      </c>
      <c r="BG571" s="55">
        <v>13.262494434828035</v>
      </c>
      <c r="BH571" s="55">
        <v>3.4344434341703485</v>
      </c>
      <c r="BI571" s="107">
        <v>11.868842559269183</v>
      </c>
      <c r="BJ571" s="49">
        <v>7639.962444338089</v>
      </c>
      <c r="BK571" s="125">
        <v>19.648949560725558</v>
      </c>
      <c r="BL571" s="125">
        <v>105.99336137136338</v>
      </c>
      <c r="BM571" s="125">
        <v>125.64231093208893</v>
      </c>
      <c r="BN571" s="125">
        <v>937.70276731088984</v>
      </c>
      <c r="BO571" s="125">
        <v>218.5050998428672</v>
      </c>
      <c r="BP571" s="125">
        <v>1156.207867153757</v>
      </c>
      <c r="BQ571" s="125">
        <v>5645.1674753060306</v>
      </c>
      <c r="BR571" s="125">
        <v>712.91404802049794</v>
      </c>
      <c r="BS571" s="125">
        <v>6358.0815233265284</v>
      </c>
      <c r="BT571" s="137">
        <v>7639.9317014123744</v>
      </c>
      <c r="BU571" s="130">
        <v>13.218727129395667</v>
      </c>
      <c r="BV571" s="130">
        <v>3.0550560368442428</v>
      </c>
      <c r="BW571" s="107">
        <v>11.868842559269183</v>
      </c>
      <c r="BX571" s="125">
        <v>4872.9648205030981</v>
      </c>
      <c r="BY571" s="49">
        <v>1729.5497690064237</v>
      </c>
      <c r="BZ571" s="125">
        <v>0</v>
      </c>
      <c r="CA571" s="125">
        <v>0</v>
      </c>
      <c r="CB571" s="125">
        <v>6602.514589509522</v>
      </c>
      <c r="CC571" s="50">
        <v>1037.4125092347292</v>
      </c>
      <c r="CD571" s="125">
        <v>0</v>
      </c>
      <c r="CE571" s="125">
        <v>0</v>
      </c>
      <c r="CF571" s="125">
        <v>0</v>
      </c>
      <c r="CG571" s="125">
        <v>1037.4125092347292</v>
      </c>
      <c r="CH571" s="115">
        <v>0</v>
      </c>
      <c r="CI571" s="115">
        <v>1.0000000000000002</v>
      </c>
      <c r="CJ571" s="125">
        <v>7639.9270987442515</v>
      </c>
      <c r="CK571" s="126">
        <v>608.61226625224299</v>
      </c>
      <c r="CL571" s="126">
        <v>7031.3148324920057</v>
      </c>
      <c r="CM571" s="126">
        <v>7639.9270987442487</v>
      </c>
      <c r="CN571" s="125" t="s">
        <v>608</v>
      </c>
      <c r="CO571" s="125" t="s">
        <v>608</v>
      </c>
      <c r="CP571" s="125">
        <v>608.61226625224299</v>
      </c>
      <c r="CQ571" s="126">
        <v>7031.3148324920066</v>
      </c>
      <c r="CR571" s="126">
        <v>7996.0936192467198</v>
      </c>
      <c r="CS571" s="126">
        <v>-964.77878675471311</v>
      </c>
      <c r="CT571" s="150" t="s">
        <v>608</v>
      </c>
      <c r="CU571" s="150" t="s">
        <v>608</v>
      </c>
      <c r="CV571" s="125">
        <v>170.77577798999999</v>
      </c>
      <c r="CW571" s="125">
        <v>77.288730757429704</v>
      </c>
      <c r="CX571" s="125">
        <v>248.0645087474297</v>
      </c>
      <c r="CY571" s="125">
        <v>281.69513461999998</v>
      </c>
      <c r="CZ571" s="125">
        <v>33.791176717122802</v>
      </c>
      <c r="DA571" s="125">
        <v>315.4863113371228</v>
      </c>
      <c r="DB571" s="125">
        <v>563.55082008455247</v>
      </c>
      <c r="DC571" s="125">
        <v>0</v>
      </c>
      <c r="DD571" s="125">
        <v>0</v>
      </c>
      <c r="DE571" s="125">
        <v>0</v>
      </c>
      <c r="DF571" s="125">
        <v>248.0645087474297</v>
      </c>
      <c r="DG571" s="125">
        <v>315.4863113371228</v>
      </c>
      <c r="DH571" s="125">
        <v>563.55082008455247</v>
      </c>
      <c r="DI571" s="50">
        <v>563.55082008455247</v>
      </c>
      <c r="DJ571" s="113">
        <v>0.86421172665309287</v>
      </c>
      <c r="DK571" s="115">
        <v>0.13578827334690738</v>
      </c>
      <c r="DL571" s="115">
        <v>0</v>
      </c>
      <c r="DM571" s="125">
        <v>184.35152365446356</v>
      </c>
      <c r="DN571" s="125">
        <v>105.99336137136339</v>
      </c>
      <c r="DO571" s="125">
        <v>290.34488502582695</v>
      </c>
      <c r="DP571" s="125">
        <v>287.26116974068321</v>
      </c>
      <c r="DQ571" s="125">
        <v>27.61549776664209</v>
      </c>
      <c r="DR571" s="125">
        <v>314.87666750732529</v>
      </c>
      <c r="DS571" s="125">
        <v>605.22155253315225</v>
      </c>
      <c r="DT571" s="125">
        <v>195.45797242946</v>
      </c>
      <c r="DU571" s="125">
        <v>127.49901598291684</v>
      </c>
      <c r="DV571" s="125">
        <v>322.95698841237686</v>
      </c>
      <c r="DW571" s="125">
        <v>299.81154660186189</v>
      </c>
      <c r="DX571" s="125">
        <v>24.932326045970825</v>
      </c>
      <c r="DY571" s="125">
        <v>324.74387264783275</v>
      </c>
      <c r="DZ571" s="125">
        <v>647.7008610602096</v>
      </c>
      <c r="EA571" s="125">
        <v>199.27131713365989</v>
      </c>
      <c r="EB571" s="125">
        <v>59.69870610537847</v>
      </c>
      <c r="EC571" s="125">
        <v>258.97002323903837</v>
      </c>
      <c r="ED571" s="125">
        <v>292.55294619124686</v>
      </c>
      <c r="EE571" s="125">
        <v>15.672931331679518</v>
      </c>
      <c r="EF571" s="125">
        <v>308.2258775229264</v>
      </c>
      <c r="EG571" s="125">
        <v>567.19590076196482</v>
      </c>
      <c r="EH571" s="125">
        <v>943.30527781366004</v>
      </c>
      <c r="EI571" s="125">
        <v>40.462334354571887</v>
      </c>
      <c r="EJ571" s="125">
        <v>983.76761216823195</v>
      </c>
      <c r="EK571" s="125">
        <v>267.76942959255871</v>
      </c>
      <c r="EL571" s="125">
        <v>10.854758808377742</v>
      </c>
      <c r="EM571" s="125">
        <v>278.62418840093648</v>
      </c>
      <c r="EN571" s="125">
        <v>1262.3918005691685</v>
      </c>
      <c r="EO571" s="125">
        <v>186.23814791518714</v>
      </c>
      <c r="EP571" s="125">
        <v>4.5774783000000001</v>
      </c>
      <c r="EQ571" s="125">
        <v>190.81562621518714</v>
      </c>
      <c r="ER571" s="125">
        <v>243.69470754671426</v>
      </c>
      <c r="ES571" s="125">
        <v>8.1295234397237923</v>
      </c>
      <c r="ET571" s="125">
        <v>251.82423098643804</v>
      </c>
      <c r="EU571" s="125">
        <v>442.6398572016252</v>
      </c>
      <c r="EV571" s="125">
        <v>1984.9351940471597</v>
      </c>
      <c r="EW571" s="125">
        <v>110.45313468858726</v>
      </c>
      <c r="EX571" s="125">
        <v>2095.3883287357471</v>
      </c>
      <c r="EY571" s="125">
        <v>932.0482445532765</v>
      </c>
      <c r="EZ571" s="125">
        <v>17.898644585854068</v>
      </c>
      <c r="FA571" s="125">
        <v>949.94688913913058</v>
      </c>
      <c r="FB571" s="125">
        <v>3045.3352178748778</v>
      </c>
      <c r="FC571" s="125">
        <v>2886.3015832781257</v>
      </c>
      <c r="FD571" s="125">
        <v>25.890995179668192</v>
      </c>
      <c r="FE571" s="125">
        <v>2912.1925784577938</v>
      </c>
      <c r="FF571" s="125">
        <v>2118.2179214095045</v>
      </c>
      <c r="FG571" s="125">
        <v>0.91970297680589042</v>
      </c>
      <c r="FH571" s="125">
        <v>2119.1376243863106</v>
      </c>
      <c r="FI571" s="125">
        <v>5031.3302028441049</v>
      </c>
      <c r="FJ571" s="58">
        <v>0</v>
      </c>
      <c r="FK571" s="58">
        <v>0</v>
      </c>
      <c r="FL571" s="58">
        <v>0</v>
      </c>
      <c r="FM571" s="58">
        <v>290.34488502582695</v>
      </c>
      <c r="FN571" s="58">
        <v>314.87666750732529</v>
      </c>
      <c r="FO571" s="58">
        <v>605.22155253315225</v>
      </c>
      <c r="FP571" s="58">
        <v>0</v>
      </c>
      <c r="FQ571" s="58">
        <v>0</v>
      </c>
      <c r="FR571" s="58">
        <v>0</v>
      </c>
      <c r="FS571" s="58">
        <v>322.95698841237686</v>
      </c>
      <c r="FT571" s="58">
        <v>324.74387264783275</v>
      </c>
      <c r="FU571" s="58">
        <v>647.7008610602096</v>
      </c>
      <c r="FV571" s="58">
        <v>0</v>
      </c>
      <c r="FW571" s="58">
        <v>0</v>
      </c>
      <c r="FX571" s="58">
        <v>0</v>
      </c>
      <c r="FY571" s="58">
        <v>258.97002323903837</v>
      </c>
      <c r="FZ571" s="58">
        <v>308.2258775229264</v>
      </c>
      <c r="GA571" s="58">
        <v>567.19590076196482</v>
      </c>
      <c r="GB571" s="58">
        <v>0</v>
      </c>
      <c r="GC571" s="58">
        <v>0</v>
      </c>
      <c r="GD571" s="58">
        <v>0</v>
      </c>
      <c r="GE571" s="58">
        <v>983.76761216823195</v>
      </c>
      <c r="GF571" s="58">
        <v>278.62418840093648</v>
      </c>
      <c r="GG571" s="58">
        <v>1262.3918005691685</v>
      </c>
      <c r="GH571" s="58">
        <v>0</v>
      </c>
      <c r="GI571" s="58">
        <v>0</v>
      </c>
      <c r="GJ571" s="58">
        <v>0</v>
      </c>
      <c r="GK571" s="58">
        <v>190.81562621518714</v>
      </c>
      <c r="GL571" s="58">
        <v>251.82423098643804</v>
      </c>
      <c r="GM571" s="58">
        <v>442.6398572016252</v>
      </c>
      <c r="GN571" s="58">
        <v>0</v>
      </c>
      <c r="GO571" s="58">
        <v>0</v>
      </c>
      <c r="GP571" s="58">
        <v>0</v>
      </c>
      <c r="GQ571" s="58">
        <v>2095.3883287357471</v>
      </c>
      <c r="GR571" s="58">
        <v>949.94688913913058</v>
      </c>
      <c r="GS571" s="58">
        <v>3045.3352178748778</v>
      </c>
      <c r="GT571" s="58">
        <v>0</v>
      </c>
      <c r="GU571" s="58">
        <v>0</v>
      </c>
      <c r="GV571" s="58">
        <v>0</v>
      </c>
      <c r="GW571" s="58">
        <v>2912.1925784577938</v>
      </c>
      <c r="GX571" s="58">
        <v>2119.1376243863106</v>
      </c>
      <c r="GY571" s="58">
        <v>5031.3302028441049</v>
      </c>
    </row>
    <row r="572" spans="1:207" s="38" customFormat="1" ht="15" customHeight="1">
      <c r="A572" s="66" t="s">
        <v>1307</v>
      </c>
      <c r="B572" s="59" t="s">
        <v>1287</v>
      </c>
      <c r="C572" s="38" t="s">
        <v>985</v>
      </c>
      <c r="D572" s="35">
        <v>9564.2101985585996</v>
      </c>
      <c r="E572" s="35">
        <v>0</v>
      </c>
      <c r="F572" s="125">
        <v>9564.2101985585996</v>
      </c>
      <c r="G572" s="125">
        <v>35678.870998350103</v>
      </c>
      <c r="H572" s="139">
        <v>6807.13</v>
      </c>
      <c r="I572" s="140">
        <v>0.26806370075445707</v>
      </c>
      <c r="J572" s="124">
        <v>2.7438018338137925E-2</v>
      </c>
      <c r="K572" s="124">
        <v>0.24062568241631896</v>
      </c>
      <c r="L572" s="49">
        <v>3076.8476613518051</v>
      </c>
      <c r="M572" s="125">
        <v>6487.3625372067872</v>
      </c>
      <c r="N572" s="125">
        <v>0</v>
      </c>
      <c r="O572" s="125">
        <v>576.96270819611198</v>
      </c>
      <c r="P572" s="127">
        <v>576.96270819611198</v>
      </c>
      <c r="Q572" s="125">
        <v>0</v>
      </c>
      <c r="R572" s="133">
        <v>5508.4050204699997</v>
      </c>
      <c r="S572" s="133">
        <v>5508.4050204699997</v>
      </c>
      <c r="T572" s="133">
        <v>401.99480854067571</v>
      </c>
      <c r="U572" s="125">
        <v>0</v>
      </c>
      <c r="V572" s="133">
        <v>401.99480854067571</v>
      </c>
      <c r="W572" s="125">
        <v>5910.3998290106756</v>
      </c>
      <c r="X572" s="125">
        <v>0</v>
      </c>
      <c r="Y572" s="125">
        <v>0</v>
      </c>
      <c r="Z572" s="125">
        <v>0</v>
      </c>
      <c r="AA572" s="115">
        <v>0</v>
      </c>
      <c r="AB572" s="115">
        <v>0.58936439869151125</v>
      </c>
      <c r="AC572" s="115">
        <v>0.4106356013084887</v>
      </c>
      <c r="AD572" s="115">
        <v>0</v>
      </c>
      <c r="AE572" s="115">
        <v>1</v>
      </c>
      <c r="AF572" s="115">
        <v>0.35838754843717574</v>
      </c>
      <c r="AG572" s="115">
        <v>0</v>
      </c>
      <c r="AH572" s="115">
        <v>0.6416124515628242</v>
      </c>
      <c r="AI572" s="115">
        <v>0</v>
      </c>
      <c r="AJ572" s="115">
        <v>1</v>
      </c>
      <c r="AK572" s="125">
        <v>9564.2101985585923</v>
      </c>
      <c r="AL572" s="125">
        <v>3076.8476613518051</v>
      </c>
      <c r="AM572" s="125">
        <v>5508.4050204699997</v>
      </c>
      <c r="AN572" s="125">
        <v>8585.2526818218048</v>
      </c>
      <c r="AO572" s="125">
        <v>978.95751673678774</v>
      </c>
      <c r="AP572" s="125">
        <v>9564.2101985585923</v>
      </c>
      <c r="AQ572" s="115">
        <v>0.89764366357356673</v>
      </c>
      <c r="AR572" s="115">
        <v>0.1023563364264333</v>
      </c>
      <c r="AS572" s="125">
        <v>8585.2526818218048</v>
      </c>
      <c r="AT572" s="125">
        <v>45.955772999999994</v>
      </c>
      <c r="AU572" s="125">
        <v>0</v>
      </c>
      <c r="AV572" s="125">
        <v>933.00174373678749</v>
      </c>
      <c r="AW572" s="125">
        <v>9564.2101985585923</v>
      </c>
      <c r="AX572" s="50">
        <v>56.211543939999991</v>
      </c>
      <c r="AY572" s="50">
        <v>5.8804518203707001</v>
      </c>
      <c r="AZ572" s="125">
        <v>62.091995760370693</v>
      </c>
      <c r="BA572" s="49">
        <v>897.70828936848307</v>
      </c>
      <c r="BB572" s="49">
        <v>276.95785015564559</v>
      </c>
      <c r="BC572" s="125">
        <v>1174.6661395241285</v>
      </c>
      <c r="BD572" s="49">
        <v>7631.3328485133225</v>
      </c>
      <c r="BE572" s="49">
        <v>696.11921476077111</v>
      </c>
      <c r="BF572" s="125">
        <v>8327.4520632740932</v>
      </c>
      <c r="BG572" s="55">
        <v>15.201511174926834</v>
      </c>
      <c r="BH572" s="55">
        <v>3.4781075599112743</v>
      </c>
      <c r="BI572" s="107">
        <v>14.001546530445436</v>
      </c>
      <c r="BJ572" s="49">
        <v>9564.2101985585923</v>
      </c>
      <c r="BK572" s="125">
        <v>56.211543939999999</v>
      </c>
      <c r="BL572" s="125">
        <v>5.8804518203707001</v>
      </c>
      <c r="BM572" s="125">
        <v>62.0919957603707</v>
      </c>
      <c r="BN572" s="125">
        <v>897.88928936848299</v>
      </c>
      <c r="BO572" s="125">
        <v>276.7768501556456</v>
      </c>
      <c r="BP572" s="125">
        <v>1174.6661395241285</v>
      </c>
      <c r="BQ572" s="125">
        <v>7677.107621513318</v>
      </c>
      <c r="BR572" s="125">
        <v>650.34444176077113</v>
      </c>
      <c r="BS572" s="125">
        <v>8327.4520632740896</v>
      </c>
      <c r="BT572" s="137">
        <v>9564.2101985585887</v>
      </c>
      <c r="BU572" s="130">
        <v>15.152414045477345</v>
      </c>
      <c r="BV572" s="130">
        <v>3.1551359050405918</v>
      </c>
      <c r="BW572" s="107">
        <v>14.001546530445436</v>
      </c>
      <c r="BX572" s="125">
        <v>6354.6170317315127</v>
      </c>
      <c r="BY572" s="49">
        <v>2276.591423090289</v>
      </c>
      <c r="BZ572" s="125">
        <v>0</v>
      </c>
      <c r="CA572" s="125">
        <v>0</v>
      </c>
      <c r="CB572" s="125">
        <v>8631.2084548218008</v>
      </c>
      <c r="CC572" s="50">
        <v>933.00174373678772</v>
      </c>
      <c r="CD572" s="125">
        <v>0</v>
      </c>
      <c r="CE572" s="125">
        <v>0</v>
      </c>
      <c r="CF572" s="125">
        <v>0</v>
      </c>
      <c r="CG572" s="125">
        <v>933.00174373678772</v>
      </c>
      <c r="CH572" s="115">
        <v>0</v>
      </c>
      <c r="CI572" s="115">
        <v>0.99999999999999889</v>
      </c>
      <c r="CJ572" s="125">
        <v>9564.2101985585887</v>
      </c>
      <c r="CK572" s="126">
        <v>576.96270819611198</v>
      </c>
      <c r="CL572" s="126">
        <v>8987.2474903624825</v>
      </c>
      <c r="CM572" s="126">
        <v>9564.2101985585941</v>
      </c>
      <c r="CN572" s="125" t="s">
        <v>608</v>
      </c>
      <c r="CO572" s="125" t="s">
        <v>608</v>
      </c>
      <c r="CP572" s="125">
        <v>576.96270819611198</v>
      </c>
      <c r="CQ572" s="126">
        <v>8987.247490362488</v>
      </c>
      <c r="CR572" s="126">
        <v>9238.3742231778997</v>
      </c>
      <c r="CS572" s="126">
        <v>-251.12673281541174</v>
      </c>
      <c r="CT572" s="150" t="s">
        <v>608</v>
      </c>
      <c r="CU572" s="150" t="s">
        <v>608</v>
      </c>
      <c r="CV572" s="125">
        <v>81.00539670000002</v>
      </c>
      <c r="CW572" s="125">
        <v>103.68706056015378</v>
      </c>
      <c r="CX572" s="125">
        <v>184.69245726015379</v>
      </c>
      <c r="CY572" s="125">
        <v>127.11445099558273</v>
      </c>
      <c r="CZ572" s="125">
        <v>15.347642716937731</v>
      </c>
      <c r="DA572" s="125">
        <v>142.46209371252047</v>
      </c>
      <c r="DB572" s="125">
        <v>327.15455097267426</v>
      </c>
      <c r="DC572" s="125">
        <v>0</v>
      </c>
      <c r="DD572" s="125">
        <v>0</v>
      </c>
      <c r="DE572" s="125">
        <v>0</v>
      </c>
      <c r="DF572" s="125">
        <v>184.69245726015379</v>
      </c>
      <c r="DG572" s="125">
        <v>142.46209371252047</v>
      </c>
      <c r="DH572" s="125">
        <v>327.15455097267426</v>
      </c>
      <c r="DI572" s="50">
        <v>327.15455097267426</v>
      </c>
      <c r="DJ572" s="113">
        <v>0.90244863670212838</v>
      </c>
      <c r="DK572" s="115">
        <v>9.7551363297870466E-2</v>
      </c>
      <c r="DL572" s="115">
        <v>0</v>
      </c>
      <c r="DM572" s="58" t="s">
        <v>608</v>
      </c>
      <c r="DN572" s="58" t="s">
        <v>608</v>
      </c>
      <c r="DO572" s="58" t="s">
        <v>608</v>
      </c>
      <c r="DP572" s="58" t="s">
        <v>608</v>
      </c>
      <c r="DQ572" s="58" t="s">
        <v>608</v>
      </c>
      <c r="DR572" s="58" t="s">
        <v>608</v>
      </c>
      <c r="DS572" s="58" t="s">
        <v>608</v>
      </c>
      <c r="DT572" s="58" t="s">
        <v>608</v>
      </c>
      <c r="DU572" s="58" t="s">
        <v>608</v>
      </c>
      <c r="DV572" s="58" t="s">
        <v>608</v>
      </c>
      <c r="DW572" s="58" t="s">
        <v>608</v>
      </c>
      <c r="DX572" s="58" t="s">
        <v>608</v>
      </c>
      <c r="DY572" s="58" t="s">
        <v>608</v>
      </c>
      <c r="DZ572" s="58" t="s">
        <v>608</v>
      </c>
      <c r="EA572" s="58" t="s">
        <v>608</v>
      </c>
      <c r="EB572" s="58" t="s">
        <v>608</v>
      </c>
      <c r="EC572" s="58" t="s">
        <v>608</v>
      </c>
      <c r="ED572" s="58" t="s">
        <v>608</v>
      </c>
      <c r="EE572" s="58" t="s">
        <v>608</v>
      </c>
      <c r="EF572" s="58" t="s">
        <v>608</v>
      </c>
      <c r="EG572" s="58" t="s">
        <v>608</v>
      </c>
      <c r="EH572" s="58" t="s">
        <v>608</v>
      </c>
      <c r="EI572" s="58" t="s">
        <v>608</v>
      </c>
      <c r="EJ572" s="58" t="s">
        <v>608</v>
      </c>
      <c r="EK572" s="58" t="s">
        <v>608</v>
      </c>
      <c r="EL572" s="58" t="s">
        <v>608</v>
      </c>
      <c r="EM572" s="58" t="s">
        <v>608</v>
      </c>
      <c r="EN572" s="58" t="s">
        <v>608</v>
      </c>
      <c r="EO572" s="58" t="s">
        <v>608</v>
      </c>
      <c r="EP572" s="58" t="s">
        <v>608</v>
      </c>
      <c r="EQ572" s="58" t="s">
        <v>608</v>
      </c>
      <c r="ER572" s="58" t="s">
        <v>608</v>
      </c>
      <c r="ES572" s="58" t="s">
        <v>608</v>
      </c>
      <c r="ET572" s="58" t="s">
        <v>608</v>
      </c>
      <c r="EU572" s="58" t="s">
        <v>608</v>
      </c>
      <c r="EV572" s="58" t="s">
        <v>608</v>
      </c>
      <c r="EW572" s="58" t="s">
        <v>608</v>
      </c>
      <c r="EX572" s="58" t="s">
        <v>608</v>
      </c>
      <c r="EY572" s="58" t="s">
        <v>608</v>
      </c>
      <c r="EZ572" s="58" t="s">
        <v>608</v>
      </c>
      <c r="FA572" s="58" t="s">
        <v>608</v>
      </c>
      <c r="FB572" s="58" t="s">
        <v>608</v>
      </c>
      <c r="FC572" s="58" t="s">
        <v>608</v>
      </c>
      <c r="FD572" s="58" t="s">
        <v>608</v>
      </c>
      <c r="FE572" s="58" t="s">
        <v>608</v>
      </c>
      <c r="FF572" s="58" t="s">
        <v>608</v>
      </c>
      <c r="FG572" s="58" t="s">
        <v>608</v>
      </c>
      <c r="FH572" s="58" t="s">
        <v>608</v>
      </c>
      <c r="FI572" s="58" t="s">
        <v>608</v>
      </c>
      <c r="FJ572" s="58" t="s">
        <v>608</v>
      </c>
      <c r="FK572" s="58" t="s">
        <v>608</v>
      </c>
      <c r="FL572" s="58" t="s">
        <v>608</v>
      </c>
      <c r="FM572" s="58" t="s">
        <v>608</v>
      </c>
      <c r="FN572" s="58" t="s">
        <v>608</v>
      </c>
      <c r="FO572" s="58" t="s">
        <v>608</v>
      </c>
      <c r="FP572" s="58" t="s">
        <v>608</v>
      </c>
      <c r="FQ572" s="58" t="s">
        <v>608</v>
      </c>
      <c r="FR572" s="58" t="s">
        <v>608</v>
      </c>
      <c r="FS572" s="58" t="s">
        <v>608</v>
      </c>
      <c r="FT572" s="58" t="s">
        <v>608</v>
      </c>
      <c r="FU572" s="58" t="s">
        <v>608</v>
      </c>
      <c r="FV572" s="58" t="s">
        <v>608</v>
      </c>
      <c r="FW572" s="58" t="s">
        <v>608</v>
      </c>
      <c r="FX572" s="58" t="s">
        <v>608</v>
      </c>
      <c r="FY572" s="58" t="s">
        <v>608</v>
      </c>
      <c r="FZ572" s="58" t="s">
        <v>608</v>
      </c>
      <c r="GA572" s="58" t="s">
        <v>608</v>
      </c>
      <c r="GB572" s="58" t="s">
        <v>608</v>
      </c>
      <c r="GC572" s="58" t="s">
        <v>608</v>
      </c>
      <c r="GD572" s="58" t="s">
        <v>608</v>
      </c>
      <c r="GE572" s="58" t="s">
        <v>608</v>
      </c>
      <c r="GF572" s="58" t="s">
        <v>608</v>
      </c>
      <c r="GG572" s="58" t="s">
        <v>608</v>
      </c>
      <c r="GH572" s="58" t="s">
        <v>608</v>
      </c>
      <c r="GI572" s="58" t="s">
        <v>608</v>
      </c>
      <c r="GJ572" s="58" t="s">
        <v>608</v>
      </c>
      <c r="GK572" s="58" t="s">
        <v>608</v>
      </c>
      <c r="GL572" s="58" t="s">
        <v>608</v>
      </c>
      <c r="GM572" s="58" t="s">
        <v>608</v>
      </c>
      <c r="GN572" s="58" t="s">
        <v>608</v>
      </c>
      <c r="GO572" s="58" t="s">
        <v>608</v>
      </c>
      <c r="GP572" s="58" t="s">
        <v>608</v>
      </c>
      <c r="GQ572" s="58" t="s">
        <v>608</v>
      </c>
      <c r="GR572" s="58" t="s">
        <v>608</v>
      </c>
      <c r="GS572" s="58" t="s">
        <v>608</v>
      </c>
      <c r="GT572" s="58" t="s">
        <v>608</v>
      </c>
      <c r="GU572" s="58" t="s">
        <v>608</v>
      </c>
      <c r="GV572" s="58" t="s">
        <v>608</v>
      </c>
      <c r="GW572" s="58" t="s">
        <v>608</v>
      </c>
      <c r="GX572" s="58" t="s">
        <v>608</v>
      </c>
      <c r="GY572" s="58" t="s">
        <v>608</v>
      </c>
    </row>
    <row r="573" spans="1:207" s="38" customFormat="1" ht="15" customHeight="1">
      <c r="A573" s="66" t="s">
        <v>1377</v>
      </c>
      <c r="B573" s="59">
        <v>2020</v>
      </c>
      <c r="C573" s="38" t="s">
        <v>985</v>
      </c>
      <c r="D573" s="35">
        <v>10735.761713602687</v>
      </c>
      <c r="E573" s="35">
        <v>0</v>
      </c>
      <c r="F573" s="125">
        <v>10735.761713602687</v>
      </c>
      <c r="G573" s="125">
        <v>35678.870998350103</v>
      </c>
      <c r="H573" s="139">
        <v>6900.11</v>
      </c>
      <c r="I573" s="140">
        <v>0.30089970375181269</v>
      </c>
      <c r="J573" s="124">
        <v>3.1067988155523644E-2</v>
      </c>
      <c r="K573" s="124">
        <v>0.26983171559628844</v>
      </c>
      <c r="L573" s="49">
        <v>4058.3115582034702</v>
      </c>
      <c r="M573" s="125">
        <v>6677.4501553991959</v>
      </c>
      <c r="N573" s="125">
        <v>0</v>
      </c>
      <c r="O573" s="125">
        <v>569.18805060252669</v>
      </c>
      <c r="P573" s="127">
        <v>569.18805060252669</v>
      </c>
      <c r="Q573" s="125">
        <v>0</v>
      </c>
      <c r="R573" s="133">
        <v>5568.9794138199995</v>
      </c>
      <c r="S573" s="133">
        <v>5568.9794138199995</v>
      </c>
      <c r="T573" s="133">
        <v>539.28269097666987</v>
      </c>
      <c r="U573" s="125">
        <v>0</v>
      </c>
      <c r="V573" s="133">
        <v>539.28269097666987</v>
      </c>
      <c r="W573" s="125">
        <v>6108.2621047966695</v>
      </c>
      <c r="X573" s="125">
        <v>0</v>
      </c>
      <c r="Y573" s="125">
        <v>0</v>
      </c>
      <c r="Z573" s="125">
        <v>0</v>
      </c>
      <c r="AA573" s="115">
        <v>0</v>
      </c>
      <c r="AB573" s="115">
        <v>0.51348946729223177</v>
      </c>
      <c r="AC573" s="115">
        <v>0.48651053270776828</v>
      </c>
      <c r="AD573" s="115">
        <v>0</v>
      </c>
      <c r="AE573" s="115">
        <v>1</v>
      </c>
      <c r="AF573" s="115">
        <v>0.42154242247344187</v>
      </c>
      <c r="AG573" s="115">
        <v>0</v>
      </c>
      <c r="AH573" s="115">
        <v>0.57845757752655813</v>
      </c>
      <c r="AI573" s="115">
        <v>0</v>
      </c>
      <c r="AJ573" s="115">
        <v>1</v>
      </c>
      <c r="AK573" s="125">
        <v>10735.761713602666</v>
      </c>
      <c r="AL573" s="125">
        <v>4058.3115582034702</v>
      </c>
      <c r="AM573" s="125">
        <v>5568.9794138199995</v>
      </c>
      <c r="AN573" s="125">
        <v>9627.2909720234693</v>
      </c>
      <c r="AO573" s="125">
        <v>1108.4707415791966</v>
      </c>
      <c r="AP573" s="125">
        <v>10735.761713602666</v>
      </c>
      <c r="AQ573" s="115">
        <v>0.89674968845715741</v>
      </c>
      <c r="AR573" s="115">
        <v>0.10325031154284256</v>
      </c>
      <c r="AS573" s="125">
        <v>9627.2909720234693</v>
      </c>
      <c r="AT573" s="125">
        <v>45.955772999999994</v>
      </c>
      <c r="AU573" s="125">
        <v>0</v>
      </c>
      <c r="AV573" s="125">
        <v>1062.5149685791971</v>
      </c>
      <c r="AW573" s="125">
        <v>10735.761713602666</v>
      </c>
      <c r="AX573" s="50">
        <v>7.2177079199999987</v>
      </c>
      <c r="AY573" s="50">
        <v>119.4209831307037</v>
      </c>
      <c r="AZ573" s="125">
        <v>126.6386910507037</v>
      </c>
      <c r="BA573" s="49">
        <v>956.56246634513525</v>
      </c>
      <c r="BB573" s="49">
        <v>222.2677609487385</v>
      </c>
      <c r="BC573" s="125">
        <v>1178.8302272938738</v>
      </c>
      <c r="BD573" s="49">
        <v>8663.5107977583357</v>
      </c>
      <c r="BE573" s="49">
        <v>766.78199749975443</v>
      </c>
      <c r="BF573" s="125">
        <v>9430.2927952580903</v>
      </c>
      <c r="BG573" s="55">
        <v>14.855701138574833</v>
      </c>
      <c r="BH573" s="55">
        <v>4.784345602605625</v>
      </c>
      <c r="BI573" s="107">
        <v>13.81583054182728</v>
      </c>
      <c r="BJ573" s="49">
        <v>10735.761713602667</v>
      </c>
      <c r="BK573" s="125">
        <v>7.3987079199999997</v>
      </c>
      <c r="BL573" s="125">
        <v>119.23998313070371</v>
      </c>
      <c r="BM573" s="125">
        <v>126.6386910507037</v>
      </c>
      <c r="BN573" s="125">
        <v>956.56246634513525</v>
      </c>
      <c r="BO573" s="125">
        <v>222.2677609487385</v>
      </c>
      <c r="BP573" s="125">
        <v>1178.8302272938738</v>
      </c>
      <c r="BQ573" s="125">
        <v>8709.2855707583349</v>
      </c>
      <c r="BR573" s="125">
        <v>721.00722449975433</v>
      </c>
      <c r="BS573" s="125">
        <v>9430.2927952580885</v>
      </c>
      <c r="BT573" s="137">
        <v>10735.761713602666</v>
      </c>
      <c r="BU573" s="130">
        <v>14.813535813732885</v>
      </c>
      <c r="BV573" s="130">
        <v>4.672936037203181</v>
      </c>
      <c r="BW573" s="107">
        <v>13.81583054182728</v>
      </c>
      <c r="BX573" s="125">
        <v>6468.998924300593</v>
      </c>
      <c r="BY573" s="49">
        <v>3204.2478207228746</v>
      </c>
      <c r="BZ573" s="125">
        <v>0</v>
      </c>
      <c r="CA573" s="125">
        <v>0</v>
      </c>
      <c r="CB573" s="125">
        <v>9673.2467450234672</v>
      </c>
      <c r="CC573" s="50">
        <v>1062.5149685791966</v>
      </c>
      <c r="CD573" s="125">
        <v>0</v>
      </c>
      <c r="CE573" s="125">
        <v>0</v>
      </c>
      <c r="CF573" s="125">
        <v>0</v>
      </c>
      <c r="CG573" s="125">
        <v>1062.5149685791966</v>
      </c>
      <c r="CH573" s="115">
        <v>0</v>
      </c>
      <c r="CI573" s="115">
        <v>0.99999999999999778</v>
      </c>
      <c r="CJ573" s="125">
        <v>10735.761713602664</v>
      </c>
      <c r="CK573" s="126">
        <v>569.18805060252669</v>
      </c>
      <c r="CL573" s="126">
        <v>10166.573663000139</v>
      </c>
      <c r="CM573" s="126">
        <v>10735.761713602666</v>
      </c>
      <c r="CN573" s="125" t="s">
        <v>608</v>
      </c>
      <c r="CO573" s="125" t="s">
        <v>608</v>
      </c>
      <c r="CP573" s="125">
        <v>569.18805060252669</v>
      </c>
      <c r="CQ573" s="126">
        <v>10166.573663000161</v>
      </c>
      <c r="CR573" s="126">
        <v>9490.1449548544024</v>
      </c>
      <c r="CS573" s="126">
        <v>676.42870814575872</v>
      </c>
      <c r="CT573" s="150" t="s">
        <v>608</v>
      </c>
      <c r="CU573" s="150" t="s">
        <v>608</v>
      </c>
      <c r="CV573" s="125">
        <v>90.582559310000008</v>
      </c>
      <c r="CW573" s="125">
        <v>0.21258211449106182</v>
      </c>
      <c r="CX573" s="125">
        <v>90.795141424491064</v>
      </c>
      <c r="CY573" s="125">
        <v>181.41970554</v>
      </c>
      <c r="CZ573" s="125">
        <v>15.910120657603478</v>
      </c>
      <c r="DA573" s="125">
        <v>197.32982619760347</v>
      </c>
      <c r="DB573" s="125">
        <v>288.12496762209452</v>
      </c>
      <c r="DC573" s="125">
        <v>0</v>
      </c>
      <c r="DD573" s="125">
        <v>0</v>
      </c>
      <c r="DE573" s="125">
        <v>0</v>
      </c>
      <c r="DF573" s="125">
        <v>90.795141424491064</v>
      </c>
      <c r="DG573" s="125">
        <v>197.32982619760347</v>
      </c>
      <c r="DH573" s="125">
        <v>288.12496762209452</v>
      </c>
      <c r="DI573" s="50">
        <v>288.12496762209452</v>
      </c>
      <c r="DJ573" s="113">
        <v>0.90103031373796549</v>
      </c>
      <c r="DK573" s="115">
        <v>9.8969686262032341E-2</v>
      </c>
      <c r="DL573" s="115">
        <v>0</v>
      </c>
      <c r="DM573" s="58">
        <v>218.78050413339025</v>
      </c>
      <c r="DN573" s="58">
        <v>118.8661636190534</v>
      </c>
      <c r="DO573" s="58">
        <v>337.64666775244365</v>
      </c>
      <c r="DP573" s="58">
        <v>387.73888942500713</v>
      </c>
      <c r="DQ573" s="58">
        <v>28.71991258943542</v>
      </c>
      <c r="DR573" s="58">
        <v>416.45880201444254</v>
      </c>
      <c r="DS573" s="58">
        <v>754.10546976688624</v>
      </c>
      <c r="DT573" s="58">
        <v>226.89947794925021</v>
      </c>
      <c r="DU573" s="58">
        <v>55.966493600911178</v>
      </c>
      <c r="DV573" s="58">
        <v>282.86597155016136</v>
      </c>
      <c r="DW573" s="58">
        <v>383.78767961131547</v>
      </c>
      <c r="DX573" s="58">
        <v>20.081175039781552</v>
      </c>
      <c r="DY573" s="58">
        <v>403.86885465109702</v>
      </c>
      <c r="DZ573" s="58">
        <v>686.73482620125833</v>
      </c>
      <c r="EA573" s="58">
        <v>987.80142225317786</v>
      </c>
      <c r="EB573" s="58">
        <v>59.703232979773063</v>
      </c>
      <c r="EC573" s="58">
        <v>1047.5046552329509</v>
      </c>
      <c r="ED573" s="58">
        <v>355.32848854659306</v>
      </c>
      <c r="EE573" s="58">
        <v>15.564287028833839</v>
      </c>
      <c r="EF573" s="58">
        <v>370.89277557542692</v>
      </c>
      <c r="EG573" s="58">
        <v>1418.3974308083777</v>
      </c>
      <c r="EH573" s="58">
        <v>239.04334623072197</v>
      </c>
      <c r="EI573" s="58">
        <v>4.5774783000000001</v>
      </c>
      <c r="EJ573" s="58">
        <v>243.62082453072196</v>
      </c>
      <c r="EK573" s="58">
        <v>328.93803037783329</v>
      </c>
      <c r="EL573" s="58">
        <v>11.438886453770351</v>
      </c>
      <c r="EM573" s="58">
        <v>340.37691683160364</v>
      </c>
      <c r="EN573" s="58">
        <v>583.99774136232554</v>
      </c>
      <c r="EO573" s="58">
        <v>251.29354208398138</v>
      </c>
      <c r="EP573" s="58">
        <v>67.213551812563907</v>
      </c>
      <c r="EQ573" s="58">
        <v>318.50709389654526</v>
      </c>
      <c r="ER573" s="58">
        <v>320.04343000183422</v>
      </c>
      <c r="ES573" s="58">
        <v>8.6351752568065816</v>
      </c>
      <c r="ET573" s="58">
        <v>328.6786052586408</v>
      </c>
      <c r="EU573" s="58">
        <v>647.18569915518606</v>
      </c>
      <c r="EV573" s="58">
        <v>2916.6622613594182</v>
      </c>
      <c r="EW573" s="58">
        <v>89.563448774036686</v>
      </c>
      <c r="EX573" s="58">
        <v>3006.2257101334549</v>
      </c>
      <c r="EY573" s="58">
        <v>1226.4577656515401</v>
      </c>
      <c r="EZ573" s="58">
        <v>18.6228650775817</v>
      </c>
      <c r="FA573" s="58">
        <v>1245.0806307291218</v>
      </c>
      <c r="FB573" s="58">
        <v>4251.3063408625767</v>
      </c>
      <c r="FC573" s="58">
        <v>4035.5692048913902</v>
      </c>
      <c r="FD573" s="58">
        <v>18.735624796364391</v>
      </c>
      <c r="FE573" s="58">
        <v>4054.3048296877546</v>
      </c>
      <c r="FF573" s="58">
        <v>2469.3485962576178</v>
      </c>
      <c r="FG573" s="58">
        <v>1.6480814119295952</v>
      </c>
      <c r="FH573" s="58">
        <v>2470.9966776695474</v>
      </c>
      <c r="FI573" s="58">
        <v>6525.3015073573024</v>
      </c>
      <c r="FJ573" s="58">
        <v>0</v>
      </c>
      <c r="FK573" s="58">
        <v>0</v>
      </c>
      <c r="FL573" s="58">
        <v>0</v>
      </c>
      <c r="FM573" s="125">
        <v>337.64666775244365</v>
      </c>
      <c r="FN573" s="125">
        <v>416.4588020144422</v>
      </c>
      <c r="FO573" s="125">
        <v>754.10546976688579</v>
      </c>
      <c r="FP573" s="125">
        <v>0</v>
      </c>
      <c r="FQ573" s="125">
        <v>0</v>
      </c>
      <c r="FR573" s="125">
        <v>0</v>
      </c>
      <c r="FS573" s="125">
        <v>282.86597155016153</v>
      </c>
      <c r="FT573" s="125">
        <v>403.86885465109663</v>
      </c>
      <c r="FU573" s="125">
        <v>686.7348262012581</v>
      </c>
      <c r="FV573" s="125">
        <v>0</v>
      </c>
      <c r="FW573" s="125">
        <v>0</v>
      </c>
      <c r="FX573" s="125">
        <v>0</v>
      </c>
      <c r="FY573" s="125">
        <v>1047.5046552329534</v>
      </c>
      <c r="FZ573" s="125">
        <v>370.89277557542692</v>
      </c>
      <c r="GA573" s="125">
        <v>1418.3974308083802</v>
      </c>
      <c r="GB573" s="125">
        <v>0</v>
      </c>
      <c r="GC573" s="125">
        <v>0</v>
      </c>
      <c r="GD573" s="125">
        <v>0</v>
      </c>
      <c r="GE573" s="125">
        <v>243.62082453072196</v>
      </c>
      <c r="GF573" s="125">
        <v>340.37691683160426</v>
      </c>
      <c r="GG573" s="125">
        <v>583.99774136232622</v>
      </c>
      <c r="GH573" s="125">
        <v>0</v>
      </c>
      <c r="GI573" s="125">
        <v>0</v>
      </c>
      <c r="GJ573" s="125">
        <v>0</v>
      </c>
      <c r="GK573" s="125">
        <v>318.50709389654526</v>
      </c>
      <c r="GL573" s="125">
        <v>328.6786052586412</v>
      </c>
      <c r="GM573" s="125">
        <v>647.18569915518651</v>
      </c>
      <c r="GN573" s="125">
        <v>0</v>
      </c>
      <c r="GO573" s="125">
        <v>0</v>
      </c>
      <c r="GP573" s="125">
        <v>0</v>
      </c>
      <c r="GQ573" s="125">
        <v>3006.2257101334558</v>
      </c>
      <c r="GR573" s="125">
        <v>1245.0806307291218</v>
      </c>
      <c r="GS573" s="125">
        <v>4251.3063408625776</v>
      </c>
      <c r="GT573" s="125">
        <v>0</v>
      </c>
      <c r="GU573" s="125">
        <v>0</v>
      </c>
      <c r="GV573" s="125">
        <v>0</v>
      </c>
      <c r="GW573" s="125">
        <v>4054.3048296877546</v>
      </c>
      <c r="GX573" s="125">
        <v>2470.9966776695478</v>
      </c>
      <c r="GY573" s="125">
        <v>6525.3015073573024</v>
      </c>
    </row>
    <row r="574" spans="1:207" s="76" customFormat="1" ht="15" customHeight="1">
      <c r="A574" s="88" t="s">
        <v>1003</v>
      </c>
      <c r="B574" s="76">
        <v>2006</v>
      </c>
      <c r="C574" s="79" t="s">
        <v>1004</v>
      </c>
      <c r="D574" s="125">
        <v>28732.22</v>
      </c>
      <c r="E574" s="73">
        <v>0</v>
      </c>
      <c r="F574" s="125">
        <v>28732.22</v>
      </c>
      <c r="G574" s="125">
        <v>92439</v>
      </c>
      <c r="H574" s="130">
        <v>3.1955</v>
      </c>
      <c r="I574" s="140">
        <v>0.31082357013814516</v>
      </c>
      <c r="J574" s="124">
        <v>8.2116963619251623E-2</v>
      </c>
      <c r="K574" s="124">
        <v>0.22870660651889357</v>
      </c>
      <c r="L574" s="125">
        <v>12675.88</v>
      </c>
      <c r="M574" s="125">
        <v>16056.340000000004</v>
      </c>
      <c r="N574" s="125">
        <v>0.54</v>
      </c>
      <c r="O574" s="125">
        <v>772.04</v>
      </c>
      <c r="P574" s="127">
        <v>772.57999999999993</v>
      </c>
      <c r="Q574" s="125" t="s">
        <v>608</v>
      </c>
      <c r="R574" s="125" t="s">
        <v>608</v>
      </c>
      <c r="S574" s="125">
        <v>8464.9900000000034</v>
      </c>
      <c r="T574" s="125"/>
      <c r="U574" s="123"/>
      <c r="V574" s="125">
        <v>6818.77</v>
      </c>
      <c r="W574" s="125">
        <v>15283.760000000004</v>
      </c>
      <c r="X574" s="125">
        <v>0</v>
      </c>
      <c r="Y574" s="125">
        <v>0</v>
      </c>
      <c r="Z574" s="125">
        <v>0</v>
      </c>
      <c r="AA574" s="115">
        <v>0</v>
      </c>
      <c r="AB574" s="115">
        <v>0.10170719593824637</v>
      </c>
      <c r="AC574" s="115">
        <v>0.8982928040617536</v>
      </c>
      <c r="AD574" s="115">
        <v>0</v>
      </c>
      <c r="AE574" s="115">
        <v>1</v>
      </c>
      <c r="AF574" s="115">
        <v>0.59957590340473965</v>
      </c>
      <c r="AG574" s="115">
        <v>2.5542288806659533E-5</v>
      </c>
      <c r="AH574" s="115">
        <v>0.40039855430645366</v>
      </c>
      <c r="AI574" s="115">
        <v>0</v>
      </c>
      <c r="AJ574" s="115">
        <v>1</v>
      </c>
      <c r="AK574" s="125">
        <v>28732.22</v>
      </c>
      <c r="AL574" s="125">
        <v>12675.88</v>
      </c>
      <c r="AM574" s="125">
        <v>8465.5300000000043</v>
      </c>
      <c r="AN574" s="125">
        <v>21141.410000000003</v>
      </c>
      <c r="AO574" s="125">
        <v>7590.81</v>
      </c>
      <c r="AP574" s="125">
        <v>28732.220000000005</v>
      </c>
      <c r="AQ574" s="115">
        <v>0.73580844083749886</v>
      </c>
      <c r="AR574" s="115">
        <v>0.26419155916250114</v>
      </c>
      <c r="AS574" s="132" t="s">
        <v>608</v>
      </c>
      <c r="AT574" s="132" t="s">
        <v>608</v>
      </c>
      <c r="AU574" s="132" t="s">
        <v>608</v>
      </c>
      <c r="AV574" s="132" t="s">
        <v>608</v>
      </c>
      <c r="AW574" s="132">
        <v>28732.22</v>
      </c>
      <c r="AX574" s="132" t="s">
        <v>608</v>
      </c>
      <c r="AY574" s="132" t="s">
        <v>608</v>
      </c>
      <c r="AZ574" s="132" t="s">
        <v>608</v>
      </c>
      <c r="BA574" s="132" t="s">
        <v>608</v>
      </c>
      <c r="BB574" s="132" t="s">
        <v>608</v>
      </c>
      <c r="BC574" s="132" t="s">
        <v>608</v>
      </c>
      <c r="BD574" s="132" t="s">
        <v>608</v>
      </c>
      <c r="BE574" s="132" t="s">
        <v>608</v>
      </c>
      <c r="BF574" s="132" t="s">
        <v>608</v>
      </c>
      <c r="BG574" s="141" t="s">
        <v>608</v>
      </c>
      <c r="BH574" s="141" t="s">
        <v>608</v>
      </c>
      <c r="BI574" s="107" t="s">
        <v>608</v>
      </c>
      <c r="BJ574" s="141" t="s">
        <v>608</v>
      </c>
      <c r="BK574" s="141" t="s">
        <v>608</v>
      </c>
      <c r="BL574" s="141" t="s">
        <v>608</v>
      </c>
      <c r="BM574" s="141" t="s">
        <v>608</v>
      </c>
      <c r="BN574" s="141" t="s">
        <v>608</v>
      </c>
      <c r="BO574" s="141" t="s">
        <v>608</v>
      </c>
      <c r="BP574" s="141" t="s">
        <v>608</v>
      </c>
      <c r="BQ574" s="141" t="s">
        <v>608</v>
      </c>
      <c r="BR574" s="141" t="s">
        <v>608</v>
      </c>
      <c r="BS574" s="141" t="s">
        <v>608</v>
      </c>
      <c r="BT574" s="141" t="s">
        <v>608</v>
      </c>
      <c r="BU574" s="130" t="s">
        <v>608</v>
      </c>
      <c r="BV574" s="130" t="s">
        <v>608</v>
      </c>
      <c r="BW574" s="137" t="s">
        <v>608</v>
      </c>
      <c r="BX574" s="125">
        <v>11175.63</v>
      </c>
      <c r="BY574" s="125">
        <v>10735.16</v>
      </c>
      <c r="BZ574" s="125">
        <v>0</v>
      </c>
      <c r="CA574" s="125">
        <v>0</v>
      </c>
      <c r="CB574" s="125">
        <v>21910.79</v>
      </c>
      <c r="CC574" s="125">
        <v>3367.02</v>
      </c>
      <c r="CD574" s="125">
        <v>4.55</v>
      </c>
      <c r="CE574" s="125">
        <v>3449.86</v>
      </c>
      <c r="CF574" s="125">
        <v>0</v>
      </c>
      <c r="CG574" s="125">
        <v>6821.43</v>
      </c>
      <c r="CH574" s="115">
        <v>0.12006938551911409</v>
      </c>
      <c r="CI574" s="115">
        <v>0.87993061448088594</v>
      </c>
      <c r="CJ574" s="125">
        <v>28732.22</v>
      </c>
      <c r="CK574" s="126">
        <v>0</v>
      </c>
      <c r="CL574" s="126">
        <v>28732.22</v>
      </c>
      <c r="CM574" s="126">
        <v>28732.22</v>
      </c>
      <c r="CN574" s="125" t="s">
        <v>608</v>
      </c>
      <c r="CO574" s="125" t="s">
        <v>608</v>
      </c>
      <c r="CP574" s="126">
        <v>0</v>
      </c>
      <c r="CQ574" s="126">
        <v>28732.22</v>
      </c>
      <c r="CR574" s="126">
        <v>17275</v>
      </c>
      <c r="CS574" s="126">
        <v>11457.220000000001</v>
      </c>
      <c r="CT574" s="125">
        <v>37278.188744108498</v>
      </c>
      <c r="CU574" s="126">
        <v>-25820.968744108497</v>
      </c>
      <c r="CV574" s="125">
        <v>1133.826</v>
      </c>
      <c r="CW574" s="125">
        <v>1304.3220000000001</v>
      </c>
      <c r="CX574" s="125">
        <v>2438.1480000000001</v>
      </c>
      <c r="CY574" s="125">
        <v>1311.0219999999999</v>
      </c>
      <c r="CZ574" s="125">
        <v>404.80700000000002</v>
      </c>
      <c r="DA574" s="125">
        <v>1715.829</v>
      </c>
      <c r="DB574" s="125">
        <v>4153.9769999999999</v>
      </c>
      <c r="DC574" s="141" t="s">
        <v>608</v>
      </c>
      <c r="DD574" s="141" t="s">
        <v>608</v>
      </c>
      <c r="DE574" s="125">
        <v>0</v>
      </c>
      <c r="DF574" s="141" t="s">
        <v>608</v>
      </c>
      <c r="DG574" s="141" t="s">
        <v>608</v>
      </c>
      <c r="DH574" s="125">
        <v>4153.9769999999999</v>
      </c>
      <c r="DI574" s="50">
        <v>4153.9769999999999</v>
      </c>
      <c r="DJ574" s="113">
        <v>0.76258604451727019</v>
      </c>
      <c r="DK574" s="115">
        <v>0.11734456996361577</v>
      </c>
      <c r="DL574" s="115">
        <v>0.12006938551911409</v>
      </c>
      <c r="DM574" s="125" t="s">
        <v>608</v>
      </c>
      <c r="DN574" s="125" t="s">
        <v>608</v>
      </c>
      <c r="DO574" s="125" t="s">
        <v>608</v>
      </c>
      <c r="DP574" s="125" t="s">
        <v>608</v>
      </c>
      <c r="DQ574" s="125" t="s">
        <v>608</v>
      </c>
      <c r="DR574" s="125" t="s">
        <v>608</v>
      </c>
      <c r="DS574" s="125" t="s">
        <v>608</v>
      </c>
      <c r="DT574" s="125" t="s">
        <v>608</v>
      </c>
      <c r="DU574" s="125" t="s">
        <v>608</v>
      </c>
      <c r="DV574" s="125" t="s">
        <v>608</v>
      </c>
      <c r="DW574" s="125" t="s">
        <v>608</v>
      </c>
      <c r="DX574" s="125" t="s">
        <v>608</v>
      </c>
      <c r="DY574" s="125" t="s">
        <v>608</v>
      </c>
      <c r="DZ574" s="125" t="s">
        <v>608</v>
      </c>
      <c r="EA574" s="125" t="s">
        <v>608</v>
      </c>
      <c r="EB574" s="125" t="s">
        <v>608</v>
      </c>
      <c r="EC574" s="125" t="s">
        <v>608</v>
      </c>
      <c r="ED574" s="125" t="s">
        <v>608</v>
      </c>
      <c r="EE574" s="125" t="s">
        <v>608</v>
      </c>
      <c r="EF574" s="125" t="s">
        <v>608</v>
      </c>
      <c r="EG574" s="125" t="s">
        <v>608</v>
      </c>
      <c r="EH574" s="125" t="s">
        <v>608</v>
      </c>
      <c r="EI574" s="125" t="s">
        <v>608</v>
      </c>
      <c r="EJ574" s="125" t="s">
        <v>608</v>
      </c>
      <c r="EK574" s="125" t="s">
        <v>608</v>
      </c>
      <c r="EL574" s="125" t="s">
        <v>608</v>
      </c>
      <c r="EM574" s="125" t="s">
        <v>608</v>
      </c>
      <c r="EN574" s="125" t="s">
        <v>608</v>
      </c>
      <c r="EO574" s="125" t="s">
        <v>608</v>
      </c>
      <c r="EP574" s="125" t="s">
        <v>608</v>
      </c>
      <c r="EQ574" s="125" t="s">
        <v>608</v>
      </c>
      <c r="ER574" s="125" t="s">
        <v>608</v>
      </c>
      <c r="ES574" s="125" t="s">
        <v>608</v>
      </c>
      <c r="ET574" s="125" t="s">
        <v>608</v>
      </c>
      <c r="EU574" s="125" t="s">
        <v>608</v>
      </c>
      <c r="EV574" s="125" t="s">
        <v>608</v>
      </c>
      <c r="EW574" s="125" t="s">
        <v>608</v>
      </c>
      <c r="EX574" s="125" t="s">
        <v>608</v>
      </c>
      <c r="EY574" s="125" t="s">
        <v>608</v>
      </c>
      <c r="EZ574" s="125" t="s">
        <v>608</v>
      </c>
      <c r="FA574" s="125" t="s">
        <v>608</v>
      </c>
      <c r="FB574" s="125" t="s">
        <v>608</v>
      </c>
      <c r="FC574" s="125" t="s">
        <v>608</v>
      </c>
      <c r="FD574" s="125" t="s">
        <v>608</v>
      </c>
      <c r="FE574" s="125" t="s">
        <v>608</v>
      </c>
      <c r="FF574" s="125" t="s">
        <v>608</v>
      </c>
      <c r="FG574" s="125" t="s">
        <v>608</v>
      </c>
      <c r="FH574" s="125" t="s">
        <v>608</v>
      </c>
      <c r="FI574" s="125" t="s">
        <v>608</v>
      </c>
      <c r="FJ574" s="125" t="s">
        <v>608</v>
      </c>
      <c r="FK574" s="125" t="s">
        <v>608</v>
      </c>
      <c r="FL574" s="125" t="s">
        <v>608</v>
      </c>
      <c r="FM574" s="125" t="s">
        <v>608</v>
      </c>
      <c r="FN574" s="125" t="s">
        <v>608</v>
      </c>
      <c r="FO574" s="125" t="s">
        <v>608</v>
      </c>
      <c r="FP574" s="125" t="s">
        <v>608</v>
      </c>
      <c r="FQ574" s="125" t="s">
        <v>608</v>
      </c>
      <c r="FR574" s="125" t="s">
        <v>608</v>
      </c>
      <c r="FS574" s="125" t="s">
        <v>608</v>
      </c>
      <c r="FT574" s="125" t="s">
        <v>608</v>
      </c>
      <c r="FU574" s="125" t="s">
        <v>608</v>
      </c>
      <c r="FV574" s="125" t="s">
        <v>608</v>
      </c>
      <c r="FW574" s="125" t="s">
        <v>608</v>
      </c>
      <c r="FX574" s="125" t="s">
        <v>608</v>
      </c>
      <c r="FY574" s="125" t="s">
        <v>608</v>
      </c>
      <c r="FZ574" s="125" t="s">
        <v>608</v>
      </c>
      <c r="GA574" s="125" t="s">
        <v>608</v>
      </c>
      <c r="GB574" s="125" t="s">
        <v>608</v>
      </c>
      <c r="GC574" s="125" t="s">
        <v>608</v>
      </c>
      <c r="GD574" s="125" t="s">
        <v>608</v>
      </c>
      <c r="GE574" s="125" t="s">
        <v>608</v>
      </c>
      <c r="GF574" s="125" t="s">
        <v>608</v>
      </c>
      <c r="GG574" s="125" t="s">
        <v>608</v>
      </c>
      <c r="GH574" s="125" t="s">
        <v>608</v>
      </c>
      <c r="GI574" s="125" t="s">
        <v>608</v>
      </c>
      <c r="GJ574" s="125" t="s">
        <v>608</v>
      </c>
      <c r="GK574" s="125" t="s">
        <v>608</v>
      </c>
      <c r="GL574" s="125" t="s">
        <v>608</v>
      </c>
      <c r="GM574" s="125" t="s">
        <v>608</v>
      </c>
      <c r="GN574" s="125" t="s">
        <v>608</v>
      </c>
      <c r="GO574" s="125" t="s">
        <v>608</v>
      </c>
      <c r="GP574" s="125" t="s">
        <v>608</v>
      </c>
      <c r="GQ574" s="125" t="s">
        <v>608</v>
      </c>
      <c r="GR574" s="125" t="s">
        <v>608</v>
      </c>
      <c r="GS574" s="125" t="s">
        <v>608</v>
      </c>
      <c r="GT574" s="125" t="s">
        <v>608</v>
      </c>
      <c r="GU574" s="125" t="s">
        <v>608</v>
      </c>
      <c r="GV574" s="125" t="s">
        <v>608</v>
      </c>
      <c r="GW574" s="125" t="s">
        <v>608</v>
      </c>
      <c r="GX574" s="125" t="s">
        <v>608</v>
      </c>
      <c r="GY574" s="125" t="s">
        <v>608</v>
      </c>
    </row>
    <row r="575" spans="1:207" s="76" customFormat="1" ht="15" customHeight="1">
      <c r="A575" s="88" t="s">
        <v>1005</v>
      </c>
      <c r="B575" s="76">
        <v>2007</v>
      </c>
      <c r="C575" s="79" t="s">
        <v>1004</v>
      </c>
      <c r="D575" s="125">
        <v>29596.386999999999</v>
      </c>
      <c r="E575" s="73">
        <v>0</v>
      </c>
      <c r="F575" s="125">
        <v>29596.386999999999</v>
      </c>
      <c r="G575" s="125">
        <v>107504</v>
      </c>
      <c r="H575" s="130">
        <v>3.0459000000000001</v>
      </c>
      <c r="I575" s="140">
        <v>0.27530498400059533</v>
      </c>
      <c r="J575" s="124">
        <v>9.6729517041226371E-2</v>
      </c>
      <c r="K575" s="124">
        <v>0.17857546695936893</v>
      </c>
      <c r="L575" s="125">
        <v>10875.48</v>
      </c>
      <c r="M575" s="125">
        <v>18720.906999999996</v>
      </c>
      <c r="N575" s="125">
        <v>0.56000000000000005</v>
      </c>
      <c r="O575" s="125">
        <v>32.96</v>
      </c>
      <c r="P575" s="127">
        <v>33.520000000000003</v>
      </c>
      <c r="Q575" s="125" t="s">
        <v>608</v>
      </c>
      <c r="R575" s="125" t="s">
        <v>608</v>
      </c>
      <c r="S575" s="125">
        <v>8321.5369999999966</v>
      </c>
      <c r="T575" s="125"/>
      <c r="U575" s="123"/>
      <c r="V575" s="125">
        <v>10365.85</v>
      </c>
      <c r="W575" s="125">
        <v>18687.386999999995</v>
      </c>
      <c r="X575" s="125">
        <v>0</v>
      </c>
      <c r="Y575" s="125">
        <v>0</v>
      </c>
      <c r="Z575" s="125">
        <v>0</v>
      </c>
      <c r="AA575" s="115">
        <v>0</v>
      </c>
      <c r="AB575" s="115">
        <v>3.1695934438652116E-3</v>
      </c>
      <c r="AC575" s="115">
        <v>0.99683040655613486</v>
      </c>
      <c r="AD575" s="115">
        <v>0</v>
      </c>
      <c r="AE575" s="115">
        <v>1</v>
      </c>
      <c r="AF575" s="115">
        <v>0.56650274146575896</v>
      </c>
      <c r="AG575" s="115">
        <v>2.9170347903800576E-5</v>
      </c>
      <c r="AH575" s="115">
        <v>0.43346808818633714</v>
      </c>
      <c r="AI575" s="115">
        <v>0</v>
      </c>
      <c r="AJ575" s="115">
        <v>1</v>
      </c>
      <c r="AK575" s="125">
        <v>29596.386999999995</v>
      </c>
      <c r="AL575" s="125">
        <v>10875.48</v>
      </c>
      <c r="AM575" s="125">
        <v>8322.0969999999961</v>
      </c>
      <c r="AN575" s="125">
        <v>19197.576999999997</v>
      </c>
      <c r="AO575" s="125">
        <v>10398.81</v>
      </c>
      <c r="AP575" s="125">
        <v>29596.386999999995</v>
      </c>
      <c r="AQ575" s="115">
        <v>0.64864596479293235</v>
      </c>
      <c r="AR575" s="115">
        <v>0.35135403520706771</v>
      </c>
      <c r="AS575" s="132" t="s">
        <v>608</v>
      </c>
      <c r="AT575" s="132" t="s">
        <v>608</v>
      </c>
      <c r="AU575" s="132" t="s">
        <v>608</v>
      </c>
      <c r="AV575" s="132" t="s">
        <v>608</v>
      </c>
      <c r="AW575" s="132">
        <v>29596.386999999999</v>
      </c>
      <c r="AX575" s="132" t="s">
        <v>608</v>
      </c>
      <c r="AY575" s="132" t="s">
        <v>608</v>
      </c>
      <c r="AZ575" s="132" t="s">
        <v>608</v>
      </c>
      <c r="BA575" s="132" t="s">
        <v>608</v>
      </c>
      <c r="BB575" s="132" t="s">
        <v>608</v>
      </c>
      <c r="BC575" s="132" t="s">
        <v>608</v>
      </c>
      <c r="BD575" s="132" t="s">
        <v>608</v>
      </c>
      <c r="BE575" s="132" t="s">
        <v>608</v>
      </c>
      <c r="BF575" s="132" t="s">
        <v>608</v>
      </c>
      <c r="BG575" s="141" t="s">
        <v>608</v>
      </c>
      <c r="BH575" s="141" t="s">
        <v>608</v>
      </c>
      <c r="BI575" s="107" t="s">
        <v>608</v>
      </c>
      <c r="BJ575" s="141" t="s">
        <v>608</v>
      </c>
      <c r="BK575" s="141" t="s">
        <v>608</v>
      </c>
      <c r="BL575" s="141" t="s">
        <v>608</v>
      </c>
      <c r="BM575" s="141" t="s">
        <v>608</v>
      </c>
      <c r="BN575" s="141" t="s">
        <v>608</v>
      </c>
      <c r="BO575" s="141" t="s">
        <v>608</v>
      </c>
      <c r="BP575" s="141" t="s">
        <v>608</v>
      </c>
      <c r="BQ575" s="141" t="s">
        <v>608</v>
      </c>
      <c r="BR575" s="141" t="s">
        <v>608</v>
      </c>
      <c r="BS575" s="141" t="s">
        <v>608</v>
      </c>
      <c r="BT575" s="141" t="s">
        <v>608</v>
      </c>
      <c r="BU575" s="130" t="s">
        <v>608</v>
      </c>
      <c r="BV575" s="130" t="s">
        <v>608</v>
      </c>
      <c r="BW575" s="137" t="s">
        <v>608</v>
      </c>
      <c r="BX575" s="125">
        <v>10823.21</v>
      </c>
      <c r="BY575" s="125">
        <v>7403.6150000000007</v>
      </c>
      <c r="BZ575" s="125">
        <v>0</v>
      </c>
      <c r="CA575" s="125">
        <v>0</v>
      </c>
      <c r="CB575" s="125">
        <v>18226.825000000001</v>
      </c>
      <c r="CC575" s="125">
        <v>7626.43</v>
      </c>
      <c r="CD575" s="125">
        <v>3.2349999999999999</v>
      </c>
      <c r="CE575" s="125">
        <v>3739.8969999999995</v>
      </c>
      <c r="CF575" s="125">
        <v>0</v>
      </c>
      <c r="CG575" s="125">
        <v>11369.562</v>
      </c>
      <c r="CH575" s="115">
        <v>0.12636329562794268</v>
      </c>
      <c r="CI575" s="115">
        <v>0.87363670437205743</v>
      </c>
      <c r="CJ575" s="125">
        <v>29596.387000000002</v>
      </c>
      <c r="CK575" s="126">
        <v>0</v>
      </c>
      <c r="CL575" s="126">
        <v>29596.39</v>
      </c>
      <c r="CM575" s="126">
        <v>29596.39</v>
      </c>
      <c r="CN575" s="125" t="s">
        <v>608</v>
      </c>
      <c r="CO575" s="125" t="s">
        <v>608</v>
      </c>
      <c r="CP575" s="126">
        <v>0</v>
      </c>
      <c r="CQ575" s="126">
        <v>29596.386999999999</v>
      </c>
      <c r="CR575" s="126">
        <v>27689</v>
      </c>
      <c r="CS575" s="126">
        <v>1907.3869999999988</v>
      </c>
      <c r="CT575" s="125">
        <v>24287.9316403677</v>
      </c>
      <c r="CU575" s="126">
        <v>-22380.544640367702</v>
      </c>
      <c r="CV575" s="125">
        <v>5395.1779999999999</v>
      </c>
      <c r="CW575" s="125">
        <v>1141.404</v>
      </c>
      <c r="CX575" s="125">
        <v>6536.5820000000003</v>
      </c>
      <c r="CY575" s="125">
        <v>1383.453</v>
      </c>
      <c r="CZ575" s="125">
        <v>529.06700000000001</v>
      </c>
      <c r="DA575" s="125">
        <v>1912.52</v>
      </c>
      <c r="DB575" s="125">
        <v>8449.1020000000008</v>
      </c>
      <c r="DC575" s="141" t="s">
        <v>608</v>
      </c>
      <c r="DD575" s="141" t="s">
        <v>608</v>
      </c>
      <c r="DE575" s="125">
        <v>0</v>
      </c>
      <c r="DF575" s="141" t="s">
        <v>608</v>
      </c>
      <c r="DG575" s="141" t="s">
        <v>608</v>
      </c>
      <c r="DH575" s="125">
        <v>8449.1020000000008</v>
      </c>
      <c r="DI575" s="50">
        <v>8449.1020000000008</v>
      </c>
      <c r="DJ575" s="113">
        <v>0.61584628556181531</v>
      </c>
      <c r="DK575" s="115">
        <v>0.25779041881024189</v>
      </c>
      <c r="DL575" s="115">
        <v>0.12636329562794266</v>
      </c>
      <c r="DM575" s="125" t="s">
        <v>608</v>
      </c>
      <c r="DN575" s="125" t="s">
        <v>608</v>
      </c>
      <c r="DO575" s="125" t="s">
        <v>608</v>
      </c>
      <c r="DP575" s="125" t="s">
        <v>608</v>
      </c>
      <c r="DQ575" s="125" t="s">
        <v>608</v>
      </c>
      <c r="DR575" s="125" t="s">
        <v>608</v>
      </c>
      <c r="DS575" s="125" t="s">
        <v>608</v>
      </c>
      <c r="DT575" s="125" t="s">
        <v>608</v>
      </c>
      <c r="DU575" s="125" t="s">
        <v>608</v>
      </c>
      <c r="DV575" s="125" t="s">
        <v>608</v>
      </c>
      <c r="DW575" s="125" t="s">
        <v>608</v>
      </c>
      <c r="DX575" s="125" t="s">
        <v>608</v>
      </c>
      <c r="DY575" s="125" t="s">
        <v>608</v>
      </c>
      <c r="DZ575" s="125" t="s">
        <v>608</v>
      </c>
      <c r="EA575" s="125" t="s">
        <v>608</v>
      </c>
      <c r="EB575" s="125" t="s">
        <v>608</v>
      </c>
      <c r="EC575" s="125" t="s">
        <v>608</v>
      </c>
      <c r="ED575" s="125" t="s">
        <v>608</v>
      </c>
      <c r="EE575" s="125" t="s">
        <v>608</v>
      </c>
      <c r="EF575" s="125" t="s">
        <v>608</v>
      </c>
      <c r="EG575" s="125" t="s">
        <v>608</v>
      </c>
      <c r="EH575" s="125" t="s">
        <v>608</v>
      </c>
      <c r="EI575" s="125" t="s">
        <v>608</v>
      </c>
      <c r="EJ575" s="125" t="s">
        <v>608</v>
      </c>
      <c r="EK575" s="125" t="s">
        <v>608</v>
      </c>
      <c r="EL575" s="125" t="s">
        <v>608</v>
      </c>
      <c r="EM575" s="125" t="s">
        <v>608</v>
      </c>
      <c r="EN575" s="125" t="s">
        <v>608</v>
      </c>
      <c r="EO575" s="125" t="s">
        <v>608</v>
      </c>
      <c r="EP575" s="125" t="s">
        <v>608</v>
      </c>
      <c r="EQ575" s="125" t="s">
        <v>608</v>
      </c>
      <c r="ER575" s="125" t="s">
        <v>608</v>
      </c>
      <c r="ES575" s="125" t="s">
        <v>608</v>
      </c>
      <c r="ET575" s="125" t="s">
        <v>608</v>
      </c>
      <c r="EU575" s="125" t="s">
        <v>608</v>
      </c>
      <c r="EV575" s="125" t="s">
        <v>608</v>
      </c>
      <c r="EW575" s="125" t="s">
        <v>608</v>
      </c>
      <c r="EX575" s="125" t="s">
        <v>608</v>
      </c>
      <c r="EY575" s="125" t="s">
        <v>608</v>
      </c>
      <c r="EZ575" s="125" t="s">
        <v>608</v>
      </c>
      <c r="FA575" s="125" t="s">
        <v>608</v>
      </c>
      <c r="FB575" s="125" t="s">
        <v>608</v>
      </c>
      <c r="FC575" s="125" t="s">
        <v>608</v>
      </c>
      <c r="FD575" s="125" t="s">
        <v>608</v>
      </c>
      <c r="FE575" s="125" t="s">
        <v>608</v>
      </c>
      <c r="FF575" s="125" t="s">
        <v>608</v>
      </c>
      <c r="FG575" s="125" t="s">
        <v>608</v>
      </c>
      <c r="FH575" s="125" t="s">
        <v>608</v>
      </c>
      <c r="FI575" s="125" t="s">
        <v>608</v>
      </c>
      <c r="FJ575" s="125" t="s">
        <v>608</v>
      </c>
      <c r="FK575" s="125" t="s">
        <v>608</v>
      </c>
      <c r="FL575" s="125" t="s">
        <v>608</v>
      </c>
      <c r="FM575" s="125" t="s">
        <v>608</v>
      </c>
      <c r="FN575" s="125" t="s">
        <v>608</v>
      </c>
      <c r="FO575" s="125" t="s">
        <v>608</v>
      </c>
      <c r="FP575" s="125" t="s">
        <v>608</v>
      </c>
      <c r="FQ575" s="125" t="s">
        <v>608</v>
      </c>
      <c r="FR575" s="125" t="s">
        <v>608</v>
      </c>
      <c r="FS575" s="125" t="s">
        <v>608</v>
      </c>
      <c r="FT575" s="125" t="s">
        <v>608</v>
      </c>
      <c r="FU575" s="125" t="s">
        <v>608</v>
      </c>
      <c r="FV575" s="125" t="s">
        <v>608</v>
      </c>
      <c r="FW575" s="125" t="s">
        <v>608</v>
      </c>
      <c r="FX575" s="125" t="s">
        <v>608</v>
      </c>
      <c r="FY575" s="125" t="s">
        <v>608</v>
      </c>
      <c r="FZ575" s="125" t="s">
        <v>608</v>
      </c>
      <c r="GA575" s="125" t="s">
        <v>608</v>
      </c>
      <c r="GB575" s="125" t="s">
        <v>608</v>
      </c>
      <c r="GC575" s="125" t="s">
        <v>608</v>
      </c>
      <c r="GD575" s="125" t="s">
        <v>608</v>
      </c>
      <c r="GE575" s="125" t="s">
        <v>608</v>
      </c>
      <c r="GF575" s="125" t="s">
        <v>608</v>
      </c>
      <c r="GG575" s="125" t="s">
        <v>608</v>
      </c>
      <c r="GH575" s="125" t="s">
        <v>608</v>
      </c>
      <c r="GI575" s="125" t="s">
        <v>608</v>
      </c>
      <c r="GJ575" s="125" t="s">
        <v>608</v>
      </c>
      <c r="GK575" s="125" t="s">
        <v>608</v>
      </c>
      <c r="GL575" s="125" t="s">
        <v>608</v>
      </c>
      <c r="GM575" s="125" t="s">
        <v>608</v>
      </c>
      <c r="GN575" s="125" t="s">
        <v>608</v>
      </c>
      <c r="GO575" s="125" t="s">
        <v>608</v>
      </c>
      <c r="GP575" s="125" t="s">
        <v>608</v>
      </c>
      <c r="GQ575" s="125" t="s">
        <v>608</v>
      </c>
      <c r="GR575" s="125" t="s">
        <v>608</v>
      </c>
      <c r="GS575" s="125" t="s">
        <v>608</v>
      </c>
      <c r="GT575" s="125" t="s">
        <v>608</v>
      </c>
      <c r="GU575" s="125" t="s">
        <v>608</v>
      </c>
      <c r="GV575" s="125" t="s">
        <v>608</v>
      </c>
      <c r="GW575" s="125" t="s">
        <v>608</v>
      </c>
      <c r="GX575" s="125" t="s">
        <v>608</v>
      </c>
      <c r="GY575" s="125" t="s">
        <v>608</v>
      </c>
    </row>
    <row r="576" spans="1:207" s="76" customFormat="1" ht="15" customHeight="1">
      <c r="A576" s="88" t="s">
        <v>1006</v>
      </c>
      <c r="B576" s="76">
        <v>2008</v>
      </c>
      <c r="C576" s="79" t="s">
        <v>1004</v>
      </c>
      <c r="D576" s="125">
        <v>28139.959000000003</v>
      </c>
      <c r="E576" s="73">
        <v>0</v>
      </c>
      <c r="F576" s="125">
        <v>28139.959000000003</v>
      </c>
      <c r="G576" s="125">
        <v>127796</v>
      </c>
      <c r="H576" s="130">
        <v>3.1720000000000002</v>
      </c>
      <c r="I576" s="140">
        <v>0.22019436445585153</v>
      </c>
      <c r="J576" s="124">
        <v>7.9094862124010137E-2</v>
      </c>
      <c r="K576" s="124">
        <v>0.14109963535634917</v>
      </c>
      <c r="L576" s="125">
        <v>11092.781999999999</v>
      </c>
      <c r="M576" s="125">
        <v>17047.194</v>
      </c>
      <c r="N576" s="125">
        <v>59.043000000000006</v>
      </c>
      <c r="O576" s="125">
        <v>35.222999999999999</v>
      </c>
      <c r="P576" s="127">
        <v>94.266000000000005</v>
      </c>
      <c r="Q576" s="125" t="s">
        <v>608</v>
      </c>
      <c r="R576" s="125" t="s">
        <v>608</v>
      </c>
      <c r="S576" s="125">
        <v>6880.1440000000002</v>
      </c>
      <c r="T576" s="125"/>
      <c r="U576" s="123"/>
      <c r="V576" s="125">
        <v>10072.784</v>
      </c>
      <c r="W576" s="125">
        <v>16952.928</v>
      </c>
      <c r="X576" s="125">
        <v>0</v>
      </c>
      <c r="Y576" s="125">
        <v>0</v>
      </c>
      <c r="Z576" s="125">
        <v>0</v>
      </c>
      <c r="AA576" s="115">
        <v>0</v>
      </c>
      <c r="AB576" s="115">
        <v>3.4846631981952526E-3</v>
      </c>
      <c r="AC576" s="115">
        <v>0.99651533680180471</v>
      </c>
      <c r="AD576" s="115">
        <v>0</v>
      </c>
      <c r="AE576" s="115">
        <v>1</v>
      </c>
      <c r="AF576" s="115">
        <v>0.61517308509126212</v>
      </c>
      <c r="AG576" s="115">
        <v>3.2743512369614218E-3</v>
      </c>
      <c r="AH576" s="115">
        <v>0.38155256367177659</v>
      </c>
      <c r="AI576" s="115">
        <v>0</v>
      </c>
      <c r="AJ576" s="115">
        <v>1</v>
      </c>
      <c r="AK576" s="125">
        <v>28139.975999999999</v>
      </c>
      <c r="AL576" s="125">
        <v>11092.781999999999</v>
      </c>
      <c r="AM576" s="125">
        <v>6939.1869999999999</v>
      </c>
      <c r="AN576" s="125">
        <v>18031.968999999997</v>
      </c>
      <c r="AO576" s="125">
        <v>10108.007</v>
      </c>
      <c r="AP576" s="125">
        <v>28139.975999999995</v>
      </c>
      <c r="AQ576" s="115">
        <v>0.6407954647864661</v>
      </c>
      <c r="AR576" s="115">
        <v>0.35920453521353402</v>
      </c>
      <c r="AS576" s="125">
        <v>16213.705400000004</v>
      </c>
      <c r="AT576" s="125">
        <v>148.38999999999999</v>
      </c>
      <c r="AU576" s="125">
        <v>1818.2469999999998</v>
      </c>
      <c r="AV576" s="125">
        <v>9959.6169999999984</v>
      </c>
      <c r="AW576" s="125">
        <v>28139.959400000003</v>
      </c>
      <c r="AX576" s="50">
        <v>0</v>
      </c>
      <c r="AY576" s="50">
        <v>0</v>
      </c>
      <c r="AZ576" s="125">
        <v>0</v>
      </c>
      <c r="BA576" s="50">
        <v>0</v>
      </c>
      <c r="BB576" s="50">
        <v>0</v>
      </c>
      <c r="BC576" s="125">
        <v>0</v>
      </c>
      <c r="BD576" s="50">
        <v>18031.952400000006</v>
      </c>
      <c r="BE576" s="50">
        <v>10108.006999999998</v>
      </c>
      <c r="BF576" s="125">
        <v>28139.959400000003</v>
      </c>
      <c r="BG576" s="107">
        <v>10</v>
      </c>
      <c r="BH576" s="107">
        <v>10</v>
      </c>
      <c r="BI576" s="107">
        <v>10</v>
      </c>
      <c r="BJ576" s="49">
        <v>28139.959400000003</v>
      </c>
      <c r="BK576" s="141" t="s">
        <v>608</v>
      </c>
      <c r="BL576" s="141" t="s">
        <v>608</v>
      </c>
      <c r="BM576" s="141" t="s">
        <v>608</v>
      </c>
      <c r="BN576" s="141" t="s">
        <v>608</v>
      </c>
      <c r="BO576" s="141" t="s">
        <v>608</v>
      </c>
      <c r="BP576" s="141" t="s">
        <v>608</v>
      </c>
      <c r="BQ576" s="141" t="s">
        <v>608</v>
      </c>
      <c r="BR576" s="141" t="s">
        <v>608</v>
      </c>
      <c r="BS576" s="141" t="s">
        <v>608</v>
      </c>
      <c r="BT576" s="141" t="s">
        <v>608</v>
      </c>
      <c r="BU576" s="130" t="s">
        <v>608</v>
      </c>
      <c r="BV576" s="130" t="s">
        <v>608</v>
      </c>
      <c r="BW576" s="137">
        <v>10</v>
      </c>
      <c r="BX576" s="125">
        <v>9629.4889999999996</v>
      </c>
      <c r="BY576" s="125">
        <v>6732.6049999999996</v>
      </c>
      <c r="BZ576" s="125">
        <v>0</v>
      </c>
      <c r="CA576" s="125">
        <v>0</v>
      </c>
      <c r="CB576" s="125">
        <v>16362.093999999999</v>
      </c>
      <c r="CC576" s="125">
        <v>8059.6869999999999</v>
      </c>
      <c r="CD576" s="125">
        <v>1.61</v>
      </c>
      <c r="CE576" s="125">
        <v>3716.6350000000002</v>
      </c>
      <c r="CF576" s="125">
        <v>0</v>
      </c>
      <c r="CG576" s="125">
        <v>11777.932000000001</v>
      </c>
      <c r="CH576" s="115">
        <v>0.13207677381477351</v>
      </c>
      <c r="CI576" s="115">
        <v>0.86792560714107636</v>
      </c>
      <c r="CJ576" s="125">
        <v>28140.025999999998</v>
      </c>
      <c r="CK576" s="126">
        <v>0</v>
      </c>
      <c r="CL576" s="126">
        <v>28139.959000000003</v>
      </c>
      <c r="CM576" s="126">
        <v>28139.959000000003</v>
      </c>
      <c r="CN576" s="125" t="s">
        <v>608</v>
      </c>
      <c r="CO576" s="125" t="s">
        <v>608</v>
      </c>
      <c r="CP576" s="126">
        <v>0</v>
      </c>
      <c r="CQ576" s="126">
        <v>28139.959000000003</v>
      </c>
      <c r="CR576" s="126">
        <v>31195.983000000004</v>
      </c>
      <c r="CS576" s="126">
        <v>-3056.0240000000013</v>
      </c>
      <c r="CT576" s="125">
        <v>15761</v>
      </c>
      <c r="CU576" s="126">
        <v>-18817.024000000001</v>
      </c>
      <c r="CV576" s="125">
        <v>2501.52</v>
      </c>
      <c r="CW576" s="125">
        <v>451.65499999999997</v>
      </c>
      <c r="CX576" s="125">
        <v>2953.1750000000002</v>
      </c>
      <c r="CY576" s="125">
        <v>1127.4749999999999</v>
      </c>
      <c r="CZ576" s="125">
        <v>812.42499999999995</v>
      </c>
      <c r="DA576" s="125">
        <v>1939.8999999999999</v>
      </c>
      <c r="DB576" s="125">
        <v>4893.0749999999998</v>
      </c>
      <c r="DC576" s="141" t="s">
        <v>608</v>
      </c>
      <c r="DD576" s="141" t="s">
        <v>608</v>
      </c>
      <c r="DE576" s="125">
        <v>0</v>
      </c>
      <c r="DF576" s="141" t="s">
        <v>608</v>
      </c>
      <c r="DG576" s="141" t="s">
        <v>608</v>
      </c>
      <c r="DH576" s="125">
        <v>4893.0749999999998</v>
      </c>
      <c r="DI576" s="50">
        <v>4893.0749999999998</v>
      </c>
      <c r="DJ576" s="113">
        <v>0.58145269659665566</v>
      </c>
      <c r="DK576" s="115">
        <v>0.28647084405678941</v>
      </c>
      <c r="DL576" s="115">
        <v>0.13207645934655499</v>
      </c>
      <c r="DM576" s="125">
        <v>1021.151</v>
      </c>
      <c r="DN576" s="125">
        <v>219.94900000000001</v>
      </c>
      <c r="DO576" s="125">
        <v>1241.0999999999999</v>
      </c>
      <c r="DP576" s="125">
        <v>922.37800000000004</v>
      </c>
      <c r="DQ576" s="125">
        <v>569.98599999999999</v>
      </c>
      <c r="DR576" s="125">
        <v>1492.364</v>
      </c>
      <c r="DS576" s="125">
        <v>2733.4639999999999</v>
      </c>
      <c r="DT576" s="125">
        <v>1044.9259999999999</v>
      </c>
      <c r="DU576" s="125">
        <v>644.26199999999994</v>
      </c>
      <c r="DV576" s="125">
        <v>1689.1879999999999</v>
      </c>
      <c r="DW576" s="125">
        <v>896.01800000000003</v>
      </c>
      <c r="DX576" s="125">
        <v>565.18299999999999</v>
      </c>
      <c r="DY576" s="125">
        <v>1461.201</v>
      </c>
      <c r="DZ576" s="125">
        <v>3150.3890000000001</v>
      </c>
      <c r="EA576" s="125">
        <v>1495.8989999999999</v>
      </c>
      <c r="EB576" s="125">
        <v>197.50299999999999</v>
      </c>
      <c r="EC576" s="125">
        <v>1693.4019999999998</v>
      </c>
      <c r="ED576" s="125">
        <v>834.58100000000002</v>
      </c>
      <c r="EE576" s="125">
        <v>507.34699999999998</v>
      </c>
      <c r="EF576" s="125">
        <v>1341.9279999999999</v>
      </c>
      <c r="EG576" s="125">
        <v>3035.33</v>
      </c>
      <c r="EH576" s="125">
        <v>1128.0830000000001</v>
      </c>
      <c r="EI576" s="125">
        <v>198.416</v>
      </c>
      <c r="EJ576" s="125">
        <v>1326.499</v>
      </c>
      <c r="EK576" s="125">
        <v>762.31299999999999</v>
      </c>
      <c r="EL576" s="125">
        <v>505.649</v>
      </c>
      <c r="EM576" s="125">
        <v>1267.962</v>
      </c>
      <c r="EN576" s="125">
        <v>2594.4610000000002</v>
      </c>
      <c r="EO576" s="125" t="s">
        <v>608</v>
      </c>
      <c r="EP576" s="125" t="s">
        <v>608</v>
      </c>
      <c r="EQ576" s="125" t="s">
        <v>608</v>
      </c>
      <c r="ER576" s="125" t="s">
        <v>608</v>
      </c>
      <c r="ES576" s="125" t="s">
        <v>608</v>
      </c>
      <c r="ET576" s="125" t="s">
        <v>608</v>
      </c>
      <c r="EU576" s="125" t="s">
        <v>608</v>
      </c>
      <c r="EV576" s="125">
        <v>6679.4750000000004</v>
      </c>
      <c r="EW576" s="125">
        <v>2439.0709999999999</v>
      </c>
      <c r="EX576" s="125">
        <v>9118.5460000000003</v>
      </c>
      <c r="EY576" s="125">
        <v>2459.7539999999999</v>
      </c>
      <c r="EZ576" s="125">
        <v>2206.6729999999998</v>
      </c>
      <c r="FA576" s="125">
        <v>4666.4269999999997</v>
      </c>
      <c r="FB576" s="125">
        <v>13784.973</v>
      </c>
      <c r="FC576" s="125">
        <v>5736.6220000000003</v>
      </c>
      <c r="FD576" s="125">
        <v>5946.4269999999997</v>
      </c>
      <c r="FE576" s="125">
        <v>11683.048999999999</v>
      </c>
      <c r="FF576" s="125">
        <v>3560.9830000000002</v>
      </c>
      <c r="FG576" s="125">
        <v>4079.4369999999999</v>
      </c>
      <c r="FH576" s="125">
        <v>7640.42</v>
      </c>
      <c r="FI576" s="125">
        <v>19323.468999999997</v>
      </c>
      <c r="FJ576" s="125" t="s">
        <v>608</v>
      </c>
      <c r="FK576" s="125" t="s">
        <v>608</v>
      </c>
      <c r="FL576" s="125">
        <v>0</v>
      </c>
      <c r="FM576" s="125" t="s">
        <v>608</v>
      </c>
      <c r="FN576" s="125" t="s">
        <v>608</v>
      </c>
      <c r="FO576" s="125">
        <v>2733.4639999999999</v>
      </c>
      <c r="FP576" s="125" t="s">
        <v>608</v>
      </c>
      <c r="FQ576" s="125" t="s">
        <v>608</v>
      </c>
      <c r="FR576" s="125">
        <v>0</v>
      </c>
      <c r="FS576" s="125" t="s">
        <v>608</v>
      </c>
      <c r="FT576" s="125" t="s">
        <v>608</v>
      </c>
      <c r="FU576" s="125">
        <v>3150.3890000000001</v>
      </c>
      <c r="FV576" s="125" t="s">
        <v>608</v>
      </c>
      <c r="FW576" s="125" t="s">
        <v>608</v>
      </c>
      <c r="FX576" s="125">
        <v>0</v>
      </c>
      <c r="FY576" s="125" t="s">
        <v>608</v>
      </c>
      <c r="FZ576" s="125" t="s">
        <v>608</v>
      </c>
      <c r="GA576" s="125">
        <v>3035.33</v>
      </c>
      <c r="GB576" s="125" t="s">
        <v>608</v>
      </c>
      <c r="GC576" s="125" t="s">
        <v>608</v>
      </c>
      <c r="GD576" s="125">
        <v>0</v>
      </c>
      <c r="GE576" s="125" t="s">
        <v>608</v>
      </c>
      <c r="GF576" s="125" t="s">
        <v>608</v>
      </c>
      <c r="GG576" s="125">
        <v>2594.4610000000002</v>
      </c>
      <c r="GH576" s="125" t="s">
        <v>608</v>
      </c>
      <c r="GI576" s="125" t="s">
        <v>608</v>
      </c>
      <c r="GJ576" s="125">
        <v>0</v>
      </c>
      <c r="GK576" s="125" t="s">
        <v>608</v>
      </c>
      <c r="GL576" s="125" t="s">
        <v>608</v>
      </c>
      <c r="GM576" s="125">
        <v>13784.973</v>
      </c>
      <c r="GN576" s="125" t="s">
        <v>608</v>
      </c>
      <c r="GO576" s="125" t="s">
        <v>608</v>
      </c>
      <c r="GP576" s="125" t="s">
        <v>608</v>
      </c>
      <c r="GQ576" s="125" t="s">
        <v>608</v>
      </c>
      <c r="GR576" s="125" t="s">
        <v>608</v>
      </c>
      <c r="GS576" s="125" t="s">
        <v>608</v>
      </c>
      <c r="GT576" s="125" t="s">
        <v>608</v>
      </c>
      <c r="GU576" s="125" t="s">
        <v>608</v>
      </c>
      <c r="GV576" s="125">
        <v>0</v>
      </c>
      <c r="GW576" s="125" t="s">
        <v>608</v>
      </c>
      <c r="GX576" s="125" t="s">
        <v>608</v>
      </c>
      <c r="GY576" s="125">
        <v>19323.468999999997</v>
      </c>
    </row>
    <row r="577" spans="1:207" s="76" customFormat="1" ht="15" customHeight="1">
      <c r="A577" s="88" t="s">
        <v>1007</v>
      </c>
      <c r="B577" s="73" t="s">
        <v>580</v>
      </c>
      <c r="C577" s="79" t="s">
        <v>1004</v>
      </c>
      <c r="D577" s="125">
        <v>29474.834999999999</v>
      </c>
      <c r="E577" s="73">
        <v>0</v>
      </c>
      <c r="F577" s="125">
        <v>29474.834999999999</v>
      </c>
      <c r="G577" s="125">
        <v>122948</v>
      </c>
      <c r="H577" s="141" t="s">
        <v>608</v>
      </c>
      <c r="I577" s="140">
        <v>0.23973415590330871</v>
      </c>
      <c r="J577" s="124">
        <v>8.7379363633405996E-2</v>
      </c>
      <c r="K577" s="124">
        <v>0.15235479226990273</v>
      </c>
      <c r="L577" s="125">
        <v>10783.513000000001</v>
      </c>
      <c r="M577" s="125">
        <v>18691.322</v>
      </c>
      <c r="N577" s="125">
        <v>59.387</v>
      </c>
      <c r="O577" s="125">
        <v>102.279</v>
      </c>
      <c r="P577" s="127">
        <v>161.666</v>
      </c>
      <c r="Q577" s="125" t="s">
        <v>608</v>
      </c>
      <c r="R577" s="125" t="s">
        <v>608</v>
      </c>
      <c r="S577" s="125">
        <v>7888.817</v>
      </c>
      <c r="T577" s="125"/>
      <c r="U577" s="123"/>
      <c r="V577" s="125">
        <v>10640.839</v>
      </c>
      <c r="W577" s="125">
        <v>18529.655999999999</v>
      </c>
      <c r="X577" s="125">
        <v>0</v>
      </c>
      <c r="Y577" s="125">
        <v>0</v>
      </c>
      <c r="Z577" s="125">
        <v>0</v>
      </c>
      <c r="AA577" s="115">
        <v>0</v>
      </c>
      <c r="AB577" s="115">
        <v>9.5204204217062497E-3</v>
      </c>
      <c r="AC577" s="115">
        <v>0.99047957957829369</v>
      </c>
      <c r="AD577" s="115">
        <v>0</v>
      </c>
      <c r="AE577" s="115">
        <v>0.99999999999999989</v>
      </c>
      <c r="AF577" s="115">
        <v>0.57568203704978038</v>
      </c>
      <c r="AG577" s="115">
        <v>3.17039810071869E-3</v>
      </c>
      <c r="AH577" s="115">
        <v>0.42114756484950094</v>
      </c>
      <c r="AI577" s="115">
        <v>0</v>
      </c>
      <c r="AJ577" s="115">
        <v>1</v>
      </c>
      <c r="AK577" s="125">
        <v>29474.834999999999</v>
      </c>
      <c r="AL577" s="125">
        <v>10783.513000000001</v>
      </c>
      <c r="AM577" s="125">
        <v>7948.2039999999997</v>
      </c>
      <c r="AN577" s="125">
        <v>18731.717000000001</v>
      </c>
      <c r="AO577" s="125">
        <v>10743.118</v>
      </c>
      <c r="AP577" s="125">
        <v>29474.834999999999</v>
      </c>
      <c r="AQ577" s="115">
        <v>0.63551558473524961</v>
      </c>
      <c r="AR577" s="115">
        <v>0.36448441526475045</v>
      </c>
      <c r="AS577" s="125">
        <v>16849.191000000003</v>
      </c>
      <c r="AT577" s="125">
        <v>148.38999999999999</v>
      </c>
      <c r="AU577" s="125">
        <v>1882.5259999999998</v>
      </c>
      <c r="AV577" s="125">
        <v>10594.828</v>
      </c>
      <c r="AW577" s="125">
        <v>29474.935000000005</v>
      </c>
      <c r="AX577" s="50">
        <v>0</v>
      </c>
      <c r="AY577" s="50">
        <v>0</v>
      </c>
      <c r="AZ577" s="125">
        <v>0</v>
      </c>
      <c r="BA577" s="50">
        <v>0</v>
      </c>
      <c r="BB577" s="50">
        <v>0</v>
      </c>
      <c r="BC577" s="125">
        <v>0</v>
      </c>
      <c r="BD577" s="50">
        <v>18731.717000000004</v>
      </c>
      <c r="BE577" s="50">
        <v>10743.217999999999</v>
      </c>
      <c r="BF577" s="125">
        <v>29474.935000000005</v>
      </c>
      <c r="BG577" s="107">
        <v>10</v>
      </c>
      <c r="BH577" s="107">
        <v>10</v>
      </c>
      <c r="BI577" s="107">
        <v>10</v>
      </c>
      <c r="BJ577" s="49">
        <v>29474.935000000005</v>
      </c>
      <c r="BK577" s="141" t="s">
        <v>608</v>
      </c>
      <c r="BL577" s="141" t="s">
        <v>608</v>
      </c>
      <c r="BM577" s="141" t="s">
        <v>608</v>
      </c>
      <c r="BN577" s="141" t="s">
        <v>608</v>
      </c>
      <c r="BO577" s="141" t="s">
        <v>608</v>
      </c>
      <c r="BP577" s="141" t="s">
        <v>608</v>
      </c>
      <c r="BQ577" s="141" t="s">
        <v>608</v>
      </c>
      <c r="BR577" s="141" t="s">
        <v>608</v>
      </c>
      <c r="BS577" s="141" t="s">
        <v>608</v>
      </c>
      <c r="BT577" s="141" t="s">
        <v>608</v>
      </c>
      <c r="BU577" s="130" t="s">
        <v>608</v>
      </c>
      <c r="BV577" s="130" t="s">
        <v>608</v>
      </c>
      <c r="BW577" s="137">
        <v>10</v>
      </c>
      <c r="BX577" s="125">
        <v>10415.255999999999</v>
      </c>
      <c r="BY577" s="125">
        <v>6582.3249999999998</v>
      </c>
      <c r="BZ577" s="125">
        <v>0</v>
      </c>
      <c r="CA577" s="125">
        <v>0</v>
      </c>
      <c r="CB577" s="125">
        <v>16997.580999999998</v>
      </c>
      <c r="CC577" s="125">
        <v>8679.7189999999991</v>
      </c>
      <c r="CD577" s="125">
        <v>1.61</v>
      </c>
      <c r="CE577" s="125">
        <v>3795.9249999999997</v>
      </c>
      <c r="CF577" s="125">
        <v>0</v>
      </c>
      <c r="CG577" s="125">
        <v>12477.253999999999</v>
      </c>
      <c r="CH577" s="115">
        <v>0.1287852841245761</v>
      </c>
      <c r="CI577" s="115">
        <v>0.87121471587542376</v>
      </c>
      <c r="CJ577" s="125">
        <v>29474.834999999999</v>
      </c>
      <c r="CK577" s="126">
        <v>0</v>
      </c>
      <c r="CL577" s="126">
        <v>29474.935000000001</v>
      </c>
      <c r="CM577" s="126">
        <v>29474.935000000001</v>
      </c>
      <c r="CN577" s="125" t="s">
        <v>608</v>
      </c>
      <c r="CO577" s="125" t="s">
        <v>608</v>
      </c>
      <c r="CP577" s="126">
        <v>0</v>
      </c>
      <c r="CQ577" s="126">
        <v>29474.834999999999</v>
      </c>
      <c r="CR577" s="126">
        <v>30789.834999999999</v>
      </c>
      <c r="CS577" s="126">
        <v>-1315</v>
      </c>
      <c r="CT577" s="125">
        <v>19506.064999999999</v>
      </c>
      <c r="CU577" s="126">
        <v>-20821.064999999999</v>
      </c>
      <c r="CV577" s="125">
        <v>413.52699999999999</v>
      </c>
      <c r="CW577" s="125">
        <v>105.767</v>
      </c>
      <c r="CX577" s="125">
        <v>519.29399999999998</v>
      </c>
      <c r="CY577" s="125">
        <v>479.10899999999998</v>
      </c>
      <c r="CZ577" s="125">
        <v>279.89</v>
      </c>
      <c r="DA577" s="125">
        <v>758.99900000000002</v>
      </c>
      <c r="DB577" s="125">
        <v>1278.2930000000001</v>
      </c>
      <c r="DC577" s="141" t="s">
        <v>608</v>
      </c>
      <c r="DD577" s="141" t="s">
        <v>608</v>
      </c>
      <c r="DE577" s="125">
        <v>0</v>
      </c>
      <c r="DF577" s="141" t="s">
        <v>608</v>
      </c>
      <c r="DG577" s="141" t="s">
        <v>608</v>
      </c>
      <c r="DH577" s="125">
        <v>1278.2930000000001</v>
      </c>
      <c r="DI577" s="50">
        <v>1278.2930000000001</v>
      </c>
      <c r="DJ577" s="113">
        <v>0.5766811247628697</v>
      </c>
      <c r="DK577" s="115">
        <v>0.29453359111255417</v>
      </c>
      <c r="DL577" s="115">
        <v>0.1287852841245761</v>
      </c>
      <c r="DM577" s="125">
        <v>1021.117</v>
      </c>
      <c r="DN577" s="125">
        <v>252.77</v>
      </c>
      <c r="DO577" s="125">
        <v>1273.8869999999999</v>
      </c>
      <c r="DP577" s="125">
        <v>1011.43</v>
      </c>
      <c r="DQ577" s="125">
        <v>617.072</v>
      </c>
      <c r="DR577" s="125">
        <v>1628.502</v>
      </c>
      <c r="DS577" s="125">
        <v>2902.3890000000001</v>
      </c>
      <c r="DT577" s="125">
        <v>1045.393</v>
      </c>
      <c r="DU577" s="125">
        <v>670.66200000000003</v>
      </c>
      <c r="DV577" s="125">
        <v>1716.0550000000001</v>
      </c>
      <c r="DW577" s="125">
        <v>988.21100000000001</v>
      </c>
      <c r="DX577" s="125">
        <v>611.87599999999998</v>
      </c>
      <c r="DY577" s="125">
        <v>1600.087</v>
      </c>
      <c r="DZ577" s="125">
        <v>3316.1419999999998</v>
      </c>
      <c r="EA577" s="125">
        <v>1498.1210000000001</v>
      </c>
      <c r="EB577" s="125">
        <v>209.38899999999998</v>
      </c>
      <c r="EC577" s="125">
        <v>1707.51</v>
      </c>
      <c r="ED577" s="125">
        <v>973.80200000000002</v>
      </c>
      <c r="EE577" s="125">
        <v>551.03599999999994</v>
      </c>
      <c r="EF577" s="125">
        <v>1524.838</v>
      </c>
      <c r="EG577" s="125">
        <v>3232.348</v>
      </c>
      <c r="EH577" s="125">
        <v>1135.527</v>
      </c>
      <c r="EI577" s="125">
        <v>209.28199999999998</v>
      </c>
      <c r="EJ577" s="125">
        <v>1344.809</v>
      </c>
      <c r="EK577" s="125">
        <v>904.81100000000004</v>
      </c>
      <c r="EL577" s="125">
        <v>548.73199999999997</v>
      </c>
      <c r="EM577" s="125">
        <v>1453.5430000000001</v>
      </c>
      <c r="EN577" s="125">
        <v>2798.3519999999999</v>
      </c>
      <c r="EO577" s="125" t="s">
        <v>608</v>
      </c>
      <c r="EP577" s="125" t="s">
        <v>608</v>
      </c>
      <c r="EQ577" s="125" t="s">
        <v>608</v>
      </c>
      <c r="ER577" s="125" t="s">
        <v>608</v>
      </c>
      <c r="ES577" s="125" t="s">
        <v>608</v>
      </c>
      <c r="ET577" s="125" t="s">
        <v>608</v>
      </c>
      <c r="EU577" s="125" t="s">
        <v>608</v>
      </c>
      <c r="EV577" s="125">
        <v>6770.3509999999997</v>
      </c>
      <c r="EW577" s="125">
        <v>2551.5700000000002</v>
      </c>
      <c r="EX577" s="125">
        <v>9321.9210000000003</v>
      </c>
      <c r="EY577" s="125">
        <v>3061.3789999999999</v>
      </c>
      <c r="EZ577" s="125">
        <v>2401.66</v>
      </c>
      <c r="FA577" s="125">
        <v>5463.0389999999998</v>
      </c>
      <c r="FB577" s="125">
        <v>14784.96</v>
      </c>
      <c r="FC577" s="125">
        <v>6809.6310000000003</v>
      </c>
      <c r="FD577" s="125">
        <v>6461.0289999999995</v>
      </c>
      <c r="FE577" s="125">
        <v>13270.66</v>
      </c>
      <c r="FF577" s="125">
        <v>3706.3720000000003</v>
      </c>
      <c r="FG577" s="125">
        <v>4485.2110000000002</v>
      </c>
      <c r="FH577" s="125">
        <v>8191.5830000000005</v>
      </c>
      <c r="FI577" s="125">
        <v>21462.243000000002</v>
      </c>
      <c r="FJ577" s="125" t="s">
        <v>608</v>
      </c>
      <c r="FK577" s="125" t="s">
        <v>608</v>
      </c>
      <c r="FL577" s="125" t="s">
        <v>608</v>
      </c>
      <c r="FM577" s="125" t="s">
        <v>608</v>
      </c>
      <c r="FN577" s="125" t="s">
        <v>608</v>
      </c>
      <c r="FO577" s="125">
        <v>2902.3890000000001</v>
      </c>
      <c r="FP577" s="125" t="s">
        <v>608</v>
      </c>
      <c r="FQ577" s="125" t="s">
        <v>608</v>
      </c>
      <c r="FR577" s="125" t="s">
        <v>608</v>
      </c>
      <c r="FS577" s="125" t="s">
        <v>608</v>
      </c>
      <c r="FT577" s="125" t="s">
        <v>608</v>
      </c>
      <c r="FU577" s="125">
        <v>3316.1419999999998</v>
      </c>
      <c r="FV577" s="125" t="s">
        <v>608</v>
      </c>
      <c r="FW577" s="125" t="s">
        <v>608</v>
      </c>
      <c r="FX577" s="125" t="s">
        <v>608</v>
      </c>
      <c r="FY577" s="125" t="s">
        <v>608</v>
      </c>
      <c r="FZ577" s="125" t="s">
        <v>608</v>
      </c>
      <c r="GA577" s="125">
        <v>3232.348</v>
      </c>
      <c r="GB577" s="125" t="s">
        <v>608</v>
      </c>
      <c r="GC577" s="125" t="s">
        <v>608</v>
      </c>
      <c r="GD577" s="125" t="s">
        <v>608</v>
      </c>
      <c r="GE577" s="125" t="s">
        <v>608</v>
      </c>
      <c r="GF577" s="125" t="s">
        <v>608</v>
      </c>
      <c r="GG577" s="125">
        <v>2798.3519999999999</v>
      </c>
      <c r="GH577" s="125" t="s">
        <v>608</v>
      </c>
      <c r="GI577" s="125" t="s">
        <v>608</v>
      </c>
      <c r="GJ577" s="125" t="s">
        <v>608</v>
      </c>
      <c r="GK577" s="125" t="s">
        <v>608</v>
      </c>
      <c r="GL577" s="125" t="s">
        <v>608</v>
      </c>
      <c r="GM577" s="125">
        <v>14784.96</v>
      </c>
      <c r="GN577" s="125" t="s">
        <v>608</v>
      </c>
      <c r="GO577" s="125" t="s">
        <v>608</v>
      </c>
      <c r="GP577" s="125" t="s">
        <v>608</v>
      </c>
      <c r="GQ577" s="125" t="s">
        <v>608</v>
      </c>
      <c r="GR577" s="125" t="s">
        <v>608</v>
      </c>
      <c r="GS577" s="125" t="s">
        <v>608</v>
      </c>
      <c r="GT577" s="125" t="s">
        <v>608</v>
      </c>
      <c r="GU577" s="125" t="s">
        <v>608</v>
      </c>
      <c r="GV577" s="125" t="s">
        <v>608</v>
      </c>
      <c r="GW577" s="125" t="s">
        <v>608</v>
      </c>
      <c r="GX577" s="125" t="s">
        <v>608</v>
      </c>
      <c r="GY577" s="125">
        <v>21462.243000000002</v>
      </c>
    </row>
    <row r="578" spans="1:207" s="76" customFormat="1" ht="15" customHeight="1">
      <c r="A578" s="88" t="s">
        <v>1008</v>
      </c>
      <c r="B578" s="73">
        <v>2009</v>
      </c>
      <c r="C578" s="79" t="s">
        <v>1004</v>
      </c>
      <c r="D578" s="125">
        <v>30862.508000000002</v>
      </c>
      <c r="E578" s="73">
        <v>0</v>
      </c>
      <c r="F578" s="125">
        <v>30862.508000000002</v>
      </c>
      <c r="G578" s="125">
        <v>126810.63122919999</v>
      </c>
      <c r="H578" s="130">
        <v>2.8895</v>
      </c>
      <c r="I578" s="140">
        <v>0.24337476835217786</v>
      </c>
      <c r="J578" s="124">
        <v>9.0713774456405036E-2</v>
      </c>
      <c r="K578" s="124">
        <v>0.15266099389577281</v>
      </c>
      <c r="L578" s="125">
        <v>10396.433999999999</v>
      </c>
      <c r="M578" s="125">
        <v>20466.074000000001</v>
      </c>
      <c r="N578" s="125">
        <v>56.134</v>
      </c>
      <c r="O578" s="125">
        <v>177.155</v>
      </c>
      <c r="P578" s="127">
        <v>233.28899999999999</v>
      </c>
      <c r="Q578" s="125" t="s">
        <v>608</v>
      </c>
      <c r="R578" s="125" t="s">
        <v>608</v>
      </c>
      <c r="S578" s="125">
        <v>8906.4689999999991</v>
      </c>
      <c r="T578" s="125"/>
      <c r="U578" s="123"/>
      <c r="V578" s="125">
        <v>11326.316000000001</v>
      </c>
      <c r="W578" s="125">
        <v>20232.785</v>
      </c>
      <c r="X578" s="125">
        <v>0</v>
      </c>
      <c r="Y578" s="125">
        <v>0</v>
      </c>
      <c r="Z578" s="125">
        <v>0</v>
      </c>
      <c r="AA578" s="115">
        <v>0</v>
      </c>
      <c r="AB578" s="115">
        <v>1.5400134446377096E-2</v>
      </c>
      <c r="AC578" s="115">
        <v>0.98459986555362289</v>
      </c>
      <c r="AD578" s="115">
        <v>0</v>
      </c>
      <c r="AE578" s="115">
        <v>1</v>
      </c>
      <c r="AF578" s="115">
        <v>0.53703260136338404</v>
      </c>
      <c r="AG578" s="115">
        <v>2.899627703588769E-3</v>
      </c>
      <c r="AH578" s="115">
        <v>0.46006777093302731</v>
      </c>
      <c r="AI578" s="115">
        <v>0</v>
      </c>
      <c r="AJ578" s="115">
        <v>1</v>
      </c>
      <c r="AK578" s="125">
        <v>30862.508000000002</v>
      </c>
      <c r="AL578" s="125">
        <v>10396.433999999999</v>
      </c>
      <c r="AM578" s="125">
        <v>8962.6029999999992</v>
      </c>
      <c r="AN578" s="125">
        <v>19359.036999999997</v>
      </c>
      <c r="AO578" s="125">
        <v>11503.471000000001</v>
      </c>
      <c r="AP578" s="125">
        <v>30862.507999999998</v>
      </c>
      <c r="AQ578" s="115">
        <v>0.62726713590483307</v>
      </c>
      <c r="AR578" s="115">
        <v>0.37273286409516693</v>
      </c>
      <c r="AS578" s="125">
        <v>17415.483000000004</v>
      </c>
      <c r="AT578" s="125">
        <v>132.33499999999998</v>
      </c>
      <c r="AU578" s="125">
        <v>1943.5540000000001</v>
      </c>
      <c r="AV578" s="125">
        <v>11371.136</v>
      </c>
      <c r="AW578" s="125">
        <v>30862.508000000002</v>
      </c>
      <c r="AX578" s="50">
        <v>0</v>
      </c>
      <c r="AY578" s="50">
        <v>0</v>
      </c>
      <c r="AZ578" s="125">
        <v>0</v>
      </c>
      <c r="BA578" s="50">
        <v>0</v>
      </c>
      <c r="BB578" s="50">
        <v>0</v>
      </c>
      <c r="BC578" s="125">
        <v>0</v>
      </c>
      <c r="BD578" s="50">
        <v>19359.037000000004</v>
      </c>
      <c r="BE578" s="50">
        <v>11503.471</v>
      </c>
      <c r="BF578" s="125">
        <v>30862.508000000002</v>
      </c>
      <c r="BG578" s="107">
        <v>10</v>
      </c>
      <c r="BH578" s="107">
        <v>10</v>
      </c>
      <c r="BI578" s="107">
        <v>10</v>
      </c>
      <c r="BJ578" s="49">
        <v>30862.508000000002</v>
      </c>
      <c r="BK578" s="141" t="s">
        <v>608</v>
      </c>
      <c r="BL578" s="141" t="s">
        <v>608</v>
      </c>
      <c r="BM578" s="141" t="s">
        <v>608</v>
      </c>
      <c r="BN578" s="141" t="s">
        <v>608</v>
      </c>
      <c r="BO578" s="141" t="s">
        <v>608</v>
      </c>
      <c r="BP578" s="141" t="s">
        <v>608</v>
      </c>
      <c r="BQ578" s="141" t="s">
        <v>608</v>
      </c>
      <c r="BR578" s="141" t="s">
        <v>608</v>
      </c>
      <c r="BS578" s="141" t="s">
        <v>608</v>
      </c>
      <c r="BT578" s="141" t="s">
        <v>608</v>
      </c>
      <c r="BU578" s="130" t="s">
        <v>608</v>
      </c>
      <c r="BV578" s="130" t="s">
        <v>608</v>
      </c>
      <c r="BW578" s="137">
        <v>10</v>
      </c>
      <c r="BX578" s="125">
        <v>13020.425000000001</v>
      </c>
      <c r="BY578" s="125">
        <v>4527.3930000000009</v>
      </c>
      <c r="BZ578" s="125">
        <v>0</v>
      </c>
      <c r="CA578" s="125">
        <v>0</v>
      </c>
      <c r="CB578" s="125">
        <v>17547.818000000003</v>
      </c>
      <c r="CC578" s="125">
        <v>9466.7880000000005</v>
      </c>
      <c r="CD578" s="125">
        <v>0</v>
      </c>
      <c r="CE578" s="125">
        <v>3847.902</v>
      </c>
      <c r="CF578" s="125">
        <v>0</v>
      </c>
      <c r="CG578" s="125">
        <v>13314.69</v>
      </c>
      <c r="CH578" s="115">
        <v>0.12467884981998222</v>
      </c>
      <c r="CI578" s="115">
        <v>0.87532115018001788</v>
      </c>
      <c r="CJ578" s="125">
        <v>30862.508000000002</v>
      </c>
      <c r="CK578" s="126">
        <v>0</v>
      </c>
      <c r="CL578" s="126">
        <v>30862.508000000002</v>
      </c>
      <c r="CM578" s="126">
        <v>30862.508000000002</v>
      </c>
      <c r="CN578" s="125" t="s">
        <v>608</v>
      </c>
      <c r="CO578" s="125" t="s">
        <v>608</v>
      </c>
      <c r="CP578" s="126">
        <v>0</v>
      </c>
      <c r="CQ578" s="126">
        <v>30862.508000000002</v>
      </c>
      <c r="CR578" s="126">
        <v>33135</v>
      </c>
      <c r="CS578" s="126">
        <v>-2272.4919999999984</v>
      </c>
      <c r="CT578" s="125">
        <v>23768</v>
      </c>
      <c r="CU578" s="126">
        <v>-26040.491999999998</v>
      </c>
      <c r="CV578" s="125">
        <v>1339.9639999999999</v>
      </c>
      <c r="CW578" s="125">
        <v>365.11599999999999</v>
      </c>
      <c r="CX578" s="125">
        <v>1705.08</v>
      </c>
      <c r="CY578" s="125">
        <v>571.21699999999998</v>
      </c>
      <c r="CZ578" s="125">
        <v>332.87900000000002</v>
      </c>
      <c r="DA578" s="125">
        <v>904.096</v>
      </c>
      <c r="DB578" s="125">
        <v>2609.1759999999999</v>
      </c>
      <c r="DC578" s="141" t="s">
        <v>608</v>
      </c>
      <c r="DD578" s="141" t="s">
        <v>608</v>
      </c>
      <c r="DE578" s="125">
        <v>0</v>
      </c>
      <c r="DF578" s="141" t="s">
        <v>608</v>
      </c>
      <c r="DG578" s="141" t="s">
        <v>608</v>
      </c>
      <c r="DH578" s="125">
        <v>2609.1759999999999</v>
      </c>
      <c r="DI578" s="50">
        <v>2609.1759999999999</v>
      </c>
      <c r="DJ578" s="113">
        <v>0.5685804277474793</v>
      </c>
      <c r="DK578" s="115">
        <v>0.30674072243253853</v>
      </c>
      <c r="DL578" s="115">
        <v>0.12467884981998222</v>
      </c>
      <c r="DM578" s="125">
        <v>888.80100000000004</v>
      </c>
      <c r="DN578" s="125">
        <v>566.447</v>
      </c>
      <c r="DO578" s="125">
        <v>1455.248</v>
      </c>
      <c r="DP578" s="125">
        <v>1040.462</v>
      </c>
      <c r="DQ578" s="125">
        <v>657.86299999999994</v>
      </c>
      <c r="DR578" s="125">
        <v>1698.3249999999998</v>
      </c>
      <c r="DS578" s="125">
        <v>3153.5729999999999</v>
      </c>
      <c r="DT578" s="125">
        <v>1340.05</v>
      </c>
      <c r="DU578" s="125">
        <v>320.589</v>
      </c>
      <c r="DV578" s="125">
        <v>1660.6389999999999</v>
      </c>
      <c r="DW578" s="125">
        <v>1035.4829999999999</v>
      </c>
      <c r="DX578" s="125">
        <v>629.41899999999998</v>
      </c>
      <c r="DY578" s="125">
        <v>1664.902</v>
      </c>
      <c r="DZ578" s="125">
        <v>3325.5410000000002</v>
      </c>
      <c r="EA578" s="125">
        <v>981.13300000000004</v>
      </c>
      <c r="EB578" s="125">
        <v>222.46299999999999</v>
      </c>
      <c r="EC578" s="125">
        <v>1203.596</v>
      </c>
      <c r="ED578" s="125">
        <v>1004.206</v>
      </c>
      <c r="EE578" s="125">
        <v>626.22</v>
      </c>
      <c r="EF578" s="125">
        <v>1630.4259999999999</v>
      </c>
      <c r="EG578" s="125">
        <v>2834.0219999999999</v>
      </c>
      <c r="EH578" s="125">
        <v>1742.52</v>
      </c>
      <c r="EI578" s="125">
        <v>274.87099999999998</v>
      </c>
      <c r="EJ578" s="125">
        <v>2017.3910000000001</v>
      </c>
      <c r="EK578" s="125">
        <v>968.99400000000003</v>
      </c>
      <c r="EL578" s="125">
        <v>621.40700000000004</v>
      </c>
      <c r="EM578" s="125">
        <v>1590.4010000000001</v>
      </c>
      <c r="EN578" s="125">
        <v>3607.7920000000004</v>
      </c>
      <c r="EO578" s="125" t="s">
        <v>608</v>
      </c>
      <c r="EP578" s="125" t="s">
        <v>608</v>
      </c>
      <c r="EQ578" s="125" t="s">
        <v>608</v>
      </c>
      <c r="ER578" s="125" t="s">
        <v>608</v>
      </c>
      <c r="ES578" s="125" t="s">
        <v>608</v>
      </c>
      <c r="ET578" s="125" t="s">
        <v>608</v>
      </c>
      <c r="EU578" s="125" t="s">
        <v>608</v>
      </c>
      <c r="EV578" s="125">
        <v>6726.1350000000002</v>
      </c>
      <c r="EW578" s="125">
        <v>2694.7190000000001</v>
      </c>
      <c r="EX578" s="125">
        <v>9420.8539999999994</v>
      </c>
      <c r="EY578" s="125">
        <v>3187.1590000000001</v>
      </c>
      <c r="EZ578" s="125">
        <v>2595.2460000000001</v>
      </c>
      <c r="FA578" s="125">
        <v>5782.4050000000007</v>
      </c>
      <c r="FB578" s="125">
        <v>15203.259</v>
      </c>
      <c r="FC578" s="125">
        <v>6772.8649999999998</v>
      </c>
      <c r="FD578" s="125">
        <v>7129.2950000000001</v>
      </c>
      <c r="FE578" s="125">
        <v>13902.16</v>
      </c>
      <c r="FF578" s="125">
        <v>3957.7620000000002</v>
      </c>
      <c r="FG578" s="125">
        <v>4649.3950000000004</v>
      </c>
      <c r="FH578" s="125">
        <v>8607.1570000000011</v>
      </c>
      <c r="FI578" s="125">
        <v>22509.317000000003</v>
      </c>
      <c r="FJ578" s="125" t="s">
        <v>608</v>
      </c>
      <c r="FK578" s="125" t="s">
        <v>608</v>
      </c>
      <c r="FL578" s="125" t="s">
        <v>608</v>
      </c>
      <c r="FM578" s="125" t="s">
        <v>608</v>
      </c>
      <c r="FN578" s="125" t="s">
        <v>608</v>
      </c>
      <c r="FO578" s="125">
        <v>3153.5729999999999</v>
      </c>
      <c r="FP578" s="125" t="s">
        <v>608</v>
      </c>
      <c r="FQ578" s="125" t="s">
        <v>608</v>
      </c>
      <c r="FR578" s="125" t="s">
        <v>608</v>
      </c>
      <c r="FS578" s="125" t="s">
        <v>608</v>
      </c>
      <c r="FT578" s="125" t="s">
        <v>608</v>
      </c>
      <c r="FU578" s="125">
        <v>3325.5410000000002</v>
      </c>
      <c r="FV578" s="125" t="s">
        <v>608</v>
      </c>
      <c r="FW578" s="125" t="s">
        <v>608</v>
      </c>
      <c r="FX578" s="125" t="s">
        <v>608</v>
      </c>
      <c r="FY578" s="125" t="s">
        <v>608</v>
      </c>
      <c r="FZ578" s="125" t="s">
        <v>608</v>
      </c>
      <c r="GA578" s="125">
        <v>2834.0219999999999</v>
      </c>
      <c r="GB578" s="125" t="s">
        <v>608</v>
      </c>
      <c r="GC578" s="125" t="s">
        <v>608</v>
      </c>
      <c r="GD578" s="125" t="s">
        <v>608</v>
      </c>
      <c r="GE578" s="125" t="s">
        <v>608</v>
      </c>
      <c r="GF578" s="125" t="s">
        <v>608</v>
      </c>
      <c r="GG578" s="125">
        <v>3607.7920000000004</v>
      </c>
      <c r="GH578" s="125" t="s">
        <v>608</v>
      </c>
      <c r="GI578" s="125" t="s">
        <v>608</v>
      </c>
      <c r="GJ578" s="125" t="s">
        <v>608</v>
      </c>
      <c r="GK578" s="125" t="s">
        <v>608</v>
      </c>
      <c r="GL578" s="125" t="s">
        <v>608</v>
      </c>
      <c r="GM578" s="125">
        <v>15203.259</v>
      </c>
      <c r="GN578" s="125" t="s">
        <v>608</v>
      </c>
      <c r="GO578" s="125" t="s">
        <v>608</v>
      </c>
      <c r="GP578" s="125" t="s">
        <v>608</v>
      </c>
      <c r="GQ578" s="125" t="s">
        <v>608</v>
      </c>
      <c r="GR578" s="125" t="s">
        <v>608</v>
      </c>
      <c r="GS578" s="125" t="s">
        <v>608</v>
      </c>
      <c r="GT578" s="125" t="s">
        <v>608</v>
      </c>
      <c r="GU578" s="125" t="s">
        <v>608</v>
      </c>
      <c r="GV578" s="125" t="s">
        <v>608</v>
      </c>
      <c r="GW578" s="125" t="s">
        <v>608</v>
      </c>
      <c r="GX578" s="125" t="s">
        <v>608</v>
      </c>
      <c r="GY578" s="125">
        <v>22509.317000000003</v>
      </c>
    </row>
    <row r="579" spans="1:207" s="76" customFormat="1" ht="15" customHeight="1">
      <c r="A579" s="88" t="s">
        <v>1009</v>
      </c>
      <c r="B579" s="70" t="s">
        <v>583</v>
      </c>
      <c r="C579" s="79" t="s">
        <v>1004</v>
      </c>
      <c r="D579" s="125">
        <v>30808.381000000001</v>
      </c>
      <c r="E579" s="73">
        <v>0</v>
      </c>
      <c r="F579" s="125">
        <v>30808.381000000001</v>
      </c>
      <c r="G579" s="125">
        <v>141798</v>
      </c>
      <c r="H579" s="141" t="s">
        <v>608</v>
      </c>
      <c r="I579" s="140">
        <v>0.21726950309595341</v>
      </c>
      <c r="J579" s="124">
        <v>8.6890795356775116E-2</v>
      </c>
      <c r="K579" s="124">
        <v>0.13037870773917828</v>
      </c>
      <c r="L579" s="125">
        <v>10163.929</v>
      </c>
      <c r="M579" s="125">
        <v>20644.452000000001</v>
      </c>
      <c r="N579" s="125">
        <v>45.49</v>
      </c>
      <c r="O579" s="125">
        <v>258.28300000000002</v>
      </c>
      <c r="P579" s="127">
        <v>303.77300000000002</v>
      </c>
      <c r="Q579" s="125" t="s">
        <v>608</v>
      </c>
      <c r="R579" s="125" t="s">
        <v>608</v>
      </c>
      <c r="S579" s="125">
        <v>8278.0210000000006</v>
      </c>
      <c r="T579" s="125"/>
      <c r="U579" s="123"/>
      <c r="V579" s="125">
        <v>12062.657999999999</v>
      </c>
      <c r="W579" s="125">
        <v>20340.679</v>
      </c>
      <c r="X579" s="125">
        <v>0</v>
      </c>
      <c r="Y579" s="125">
        <v>0</v>
      </c>
      <c r="Z579" s="125">
        <v>0</v>
      </c>
      <c r="AA579" s="115">
        <v>0</v>
      </c>
      <c r="AB579" s="115">
        <v>2.0962928075055308E-2</v>
      </c>
      <c r="AC579" s="115">
        <v>0.97903707192494471</v>
      </c>
      <c r="AD579" s="115">
        <v>0</v>
      </c>
      <c r="AE579" s="115">
        <v>1</v>
      </c>
      <c r="AF579" s="115">
        <v>0.54977482009407463</v>
      </c>
      <c r="AG579" s="115">
        <v>2.4605894596547708E-3</v>
      </c>
      <c r="AH579" s="115">
        <v>0.44776459044627054</v>
      </c>
      <c r="AI579" s="115">
        <v>0</v>
      </c>
      <c r="AJ579" s="115">
        <v>1</v>
      </c>
      <c r="AK579" s="125">
        <v>30808.381000000001</v>
      </c>
      <c r="AL579" s="125">
        <v>10163.929</v>
      </c>
      <c r="AM579" s="125">
        <v>8323.5110000000004</v>
      </c>
      <c r="AN579" s="125">
        <v>18487.440000000002</v>
      </c>
      <c r="AO579" s="125">
        <v>12320.940999999999</v>
      </c>
      <c r="AP579" s="125">
        <v>30808.381000000001</v>
      </c>
      <c r="AQ579" s="115">
        <v>0.60007827090946464</v>
      </c>
      <c r="AR579" s="115">
        <v>0.39992172909053542</v>
      </c>
      <c r="AS579" s="125">
        <v>16412.188999999998</v>
      </c>
      <c r="AT579" s="125">
        <v>132.33499999999998</v>
      </c>
      <c r="AU579" s="125">
        <v>2075.2510000000002</v>
      </c>
      <c r="AV579" s="125">
        <v>12188.606</v>
      </c>
      <c r="AW579" s="125">
        <v>30808.380999999998</v>
      </c>
      <c r="AX579" s="50">
        <v>0</v>
      </c>
      <c r="AY579" s="50">
        <v>0</v>
      </c>
      <c r="AZ579" s="125">
        <v>0</v>
      </c>
      <c r="BA579" s="50">
        <v>0</v>
      </c>
      <c r="BB579" s="50">
        <v>0</v>
      </c>
      <c r="BC579" s="125">
        <v>0</v>
      </c>
      <c r="BD579" s="50">
        <v>18487.439999999999</v>
      </c>
      <c r="BE579" s="50">
        <v>12320.941000000003</v>
      </c>
      <c r="BF579" s="125">
        <v>30808.381000000001</v>
      </c>
      <c r="BG579" s="107">
        <v>10</v>
      </c>
      <c r="BH579" s="107">
        <v>10</v>
      </c>
      <c r="BI579" s="107">
        <v>10</v>
      </c>
      <c r="BJ579" s="49">
        <v>30808.381000000001</v>
      </c>
      <c r="BK579" s="141" t="s">
        <v>608</v>
      </c>
      <c r="BL579" s="141" t="s">
        <v>608</v>
      </c>
      <c r="BM579" s="141" t="s">
        <v>608</v>
      </c>
      <c r="BN579" s="141" t="s">
        <v>608</v>
      </c>
      <c r="BO579" s="141" t="s">
        <v>608</v>
      </c>
      <c r="BP579" s="141" t="s">
        <v>608</v>
      </c>
      <c r="BQ579" s="141" t="s">
        <v>608</v>
      </c>
      <c r="BR579" s="141" t="s">
        <v>608</v>
      </c>
      <c r="BS579" s="141" t="s">
        <v>608</v>
      </c>
      <c r="BT579" s="141" t="s">
        <v>608</v>
      </c>
      <c r="BU579" s="130" t="s">
        <v>608</v>
      </c>
      <c r="BV579" s="130" t="s">
        <v>608</v>
      </c>
      <c r="BW579" s="137">
        <v>10</v>
      </c>
      <c r="BX579" s="125">
        <v>11907.279999999999</v>
      </c>
      <c r="BY579" s="125">
        <v>4637.2439999999997</v>
      </c>
      <c r="BZ579" s="125">
        <v>0</v>
      </c>
      <c r="CA579" s="125">
        <v>0</v>
      </c>
      <c r="CB579" s="125">
        <v>16544.523999999998</v>
      </c>
      <c r="CC579" s="125">
        <v>10371.040999999997</v>
      </c>
      <c r="CD579" s="125">
        <v>0</v>
      </c>
      <c r="CE579" s="125">
        <v>3892.8159999999998</v>
      </c>
      <c r="CF579" s="125">
        <v>0</v>
      </c>
      <c r="CG579" s="125">
        <v>14263.856999999996</v>
      </c>
      <c r="CH579" s="115">
        <v>0.12635574715854103</v>
      </c>
      <c r="CI579" s="115">
        <v>0.87364425284145875</v>
      </c>
      <c r="CJ579" s="125">
        <v>30808.380999999994</v>
      </c>
      <c r="CK579" s="126">
        <v>0</v>
      </c>
      <c r="CL579" s="126">
        <v>30808.381000000001</v>
      </c>
      <c r="CM579" s="126">
        <v>30808.381000000001</v>
      </c>
      <c r="CN579" s="125" t="s">
        <v>608</v>
      </c>
      <c r="CO579" s="125" t="s">
        <v>608</v>
      </c>
      <c r="CP579" s="126">
        <v>0</v>
      </c>
      <c r="CQ579" s="126">
        <v>30808.381000000001</v>
      </c>
      <c r="CR579" s="126">
        <v>35341</v>
      </c>
      <c r="CS579" s="126">
        <v>-4532.6189999999988</v>
      </c>
      <c r="CT579" s="125">
        <v>24571</v>
      </c>
      <c r="CU579" s="126">
        <v>-29103.618999999999</v>
      </c>
      <c r="CV579" s="125">
        <v>929.93599999999992</v>
      </c>
      <c r="CW579" s="125">
        <v>303.70400000000001</v>
      </c>
      <c r="CX579" s="125">
        <v>1233.6399999999999</v>
      </c>
      <c r="CY579" s="125">
        <v>560.10599999999999</v>
      </c>
      <c r="CZ579" s="125">
        <v>378.96299999999997</v>
      </c>
      <c r="DA579" s="125">
        <v>939.06899999999996</v>
      </c>
      <c r="DB579" s="125">
        <v>2172.7089999999998</v>
      </c>
      <c r="DC579" s="141" t="s">
        <v>608</v>
      </c>
      <c r="DD579" s="141" t="s">
        <v>608</v>
      </c>
      <c r="DE579" s="125">
        <v>0</v>
      </c>
      <c r="DF579" s="141" t="s">
        <v>608</v>
      </c>
      <c r="DG579" s="141" t="s">
        <v>608</v>
      </c>
      <c r="DH579" s="125">
        <v>2172.7089999999998</v>
      </c>
      <c r="DI579" s="50">
        <v>2172.7089999999998</v>
      </c>
      <c r="DJ579" s="113">
        <v>0.53701374311100614</v>
      </c>
      <c r="DK579" s="115">
        <v>0.33663050973045289</v>
      </c>
      <c r="DL579" s="115">
        <v>0.12635574715854106</v>
      </c>
      <c r="DM579" s="125" t="s">
        <v>608</v>
      </c>
      <c r="DN579" s="125" t="s">
        <v>608</v>
      </c>
      <c r="DO579" s="125" t="s">
        <v>608</v>
      </c>
      <c r="DP579" s="125" t="s">
        <v>608</v>
      </c>
      <c r="DQ579" s="125" t="s">
        <v>608</v>
      </c>
      <c r="DR579" s="125" t="s">
        <v>608</v>
      </c>
      <c r="DS579" s="125" t="s">
        <v>608</v>
      </c>
      <c r="DT579" s="125" t="s">
        <v>608</v>
      </c>
      <c r="DU579" s="125" t="s">
        <v>608</v>
      </c>
      <c r="DV579" s="125" t="s">
        <v>608</v>
      </c>
      <c r="DW579" s="125" t="s">
        <v>608</v>
      </c>
      <c r="DX579" s="125" t="s">
        <v>608</v>
      </c>
      <c r="DY579" s="125" t="s">
        <v>608</v>
      </c>
      <c r="DZ579" s="125" t="s">
        <v>608</v>
      </c>
      <c r="EA579" s="125" t="s">
        <v>608</v>
      </c>
      <c r="EB579" s="125" t="s">
        <v>608</v>
      </c>
      <c r="EC579" s="125" t="s">
        <v>608</v>
      </c>
      <c r="ED579" s="125" t="s">
        <v>608</v>
      </c>
      <c r="EE579" s="125" t="s">
        <v>608</v>
      </c>
      <c r="EF579" s="125" t="s">
        <v>608</v>
      </c>
      <c r="EG579" s="125" t="s">
        <v>608</v>
      </c>
      <c r="EH579" s="125" t="s">
        <v>608</v>
      </c>
      <c r="EI579" s="125" t="s">
        <v>608</v>
      </c>
      <c r="EJ579" s="125" t="s">
        <v>608</v>
      </c>
      <c r="EK579" s="125" t="s">
        <v>608</v>
      </c>
      <c r="EL579" s="125" t="s">
        <v>608</v>
      </c>
      <c r="EM579" s="125" t="s">
        <v>608</v>
      </c>
      <c r="EN579" s="125" t="s">
        <v>608</v>
      </c>
      <c r="EO579" s="125" t="s">
        <v>608</v>
      </c>
      <c r="EP579" s="125" t="s">
        <v>608</v>
      </c>
      <c r="EQ579" s="125" t="s">
        <v>608</v>
      </c>
      <c r="ER579" s="125" t="s">
        <v>608</v>
      </c>
      <c r="ES579" s="125" t="s">
        <v>608</v>
      </c>
      <c r="ET579" s="125" t="s">
        <v>608</v>
      </c>
      <c r="EU579" s="125" t="s">
        <v>608</v>
      </c>
      <c r="EV579" s="125" t="s">
        <v>608</v>
      </c>
      <c r="EW579" s="125" t="s">
        <v>608</v>
      </c>
      <c r="EX579" s="125" t="s">
        <v>608</v>
      </c>
      <c r="EY579" s="125" t="s">
        <v>608</v>
      </c>
      <c r="EZ579" s="125" t="s">
        <v>608</v>
      </c>
      <c r="FA579" s="125" t="s">
        <v>608</v>
      </c>
      <c r="FB579" s="125" t="s">
        <v>608</v>
      </c>
      <c r="FC579" s="125" t="s">
        <v>608</v>
      </c>
      <c r="FD579" s="125" t="s">
        <v>608</v>
      </c>
      <c r="FE579" s="125" t="s">
        <v>608</v>
      </c>
      <c r="FF579" s="125" t="s">
        <v>608</v>
      </c>
      <c r="FG579" s="125" t="s">
        <v>608</v>
      </c>
      <c r="FH579" s="125" t="s">
        <v>608</v>
      </c>
      <c r="FI579" s="125" t="s">
        <v>608</v>
      </c>
      <c r="FJ579" s="125" t="s">
        <v>608</v>
      </c>
      <c r="FK579" s="125" t="s">
        <v>608</v>
      </c>
      <c r="FL579" s="125" t="s">
        <v>608</v>
      </c>
      <c r="FM579" s="125" t="s">
        <v>608</v>
      </c>
      <c r="FN579" s="125" t="s">
        <v>608</v>
      </c>
      <c r="FO579" s="125" t="s">
        <v>608</v>
      </c>
      <c r="FP579" s="125" t="s">
        <v>608</v>
      </c>
      <c r="FQ579" s="125" t="s">
        <v>608</v>
      </c>
      <c r="FR579" s="125" t="s">
        <v>608</v>
      </c>
      <c r="FS579" s="125" t="s">
        <v>608</v>
      </c>
      <c r="FT579" s="125" t="s">
        <v>608</v>
      </c>
      <c r="FU579" s="125" t="s">
        <v>608</v>
      </c>
      <c r="FV579" s="125" t="s">
        <v>608</v>
      </c>
      <c r="FW579" s="125" t="s">
        <v>608</v>
      </c>
      <c r="FX579" s="125" t="s">
        <v>608</v>
      </c>
      <c r="FY579" s="125" t="s">
        <v>608</v>
      </c>
      <c r="FZ579" s="125" t="s">
        <v>608</v>
      </c>
      <c r="GA579" s="125" t="s">
        <v>608</v>
      </c>
      <c r="GB579" s="125" t="s">
        <v>608</v>
      </c>
      <c r="GC579" s="125" t="s">
        <v>608</v>
      </c>
      <c r="GD579" s="125" t="s">
        <v>608</v>
      </c>
      <c r="GE579" s="125" t="s">
        <v>608</v>
      </c>
      <c r="GF579" s="125" t="s">
        <v>608</v>
      </c>
      <c r="GG579" s="125" t="s">
        <v>608</v>
      </c>
      <c r="GH579" s="125" t="s">
        <v>608</v>
      </c>
      <c r="GI579" s="125" t="s">
        <v>608</v>
      </c>
      <c r="GJ579" s="125" t="s">
        <v>608</v>
      </c>
      <c r="GK579" s="125" t="s">
        <v>608</v>
      </c>
      <c r="GL579" s="125" t="s">
        <v>608</v>
      </c>
      <c r="GM579" s="125" t="s">
        <v>608</v>
      </c>
      <c r="GN579" s="125" t="s">
        <v>608</v>
      </c>
      <c r="GO579" s="125" t="s">
        <v>608</v>
      </c>
      <c r="GP579" s="125" t="s">
        <v>608</v>
      </c>
      <c r="GQ579" s="125" t="s">
        <v>608</v>
      </c>
      <c r="GR579" s="125" t="s">
        <v>608</v>
      </c>
      <c r="GS579" s="125" t="s">
        <v>608</v>
      </c>
      <c r="GT579" s="125" t="s">
        <v>608</v>
      </c>
      <c r="GU579" s="125" t="s">
        <v>608</v>
      </c>
      <c r="GV579" s="125" t="s">
        <v>608</v>
      </c>
      <c r="GW579" s="125" t="s">
        <v>608</v>
      </c>
      <c r="GX579" s="125" t="s">
        <v>608</v>
      </c>
      <c r="GY579" s="125" t="s">
        <v>608</v>
      </c>
    </row>
    <row r="580" spans="1:207" s="76" customFormat="1" ht="15" customHeight="1">
      <c r="A580" s="88" t="s">
        <v>1010</v>
      </c>
      <c r="B580" s="73">
        <v>2010</v>
      </c>
      <c r="C580" s="79" t="s">
        <v>1004</v>
      </c>
      <c r="D580" s="125">
        <v>32499.309000000001</v>
      </c>
      <c r="E580" s="73">
        <v>0</v>
      </c>
      <c r="F580" s="125">
        <v>32499.309000000001</v>
      </c>
      <c r="G580" s="125">
        <v>153919</v>
      </c>
      <c r="H580" s="130">
        <v>2.7736000000000001</v>
      </c>
      <c r="I580" s="140">
        <v>0.2111455310910284</v>
      </c>
      <c r="J580" s="124">
        <v>9.2371071797503881E-2</v>
      </c>
      <c r="K580" s="124">
        <v>0.11877447228737194</v>
      </c>
      <c r="L580" s="125">
        <v>8929.5190000000002</v>
      </c>
      <c r="M580" s="125">
        <v>23569.792000000001</v>
      </c>
      <c r="N580" s="125">
        <v>43.786000000000001</v>
      </c>
      <c r="O580" s="125">
        <v>380.57100000000003</v>
      </c>
      <c r="P580" s="127">
        <v>424.35700000000003</v>
      </c>
      <c r="Q580" s="125" t="s">
        <v>608</v>
      </c>
      <c r="R580" s="125" t="s">
        <v>608</v>
      </c>
      <c r="S580" s="125">
        <v>9308.3430000000008</v>
      </c>
      <c r="T580" s="125"/>
      <c r="U580" s="123"/>
      <c r="V580" s="125">
        <v>13837.092000000001</v>
      </c>
      <c r="W580" s="125">
        <v>23145.435000000001</v>
      </c>
      <c r="X580" s="125">
        <v>0</v>
      </c>
      <c r="Y580" s="125">
        <v>0</v>
      </c>
      <c r="Z580" s="125">
        <v>0</v>
      </c>
      <c r="AA580" s="115">
        <v>0</v>
      </c>
      <c r="AB580" s="115">
        <v>2.6767479296702982E-2</v>
      </c>
      <c r="AC580" s="115">
        <v>0.97323252070329702</v>
      </c>
      <c r="AD580" s="115">
        <v>0</v>
      </c>
      <c r="AE580" s="115">
        <v>1</v>
      </c>
      <c r="AF580" s="115">
        <v>0.48844168753276507</v>
      </c>
      <c r="AG580" s="115">
        <v>2.3950794807995426E-3</v>
      </c>
      <c r="AH580" s="115">
        <v>0.5091632329864354</v>
      </c>
      <c r="AI580" s="115">
        <v>0</v>
      </c>
      <c r="AJ580" s="115">
        <v>1</v>
      </c>
      <c r="AK580" s="125">
        <v>32499.311000000002</v>
      </c>
      <c r="AL580" s="125">
        <v>8929.5190000000002</v>
      </c>
      <c r="AM580" s="125">
        <v>9352.1290000000008</v>
      </c>
      <c r="AN580" s="125">
        <v>18281.648000000001</v>
      </c>
      <c r="AO580" s="125">
        <v>14217.663</v>
      </c>
      <c r="AP580" s="125">
        <v>32499.311000000002</v>
      </c>
      <c r="AQ580" s="115">
        <v>0.56252417166628543</v>
      </c>
      <c r="AR580" s="115">
        <v>0.43747582833371451</v>
      </c>
      <c r="AS580" s="125">
        <v>16378.385999999999</v>
      </c>
      <c r="AT580" s="125">
        <v>132.33499999999998</v>
      </c>
      <c r="AU580" s="125">
        <v>1903.26</v>
      </c>
      <c r="AV580" s="125">
        <v>14085.328</v>
      </c>
      <c r="AW580" s="125">
        <v>32499.308999999994</v>
      </c>
      <c r="AX580" s="50">
        <v>12.145</v>
      </c>
      <c r="AY580" s="50">
        <v>189.215</v>
      </c>
      <c r="AZ580" s="125">
        <v>201.36</v>
      </c>
      <c r="BA580" s="50">
        <v>2966.3510000000001</v>
      </c>
      <c r="BB580" s="50">
        <v>845.95699999999999</v>
      </c>
      <c r="BC580" s="125">
        <v>3812.308</v>
      </c>
      <c r="BD580" s="50">
        <v>15303.15</v>
      </c>
      <c r="BE580" s="50">
        <v>13182.491</v>
      </c>
      <c r="BF580" s="125">
        <v>28485.641</v>
      </c>
      <c r="BG580" s="107">
        <v>8.7770829005221955</v>
      </c>
      <c r="BH580" s="107">
        <v>9.4339707939342787</v>
      </c>
      <c r="BI580" s="107">
        <v>9.0644554758150342</v>
      </c>
      <c r="BJ580" s="49">
        <v>32499.309000000001</v>
      </c>
      <c r="BK580" s="50">
        <v>12.145</v>
      </c>
      <c r="BL580" s="50">
        <v>189.215</v>
      </c>
      <c r="BM580" s="125">
        <v>201.36</v>
      </c>
      <c r="BN580" s="50">
        <v>2662.4609999999998</v>
      </c>
      <c r="BO580" s="50">
        <v>1149.847</v>
      </c>
      <c r="BP580" s="125">
        <v>3812.308</v>
      </c>
      <c r="BQ580" s="50">
        <v>13836.115</v>
      </c>
      <c r="BR580" s="50">
        <v>14649.526</v>
      </c>
      <c r="BS580" s="125">
        <v>28485.641</v>
      </c>
      <c r="BT580" s="125">
        <v>32499.309000000001</v>
      </c>
      <c r="BU580" s="130" t="s">
        <v>608</v>
      </c>
      <c r="BV580" s="130" t="s">
        <v>608</v>
      </c>
      <c r="BW580" s="137">
        <v>9.0644554758150342</v>
      </c>
      <c r="BX580" s="125">
        <v>12192.331</v>
      </c>
      <c r="BY580" s="125">
        <v>4318.3899999999994</v>
      </c>
      <c r="BZ580" s="125">
        <v>0</v>
      </c>
      <c r="CA580" s="125">
        <v>0</v>
      </c>
      <c r="CB580" s="125">
        <v>16510.720999999998</v>
      </c>
      <c r="CC580" s="125">
        <v>12252.191000000001</v>
      </c>
      <c r="CD580" s="125">
        <v>0</v>
      </c>
      <c r="CE580" s="125">
        <v>3736.3969999999999</v>
      </c>
      <c r="CF580" s="125">
        <v>0</v>
      </c>
      <c r="CG580" s="125">
        <v>15988.588</v>
      </c>
      <c r="CH580" s="115">
        <v>0.11496850594577257</v>
      </c>
      <c r="CI580" s="115">
        <v>0.88503149405422732</v>
      </c>
      <c r="CJ580" s="125">
        <v>32499.308999999997</v>
      </c>
      <c r="CK580" s="126">
        <v>0</v>
      </c>
      <c r="CL580" s="126">
        <v>32499.309000000001</v>
      </c>
      <c r="CM580" s="126">
        <v>32499.309000000001</v>
      </c>
      <c r="CN580" s="125" t="s">
        <v>608</v>
      </c>
      <c r="CO580" s="125" t="s">
        <v>608</v>
      </c>
      <c r="CP580" s="126">
        <v>0</v>
      </c>
      <c r="CQ580" s="126">
        <v>32499.309000000001</v>
      </c>
      <c r="CR580" s="126">
        <v>44105</v>
      </c>
      <c r="CS580" s="126">
        <v>-11605.690999999999</v>
      </c>
      <c r="CT580" s="125">
        <v>30067</v>
      </c>
      <c r="CU580" s="126">
        <v>-41672.690999999999</v>
      </c>
      <c r="CV580" s="125">
        <v>2464.1149999999998</v>
      </c>
      <c r="CW580" s="125">
        <v>712.67899999999997</v>
      </c>
      <c r="CX580" s="125">
        <v>3176.7939999999999</v>
      </c>
      <c r="CY580" s="125">
        <v>510.00499999999994</v>
      </c>
      <c r="CZ580" s="125">
        <v>421.21799999999996</v>
      </c>
      <c r="DA580" s="125">
        <v>931.22299999999996</v>
      </c>
      <c r="DB580" s="125">
        <v>4108.0169999999998</v>
      </c>
      <c r="DC580" s="141" t="s">
        <v>608</v>
      </c>
      <c r="DD580" s="141" t="s">
        <v>608</v>
      </c>
      <c r="DE580" s="125">
        <v>0</v>
      </c>
      <c r="DF580" s="141" t="s">
        <v>608</v>
      </c>
      <c r="DG580" s="141" t="s">
        <v>608</v>
      </c>
      <c r="DH580" s="125">
        <v>4108.0169999999998</v>
      </c>
      <c r="DI580" s="50">
        <v>4108.0169999999998</v>
      </c>
      <c r="DJ580" s="113">
        <v>0.50803298617825998</v>
      </c>
      <c r="DK580" s="115">
        <v>0.3769985078759675</v>
      </c>
      <c r="DL580" s="115">
        <v>0.11496850594577258</v>
      </c>
      <c r="DM580" s="125">
        <v>701.90300000000002</v>
      </c>
      <c r="DN580" s="125">
        <v>425.51800000000003</v>
      </c>
      <c r="DO580" s="125">
        <v>1127.421</v>
      </c>
      <c r="DP580" s="125">
        <v>965.19399999999996</v>
      </c>
      <c r="DQ580" s="125">
        <v>855.84199999999998</v>
      </c>
      <c r="DR580" s="125">
        <v>1821.0360000000001</v>
      </c>
      <c r="DS580" s="125">
        <v>2948.4570000000003</v>
      </c>
      <c r="DT580" s="125">
        <v>1099.741</v>
      </c>
      <c r="DU580" s="125">
        <v>297.553</v>
      </c>
      <c r="DV580" s="125">
        <v>1397.2939999999999</v>
      </c>
      <c r="DW580" s="125">
        <v>956.93499999999995</v>
      </c>
      <c r="DX580" s="125">
        <v>844.96299999999997</v>
      </c>
      <c r="DY580" s="125">
        <v>1801.8979999999999</v>
      </c>
      <c r="DZ580" s="125">
        <v>3199.192</v>
      </c>
      <c r="EA580" s="125">
        <v>852.54700000000003</v>
      </c>
      <c r="EB580" s="125">
        <v>228.05500000000001</v>
      </c>
      <c r="EC580" s="125">
        <v>1080.6020000000001</v>
      </c>
      <c r="ED580" s="125">
        <v>957.48400000000004</v>
      </c>
      <c r="EE580" s="125">
        <v>840.197</v>
      </c>
      <c r="EF580" s="125">
        <v>1797.681</v>
      </c>
      <c r="EG580" s="125">
        <v>2878.2830000000004</v>
      </c>
      <c r="EH580" s="125">
        <v>1098.3720000000001</v>
      </c>
      <c r="EI580" s="125">
        <v>276.99099999999999</v>
      </c>
      <c r="EJ580" s="125">
        <v>1375.3630000000001</v>
      </c>
      <c r="EK580" s="125">
        <v>959.726</v>
      </c>
      <c r="EL580" s="125">
        <v>833.83</v>
      </c>
      <c r="EM580" s="125">
        <v>1793.556</v>
      </c>
      <c r="EN580" s="125">
        <v>3168.9189999999999</v>
      </c>
      <c r="EO580" s="125">
        <v>940.86800000000005</v>
      </c>
      <c r="EP580" s="125">
        <v>918.51700000000005</v>
      </c>
      <c r="EQ580" s="125">
        <v>1859.3850000000002</v>
      </c>
      <c r="ER580" s="125">
        <v>897.18499999999995</v>
      </c>
      <c r="ES580" s="125">
        <v>798.93600000000004</v>
      </c>
      <c r="ET580" s="125">
        <v>1696.1210000000001</v>
      </c>
      <c r="EU580" s="125">
        <v>3555.5060000000003</v>
      </c>
      <c r="EV580" s="125">
        <v>4443.3469999999998</v>
      </c>
      <c r="EW580" s="125">
        <v>4630.3649999999998</v>
      </c>
      <c r="EX580" s="125">
        <v>9073.7119999999995</v>
      </c>
      <c r="EY580" s="125">
        <v>3635.1550000000002</v>
      </c>
      <c r="EZ580" s="125">
        <v>3612.8449999999998</v>
      </c>
      <c r="FA580" s="125">
        <v>7248</v>
      </c>
      <c r="FB580" s="125">
        <v>16321.712</v>
      </c>
      <c r="FC580" s="125">
        <v>9190.0920000000024</v>
      </c>
      <c r="FD580" s="125">
        <v>7440.6689999999999</v>
      </c>
      <c r="FE580" s="125">
        <v>16630.761000000002</v>
      </c>
      <c r="FF580" s="125">
        <v>6741.6350000000002</v>
      </c>
      <c r="FG580" s="125">
        <v>5536.8360000000002</v>
      </c>
      <c r="FH580" s="125">
        <v>12278.471000000001</v>
      </c>
      <c r="FI580" s="125">
        <v>28909.232000000004</v>
      </c>
      <c r="FJ580" s="125" t="s">
        <v>608</v>
      </c>
      <c r="FK580" s="125" t="s">
        <v>608</v>
      </c>
      <c r="FL580" s="125">
        <v>0</v>
      </c>
      <c r="FM580" s="125" t="s">
        <v>608</v>
      </c>
      <c r="FN580" s="125" t="s">
        <v>608</v>
      </c>
      <c r="FO580" s="125">
        <v>2948.4570000000003</v>
      </c>
      <c r="FP580" s="125" t="s">
        <v>608</v>
      </c>
      <c r="FQ580" s="125" t="s">
        <v>608</v>
      </c>
      <c r="FR580" s="125">
        <v>0</v>
      </c>
      <c r="FS580" s="125" t="s">
        <v>608</v>
      </c>
      <c r="FT580" s="125" t="s">
        <v>608</v>
      </c>
      <c r="FU580" s="125">
        <v>3199.192</v>
      </c>
      <c r="FV580" s="125" t="s">
        <v>608</v>
      </c>
      <c r="FW580" s="125" t="s">
        <v>608</v>
      </c>
      <c r="FX580" s="125">
        <v>0</v>
      </c>
      <c r="FY580" s="125" t="s">
        <v>608</v>
      </c>
      <c r="FZ580" s="125" t="s">
        <v>608</v>
      </c>
      <c r="GA580" s="125">
        <v>2878.2830000000004</v>
      </c>
      <c r="GB580" s="125" t="s">
        <v>608</v>
      </c>
      <c r="GC580" s="125" t="s">
        <v>608</v>
      </c>
      <c r="GD580" s="125">
        <v>0</v>
      </c>
      <c r="GE580" s="125" t="s">
        <v>608</v>
      </c>
      <c r="GF580" s="125" t="s">
        <v>608</v>
      </c>
      <c r="GG580" s="125">
        <v>3168.9189999999999</v>
      </c>
      <c r="GH580" s="125" t="s">
        <v>608</v>
      </c>
      <c r="GI580" s="125" t="s">
        <v>608</v>
      </c>
      <c r="GJ580" s="125">
        <v>0</v>
      </c>
      <c r="GK580" s="125" t="s">
        <v>608</v>
      </c>
      <c r="GL580" s="125" t="s">
        <v>608</v>
      </c>
      <c r="GM580" s="125">
        <v>3555.5060000000003</v>
      </c>
      <c r="GN580" s="125" t="s">
        <v>608</v>
      </c>
      <c r="GO580" s="125" t="s">
        <v>608</v>
      </c>
      <c r="GP580" s="125">
        <v>0</v>
      </c>
      <c r="GQ580" s="125" t="s">
        <v>608</v>
      </c>
      <c r="GR580" s="125" t="s">
        <v>608</v>
      </c>
      <c r="GS580" s="125">
        <v>16321.712</v>
      </c>
      <c r="GT580" s="125" t="s">
        <v>608</v>
      </c>
      <c r="GU580" s="125" t="s">
        <v>608</v>
      </c>
      <c r="GV580" s="125">
        <v>0</v>
      </c>
      <c r="GW580" s="125" t="s">
        <v>608</v>
      </c>
      <c r="GX580" s="125" t="s">
        <v>608</v>
      </c>
      <c r="GY580" s="125">
        <v>28909.232000000004</v>
      </c>
    </row>
    <row r="581" spans="1:207" s="76" customFormat="1" ht="15" customHeight="1">
      <c r="A581" s="88" t="s">
        <v>1011</v>
      </c>
      <c r="B581" s="70" t="s">
        <v>586</v>
      </c>
      <c r="C581" s="79" t="s">
        <v>1004</v>
      </c>
      <c r="D581" s="125">
        <v>32930.75</v>
      </c>
      <c r="E581" s="73">
        <v>0</v>
      </c>
      <c r="F581" s="125">
        <v>32930.75</v>
      </c>
      <c r="G581" s="125">
        <v>164266.15334594023</v>
      </c>
      <c r="H581" s="141" t="s">
        <v>608</v>
      </c>
      <c r="I581" s="140">
        <v>0.20047191298531658</v>
      </c>
      <c r="J581" s="124">
        <v>8.8572184248810637E-2</v>
      </c>
      <c r="K581" s="124">
        <v>0.11189972873650594</v>
      </c>
      <c r="L581" s="125">
        <v>8995.0830000000005</v>
      </c>
      <c r="M581" s="125">
        <v>23935.667000000001</v>
      </c>
      <c r="N581" s="125">
        <v>42.094999999999999</v>
      </c>
      <c r="O581" s="125">
        <v>505.392</v>
      </c>
      <c r="P581" s="127">
        <v>547.48699999999997</v>
      </c>
      <c r="Q581" s="125" t="s">
        <v>608</v>
      </c>
      <c r="R581" s="125" t="s">
        <v>608</v>
      </c>
      <c r="S581" s="125">
        <v>9344.16</v>
      </c>
      <c r="T581" s="125"/>
      <c r="U581" s="123"/>
      <c r="V581" s="125">
        <v>14044.02</v>
      </c>
      <c r="W581" s="125">
        <v>23388.18</v>
      </c>
      <c r="X581" s="125">
        <v>0</v>
      </c>
      <c r="Y581" s="125">
        <v>0</v>
      </c>
      <c r="Z581" s="125">
        <v>0</v>
      </c>
      <c r="AA581" s="115">
        <v>0</v>
      </c>
      <c r="AB581" s="115">
        <v>3.4736249135016592E-2</v>
      </c>
      <c r="AC581" s="115">
        <v>0.96526375086498339</v>
      </c>
      <c r="AD581" s="115">
        <v>0</v>
      </c>
      <c r="AE581" s="115">
        <v>1</v>
      </c>
      <c r="AF581" s="115">
        <v>0.48935953411008493</v>
      </c>
      <c r="AG581" s="115">
        <v>2.2900944425264364E-3</v>
      </c>
      <c r="AH581" s="115">
        <v>0.5083503714473887</v>
      </c>
      <c r="AI581" s="115">
        <v>0</v>
      </c>
      <c r="AJ581" s="115">
        <v>1</v>
      </c>
      <c r="AK581" s="125">
        <v>32930.75</v>
      </c>
      <c r="AL581" s="125">
        <v>8995.0830000000005</v>
      </c>
      <c r="AM581" s="125">
        <v>9386.2549999999992</v>
      </c>
      <c r="AN581" s="125">
        <v>18381.338</v>
      </c>
      <c r="AO581" s="125">
        <v>14549.412</v>
      </c>
      <c r="AP581" s="125">
        <v>32930.75</v>
      </c>
      <c r="AQ581" s="115">
        <v>0.55818157800839641</v>
      </c>
      <c r="AR581" s="115">
        <v>0.44181842199160359</v>
      </c>
      <c r="AS581" s="125">
        <v>16353.569999999996</v>
      </c>
      <c r="AT581" s="125">
        <v>132.33499999999998</v>
      </c>
      <c r="AU581" s="125">
        <v>2027.768</v>
      </c>
      <c r="AV581" s="125">
        <v>14417.077000000001</v>
      </c>
      <c r="AW581" s="125">
        <v>32930.75</v>
      </c>
      <c r="AX581" s="50">
        <v>0</v>
      </c>
      <c r="AY581" s="50">
        <v>0</v>
      </c>
      <c r="AZ581" s="125">
        <v>0</v>
      </c>
      <c r="BA581" s="50">
        <v>0</v>
      </c>
      <c r="BB581" s="50">
        <v>0</v>
      </c>
      <c r="BC581" s="125">
        <v>0</v>
      </c>
      <c r="BD581" s="50">
        <v>18381.338</v>
      </c>
      <c r="BE581" s="50">
        <v>14549.412</v>
      </c>
      <c r="BF581" s="125">
        <v>32930.75</v>
      </c>
      <c r="BG581" s="107">
        <v>10</v>
      </c>
      <c r="BH581" s="107">
        <v>10</v>
      </c>
      <c r="BI581" s="107">
        <v>10</v>
      </c>
      <c r="BJ581" s="49">
        <v>32930.75</v>
      </c>
      <c r="BK581" s="141" t="s">
        <v>608</v>
      </c>
      <c r="BL581" s="141" t="s">
        <v>608</v>
      </c>
      <c r="BM581" s="141" t="s">
        <v>608</v>
      </c>
      <c r="BN581" s="141" t="s">
        <v>608</v>
      </c>
      <c r="BO581" s="141" t="s">
        <v>608</v>
      </c>
      <c r="BP581" s="141" t="s">
        <v>608</v>
      </c>
      <c r="BQ581" s="141" t="s">
        <v>608</v>
      </c>
      <c r="BR581" s="141" t="s">
        <v>608</v>
      </c>
      <c r="BS581" s="141" t="s">
        <v>608</v>
      </c>
      <c r="BT581" s="141" t="s">
        <v>608</v>
      </c>
      <c r="BU581" s="130" t="s">
        <v>608</v>
      </c>
      <c r="BV581" s="130" t="s">
        <v>608</v>
      </c>
      <c r="BW581" s="137">
        <v>10</v>
      </c>
      <c r="BX581" s="125">
        <v>12083.054999999997</v>
      </c>
      <c r="BY581" s="125">
        <v>4402.8499999999995</v>
      </c>
      <c r="BZ581" s="125">
        <v>0</v>
      </c>
      <c r="CA581" s="125">
        <v>0</v>
      </c>
      <c r="CB581" s="125">
        <v>16485.904999999995</v>
      </c>
      <c r="CC581" s="125">
        <v>12728.848</v>
      </c>
      <c r="CD581" s="125">
        <v>0</v>
      </c>
      <c r="CE581" s="125">
        <v>3715.9970000000003</v>
      </c>
      <c r="CF581" s="125">
        <v>0</v>
      </c>
      <c r="CG581" s="125">
        <v>16444.845000000001</v>
      </c>
      <c r="CH581" s="115">
        <v>0.1128427685370057</v>
      </c>
      <c r="CI581" s="115">
        <v>0.88715723146299419</v>
      </c>
      <c r="CJ581" s="125">
        <v>32930.75</v>
      </c>
      <c r="CK581" s="126">
        <v>0</v>
      </c>
      <c r="CL581" s="126">
        <v>32930.75</v>
      </c>
      <c r="CM581" s="126">
        <v>32930.75</v>
      </c>
      <c r="CN581" s="125" t="s">
        <v>608</v>
      </c>
      <c r="CO581" s="125" t="s">
        <v>608</v>
      </c>
      <c r="CP581" s="126">
        <v>0</v>
      </c>
      <c r="CQ581" s="126">
        <v>32930.75</v>
      </c>
      <c r="CR581" s="126">
        <v>47152</v>
      </c>
      <c r="CS581" s="126">
        <v>-14221.25</v>
      </c>
      <c r="CT581" s="125">
        <v>29260</v>
      </c>
      <c r="CU581" s="126">
        <v>-43481.25</v>
      </c>
      <c r="CV581" s="125">
        <v>349.82399999999996</v>
      </c>
      <c r="CW581" s="125">
        <v>187.934</v>
      </c>
      <c r="CX581" s="125">
        <v>537.75799999999992</v>
      </c>
      <c r="CY581" s="125">
        <v>483.21199999999999</v>
      </c>
      <c r="CZ581" s="125">
        <v>492.45499999999998</v>
      </c>
      <c r="DA581" s="125">
        <v>975.66699999999992</v>
      </c>
      <c r="DB581" s="125">
        <v>1513.4249999999997</v>
      </c>
      <c r="DC581" s="141" t="s">
        <v>608</v>
      </c>
      <c r="DD581" s="141" t="s">
        <v>608</v>
      </c>
      <c r="DE581" s="125">
        <v>0</v>
      </c>
      <c r="DF581" s="141" t="s">
        <v>608</v>
      </c>
      <c r="DG581" s="141" t="s">
        <v>608</v>
      </c>
      <c r="DH581" s="125">
        <v>1513.4249999999997</v>
      </c>
      <c r="DI581" s="50">
        <v>1513.4249999999997</v>
      </c>
      <c r="DJ581" s="113">
        <v>0.50062342946941674</v>
      </c>
      <c r="DK581" s="115">
        <v>0.38653380199357745</v>
      </c>
      <c r="DL581" s="115">
        <v>0.1128427685370057</v>
      </c>
      <c r="DM581" s="125">
        <v>700.50099999999998</v>
      </c>
      <c r="DN581" s="125">
        <v>483.40999999999997</v>
      </c>
      <c r="DO581" s="125">
        <v>1183.9110000000001</v>
      </c>
      <c r="DP581" s="125">
        <v>984.64</v>
      </c>
      <c r="DQ581" s="125">
        <v>923.64099999999996</v>
      </c>
      <c r="DR581" s="125">
        <v>1908.2809999999999</v>
      </c>
      <c r="DS581" s="125">
        <v>3092.192</v>
      </c>
      <c r="DT581" s="125">
        <v>1105.181</v>
      </c>
      <c r="DU581" s="125">
        <v>393.88299999999998</v>
      </c>
      <c r="DV581" s="125">
        <v>1499.0640000000001</v>
      </c>
      <c r="DW581" s="125">
        <v>964.22500000000002</v>
      </c>
      <c r="DX581" s="125">
        <v>872.24699999999996</v>
      </c>
      <c r="DY581" s="125">
        <v>1836.472</v>
      </c>
      <c r="DZ581" s="125">
        <v>3335.5360000000001</v>
      </c>
      <c r="EA581" s="125">
        <v>860.59500000000003</v>
      </c>
      <c r="EB581" s="125">
        <v>304.06299999999999</v>
      </c>
      <c r="EC581" s="125">
        <v>1164.6579999999999</v>
      </c>
      <c r="ED581" s="125">
        <v>955.99599999999998</v>
      </c>
      <c r="EE581" s="125">
        <v>866.27200000000005</v>
      </c>
      <c r="EF581" s="125">
        <v>1822.268</v>
      </c>
      <c r="EG581" s="125">
        <v>2986.9259999999999</v>
      </c>
      <c r="EH581" s="125">
        <v>1151.02</v>
      </c>
      <c r="EI581" s="125">
        <v>357.15899999999999</v>
      </c>
      <c r="EJ581" s="125">
        <v>1508.1790000000001</v>
      </c>
      <c r="EK581" s="125">
        <v>969.48</v>
      </c>
      <c r="EL581" s="125">
        <v>858.84299999999996</v>
      </c>
      <c r="EM581" s="125">
        <v>1828.3229999999999</v>
      </c>
      <c r="EN581" s="125">
        <v>3336.502</v>
      </c>
      <c r="EO581" s="125">
        <v>955.01400000000001</v>
      </c>
      <c r="EP581" s="125">
        <v>1046.577</v>
      </c>
      <c r="EQ581" s="125">
        <v>2001.5909999999999</v>
      </c>
      <c r="ER581" s="125">
        <v>899.625</v>
      </c>
      <c r="ES581" s="125">
        <v>820.471</v>
      </c>
      <c r="ET581" s="125">
        <v>1720.096</v>
      </c>
      <c r="EU581" s="125">
        <v>3721.6869999999999</v>
      </c>
      <c r="EV581" s="125">
        <v>4634.2129999999997</v>
      </c>
      <c r="EW581" s="125">
        <v>5037.13</v>
      </c>
      <c r="EX581" s="125">
        <v>9671.3430000000008</v>
      </c>
      <c r="EY581" s="125">
        <v>3643.51</v>
      </c>
      <c r="EZ581" s="125">
        <v>3700.2220000000002</v>
      </c>
      <c r="FA581" s="125">
        <v>7343.732</v>
      </c>
      <c r="FB581" s="125">
        <v>17015.075000000001</v>
      </c>
      <c r="FC581" s="125">
        <v>9320.0750000000007</v>
      </c>
      <c r="FD581" s="125">
        <v>8078.2379999999994</v>
      </c>
      <c r="FE581" s="125">
        <v>17398.313000000002</v>
      </c>
      <c r="FF581" s="125">
        <v>6732.0749999999998</v>
      </c>
      <c r="FG581" s="125">
        <v>5668.9319999999998</v>
      </c>
      <c r="FH581" s="125">
        <v>12401.007</v>
      </c>
      <c r="FI581" s="125">
        <v>29799.32</v>
      </c>
      <c r="FJ581" s="125" t="s">
        <v>608</v>
      </c>
      <c r="FK581" s="125" t="s">
        <v>608</v>
      </c>
      <c r="FL581" s="125">
        <v>0</v>
      </c>
      <c r="FM581" s="125" t="s">
        <v>608</v>
      </c>
      <c r="FN581" s="125" t="s">
        <v>608</v>
      </c>
      <c r="FO581" s="125">
        <v>3092.192</v>
      </c>
      <c r="FP581" s="125" t="s">
        <v>608</v>
      </c>
      <c r="FQ581" s="125" t="s">
        <v>608</v>
      </c>
      <c r="FR581" s="125">
        <v>0</v>
      </c>
      <c r="FS581" s="125" t="s">
        <v>608</v>
      </c>
      <c r="FT581" s="125" t="s">
        <v>608</v>
      </c>
      <c r="FU581" s="125">
        <v>3335.5360000000001</v>
      </c>
      <c r="FV581" s="125" t="s">
        <v>608</v>
      </c>
      <c r="FW581" s="125" t="s">
        <v>608</v>
      </c>
      <c r="FX581" s="125">
        <v>0</v>
      </c>
      <c r="FY581" s="125" t="s">
        <v>608</v>
      </c>
      <c r="FZ581" s="125" t="s">
        <v>608</v>
      </c>
      <c r="GA581" s="125">
        <v>2986.9259999999999</v>
      </c>
      <c r="GB581" s="125" t="s">
        <v>608</v>
      </c>
      <c r="GC581" s="125" t="s">
        <v>608</v>
      </c>
      <c r="GD581" s="125">
        <v>0</v>
      </c>
      <c r="GE581" s="125" t="s">
        <v>608</v>
      </c>
      <c r="GF581" s="125" t="s">
        <v>608</v>
      </c>
      <c r="GG581" s="125">
        <v>3336.502</v>
      </c>
      <c r="GH581" s="125" t="s">
        <v>608</v>
      </c>
      <c r="GI581" s="125" t="s">
        <v>608</v>
      </c>
      <c r="GJ581" s="125">
        <v>0</v>
      </c>
      <c r="GK581" s="125" t="s">
        <v>608</v>
      </c>
      <c r="GL581" s="125" t="s">
        <v>608</v>
      </c>
      <c r="GM581" s="125">
        <v>3721.6869999999999</v>
      </c>
      <c r="GN581" s="125" t="s">
        <v>608</v>
      </c>
      <c r="GO581" s="125" t="s">
        <v>608</v>
      </c>
      <c r="GP581" s="125">
        <v>0</v>
      </c>
      <c r="GQ581" s="125" t="s">
        <v>608</v>
      </c>
      <c r="GR581" s="125" t="s">
        <v>608</v>
      </c>
      <c r="GS581" s="125">
        <v>17015.075000000001</v>
      </c>
      <c r="GT581" s="125" t="s">
        <v>608</v>
      </c>
      <c r="GU581" s="125" t="s">
        <v>608</v>
      </c>
      <c r="GV581" s="125">
        <v>0</v>
      </c>
      <c r="GW581" s="125" t="s">
        <v>608</v>
      </c>
      <c r="GX581" s="125" t="s">
        <v>608</v>
      </c>
      <c r="GY581" s="125">
        <v>29799.32</v>
      </c>
    </row>
    <row r="582" spans="1:207" s="76" customFormat="1" ht="15" customHeight="1">
      <c r="A582" s="88" t="s">
        <v>1012</v>
      </c>
      <c r="B582" s="59">
        <v>2011</v>
      </c>
      <c r="C582" s="79" t="s">
        <v>1004</v>
      </c>
      <c r="D582" s="125">
        <v>33641.57</v>
      </c>
      <c r="E582" s="73">
        <v>0</v>
      </c>
      <c r="F582" s="125">
        <v>33641.57</v>
      </c>
      <c r="G582" s="125">
        <v>176761.31831251289</v>
      </c>
      <c r="H582" s="130">
        <v>2.7056</v>
      </c>
      <c r="I582" s="140">
        <v>0.19032201344256733</v>
      </c>
      <c r="J582" s="124">
        <v>8.5797996670216162E-2</v>
      </c>
      <c r="K582" s="124">
        <v>0.10452375087707245</v>
      </c>
      <c r="L582" s="125">
        <v>9143.4539999999997</v>
      </c>
      <c r="M582" s="125">
        <v>24498.069000000003</v>
      </c>
      <c r="N582" s="125">
        <v>33</v>
      </c>
      <c r="O582" s="50">
        <v>591.83000000000004</v>
      </c>
      <c r="P582" s="127">
        <v>624.83000000000004</v>
      </c>
      <c r="Q582" s="125" t="s">
        <v>608</v>
      </c>
      <c r="R582" s="125" t="s">
        <v>608</v>
      </c>
      <c r="S582" s="125">
        <v>9299.3019999999997</v>
      </c>
      <c r="T582" s="125"/>
      <c r="U582" s="123"/>
      <c r="V582" s="125">
        <v>14573.937</v>
      </c>
      <c r="W582" s="125">
        <v>23873.239000000001</v>
      </c>
      <c r="X582" s="125">
        <v>0</v>
      </c>
      <c r="Y582" s="125">
        <v>0</v>
      </c>
      <c r="Z582" s="125">
        <v>0</v>
      </c>
      <c r="AA582" s="115">
        <v>0</v>
      </c>
      <c r="AB582" s="115">
        <v>3.902407309831412E-2</v>
      </c>
      <c r="AC582" s="115">
        <v>0.96097592690168587</v>
      </c>
      <c r="AD582" s="115">
        <v>0</v>
      </c>
      <c r="AE582" s="115">
        <v>1</v>
      </c>
      <c r="AF582" s="115">
        <v>0.49488930249998969</v>
      </c>
      <c r="AG582" s="115">
        <v>1.7861244757724662E-3</v>
      </c>
      <c r="AH582" s="115">
        <v>0.50332457302423772</v>
      </c>
      <c r="AI582" s="115">
        <v>0</v>
      </c>
      <c r="AJ582" s="115">
        <v>0.99999999999999989</v>
      </c>
      <c r="AK582" s="125">
        <v>33641.523000000001</v>
      </c>
      <c r="AL582" s="125">
        <v>9143.4539999999997</v>
      </c>
      <c r="AM582" s="125">
        <v>9332.3019999999997</v>
      </c>
      <c r="AN582" s="125">
        <v>18475.756000000001</v>
      </c>
      <c r="AO582" s="125">
        <v>15165.767</v>
      </c>
      <c r="AP582" s="125">
        <v>33641.523000000001</v>
      </c>
      <c r="AQ582" s="115">
        <v>0.54919499334200772</v>
      </c>
      <c r="AR582" s="115">
        <v>0.45080500665799222</v>
      </c>
      <c r="AS582" s="125">
        <v>16431.245999999999</v>
      </c>
      <c r="AT582" s="125">
        <v>132.33499999999998</v>
      </c>
      <c r="AU582" s="125">
        <v>2044.557</v>
      </c>
      <c r="AV582" s="125">
        <v>15033.432000000001</v>
      </c>
      <c r="AW582" s="125">
        <v>33641.57</v>
      </c>
      <c r="AX582" s="50">
        <v>362.09399999999999</v>
      </c>
      <c r="AY582" s="50">
        <v>90.823000000000008</v>
      </c>
      <c r="AZ582" s="125">
        <v>452.91700000000003</v>
      </c>
      <c r="BA582" s="50">
        <v>2976.703</v>
      </c>
      <c r="BB582" s="50">
        <v>1619.8890000000001</v>
      </c>
      <c r="BC582" s="125">
        <v>4596.5920000000006</v>
      </c>
      <c r="BD582" s="50">
        <v>15137.005999999999</v>
      </c>
      <c r="BE582" s="50">
        <v>13455.055</v>
      </c>
      <c r="BF582" s="125">
        <v>28592.061000000002</v>
      </c>
      <c r="BG582" s="107">
        <v>8.6152635152041821</v>
      </c>
      <c r="BH582" s="107">
        <v>9.1450103051167808</v>
      </c>
      <c r="BI582" s="107">
        <v>8.8540760203577804</v>
      </c>
      <c r="BJ582" s="49">
        <v>33641.57</v>
      </c>
      <c r="BK582" s="50">
        <v>362.09399999999999</v>
      </c>
      <c r="BL582" s="50">
        <v>90.823000000000008</v>
      </c>
      <c r="BM582" s="125">
        <v>452.91700000000003</v>
      </c>
      <c r="BN582" s="50">
        <v>2232.1260000000002</v>
      </c>
      <c r="BO582" s="50">
        <v>2364.4660000000003</v>
      </c>
      <c r="BP582" s="125">
        <v>4596.5920000000006</v>
      </c>
      <c r="BQ582" s="50">
        <v>13969.364</v>
      </c>
      <c r="BR582" s="50">
        <v>14622.697</v>
      </c>
      <c r="BS582" s="125">
        <v>28592.061000000002</v>
      </c>
      <c r="BT582" s="125">
        <v>33641.57</v>
      </c>
      <c r="BU582" s="130" t="s">
        <v>608</v>
      </c>
      <c r="BV582" s="130" t="s">
        <v>608</v>
      </c>
      <c r="BW582" s="137">
        <v>8.8540760203577804</v>
      </c>
      <c r="BX582" s="125">
        <v>11853.601000000001</v>
      </c>
      <c r="BY582" s="125">
        <v>4709.9799999999996</v>
      </c>
      <c r="BZ582" s="125">
        <v>0</v>
      </c>
      <c r="CA582" s="125">
        <v>0</v>
      </c>
      <c r="CB582" s="125">
        <v>16563.580999999998</v>
      </c>
      <c r="CC582" s="125">
        <v>13250.948</v>
      </c>
      <c r="CD582" s="125">
        <v>0</v>
      </c>
      <c r="CE582" s="125">
        <v>3827.0410000000002</v>
      </c>
      <c r="CF582" s="125">
        <v>0</v>
      </c>
      <c r="CG582" s="125">
        <v>17077.989000000001</v>
      </c>
      <c r="CH582" s="115">
        <v>0.11375928650178931</v>
      </c>
      <c r="CI582" s="115">
        <v>0.88624071349821065</v>
      </c>
      <c r="CJ582" s="125">
        <v>33641.57</v>
      </c>
      <c r="CK582" s="126">
        <v>0</v>
      </c>
      <c r="CL582" s="126">
        <v>33641.57</v>
      </c>
      <c r="CM582" s="126">
        <v>33641.57</v>
      </c>
      <c r="CN582" s="125" t="s">
        <v>608</v>
      </c>
      <c r="CO582" s="125" t="s">
        <v>608</v>
      </c>
      <c r="CP582" s="126">
        <v>0</v>
      </c>
      <c r="CQ582" s="126">
        <v>33641.57</v>
      </c>
      <c r="CR582" s="126">
        <v>48816</v>
      </c>
      <c r="CS582" s="126">
        <v>-15174.43</v>
      </c>
      <c r="CT582" s="125">
        <v>30360.121893260301</v>
      </c>
      <c r="CU582" s="126">
        <v>-45534.551893260301</v>
      </c>
      <c r="CV582" s="125">
        <v>354.17100000000005</v>
      </c>
      <c r="CW582" s="125">
        <v>252.67899999999997</v>
      </c>
      <c r="CX582" s="125">
        <v>606.85</v>
      </c>
      <c r="CY582" s="125">
        <v>523.89300000000003</v>
      </c>
      <c r="CZ582" s="125">
        <v>525.57100000000003</v>
      </c>
      <c r="DA582" s="125">
        <v>1049.4639999999999</v>
      </c>
      <c r="DB582" s="125">
        <v>1656.3139999999999</v>
      </c>
      <c r="DC582" s="141" t="s">
        <v>608</v>
      </c>
      <c r="DD582" s="141" t="s">
        <v>608</v>
      </c>
      <c r="DE582" s="125">
        <v>0</v>
      </c>
      <c r="DF582" s="141" t="s">
        <v>608</v>
      </c>
      <c r="DG582" s="141" t="s">
        <v>608</v>
      </c>
      <c r="DH582" s="125">
        <v>1656.3139999999999</v>
      </c>
      <c r="DI582" s="50">
        <v>1656.3139999999999</v>
      </c>
      <c r="DJ582" s="113">
        <v>0.49235457798194315</v>
      </c>
      <c r="DK582" s="115">
        <v>0.39388613551626755</v>
      </c>
      <c r="DL582" s="115">
        <v>0.11375928650178931</v>
      </c>
      <c r="DM582" s="125">
        <v>1100.203</v>
      </c>
      <c r="DN582" s="125">
        <v>384.79899999999998</v>
      </c>
      <c r="DO582" s="125">
        <v>1485.002</v>
      </c>
      <c r="DP582" s="125">
        <v>948.65099999999995</v>
      </c>
      <c r="DQ582" s="125">
        <v>902.495</v>
      </c>
      <c r="DR582" s="125">
        <v>1851.146</v>
      </c>
      <c r="DS582" s="125">
        <v>3336.1480000000001</v>
      </c>
      <c r="DT582" s="125">
        <v>862.73099999999999</v>
      </c>
      <c r="DU582" s="125">
        <v>493.90999999999997</v>
      </c>
      <c r="DV582" s="125">
        <v>1356.6410000000001</v>
      </c>
      <c r="DW582" s="125">
        <v>929.13099999999997</v>
      </c>
      <c r="DX582" s="125">
        <v>907.40499999999997</v>
      </c>
      <c r="DY582" s="125">
        <v>1836.5360000000001</v>
      </c>
      <c r="DZ582" s="125">
        <v>3193.1770000000001</v>
      </c>
      <c r="EA582" s="125">
        <v>1117.3409999999999</v>
      </c>
      <c r="EB582" s="125">
        <v>332.97</v>
      </c>
      <c r="EC582" s="125">
        <v>1450.3109999999999</v>
      </c>
      <c r="ED582" s="125">
        <v>922.69100000000003</v>
      </c>
      <c r="EE582" s="125">
        <v>889.56299999999999</v>
      </c>
      <c r="EF582" s="125">
        <v>1812.2539999999999</v>
      </c>
      <c r="EG582" s="125">
        <v>3262.5649999999996</v>
      </c>
      <c r="EH582" s="125">
        <v>987.12699999999995</v>
      </c>
      <c r="EI582" s="125">
        <v>1030.348</v>
      </c>
      <c r="EJ582" s="125">
        <v>2017.4749999999999</v>
      </c>
      <c r="EK582" s="125">
        <v>865.82600000000002</v>
      </c>
      <c r="EL582" s="125">
        <v>849.79200000000003</v>
      </c>
      <c r="EM582" s="125">
        <v>1715.6179999999999</v>
      </c>
      <c r="EN582" s="125">
        <v>3733.0929999999998</v>
      </c>
      <c r="EO582" s="125">
        <v>1343.8969999999999</v>
      </c>
      <c r="EP582" s="125">
        <v>301.17399999999998</v>
      </c>
      <c r="EQ582" s="125">
        <v>1645.0709999999999</v>
      </c>
      <c r="ER582" s="125">
        <v>3930.5289999999995</v>
      </c>
      <c r="ES582" s="125">
        <v>4842.3499999999985</v>
      </c>
      <c r="ET582" s="125">
        <v>8772.8789999999972</v>
      </c>
      <c r="EU582" s="125">
        <v>10417.949999999997</v>
      </c>
      <c r="EV582" s="125">
        <v>3930.5289999999995</v>
      </c>
      <c r="EW582" s="125">
        <v>4842.3499999999985</v>
      </c>
      <c r="EX582" s="125">
        <v>8772.8789999999972</v>
      </c>
      <c r="EY582" s="125">
        <v>3294.7</v>
      </c>
      <c r="EZ582" s="125">
        <v>3519.1909999999998</v>
      </c>
      <c r="FA582" s="125">
        <v>6813.8909999999996</v>
      </c>
      <c r="FB582" s="125">
        <v>15586.769999999997</v>
      </c>
      <c r="FC582" s="125">
        <v>9134.0370000000003</v>
      </c>
      <c r="FD582" s="125">
        <v>7779.6939999999995</v>
      </c>
      <c r="FE582" s="125">
        <v>16913.731</v>
      </c>
      <c r="FF582" s="125">
        <v>6059.3130000000001</v>
      </c>
      <c r="FG582" s="125">
        <v>5551.7529999999997</v>
      </c>
      <c r="FH582" s="125">
        <v>11611.065999999999</v>
      </c>
      <c r="FI582" s="125">
        <v>28524.796999999999</v>
      </c>
      <c r="FJ582" s="125" t="s">
        <v>608</v>
      </c>
      <c r="FK582" s="125" t="s">
        <v>608</v>
      </c>
      <c r="FL582" s="125">
        <v>0</v>
      </c>
      <c r="FM582" s="125" t="s">
        <v>608</v>
      </c>
      <c r="FN582" s="125" t="s">
        <v>608</v>
      </c>
      <c r="FO582" s="125">
        <v>3336.1480000000001</v>
      </c>
      <c r="FP582" s="125" t="s">
        <v>608</v>
      </c>
      <c r="FQ582" s="125" t="s">
        <v>608</v>
      </c>
      <c r="FR582" s="125">
        <v>0</v>
      </c>
      <c r="FS582" s="125" t="s">
        <v>608</v>
      </c>
      <c r="FT582" s="125" t="s">
        <v>608</v>
      </c>
      <c r="FU582" s="125">
        <v>3193.1770000000001</v>
      </c>
      <c r="FV582" s="125" t="s">
        <v>608</v>
      </c>
      <c r="FW582" s="125" t="s">
        <v>608</v>
      </c>
      <c r="FX582" s="125">
        <v>0</v>
      </c>
      <c r="FY582" s="125" t="s">
        <v>608</v>
      </c>
      <c r="FZ582" s="125" t="s">
        <v>608</v>
      </c>
      <c r="GA582" s="125">
        <v>3262.5649999999996</v>
      </c>
      <c r="GB582" s="125" t="s">
        <v>608</v>
      </c>
      <c r="GC582" s="125" t="s">
        <v>608</v>
      </c>
      <c r="GD582" s="125">
        <v>0</v>
      </c>
      <c r="GE582" s="125" t="s">
        <v>608</v>
      </c>
      <c r="GF582" s="125" t="s">
        <v>608</v>
      </c>
      <c r="GG582" s="125">
        <v>3733.0929999999998</v>
      </c>
      <c r="GH582" s="125" t="s">
        <v>608</v>
      </c>
      <c r="GI582" s="125" t="s">
        <v>608</v>
      </c>
      <c r="GJ582" s="125">
        <v>0</v>
      </c>
      <c r="GK582" s="125" t="s">
        <v>608</v>
      </c>
      <c r="GL582" s="125" t="s">
        <v>608</v>
      </c>
      <c r="GM582" s="125">
        <v>3246.6170000000002</v>
      </c>
      <c r="GN582" s="125" t="s">
        <v>608</v>
      </c>
      <c r="GO582" s="125" t="s">
        <v>608</v>
      </c>
      <c r="GP582" s="125">
        <v>0</v>
      </c>
      <c r="GQ582" s="125" t="s">
        <v>608</v>
      </c>
      <c r="GR582" s="125" t="s">
        <v>608</v>
      </c>
      <c r="GS582" s="125">
        <v>15586.773999999998</v>
      </c>
      <c r="GT582" s="125" t="s">
        <v>608</v>
      </c>
      <c r="GU582" s="125" t="s">
        <v>608</v>
      </c>
      <c r="GV582" s="125">
        <v>0</v>
      </c>
      <c r="GW582" s="125" t="s">
        <v>608</v>
      </c>
      <c r="GX582" s="125" t="s">
        <v>608</v>
      </c>
      <c r="GY582" s="125">
        <v>28524.796999999999</v>
      </c>
    </row>
    <row r="583" spans="1:207" s="76" customFormat="1" ht="15" customHeight="1">
      <c r="A583" s="88" t="s">
        <v>1013</v>
      </c>
      <c r="B583" s="62" t="s">
        <v>589</v>
      </c>
      <c r="C583" s="79" t="s">
        <v>1004</v>
      </c>
      <c r="D583" s="125">
        <v>35464.896999999997</v>
      </c>
      <c r="E583" s="73">
        <v>0</v>
      </c>
      <c r="F583" s="125">
        <v>35464.896999999997</v>
      </c>
      <c r="G583" s="125">
        <v>187884.079227054</v>
      </c>
      <c r="H583" s="141" t="s">
        <v>608</v>
      </c>
      <c r="I583" s="140">
        <v>0.18875945820370127</v>
      </c>
      <c r="J583" s="124">
        <v>8.403017469575276E-2</v>
      </c>
      <c r="K583" s="124">
        <v>0.10472908125558018</v>
      </c>
      <c r="L583" s="125">
        <v>10155.152</v>
      </c>
      <c r="M583" s="125">
        <v>25309.707000000002</v>
      </c>
      <c r="N583" s="125">
        <v>31.2</v>
      </c>
      <c r="O583" s="50">
        <v>542.42700000000002</v>
      </c>
      <c r="P583" s="127">
        <v>573.62700000000007</v>
      </c>
      <c r="Q583" s="125" t="s">
        <v>608</v>
      </c>
      <c r="R583" s="125" t="s">
        <v>608</v>
      </c>
      <c r="S583" s="125">
        <v>9490.5750000000007</v>
      </c>
      <c r="T583" s="125"/>
      <c r="U583" s="123"/>
      <c r="V583" s="125">
        <v>15245.504999999999</v>
      </c>
      <c r="W583" s="125">
        <v>24736.080000000002</v>
      </c>
      <c r="X583" s="125">
        <v>0</v>
      </c>
      <c r="Y583" s="125">
        <v>0</v>
      </c>
      <c r="Z583" s="125">
        <v>0</v>
      </c>
      <c r="AA583" s="115">
        <v>0</v>
      </c>
      <c r="AB583" s="115">
        <v>3.4357064623789874E-2</v>
      </c>
      <c r="AC583" s="115">
        <v>0.96564293537621015</v>
      </c>
      <c r="AD583" s="115">
        <v>0</v>
      </c>
      <c r="AE583" s="115">
        <v>1</v>
      </c>
      <c r="AF583" s="115">
        <v>0.51609440844091148</v>
      </c>
      <c r="AG583" s="115">
        <v>1.5856134446196803E-3</v>
      </c>
      <c r="AH583" s="115">
        <v>0.48231997811446875</v>
      </c>
      <c r="AI583" s="115">
        <v>0</v>
      </c>
      <c r="AJ583" s="115">
        <v>1</v>
      </c>
      <c r="AK583" s="125">
        <v>35464.859000000004</v>
      </c>
      <c r="AL583" s="125">
        <v>10155.152</v>
      </c>
      <c r="AM583" s="125">
        <v>9521.7750000000015</v>
      </c>
      <c r="AN583" s="125">
        <v>19676.927000000003</v>
      </c>
      <c r="AO583" s="125">
        <v>15787.931999999999</v>
      </c>
      <c r="AP583" s="125">
        <v>35464.859000000004</v>
      </c>
      <c r="AQ583" s="115">
        <v>0.55482885185022168</v>
      </c>
      <c r="AR583" s="115">
        <v>0.44517114814977826</v>
      </c>
      <c r="AS583" s="125">
        <v>17663.66</v>
      </c>
      <c r="AT583" s="125">
        <v>132.33499999999998</v>
      </c>
      <c r="AU583" s="125">
        <v>2013.3</v>
      </c>
      <c r="AV583" s="125">
        <v>15655.597</v>
      </c>
      <c r="AW583" s="125">
        <v>35464.892</v>
      </c>
      <c r="AX583" s="50">
        <v>24.013000000000002</v>
      </c>
      <c r="AY583" s="50">
        <v>0</v>
      </c>
      <c r="AZ583" s="125">
        <v>24.013000000000002</v>
      </c>
      <c r="BA583" s="50">
        <v>2853.8519999999999</v>
      </c>
      <c r="BB583" s="50">
        <v>1658.2729999999999</v>
      </c>
      <c r="BC583" s="125">
        <v>4512.125</v>
      </c>
      <c r="BD583" s="50">
        <v>16799.099999999999</v>
      </c>
      <c r="BE583" s="50">
        <v>14129.659</v>
      </c>
      <c r="BF583" s="125">
        <v>30928.758999999998</v>
      </c>
      <c r="BG583" s="107">
        <v>8.9012529625376704</v>
      </c>
      <c r="BH583" s="107">
        <v>9.2122434084464011</v>
      </c>
      <c r="BI583" s="107">
        <v>9.0396969364064717</v>
      </c>
      <c r="BJ583" s="49">
        <v>35464.896999999997</v>
      </c>
      <c r="BK583" s="50">
        <v>24.013000000000002</v>
      </c>
      <c r="BL583" s="50">
        <v>0</v>
      </c>
      <c r="BM583" s="125">
        <v>24.013000000000002</v>
      </c>
      <c r="BN583" s="50">
        <v>2136.8530000000001</v>
      </c>
      <c r="BO583" s="50">
        <v>2375.2719999999999</v>
      </c>
      <c r="BP583" s="125">
        <v>4512.125</v>
      </c>
      <c r="BQ583" s="50">
        <v>15635.129000000001</v>
      </c>
      <c r="BR583" s="50">
        <v>15293.63</v>
      </c>
      <c r="BS583" s="125">
        <v>30928.758999999998</v>
      </c>
      <c r="BT583" s="125">
        <v>35464.896999999997</v>
      </c>
      <c r="BU583" s="130" t="s">
        <v>608</v>
      </c>
      <c r="BV583" s="130" t="s">
        <v>608</v>
      </c>
      <c r="BW583" s="137">
        <v>9.0396969364064717</v>
      </c>
      <c r="BX583" s="125">
        <v>12802.263000000001</v>
      </c>
      <c r="BY583" s="125">
        <v>4993.732</v>
      </c>
      <c r="BZ583" s="125">
        <v>0</v>
      </c>
      <c r="CA583" s="125">
        <v>0</v>
      </c>
      <c r="CB583" s="125">
        <v>17795.995000000003</v>
      </c>
      <c r="CC583" s="125">
        <v>13985.796</v>
      </c>
      <c r="CD583" s="125">
        <v>0</v>
      </c>
      <c r="CE583" s="125">
        <v>3683.1</v>
      </c>
      <c r="CF583" s="125">
        <v>0</v>
      </c>
      <c r="CG583" s="125">
        <v>17668.896000000001</v>
      </c>
      <c r="CH583" s="115">
        <v>0.10385198637401936</v>
      </c>
      <c r="CI583" s="115">
        <v>0.89614784444460693</v>
      </c>
      <c r="CJ583" s="125">
        <v>35464.891000000003</v>
      </c>
      <c r="CK583" s="126">
        <v>0</v>
      </c>
      <c r="CL583" s="126">
        <v>35464.896999999997</v>
      </c>
      <c r="CM583" s="126">
        <v>35464.896999999997</v>
      </c>
      <c r="CN583" s="125" t="s">
        <v>608</v>
      </c>
      <c r="CO583" s="125" t="s">
        <v>608</v>
      </c>
      <c r="CP583" s="126">
        <v>0</v>
      </c>
      <c r="CQ583" s="126">
        <v>35464.896999999997</v>
      </c>
      <c r="CR583" s="126">
        <v>57224.88</v>
      </c>
      <c r="CS583" s="126">
        <v>-21759.983</v>
      </c>
      <c r="CT583" s="125">
        <v>33296.0430304357</v>
      </c>
      <c r="CU583" s="126">
        <v>-55056.0260304357</v>
      </c>
      <c r="CV583" s="125">
        <v>720.7</v>
      </c>
      <c r="CW583" s="125">
        <v>285.21399999999994</v>
      </c>
      <c r="CX583" s="125">
        <v>1005.914</v>
      </c>
      <c r="CY583" s="125">
        <v>512.20000000000005</v>
      </c>
      <c r="CZ583" s="125">
        <v>513.50199999999995</v>
      </c>
      <c r="DA583" s="125">
        <v>1025.702</v>
      </c>
      <c r="DB583" s="125">
        <v>2031.616</v>
      </c>
      <c r="DC583" s="141" t="s">
        <v>608</v>
      </c>
      <c r="DD583" s="141" t="s">
        <v>608</v>
      </c>
      <c r="DE583" s="125">
        <v>0</v>
      </c>
      <c r="DF583" s="141" t="s">
        <v>608</v>
      </c>
      <c r="DG583" s="141" t="s">
        <v>608</v>
      </c>
      <c r="DH583" s="125">
        <v>2031.616</v>
      </c>
      <c r="DI583" s="50">
        <v>2031.616</v>
      </c>
      <c r="DJ583" s="113">
        <v>0.50179189892336062</v>
      </c>
      <c r="DK583" s="115">
        <v>0.39435609713279535</v>
      </c>
      <c r="DL583" s="115">
        <v>0.10385200394384406</v>
      </c>
      <c r="DM583" s="125">
        <v>459.2</v>
      </c>
      <c r="DN583" s="125">
        <v>142.69499999999999</v>
      </c>
      <c r="DO583" s="125">
        <v>601.89499999999998</v>
      </c>
      <c r="DP583" s="125">
        <v>508.4</v>
      </c>
      <c r="DQ583" s="125">
        <v>484.66800000000001</v>
      </c>
      <c r="DR583" s="125">
        <v>993.06799999999998</v>
      </c>
      <c r="DS583" s="125">
        <v>1594.963</v>
      </c>
      <c r="DT583" s="125">
        <v>958.09100000000001</v>
      </c>
      <c r="DU583" s="125">
        <v>520.79999999999995</v>
      </c>
      <c r="DV583" s="125">
        <v>1478.8910000000001</v>
      </c>
      <c r="DW583" s="125">
        <v>981.33699999999999</v>
      </c>
      <c r="DX583" s="125">
        <v>970.1</v>
      </c>
      <c r="DY583" s="125">
        <v>1951.4369999999999</v>
      </c>
      <c r="DZ583" s="125">
        <v>3430.328</v>
      </c>
      <c r="EA583" s="125">
        <v>1237</v>
      </c>
      <c r="EB583" s="125">
        <v>348.58100000000002</v>
      </c>
      <c r="EC583" s="125">
        <v>1585.5810000000001</v>
      </c>
      <c r="ED583" s="125">
        <v>963.4</v>
      </c>
      <c r="EE583" s="125">
        <v>951.21799999999996</v>
      </c>
      <c r="EF583" s="125">
        <v>1914.6179999999999</v>
      </c>
      <c r="EG583" s="125">
        <v>3500.1990000000001</v>
      </c>
      <c r="EH583" s="125">
        <v>1092.3</v>
      </c>
      <c r="EI583" s="125">
        <v>1048.6610000000001</v>
      </c>
      <c r="EJ583" s="125">
        <v>2140.9610000000002</v>
      </c>
      <c r="EK583" s="125">
        <v>909.4</v>
      </c>
      <c r="EL583" s="125">
        <v>910.42700000000002</v>
      </c>
      <c r="EM583" s="125">
        <v>1819.827</v>
      </c>
      <c r="EN583" s="125">
        <v>3960.7880000000005</v>
      </c>
      <c r="EO583" s="125">
        <v>1450.7</v>
      </c>
      <c r="EP583" s="125">
        <v>314.21100000000001</v>
      </c>
      <c r="EQ583" s="125">
        <v>1764.9110000000001</v>
      </c>
      <c r="ER583" s="125">
        <v>844.8</v>
      </c>
      <c r="ES583" s="125">
        <v>860.76700000000005</v>
      </c>
      <c r="ET583" s="125">
        <v>1705.567</v>
      </c>
      <c r="EU583" s="125">
        <v>3470.4780000000001</v>
      </c>
      <c r="EV583" s="125">
        <v>4427.8149999999996</v>
      </c>
      <c r="EW583" s="125">
        <v>4983</v>
      </c>
      <c r="EX583" s="125">
        <v>9410.8149999999987</v>
      </c>
      <c r="EY583" s="125">
        <v>3489.89</v>
      </c>
      <c r="EZ583" s="125">
        <v>3801</v>
      </c>
      <c r="FA583" s="125">
        <v>7290.8899999999994</v>
      </c>
      <c r="FB583" s="125">
        <v>16701.704999999998</v>
      </c>
      <c r="FC583" s="125">
        <v>10051.848000000002</v>
      </c>
      <c r="FD583" s="125">
        <v>8430</v>
      </c>
      <c r="FE583" s="125">
        <v>18481.848000000002</v>
      </c>
      <c r="FF583" s="125">
        <v>6890.9100000000008</v>
      </c>
      <c r="FG583" s="125">
        <v>6012.9080000000004</v>
      </c>
      <c r="FH583" s="125">
        <v>12903.818000000001</v>
      </c>
      <c r="FI583" s="125">
        <v>31385.666000000005</v>
      </c>
      <c r="FJ583" s="125" t="s">
        <v>608</v>
      </c>
      <c r="FK583" s="125" t="s">
        <v>608</v>
      </c>
      <c r="FL583" s="125">
        <v>0</v>
      </c>
      <c r="FM583" s="125" t="s">
        <v>608</v>
      </c>
      <c r="FN583" s="125" t="s">
        <v>608</v>
      </c>
      <c r="FO583" s="125">
        <v>1594.963</v>
      </c>
      <c r="FP583" s="125" t="s">
        <v>608</v>
      </c>
      <c r="FQ583" s="125" t="s">
        <v>608</v>
      </c>
      <c r="FR583" s="125">
        <v>0</v>
      </c>
      <c r="FS583" s="125" t="s">
        <v>608</v>
      </c>
      <c r="FT583" s="125" t="s">
        <v>608</v>
      </c>
      <c r="FU583" s="125">
        <v>3430.328</v>
      </c>
      <c r="FV583" s="125" t="s">
        <v>608</v>
      </c>
      <c r="FW583" s="125" t="s">
        <v>608</v>
      </c>
      <c r="FX583" s="125">
        <v>0</v>
      </c>
      <c r="FY583" s="125" t="s">
        <v>608</v>
      </c>
      <c r="FZ583" s="125" t="s">
        <v>608</v>
      </c>
      <c r="GA583" s="125">
        <v>3500.1990000000001</v>
      </c>
      <c r="GB583" s="125" t="s">
        <v>608</v>
      </c>
      <c r="GC583" s="125" t="s">
        <v>608</v>
      </c>
      <c r="GD583" s="125">
        <v>0</v>
      </c>
      <c r="GE583" s="125" t="s">
        <v>608</v>
      </c>
      <c r="GF583" s="125" t="s">
        <v>608</v>
      </c>
      <c r="GG583" s="125">
        <v>3960.7880000000005</v>
      </c>
      <c r="GH583" s="125" t="s">
        <v>608</v>
      </c>
      <c r="GI583" s="125" t="s">
        <v>608</v>
      </c>
      <c r="GJ583" s="125">
        <v>0</v>
      </c>
      <c r="GK583" s="125" t="s">
        <v>608</v>
      </c>
      <c r="GL583" s="125" t="s">
        <v>608</v>
      </c>
      <c r="GM583" s="125">
        <v>3470.4780000000001</v>
      </c>
      <c r="GN583" s="125" t="s">
        <v>608</v>
      </c>
      <c r="GO583" s="125" t="s">
        <v>608</v>
      </c>
      <c r="GP583" s="125">
        <v>0</v>
      </c>
      <c r="GQ583" s="125" t="s">
        <v>608</v>
      </c>
      <c r="GR583" s="125" t="s">
        <v>608</v>
      </c>
      <c r="GS583" s="125">
        <v>16701.704999999998</v>
      </c>
      <c r="GT583" s="125" t="s">
        <v>608</v>
      </c>
      <c r="GU583" s="125" t="s">
        <v>608</v>
      </c>
      <c r="GV583" s="125">
        <v>0</v>
      </c>
      <c r="GW583" s="125" t="s">
        <v>608</v>
      </c>
      <c r="GX583" s="125" t="s">
        <v>608</v>
      </c>
      <c r="GY583" s="125">
        <v>31385.666000000005</v>
      </c>
    </row>
    <row r="584" spans="1:207" s="76" customFormat="1" ht="15" customHeight="1">
      <c r="A584" s="88" t="s">
        <v>1014</v>
      </c>
      <c r="B584" s="62">
        <v>2012</v>
      </c>
      <c r="C584" s="79" t="s">
        <v>1004</v>
      </c>
      <c r="D584" s="125">
        <v>36556.919000000002</v>
      </c>
      <c r="E584" s="73">
        <v>0</v>
      </c>
      <c r="F584" s="125">
        <v>36556.919000000002</v>
      </c>
      <c r="G584" s="125">
        <v>192932.53746115993</v>
      </c>
      <c r="H584" s="130">
        <v>2.5499999999999998</v>
      </c>
      <c r="I584" s="140">
        <v>0.18948032032885812</v>
      </c>
      <c r="J584" s="124">
        <v>8.8435539305726715E-2</v>
      </c>
      <c r="K584" s="124">
        <v>0.1010447810231314</v>
      </c>
      <c r="L584" s="125">
        <v>9957.3989999999994</v>
      </c>
      <c r="M584" s="125">
        <v>26599.52</v>
      </c>
      <c r="N584" s="125">
        <v>29.082000000000001</v>
      </c>
      <c r="O584" s="50">
        <v>680.63900000000001</v>
      </c>
      <c r="P584" s="127">
        <v>709.721</v>
      </c>
      <c r="Q584" s="125" t="s">
        <v>608</v>
      </c>
      <c r="R584" s="125" t="s">
        <v>608</v>
      </c>
      <c r="S584" s="125">
        <v>9508.3449999999993</v>
      </c>
      <c r="T584" s="125"/>
      <c r="U584" s="123"/>
      <c r="V584" s="125">
        <v>16381.454</v>
      </c>
      <c r="W584" s="125">
        <v>25889.798999999999</v>
      </c>
      <c r="X584" s="125">
        <v>0</v>
      </c>
      <c r="Y584" s="125">
        <v>0</v>
      </c>
      <c r="Z584" s="125">
        <v>0</v>
      </c>
      <c r="AA584" s="115">
        <v>0</v>
      </c>
      <c r="AB584" s="115">
        <v>3.9891881963133126E-2</v>
      </c>
      <c r="AC584" s="115">
        <v>0.9601081180368668</v>
      </c>
      <c r="AD584" s="115">
        <v>0</v>
      </c>
      <c r="AE584" s="115">
        <v>0.99999999999999989</v>
      </c>
      <c r="AF584" s="115">
        <v>0.51077137082423818</v>
      </c>
      <c r="AG584" s="115">
        <v>1.4917804344598919E-3</v>
      </c>
      <c r="AH584" s="115">
        <v>0.48773684874130185</v>
      </c>
      <c r="AI584" s="115">
        <v>0</v>
      </c>
      <c r="AJ584" s="115">
        <v>0.99999999999999989</v>
      </c>
      <c r="AK584" s="125">
        <v>36556.919000000002</v>
      </c>
      <c r="AL584" s="125">
        <v>9957.3989999999994</v>
      </c>
      <c r="AM584" s="125">
        <v>9537.4269999999997</v>
      </c>
      <c r="AN584" s="125">
        <v>19494.826000000001</v>
      </c>
      <c r="AO584" s="125">
        <v>17062.093000000001</v>
      </c>
      <c r="AP584" s="125">
        <v>36556.919000000002</v>
      </c>
      <c r="AQ584" s="115">
        <v>0.53327322250543052</v>
      </c>
      <c r="AR584" s="115">
        <v>0.46672677749456948</v>
      </c>
      <c r="AS584" s="125">
        <v>17442.267</v>
      </c>
      <c r="AT584" s="125">
        <v>132.33500000000001</v>
      </c>
      <c r="AU584" s="125">
        <v>2052.5590000000002</v>
      </c>
      <c r="AV584" s="125">
        <v>16929.758000000002</v>
      </c>
      <c r="AW584" s="125">
        <v>36556.919000000002</v>
      </c>
      <c r="AX584" s="50">
        <v>75.822999999999993</v>
      </c>
      <c r="AY584" s="50">
        <v>285.685</v>
      </c>
      <c r="AZ584" s="125">
        <v>361.50799999999998</v>
      </c>
      <c r="BA584" s="50">
        <v>3301.498</v>
      </c>
      <c r="BB584" s="50">
        <v>1983.6210000000001</v>
      </c>
      <c r="BC584" s="125">
        <v>5285.1190000000006</v>
      </c>
      <c r="BD584" s="50">
        <v>16117.504999999999</v>
      </c>
      <c r="BE584" s="50">
        <v>14792.787</v>
      </c>
      <c r="BF584" s="125">
        <v>30910.292000000001</v>
      </c>
      <c r="BG584" s="107">
        <v>8.6948515467642533</v>
      </c>
      <c r="BH584" s="107">
        <v>8.9773632988637431</v>
      </c>
      <c r="BI584" s="107">
        <v>8.8267073464259926</v>
      </c>
      <c r="BJ584" s="49">
        <v>36556.919000000002</v>
      </c>
      <c r="BK584" s="50">
        <v>75.123000000000005</v>
      </c>
      <c r="BL584" s="50">
        <v>286.38499999999999</v>
      </c>
      <c r="BM584" s="125">
        <v>361.50799999999998</v>
      </c>
      <c r="BN584" s="50">
        <v>2534.337</v>
      </c>
      <c r="BO584" s="50">
        <v>2750.7820000000002</v>
      </c>
      <c r="BP584" s="125">
        <v>5285.1190000000006</v>
      </c>
      <c r="BQ584" s="50">
        <v>14965.142</v>
      </c>
      <c r="BR584" s="50">
        <v>15945.15</v>
      </c>
      <c r="BS584" s="125">
        <v>30910.292000000001</v>
      </c>
      <c r="BT584" s="125">
        <v>36556.919000000002</v>
      </c>
      <c r="BU584" s="130" t="s">
        <v>608</v>
      </c>
      <c r="BV584" s="130" t="s">
        <v>608</v>
      </c>
      <c r="BW584" s="137">
        <v>8.8267073464259926</v>
      </c>
      <c r="BX584" s="50">
        <v>12465.856</v>
      </c>
      <c r="BY584" s="50">
        <v>5108.7460000000001</v>
      </c>
      <c r="BZ584" s="125">
        <v>0</v>
      </c>
      <c r="CA584" s="125">
        <v>0</v>
      </c>
      <c r="CB584" s="125">
        <v>17574.601999999999</v>
      </c>
      <c r="CC584" s="125">
        <v>15050.407999999999</v>
      </c>
      <c r="CD584" s="125">
        <v>0</v>
      </c>
      <c r="CE584" s="125">
        <v>3931.9090000000001</v>
      </c>
      <c r="CF584" s="125">
        <v>0</v>
      </c>
      <c r="CG584" s="125">
        <v>18982.316999999999</v>
      </c>
      <c r="CH584" s="115">
        <v>0.107555809065857</v>
      </c>
      <c r="CI584" s="115">
        <v>0.89244419093414296</v>
      </c>
      <c r="CJ584" s="125">
        <v>36556.918999999994</v>
      </c>
      <c r="CK584" s="126">
        <v>320.54599999999999</v>
      </c>
      <c r="CL584" s="126">
        <v>36236.373</v>
      </c>
      <c r="CM584" s="126">
        <v>36556.919000000002</v>
      </c>
      <c r="CN584" s="125" t="s">
        <v>608</v>
      </c>
      <c r="CO584" s="125" t="s">
        <v>608</v>
      </c>
      <c r="CP584" s="126">
        <v>320.54599999999999</v>
      </c>
      <c r="CQ584" s="126">
        <v>36236.373</v>
      </c>
      <c r="CR584" s="126">
        <v>63991.441319999998</v>
      </c>
      <c r="CS584" s="126">
        <v>-27755.068319999998</v>
      </c>
      <c r="CT584" s="125">
        <v>37966.706386860089</v>
      </c>
      <c r="CU584" s="126">
        <v>-65721.774706860087</v>
      </c>
      <c r="CV584" s="125">
        <v>1184.8389999999999</v>
      </c>
      <c r="CW584" s="125">
        <v>406.97500000000002</v>
      </c>
      <c r="CX584" s="125">
        <v>1591.8139999999999</v>
      </c>
      <c r="CY584" s="125">
        <v>1051.5339999999999</v>
      </c>
      <c r="CZ584" s="125">
        <v>1026.472</v>
      </c>
      <c r="DA584" s="125">
        <v>2078.0059999999999</v>
      </c>
      <c r="DB584" s="125">
        <v>3669.8199999999997</v>
      </c>
      <c r="DC584" s="125">
        <v>0</v>
      </c>
      <c r="DD584" s="125">
        <v>1.778</v>
      </c>
      <c r="DE584" s="125">
        <v>1.778</v>
      </c>
      <c r="DF584" s="50">
        <v>1591.8139999999999</v>
      </c>
      <c r="DG584" s="50">
        <v>2076.2280000000001</v>
      </c>
      <c r="DH584" s="125">
        <v>3668.0419999999999</v>
      </c>
      <c r="DI584" s="50">
        <v>3669.8199999999997</v>
      </c>
      <c r="DJ584" s="113">
        <v>0.48074625763730255</v>
      </c>
      <c r="DK584" s="115">
        <v>0.41169793329684051</v>
      </c>
      <c r="DL584" s="115">
        <v>0.10755580906585702</v>
      </c>
      <c r="DM584" s="125">
        <v>948.06299999999999</v>
      </c>
      <c r="DN584" s="125">
        <v>571.63599999999997</v>
      </c>
      <c r="DO584" s="125">
        <v>1519.6990000000001</v>
      </c>
      <c r="DP584" s="125">
        <v>977.68399999999997</v>
      </c>
      <c r="DQ584" s="125">
        <v>1029.989</v>
      </c>
      <c r="DR584" s="125">
        <v>2007.673</v>
      </c>
      <c r="DS584" s="125">
        <v>3527.3720000000003</v>
      </c>
      <c r="DT584" s="125">
        <v>1253.866</v>
      </c>
      <c r="DU584" s="125">
        <v>369.67899999999997</v>
      </c>
      <c r="DV584" s="125">
        <v>1623.5450000000001</v>
      </c>
      <c r="DW584" s="125">
        <v>961.03</v>
      </c>
      <c r="DX584" s="125">
        <v>1020.471</v>
      </c>
      <c r="DY584" s="125">
        <v>1981.501</v>
      </c>
      <c r="DZ584" s="125">
        <v>3605.0460000000003</v>
      </c>
      <c r="EA584" s="125">
        <v>1109.364</v>
      </c>
      <c r="EB584" s="125">
        <v>1094.354</v>
      </c>
      <c r="EC584" s="125">
        <v>2203.7179999999998</v>
      </c>
      <c r="ED584" s="125">
        <v>886.4</v>
      </c>
      <c r="EE584" s="125">
        <v>977.13300000000004</v>
      </c>
      <c r="EF584" s="125">
        <v>1863.5329999999999</v>
      </c>
      <c r="EG584" s="125">
        <v>4067.2509999999997</v>
      </c>
      <c r="EH584" s="125">
        <v>1468.6759999999999</v>
      </c>
      <c r="EI584" s="125">
        <v>331.82600000000002</v>
      </c>
      <c r="EJ584" s="125">
        <v>1800.502</v>
      </c>
      <c r="EK584" s="125">
        <v>832.37300000000005</v>
      </c>
      <c r="EL584" s="125">
        <v>925.048</v>
      </c>
      <c r="EM584" s="125">
        <v>1757.421</v>
      </c>
      <c r="EN584" s="125">
        <v>3557.9229999999998</v>
      </c>
      <c r="EO584" s="125">
        <v>876.1</v>
      </c>
      <c r="EP584" s="125">
        <v>824.27</v>
      </c>
      <c r="EQ584" s="125">
        <v>1700.37</v>
      </c>
      <c r="ER584" s="125">
        <v>781.1</v>
      </c>
      <c r="ES584" s="125">
        <v>915.16800000000001</v>
      </c>
      <c r="ET584" s="125">
        <v>1696.268</v>
      </c>
      <c r="EU584" s="125">
        <v>3396.6379999999999</v>
      </c>
      <c r="EV584" s="125">
        <v>4269.8769999999995</v>
      </c>
      <c r="EW584" s="125">
        <v>4634.2799999999988</v>
      </c>
      <c r="EX584" s="125">
        <v>8904.1569999999992</v>
      </c>
      <c r="EY584" s="125">
        <v>3252.768</v>
      </c>
      <c r="EZ584" s="125">
        <v>3743.7799999999997</v>
      </c>
      <c r="FA584" s="125">
        <v>6996.5479999999998</v>
      </c>
      <c r="FB584" s="125">
        <v>15900.704999999998</v>
      </c>
      <c r="FC584" s="125">
        <v>9568.866</v>
      </c>
      <c r="FD584" s="125">
        <v>9236.0409999999974</v>
      </c>
      <c r="FE584" s="125">
        <v>18804.906999999999</v>
      </c>
      <c r="FF584" s="125">
        <v>6274.4780000000001</v>
      </c>
      <c r="FG584" s="125">
        <v>5866.4970000000003</v>
      </c>
      <c r="FH584" s="125">
        <v>12140.975</v>
      </c>
      <c r="FI584" s="125">
        <v>30945.881999999998</v>
      </c>
      <c r="FJ584" s="125" t="s">
        <v>608</v>
      </c>
      <c r="FK584" s="125" t="s">
        <v>608</v>
      </c>
      <c r="FL584" s="125">
        <v>0</v>
      </c>
      <c r="FM584" s="125" t="s">
        <v>608</v>
      </c>
      <c r="FN584" s="125" t="s">
        <v>608</v>
      </c>
      <c r="FO584" s="125">
        <v>3527.3720000000003</v>
      </c>
      <c r="FP584" s="125" t="s">
        <v>608</v>
      </c>
      <c r="FQ584" s="125" t="s">
        <v>608</v>
      </c>
      <c r="FR584" s="125">
        <v>0</v>
      </c>
      <c r="FS584" s="125" t="s">
        <v>608</v>
      </c>
      <c r="FT584" s="125" t="s">
        <v>608</v>
      </c>
      <c r="FU584" s="125">
        <v>3605.0460000000003</v>
      </c>
      <c r="FV584" s="125" t="s">
        <v>608</v>
      </c>
      <c r="FW584" s="125" t="s">
        <v>608</v>
      </c>
      <c r="FX584" s="125">
        <v>0</v>
      </c>
      <c r="FY584" s="125" t="s">
        <v>608</v>
      </c>
      <c r="FZ584" s="125" t="s">
        <v>608</v>
      </c>
      <c r="GA584" s="125">
        <v>4067.2509999999997</v>
      </c>
      <c r="GB584" s="125" t="s">
        <v>608</v>
      </c>
      <c r="GC584" s="125" t="s">
        <v>608</v>
      </c>
      <c r="GD584" s="125">
        <v>0</v>
      </c>
      <c r="GE584" s="125" t="s">
        <v>608</v>
      </c>
      <c r="GF584" s="125" t="s">
        <v>608</v>
      </c>
      <c r="GG584" s="125">
        <v>3557.9229999999998</v>
      </c>
      <c r="GH584" s="125" t="s">
        <v>608</v>
      </c>
      <c r="GI584" s="125" t="s">
        <v>608</v>
      </c>
      <c r="GJ584" s="125">
        <v>0</v>
      </c>
      <c r="GK584" s="125" t="s">
        <v>608</v>
      </c>
      <c r="GL584" s="125" t="s">
        <v>608</v>
      </c>
      <c r="GM584" s="125">
        <v>3396.6379999999999</v>
      </c>
      <c r="GN584" s="125" t="s">
        <v>608</v>
      </c>
      <c r="GO584" s="125" t="s">
        <v>608</v>
      </c>
      <c r="GP584" s="125">
        <v>0</v>
      </c>
      <c r="GQ584" s="125" t="s">
        <v>608</v>
      </c>
      <c r="GR584" s="125" t="s">
        <v>608</v>
      </c>
      <c r="GS584" s="125">
        <v>15900.704999999998</v>
      </c>
      <c r="GT584" s="125" t="s">
        <v>608</v>
      </c>
      <c r="GU584" s="125" t="s">
        <v>608</v>
      </c>
      <c r="GV584" s="125">
        <v>0</v>
      </c>
      <c r="GW584" s="125" t="s">
        <v>608</v>
      </c>
      <c r="GX584" s="125" t="s">
        <v>608</v>
      </c>
      <c r="GY584" s="125">
        <v>30945.881999999998</v>
      </c>
    </row>
    <row r="585" spans="1:207" s="76" customFormat="1" ht="15" customHeight="1">
      <c r="A585" s="88" t="s">
        <v>1015</v>
      </c>
      <c r="B585" s="62" t="s">
        <v>592</v>
      </c>
      <c r="C585" s="81" t="s">
        <v>1004</v>
      </c>
      <c r="D585" s="50">
        <v>33943.895000000004</v>
      </c>
      <c r="E585" s="73">
        <v>0</v>
      </c>
      <c r="F585" s="50">
        <v>33943.895000000004</v>
      </c>
      <c r="G585" s="50">
        <v>195636.62374821201</v>
      </c>
      <c r="H585" s="141" t="s">
        <v>608</v>
      </c>
      <c r="I585" s="140">
        <v>0.17350480881169997</v>
      </c>
      <c r="J585" s="124">
        <v>8.5204460599634241E-2</v>
      </c>
      <c r="K585" s="124">
        <v>8.8300348212065685E-2</v>
      </c>
      <c r="L585" s="50">
        <v>7745.674</v>
      </c>
      <c r="M585" s="125">
        <v>26198.221000000001</v>
      </c>
      <c r="N585" s="50">
        <v>27.196000000000002</v>
      </c>
      <c r="O585" s="50">
        <v>573.92999999999995</v>
      </c>
      <c r="P585" s="127">
        <v>601.12599999999998</v>
      </c>
      <c r="Q585" s="125" t="s">
        <v>608</v>
      </c>
      <c r="R585" s="125" t="s">
        <v>608</v>
      </c>
      <c r="S585" s="50">
        <v>9501.9120000000003</v>
      </c>
      <c r="T585" s="50"/>
      <c r="U585" s="123"/>
      <c r="V585" s="50">
        <v>16095.182999999999</v>
      </c>
      <c r="W585" s="125">
        <v>25597.095000000001</v>
      </c>
      <c r="X585" s="125">
        <v>0</v>
      </c>
      <c r="Y585" s="125">
        <v>0</v>
      </c>
      <c r="Z585" s="125">
        <v>0</v>
      </c>
      <c r="AA585" s="115">
        <v>0</v>
      </c>
      <c r="AB585" s="115">
        <v>3.4430746255064683E-2</v>
      </c>
      <c r="AC585" s="115">
        <v>0.96556925374493541</v>
      </c>
      <c r="AD585" s="115">
        <v>0</v>
      </c>
      <c r="AE585" s="115">
        <v>1</v>
      </c>
      <c r="AF585" s="115">
        <v>0.44838041950399143</v>
      </c>
      <c r="AG585" s="115">
        <v>1.574317985604681E-3</v>
      </c>
      <c r="AH585" s="115">
        <v>0.55004526251040398</v>
      </c>
      <c r="AI585" s="115">
        <v>0</v>
      </c>
      <c r="AJ585" s="115">
        <v>1</v>
      </c>
      <c r="AK585" s="125">
        <v>33943.895000000004</v>
      </c>
      <c r="AL585" s="125">
        <v>7745.674</v>
      </c>
      <c r="AM585" s="125">
        <v>9529.1080000000002</v>
      </c>
      <c r="AN585" s="125">
        <v>17274.781999999999</v>
      </c>
      <c r="AO585" s="125">
        <v>16669.112999999998</v>
      </c>
      <c r="AP585" s="125">
        <v>33943.894999999997</v>
      </c>
      <c r="AQ585" s="115">
        <v>0.50892161904224609</v>
      </c>
      <c r="AR585" s="115">
        <v>0.49107838095775391</v>
      </c>
      <c r="AS585" s="50">
        <v>17019.129000000001</v>
      </c>
      <c r="AT585" s="50">
        <v>132.33500000000001</v>
      </c>
      <c r="AU585" s="50">
        <v>255.65299999999999</v>
      </c>
      <c r="AV585" s="50">
        <v>16536.777999999998</v>
      </c>
      <c r="AW585" s="125">
        <v>33943.894999999997</v>
      </c>
      <c r="AX585" s="50">
        <v>16.106000000000002</v>
      </c>
      <c r="AY585" s="50">
        <v>228.851</v>
      </c>
      <c r="AZ585" s="125">
        <v>244.95699999999999</v>
      </c>
      <c r="BA585" s="50">
        <v>2686.3220000000001</v>
      </c>
      <c r="BB585" s="50">
        <v>1812.5229999999999</v>
      </c>
      <c r="BC585" s="125">
        <v>4498.8450000000003</v>
      </c>
      <c r="BD585" s="50">
        <v>14572.353999999999</v>
      </c>
      <c r="BE585" s="50">
        <v>14627.739</v>
      </c>
      <c r="BF585" s="125">
        <v>29200.093000000001</v>
      </c>
      <c r="BG585" s="107">
        <v>8.8253183744952608</v>
      </c>
      <c r="BH585" s="107">
        <v>9.0609229477297326</v>
      </c>
      <c r="BI585" s="107">
        <v>8.9410186868654868</v>
      </c>
      <c r="BJ585" s="49">
        <v>33943.895000000004</v>
      </c>
      <c r="BK585" s="50">
        <v>16.106000000000002</v>
      </c>
      <c r="BL585" s="50">
        <v>228.851</v>
      </c>
      <c r="BM585" s="125">
        <v>244.95699999999999</v>
      </c>
      <c r="BN585" s="50">
        <v>2818.6570000000002</v>
      </c>
      <c r="BO585" s="50">
        <v>1680.1880000000001</v>
      </c>
      <c r="BP585" s="125">
        <v>4498.8450000000003</v>
      </c>
      <c r="BQ585" s="50">
        <v>14316.700999999999</v>
      </c>
      <c r="BR585" s="50">
        <v>14883.392</v>
      </c>
      <c r="BS585" s="125">
        <v>29200.093000000001</v>
      </c>
      <c r="BT585" s="125">
        <v>33943.895000000004</v>
      </c>
      <c r="BU585" s="130" t="s">
        <v>608</v>
      </c>
      <c r="BV585" s="130" t="s">
        <v>608</v>
      </c>
      <c r="BW585" s="137">
        <v>8.9410186868654868</v>
      </c>
      <c r="BX585" s="50">
        <v>12149.88</v>
      </c>
      <c r="BY585" s="50">
        <v>5001.5839999999998</v>
      </c>
      <c r="BZ585" s="125">
        <v>0</v>
      </c>
      <c r="CA585" s="125">
        <v>0</v>
      </c>
      <c r="CB585" s="125">
        <v>17151.464</v>
      </c>
      <c r="CC585" s="50">
        <v>13194.643</v>
      </c>
      <c r="CD585" s="125">
        <v>0</v>
      </c>
      <c r="CE585" s="50">
        <v>3597.788</v>
      </c>
      <c r="CF585" s="125">
        <v>0</v>
      </c>
      <c r="CG585" s="125">
        <v>16792.431</v>
      </c>
      <c r="CH585" s="115">
        <v>0.10599219682950349</v>
      </c>
      <c r="CI585" s="115">
        <v>0.89400780317049633</v>
      </c>
      <c r="CJ585" s="125">
        <v>33943.895000000004</v>
      </c>
      <c r="CK585" s="126">
        <v>571.36099999999999</v>
      </c>
      <c r="CL585" s="82">
        <v>33372.534000000007</v>
      </c>
      <c r="CM585" s="126">
        <v>33943.895000000004</v>
      </c>
      <c r="CN585" s="125" t="s">
        <v>608</v>
      </c>
      <c r="CO585" s="125" t="s">
        <v>608</v>
      </c>
      <c r="CP585" s="126">
        <v>571.36099999999999</v>
      </c>
      <c r="CQ585" s="126">
        <v>33372.534000000007</v>
      </c>
      <c r="CR585" s="126">
        <v>66682.728820000004</v>
      </c>
      <c r="CS585" s="126">
        <v>-33310.194819999997</v>
      </c>
      <c r="CT585" s="125">
        <v>34395.870209416891</v>
      </c>
      <c r="CU585" s="126">
        <v>-67706.065029416888</v>
      </c>
      <c r="CV585" s="50">
        <v>2054.7640000000001</v>
      </c>
      <c r="CW585" s="50">
        <v>245.85099999999997</v>
      </c>
      <c r="CX585" s="125">
        <v>2300.6150000000002</v>
      </c>
      <c r="CY585" s="50">
        <v>642.31700000000001</v>
      </c>
      <c r="CZ585" s="50">
        <v>558.04499999999996</v>
      </c>
      <c r="DA585" s="125">
        <v>1200.3620000000001</v>
      </c>
      <c r="DB585" s="125">
        <v>3500.9770000000003</v>
      </c>
      <c r="DC585" s="125">
        <v>0</v>
      </c>
      <c r="DD585" s="125">
        <v>12.202</v>
      </c>
      <c r="DE585" s="125">
        <v>12.202</v>
      </c>
      <c r="DF585" s="50">
        <v>2300.6150000000002</v>
      </c>
      <c r="DG585" s="50">
        <v>1188.1600000000001</v>
      </c>
      <c r="DH585" s="125">
        <v>3488.7750000000005</v>
      </c>
      <c r="DI585" s="50">
        <v>3500.9770000000008</v>
      </c>
      <c r="DJ585" s="113">
        <v>0.50528862406627162</v>
      </c>
      <c r="DK585" s="115">
        <v>0.38871917910422471</v>
      </c>
      <c r="DL585" s="115">
        <v>0.10599219682950349</v>
      </c>
      <c r="DM585" s="50">
        <v>334.40800000000002</v>
      </c>
      <c r="DN585" s="50">
        <v>343.40099999999995</v>
      </c>
      <c r="DO585" s="125">
        <v>677.80899999999997</v>
      </c>
      <c r="DP585" s="50">
        <v>448.58499999999998</v>
      </c>
      <c r="DQ585" s="50">
        <v>507.44799999999998</v>
      </c>
      <c r="DR585" s="125">
        <v>956.0329999999999</v>
      </c>
      <c r="DS585" s="125">
        <v>1633.8419999999999</v>
      </c>
      <c r="DT585" s="50">
        <v>1006.4109999999999</v>
      </c>
      <c r="DU585" s="50">
        <v>345.89099999999996</v>
      </c>
      <c r="DV585" s="125">
        <v>1352.3019999999999</v>
      </c>
      <c r="DW585" s="50">
        <v>872.17100000000005</v>
      </c>
      <c r="DX585" s="50">
        <v>999.976</v>
      </c>
      <c r="DY585" s="125">
        <v>1872.1469999999999</v>
      </c>
      <c r="DZ585" s="125">
        <v>3224.4489999999996</v>
      </c>
      <c r="EA585" s="50">
        <v>895.66600000000005</v>
      </c>
      <c r="EB585" s="50">
        <v>1037.0409999999999</v>
      </c>
      <c r="EC585" s="125">
        <v>1932.7069999999999</v>
      </c>
      <c r="ED585" s="50">
        <v>818.93100000000004</v>
      </c>
      <c r="EE585" s="50">
        <v>959.88900000000001</v>
      </c>
      <c r="EF585" s="125">
        <v>1778.8200000000002</v>
      </c>
      <c r="EG585" s="125">
        <v>3711.527</v>
      </c>
      <c r="EH585" s="50">
        <v>1259.5409999999999</v>
      </c>
      <c r="EI585" s="50">
        <v>340.54399999999998</v>
      </c>
      <c r="EJ585" s="125">
        <v>1600.085</v>
      </c>
      <c r="EK585" s="50">
        <v>778.39499999999998</v>
      </c>
      <c r="EL585" s="50">
        <v>910.92399999999998</v>
      </c>
      <c r="EM585" s="125">
        <v>1689.319</v>
      </c>
      <c r="EN585" s="125">
        <v>3289.404</v>
      </c>
      <c r="EO585" s="50">
        <v>691.88300000000004</v>
      </c>
      <c r="EP585" s="50">
        <v>790.19900000000007</v>
      </c>
      <c r="EQ585" s="125">
        <v>1482.0820000000001</v>
      </c>
      <c r="ER585" s="50">
        <v>737.12099999999998</v>
      </c>
      <c r="ES585" s="50">
        <v>901.53200000000004</v>
      </c>
      <c r="ET585" s="125">
        <v>1638.653</v>
      </c>
      <c r="EU585" s="125">
        <v>3120.7350000000001</v>
      </c>
      <c r="EV585" s="50">
        <v>3581.2719999999999</v>
      </c>
      <c r="EW585" s="50">
        <v>4408.2849999999999</v>
      </c>
      <c r="EX585" s="125">
        <v>7989.5569999999998</v>
      </c>
      <c r="EY585" s="50">
        <v>3178.0729999999999</v>
      </c>
      <c r="EZ585" s="50">
        <v>3742.3220000000001</v>
      </c>
      <c r="FA585" s="125">
        <v>6920.3950000000004</v>
      </c>
      <c r="FB585" s="125">
        <v>14909.952000000001</v>
      </c>
      <c r="FC585" s="50">
        <v>9505.6029999999992</v>
      </c>
      <c r="FD585" s="50">
        <v>9366.1669999999995</v>
      </c>
      <c r="FE585" s="125">
        <v>18871.769999999997</v>
      </c>
      <c r="FF585" s="50">
        <v>6267.9650000000001</v>
      </c>
      <c r="FG585" s="50">
        <v>5950.6620000000003</v>
      </c>
      <c r="FH585" s="125">
        <v>12218.627</v>
      </c>
      <c r="FI585" s="125">
        <v>31090.396999999997</v>
      </c>
      <c r="FJ585" s="125" t="s">
        <v>608</v>
      </c>
      <c r="FK585" s="125" t="s">
        <v>608</v>
      </c>
      <c r="FL585" s="133">
        <v>16.449000000000002</v>
      </c>
      <c r="FM585" s="133" t="s">
        <v>608</v>
      </c>
      <c r="FN585" s="133" t="s">
        <v>608</v>
      </c>
      <c r="FO585" s="133">
        <v>1617.3929999999998</v>
      </c>
      <c r="FP585" s="133" t="s">
        <v>608</v>
      </c>
      <c r="FQ585" s="133" t="s">
        <v>608</v>
      </c>
      <c r="FR585" s="133">
        <v>32.14</v>
      </c>
      <c r="FS585" s="133" t="s">
        <v>608</v>
      </c>
      <c r="FT585" s="133" t="s">
        <v>608</v>
      </c>
      <c r="FU585" s="133">
        <v>3192.3089999999997</v>
      </c>
      <c r="FV585" s="133" t="s">
        <v>608</v>
      </c>
      <c r="FW585" s="133" t="s">
        <v>608</v>
      </c>
      <c r="FX585" s="133">
        <v>32.14</v>
      </c>
      <c r="FY585" s="133" t="s">
        <v>608</v>
      </c>
      <c r="FZ585" s="133" t="s">
        <v>608</v>
      </c>
      <c r="GA585" s="133">
        <v>3679.3870000000002</v>
      </c>
      <c r="GB585" s="133" t="s">
        <v>608</v>
      </c>
      <c r="GC585" s="133" t="s">
        <v>608</v>
      </c>
      <c r="GD585" s="133">
        <v>32.14</v>
      </c>
      <c r="GE585" s="133" t="s">
        <v>608</v>
      </c>
      <c r="GF585" s="133" t="s">
        <v>608</v>
      </c>
      <c r="GG585" s="133">
        <v>3257.2640000000001</v>
      </c>
      <c r="GH585" s="133" t="s">
        <v>608</v>
      </c>
      <c r="GI585" s="133" t="s">
        <v>608</v>
      </c>
      <c r="GJ585" s="133">
        <v>32.14</v>
      </c>
      <c r="GK585" s="133" t="s">
        <v>608</v>
      </c>
      <c r="GL585" s="133" t="s">
        <v>608</v>
      </c>
      <c r="GM585" s="133">
        <v>3088.5950000000003</v>
      </c>
      <c r="GN585" s="133" t="s">
        <v>608</v>
      </c>
      <c r="GO585" s="133" t="s">
        <v>608</v>
      </c>
      <c r="GP585" s="133">
        <v>160.69999999999999</v>
      </c>
      <c r="GQ585" s="133" t="s">
        <v>608</v>
      </c>
      <c r="GR585" s="133" t="s">
        <v>608</v>
      </c>
      <c r="GS585" s="133">
        <v>14749.252</v>
      </c>
      <c r="GT585" s="133" t="s">
        <v>608</v>
      </c>
      <c r="GU585" s="133" t="s">
        <v>608</v>
      </c>
      <c r="GV585" s="133">
        <v>1471.2812234</v>
      </c>
      <c r="GW585" s="133" t="s">
        <v>608</v>
      </c>
      <c r="GX585" s="133" t="s">
        <v>608</v>
      </c>
      <c r="GY585" s="133">
        <v>29619.115776599996</v>
      </c>
    </row>
    <row r="586" spans="1:207" s="76" customFormat="1" ht="15" customHeight="1">
      <c r="A586" s="88" t="s">
        <v>1016</v>
      </c>
      <c r="B586" s="62">
        <v>2013</v>
      </c>
      <c r="C586" s="81" t="s">
        <v>1004</v>
      </c>
      <c r="D586" s="50">
        <v>34057.989000000001</v>
      </c>
      <c r="E586" s="73">
        <v>0</v>
      </c>
      <c r="F586" s="50">
        <v>34057.989000000001</v>
      </c>
      <c r="G586" s="50">
        <v>195636.62374821201</v>
      </c>
      <c r="H586" s="130">
        <v>2.7959999999999998</v>
      </c>
      <c r="I586" s="140">
        <v>0.1740880022742228</v>
      </c>
      <c r="J586" s="124">
        <v>8.6478899890310656E-2</v>
      </c>
      <c r="K586" s="124">
        <v>8.7609102383912119E-2</v>
      </c>
      <c r="L586" s="50">
        <v>7594.067</v>
      </c>
      <c r="M586" s="125">
        <v>26463.921999999999</v>
      </c>
      <c r="N586" s="125">
        <v>25.01</v>
      </c>
      <c r="O586" s="50">
        <v>762.29899999999998</v>
      </c>
      <c r="P586" s="127">
        <v>787.30899999999997</v>
      </c>
      <c r="Q586" s="125" t="s">
        <v>608</v>
      </c>
      <c r="R586" s="125" t="s">
        <v>608</v>
      </c>
      <c r="S586" s="125">
        <v>9520.4719999999998</v>
      </c>
      <c r="T586" s="125"/>
      <c r="U586" s="123"/>
      <c r="V586" s="50">
        <v>16156.141</v>
      </c>
      <c r="W586" s="125">
        <v>25676.612999999998</v>
      </c>
      <c r="X586" s="125">
        <v>0</v>
      </c>
      <c r="Y586" s="125">
        <v>0</v>
      </c>
      <c r="Z586" s="125">
        <v>0</v>
      </c>
      <c r="AA586" s="115">
        <v>0</v>
      </c>
      <c r="AB586" s="115">
        <v>4.5057286605620854E-2</v>
      </c>
      <c r="AC586" s="115">
        <v>0.95494271339437919</v>
      </c>
      <c r="AD586" s="115">
        <v>0</v>
      </c>
      <c r="AE586" s="115">
        <v>1</v>
      </c>
      <c r="AF586" s="115">
        <v>0.44307274362936855</v>
      </c>
      <c r="AG586" s="115">
        <v>1.4591982554500124E-3</v>
      </c>
      <c r="AH586" s="115">
        <v>0.55546805811518141</v>
      </c>
      <c r="AI586" s="115">
        <v>0</v>
      </c>
      <c r="AJ586" s="115">
        <v>1</v>
      </c>
      <c r="AK586" s="125">
        <v>34057.989000000001</v>
      </c>
      <c r="AL586" s="125">
        <v>7594.067</v>
      </c>
      <c r="AM586" s="125">
        <v>9545.482</v>
      </c>
      <c r="AN586" s="125">
        <v>17139.548999999999</v>
      </c>
      <c r="AO586" s="125">
        <v>16918.439999999999</v>
      </c>
      <c r="AP586" s="125">
        <v>34057.989000000001</v>
      </c>
      <c r="AQ586" s="115">
        <v>0.50324606658367288</v>
      </c>
      <c r="AR586" s="115">
        <v>0.49675393341632701</v>
      </c>
      <c r="AS586" s="50">
        <v>16885.084999999999</v>
      </c>
      <c r="AT586" s="50">
        <v>132.33500000000001</v>
      </c>
      <c r="AU586" s="50">
        <v>254.464</v>
      </c>
      <c r="AV586" s="50">
        <v>16786.105</v>
      </c>
      <c r="AW586" s="125">
        <v>34057.989000000001</v>
      </c>
      <c r="AX586" s="50">
        <v>471.04599999999999</v>
      </c>
      <c r="AY586" s="50">
        <v>78.540999999999997</v>
      </c>
      <c r="AZ586" s="125">
        <v>549.58699999999999</v>
      </c>
      <c r="BA586" s="50">
        <v>3660.9409999999998</v>
      </c>
      <c r="BB586" s="50">
        <v>2113.576</v>
      </c>
      <c r="BC586" s="125">
        <v>5774.5169999999998</v>
      </c>
      <c r="BD586" s="50">
        <v>13007.562</v>
      </c>
      <c r="BE586" s="50">
        <v>14726.322999999999</v>
      </c>
      <c r="BF586" s="125">
        <v>27733.884999999998</v>
      </c>
      <c r="BG586" s="107">
        <v>8.1506822904149931</v>
      </c>
      <c r="BH586" s="107">
        <v>9.021263839928503</v>
      </c>
      <c r="BI586" s="107">
        <v>8.583147099495509</v>
      </c>
      <c r="BJ586" s="49">
        <v>34057.989000000001</v>
      </c>
      <c r="BK586" s="50">
        <v>471.04599999999999</v>
      </c>
      <c r="BL586" s="50">
        <v>78.540999999999997</v>
      </c>
      <c r="BM586" s="125">
        <v>549.58699999999999</v>
      </c>
      <c r="BN586" s="50">
        <v>3538.8119999999999</v>
      </c>
      <c r="BO586" s="50">
        <v>2235.7049999999999</v>
      </c>
      <c r="BP586" s="125">
        <v>5774.5169999999998</v>
      </c>
      <c r="BQ586" s="50">
        <v>13007.562</v>
      </c>
      <c r="BR586" s="50">
        <v>14726.322999999999</v>
      </c>
      <c r="BS586" s="125">
        <v>27733.884999999998</v>
      </c>
      <c r="BT586" s="125">
        <v>34057.989000000001</v>
      </c>
      <c r="BU586" s="130" t="s">
        <v>608</v>
      </c>
      <c r="BV586" s="130" t="s">
        <v>608</v>
      </c>
      <c r="BW586" s="137">
        <v>8.583147099495509</v>
      </c>
      <c r="BX586" s="50">
        <v>11931.082</v>
      </c>
      <c r="BY586" s="50">
        <v>5086.3379999999997</v>
      </c>
      <c r="BZ586" s="125">
        <v>0</v>
      </c>
      <c r="CA586" s="125">
        <v>0</v>
      </c>
      <c r="CB586" s="125">
        <v>17017.419999999998</v>
      </c>
      <c r="CC586" s="50">
        <v>13372.634</v>
      </c>
      <c r="CD586" s="125">
        <v>0</v>
      </c>
      <c r="CE586" s="50">
        <v>3667.9350000000004</v>
      </c>
      <c r="CF586" s="125">
        <v>0</v>
      </c>
      <c r="CG586" s="125">
        <v>17040.569</v>
      </c>
      <c r="CH586" s="115">
        <v>0.10769675802056311</v>
      </c>
      <c r="CI586" s="115">
        <v>0.89230324197943678</v>
      </c>
      <c r="CJ586" s="125">
        <v>34057.989000000001</v>
      </c>
      <c r="CK586" s="126">
        <v>560.40599999999995</v>
      </c>
      <c r="CL586" s="82">
        <v>33497.582999999999</v>
      </c>
      <c r="CM586" s="126">
        <v>34057.989000000001</v>
      </c>
      <c r="CN586" s="125" t="s">
        <v>608</v>
      </c>
      <c r="CO586" s="125" t="s">
        <v>608</v>
      </c>
      <c r="CP586" s="126">
        <v>560.40599999999995</v>
      </c>
      <c r="CQ586" s="126">
        <v>33497.582999999999</v>
      </c>
      <c r="CR586" s="126">
        <v>65663.096520000006</v>
      </c>
      <c r="CS586" s="126">
        <v>-32165.513520000008</v>
      </c>
      <c r="CT586" s="125">
        <v>36508.31377193662</v>
      </c>
      <c r="CU586" s="126">
        <v>-68673.827291936628</v>
      </c>
      <c r="CV586" s="50">
        <v>2386.7410000000004</v>
      </c>
      <c r="CW586" s="50">
        <v>600.28599999999994</v>
      </c>
      <c r="CX586" s="125">
        <v>2987.0270000000005</v>
      </c>
      <c r="CY586" s="50">
        <v>1113.2370000000001</v>
      </c>
      <c r="CZ586" s="50">
        <v>1104.6290000000001</v>
      </c>
      <c r="DA586" s="125">
        <v>2217.866</v>
      </c>
      <c r="DB586" s="125">
        <v>5204.893</v>
      </c>
      <c r="DC586" s="125">
        <v>0</v>
      </c>
      <c r="DD586" s="125">
        <v>28.335000000000001</v>
      </c>
      <c r="DE586" s="125">
        <v>28.335000000000001</v>
      </c>
      <c r="DF586" s="50">
        <v>2987.0270000000005</v>
      </c>
      <c r="DG586" s="50">
        <v>2189.5309999999999</v>
      </c>
      <c r="DH586" s="125">
        <v>5176.5580000000009</v>
      </c>
      <c r="DI586" s="50">
        <v>5204.8930000000009</v>
      </c>
      <c r="DJ586" s="113">
        <v>0.4996601531581914</v>
      </c>
      <c r="DK586" s="115">
        <v>0.39264308882124543</v>
      </c>
      <c r="DL586" s="115">
        <v>0.10769675802056311</v>
      </c>
      <c r="DM586" s="50">
        <v>1013.893</v>
      </c>
      <c r="DN586" s="50">
        <v>369.68399999999997</v>
      </c>
      <c r="DO586" s="125">
        <v>1383.577</v>
      </c>
      <c r="DP586" s="50">
        <v>859.22299999999996</v>
      </c>
      <c r="DQ586" s="50">
        <v>1075.251</v>
      </c>
      <c r="DR586" s="125">
        <v>1934.4739999999999</v>
      </c>
      <c r="DS586" s="125">
        <v>3318.0509999999999</v>
      </c>
      <c r="DT586" s="50">
        <v>896.01400000000001</v>
      </c>
      <c r="DU586" s="50">
        <v>1035.384</v>
      </c>
      <c r="DV586" s="125">
        <v>1931.3980000000001</v>
      </c>
      <c r="DW586" s="50">
        <v>818.72699999999998</v>
      </c>
      <c r="DX586" s="50">
        <v>1041.607</v>
      </c>
      <c r="DY586" s="125">
        <v>1860.3339999999998</v>
      </c>
      <c r="DZ586" s="125">
        <v>3791.732</v>
      </c>
      <c r="EA586" s="50">
        <v>1261.193</v>
      </c>
      <c r="EB586" s="50">
        <v>375.40200000000004</v>
      </c>
      <c r="EC586" s="125">
        <v>1636.595</v>
      </c>
      <c r="ED586" s="50">
        <v>812.47</v>
      </c>
      <c r="EE586" s="50">
        <v>988.51599999999996</v>
      </c>
      <c r="EF586" s="125">
        <v>1800.9859999999999</v>
      </c>
      <c r="EG586" s="125">
        <v>3437.5810000000001</v>
      </c>
      <c r="EH586" s="50">
        <v>695.48</v>
      </c>
      <c r="EI586" s="50">
        <v>1085.8410000000001</v>
      </c>
      <c r="EJ586" s="125">
        <v>1781.3210000000001</v>
      </c>
      <c r="EK586" s="50">
        <v>800.60500000000002</v>
      </c>
      <c r="EL586" s="50">
        <v>972.01</v>
      </c>
      <c r="EM586" s="125">
        <v>1772.615</v>
      </c>
      <c r="EN586" s="125">
        <v>3553.9360000000001</v>
      </c>
      <c r="EO586" s="50">
        <v>517.34299999999996</v>
      </c>
      <c r="EP586" s="50">
        <v>314.33199999999999</v>
      </c>
      <c r="EQ586" s="125">
        <v>831.67499999999995</v>
      </c>
      <c r="ER586" s="50">
        <v>781.91800000000001</v>
      </c>
      <c r="ES586" s="50">
        <v>905.71300000000008</v>
      </c>
      <c r="ET586" s="125">
        <v>1687.6310000000001</v>
      </c>
      <c r="EU586" s="125">
        <v>2519.306</v>
      </c>
      <c r="EV586" s="50">
        <v>3716.2150000000001</v>
      </c>
      <c r="EW586" s="50">
        <v>5297.5780000000004</v>
      </c>
      <c r="EX586" s="125">
        <v>9013.7930000000015</v>
      </c>
      <c r="EY586" s="50">
        <v>3241.4740000000002</v>
      </c>
      <c r="EZ586" s="50">
        <v>3738.1959999999999</v>
      </c>
      <c r="FA586" s="125">
        <v>6979.67</v>
      </c>
      <c r="FB586" s="125">
        <v>15993.463000000002</v>
      </c>
      <c r="FC586" s="50">
        <v>9033.2900000000009</v>
      </c>
      <c r="FD586" s="50">
        <v>8066.1130000000003</v>
      </c>
      <c r="FE586" s="125">
        <v>17099.403000000002</v>
      </c>
      <c r="FF586" s="50">
        <v>5779.3580000000002</v>
      </c>
      <c r="FG586" s="50">
        <v>5556.3850000000002</v>
      </c>
      <c r="FH586" s="125">
        <v>11335.743</v>
      </c>
      <c r="FI586" s="125">
        <v>28435.146000000001</v>
      </c>
      <c r="FJ586" s="125" t="s">
        <v>608</v>
      </c>
      <c r="FK586" s="125" t="s">
        <v>608</v>
      </c>
      <c r="FL586" s="133">
        <v>31.527999999999999</v>
      </c>
      <c r="FM586" s="133" t="s">
        <v>608</v>
      </c>
      <c r="FN586" s="133" t="s">
        <v>608</v>
      </c>
      <c r="FO586" s="133">
        <v>3286.5230000000001</v>
      </c>
      <c r="FP586" s="133" t="s">
        <v>608</v>
      </c>
      <c r="FQ586" s="133" t="s">
        <v>608</v>
      </c>
      <c r="FR586" s="133">
        <v>31.521999999999998</v>
      </c>
      <c r="FS586" s="133" t="s">
        <v>608</v>
      </c>
      <c r="FT586" s="133" t="s">
        <v>608</v>
      </c>
      <c r="FU586" s="133">
        <v>3760.21</v>
      </c>
      <c r="FV586" s="133" t="s">
        <v>608</v>
      </c>
      <c r="FW586" s="133" t="s">
        <v>608</v>
      </c>
      <c r="FX586" s="133">
        <v>31.521999999999998</v>
      </c>
      <c r="FY586" s="133" t="s">
        <v>608</v>
      </c>
      <c r="FZ586" s="133" t="s">
        <v>608</v>
      </c>
      <c r="GA586" s="133">
        <v>3406.0590000000002</v>
      </c>
      <c r="GB586" s="133" t="s">
        <v>608</v>
      </c>
      <c r="GC586" s="133" t="s">
        <v>608</v>
      </c>
      <c r="GD586" s="133">
        <v>31.521999999999998</v>
      </c>
      <c r="GE586" s="133" t="s">
        <v>608</v>
      </c>
      <c r="GF586" s="133" t="s">
        <v>608</v>
      </c>
      <c r="GG586" s="133">
        <v>3522.4140000000002</v>
      </c>
      <c r="GH586" s="133" t="s">
        <v>608</v>
      </c>
      <c r="GI586" s="133" t="s">
        <v>608</v>
      </c>
      <c r="GJ586" s="133">
        <v>31.521999999999998</v>
      </c>
      <c r="GK586" s="133" t="s">
        <v>608</v>
      </c>
      <c r="GL586" s="133" t="s">
        <v>608</v>
      </c>
      <c r="GM586" s="133">
        <v>2487.7840000000001</v>
      </c>
      <c r="GN586" s="133" t="s">
        <v>608</v>
      </c>
      <c r="GO586" s="133" t="s">
        <v>608</v>
      </c>
      <c r="GP586" s="133">
        <v>157.60999999999999</v>
      </c>
      <c r="GQ586" s="133" t="s">
        <v>608</v>
      </c>
      <c r="GR586" s="133" t="s">
        <v>608</v>
      </c>
      <c r="GS586" s="133">
        <v>15835.853000000001</v>
      </c>
      <c r="GT586" s="133" t="s">
        <v>608</v>
      </c>
      <c r="GU586" s="133" t="s">
        <v>608</v>
      </c>
      <c r="GV586" s="133">
        <v>1411.501</v>
      </c>
      <c r="GW586" s="133" t="s">
        <v>608</v>
      </c>
      <c r="GX586" s="133" t="s">
        <v>608</v>
      </c>
      <c r="GY586" s="133">
        <v>27023.645</v>
      </c>
    </row>
    <row r="587" spans="1:207" s="76" customFormat="1" ht="15" customHeight="1">
      <c r="A587" s="88" t="s">
        <v>1017</v>
      </c>
      <c r="B587" s="62" t="s">
        <v>595</v>
      </c>
      <c r="C587" s="81" t="s">
        <v>1004</v>
      </c>
      <c r="D587" s="50">
        <v>34654.684999999998</v>
      </c>
      <c r="E587" s="73">
        <v>0</v>
      </c>
      <c r="F587" s="50">
        <v>34654.684999999998</v>
      </c>
      <c r="G587" s="50">
        <v>209227.467811159</v>
      </c>
      <c r="H587" s="139">
        <v>2.7959999999999998</v>
      </c>
      <c r="I587" s="140">
        <v>0.16563162266666651</v>
      </c>
      <c r="J587" s="124">
        <v>8.3819525148717863E-2</v>
      </c>
      <c r="K587" s="124">
        <v>8.1812097517948643E-2</v>
      </c>
      <c r="L587" s="50">
        <v>7573.9349999999995</v>
      </c>
      <c r="M587" s="125">
        <v>27080.75</v>
      </c>
      <c r="N587" s="125">
        <v>22.930999999999997</v>
      </c>
      <c r="O587" s="50">
        <v>818.10299999999995</v>
      </c>
      <c r="P587" s="127">
        <v>841.03399999999999</v>
      </c>
      <c r="Q587" s="125" t="s">
        <v>608</v>
      </c>
      <c r="R587" s="125" t="s">
        <v>608</v>
      </c>
      <c r="S587" s="125">
        <v>9520.4719999999998</v>
      </c>
      <c r="T587" s="125"/>
      <c r="U587" s="123"/>
      <c r="V587" s="50">
        <v>16719.243999999999</v>
      </c>
      <c r="W587" s="125">
        <v>26239.716</v>
      </c>
      <c r="X587" s="125">
        <v>0</v>
      </c>
      <c r="Y587" s="125">
        <v>0</v>
      </c>
      <c r="Z587" s="125">
        <v>0</v>
      </c>
      <c r="AA587" s="115">
        <v>0</v>
      </c>
      <c r="AB587" s="115">
        <v>4.6649188158277309E-2</v>
      </c>
      <c r="AC587" s="115">
        <v>0.95335081184172277</v>
      </c>
      <c r="AD587" s="115">
        <v>0</v>
      </c>
      <c r="AE587" s="115">
        <v>1</v>
      </c>
      <c r="AF587" s="115">
        <v>0.4424715455171826</v>
      </c>
      <c r="AG587" s="115">
        <v>1.3396358709514293E-3</v>
      </c>
      <c r="AH587" s="115">
        <v>0.55618881861186598</v>
      </c>
      <c r="AI587" s="115">
        <v>0</v>
      </c>
      <c r="AJ587" s="115">
        <v>1</v>
      </c>
      <c r="AK587" s="125">
        <v>34654.684999999998</v>
      </c>
      <c r="AL587" s="125">
        <v>7573.9349999999995</v>
      </c>
      <c r="AM587" s="125">
        <v>9543.4030000000002</v>
      </c>
      <c r="AN587" s="125">
        <v>17117.338</v>
      </c>
      <c r="AO587" s="125">
        <v>17537.346999999998</v>
      </c>
      <c r="AP587" s="125">
        <v>34654.684999999998</v>
      </c>
      <c r="AQ587" s="115">
        <v>0.49394008342594953</v>
      </c>
      <c r="AR587" s="115">
        <v>0.50605991657405047</v>
      </c>
      <c r="AS587" s="50">
        <v>16862.874</v>
      </c>
      <c r="AT587" s="50">
        <v>132.33500000000001</v>
      </c>
      <c r="AU587" s="50">
        <v>254.464</v>
      </c>
      <c r="AV587" s="50">
        <v>17405.011999999999</v>
      </c>
      <c r="AW587" s="125">
        <v>34654.684999999998</v>
      </c>
      <c r="AX587" s="50">
        <v>430.79199999999997</v>
      </c>
      <c r="AY587" s="50">
        <v>15.426</v>
      </c>
      <c r="AZ587" s="125">
        <v>446.21799999999996</v>
      </c>
      <c r="BA587" s="50">
        <v>3511.6320000000001</v>
      </c>
      <c r="BB587" s="50">
        <v>1997.684</v>
      </c>
      <c r="BC587" s="125">
        <v>5509.3159999999998</v>
      </c>
      <c r="BD587" s="50">
        <v>13174.914000000001</v>
      </c>
      <c r="BE587" s="50">
        <v>15524.236999999999</v>
      </c>
      <c r="BF587" s="125">
        <v>28699.150999999998</v>
      </c>
      <c r="BG587" s="107">
        <v>8.2348675944822745</v>
      </c>
      <c r="BH587" s="107">
        <v>9.1377564690942137</v>
      </c>
      <c r="BI587" s="107">
        <v>8.6917834630440307</v>
      </c>
      <c r="BJ587" s="49">
        <v>34654.684999999998</v>
      </c>
      <c r="BK587" s="50">
        <v>430.79199999999997</v>
      </c>
      <c r="BL587" s="50">
        <v>15.426</v>
      </c>
      <c r="BM587" s="125">
        <v>446.21799999999996</v>
      </c>
      <c r="BN587" s="50">
        <v>3389.5030000000002</v>
      </c>
      <c r="BO587" s="50">
        <v>2119.8130000000001</v>
      </c>
      <c r="BP587" s="125">
        <v>5509.3160000000007</v>
      </c>
      <c r="BQ587" s="50">
        <v>13174.914000000001</v>
      </c>
      <c r="BR587" s="50">
        <v>15524.236999999999</v>
      </c>
      <c r="BS587" s="125">
        <v>28699.150999999998</v>
      </c>
      <c r="BT587" s="125">
        <v>34654.684999999998</v>
      </c>
      <c r="BU587" s="130" t="s">
        <v>608</v>
      </c>
      <c r="BV587" s="130" t="s">
        <v>608</v>
      </c>
      <c r="BW587" s="137">
        <v>8.6917834630440307</v>
      </c>
      <c r="BX587" s="50">
        <v>11869.383</v>
      </c>
      <c r="BY587" s="50">
        <v>5125.826</v>
      </c>
      <c r="BZ587" s="125">
        <v>0</v>
      </c>
      <c r="CA587" s="125">
        <v>0</v>
      </c>
      <c r="CB587" s="125">
        <v>16995.208999999999</v>
      </c>
      <c r="CC587" s="50">
        <v>14007.992</v>
      </c>
      <c r="CD587" s="125">
        <v>0</v>
      </c>
      <c r="CE587" s="50">
        <v>3651.4839999999999</v>
      </c>
      <c r="CF587" s="125">
        <v>0</v>
      </c>
      <c r="CG587" s="125">
        <v>17659.475999999999</v>
      </c>
      <c r="CH587" s="115">
        <v>0.10536768693756703</v>
      </c>
      <c r="CI587" s="115">
        <v>0.89463231306243307</v>
      </c>
      <c r="CJ587" s="125">
        <v>34654.684999999998</v>
      </c>
      <c r="CK587" s="126">
        <v>594.06500000000005</v>
      </c>
      <c r="CL587" s="82">
        <v>34060.619999999995</v>
      </c>
      <c r="CM587" s="126">
        <v>34654.684999999998</v>
      </c>
      <c r="CN587" s="125" t="s">
        <v>608</v>
      </c>
      <c r="CO587" s="125" t="s">
        <v>608</v>
      </c>
      <c r="CP587" s="126">
        <v>594.06500000000005</v>
      </c>
      <c r="CQ587" s="126">
        <v>34060.619999999995</v>
      </c>
      <c r="CR587" s="126">
        <v>64581.145250000001</v>
      </c>
      <c r="CS587" s="126">
        <v>-30520.525250000006</v>
      </c>
      <c r="CT587" s="125">
        <v>38805.122338143548</v>
      </c>
      <c r="CU587" s="126">
        <v>-69325.647588143562</v>
      </c>
      <c r="CV587" s="50">
        <v>304.822</v>
      </c>
      <c r="CW587" s="50">
        <v>263.09000000000003</v>
      </c>
      <c r="CX587" s="125">
        <v>567.91200000000003</v>
      </c>
      <c r="CY587" s="50">
        <v>429.11500000000001</v>
      </c>
      <c r="CZ587" s="50">
        <v>560.82100000000003</v>
      </c>
      <c r="DA587" s="125">
        <v>989.93600000000004</v>
      </c>
      <c r="DB587" s="125">
        <v>1557.848</v>
      </c>
      <c r="DC587" s="125">
        <v>0</v>
      </c>
      <c r="DD587" s="125">
        <v>15.913</v>
      </c>
      <c r="DE587" s="125">
        <v>15.913</v>
      </c>
      <c r="DF587" s="50">
        <v>567.91200000000003</v>
      </c>
      <c r="DG587" s="50">
        <v>974.02300000000002</v>
      </c>
      <c r="DH587" s="125">
        <v>1541.9349999999999</v>
      </c>
      <c r="DI587" s="50">
        <v>1557.848</v>
      </c>
      <c r="DJ587" s="113">
        <v>0.49041591346162866</v>
      </c>
      <c r="DK587" s="115">
        <v>0.40421639960080435</v>
      </c>
      <c r="DL587" s="115">
        <v>0.10536768693756703</v>
      </c>
      <c r="DM587" s="50">
        <v>714.553</v>
      </c>
      <c r="DN587" s="50">
        <v>173.89400000000001</v>
      </c>
      <c r="DO587" s="125">
        <v>888.447</v>
      </c>
      <c r="DP587" s="50">
        <v>442.899</v>
      </c>
      <c r="DQ587" s="50">
        <v>569.66600000000005</v>
      </c>
      <c r="DR587" s="125">
        <v>1012.5650000000001</v>
      </c>
      <c r="DS587" s="125">
        <v>1901.0120000000002</v>
      </c>
      <c r="DT587" s="50">
        <v>903.76599999999996</v>
      </c>
      <c r="DU587" s="50">
        <v>1114.2939999999999</v>
      </c>
      <c r="DV587" s="125">
        <v>2018.06</v>
      </c>
      <c r="DW587" s="50">
        <v>820.93399999999997</v>
      </c>
      <c r="DX587" s="50">
        <v>1078.127</v>
      </c>
      <c r="DY587" s="125">
        <v>1899.0609999999999</v>
      </c>
      <c r="DZ587" s="125">
        <v>3917.1210000000001</v>
      </c>
      <c r="EA587" s="50">
        <v>1268.874</v>
      </c>
      <c r="EB587" s="50">
        <v>481.99099999999999</v>
      </c>
      <c r="EC587" s="125">
        <v>1750.865</v>
      </c>
      <c r="ED587" s="50">
        <v>810.58600000000001</v>
      </c>
      <c r="EE587" s="50">
        <v>1025.6779999999999</v>
      </c>
      <c r="EF587" s="125">
        <v>1836.2639999999999</v>
      </c>
      <c r="EG587" s="125">
        <v>3587.1289999999999</v>
      </c>
      <c r="EH587" s="50">
        <v>704.25</v>
      </c>
      <c r="EI587" s="50">
        <v>1313.4939999999999</v>
      </c>
      <c r="EJ587" s="125">
        <v>2017.7439999999999</v>
      </c>
      <c r="EK587" s="50">
        <v>806.01400000000001</v>
      </c>
      <c r="EL587" s="50">
        <v>1006.421</v>
      </c>
      <c r="EM587" s="125">
        <v>1812.4349999999999</v>
      </c>
      <c r="EN587" s="125">
        <v>3830.1790000000001</v>
      </c>
      <c r="EO587" s="50">
        <v>526.92899999999997</v>
      </c>
      <c r="EP587" s="50">
        <v>362.464</v>
      </c>
      <c r="EQ587" s="125">
        <v>889.39300000000003</v>
      </c>
      <c r="ER587" s="50">
        <v>788.48299999999995</v>
      </c>
      <c r="ES587" s="50">
        <v>928.79899999999998</v>
      </c>
      <c r="ET587" s="125">
        <v>1717.2819999999999</v>
      </c>
      <c r="EU587" s="125">
        <v>2606.6750000000002</v>
      </c>
      <c r="EV587" s="50">
        <v>3757.3649999999998</v>
      </c>
      <c r="EW587" s="50">
        <v>5928.1319999999996</v>
      </c>
      <c r="EX587" s="125">
        <v>9685.4969999999994</v>
      </c>
      <c r="EY587" s="50">
        <v>3267.7559999999999</v>
      </c>
      <c r="EZ587" s="50">
        <v>3760.9809999999998</v>
      </c>
      <c r="FA587" s="125">
        <v>7028.7369999999992</v>
      </c>
      <c r="FB587" s="125">
        <v>16714.233999999997</v>
      </c>
      <c r="FC587" s="50">
        <v>9241.6100000000024</v>
      </c>
      <c r="FD587" s="50">
        <v>8163.0820000000003</v>
      </c>
      <c r="FE587" s="125">
        <v>17404.692000000003</v>
      </c>
      <c r="FF587" s="50">
        <v>5787.7270000000026</v>
      </c>
      <c r="FG587" s="50">
        <v>5669.24</v>
      </c>
      <c r="FH587" s="125">
        <v>11456.967000000002</v>
      </c>
      <c r="FI587" s="125">
        <v>28861.659000000007</v>
      </c>
      <c r="FJ587" s="125">
        <v>0</v>
      </c>
      <c r="FK587" s="125">
        <v>16.713000000000001</v>
      </c>
      <c r="FL587" s="133">
        <v>16.713000000000001</v>
      </c>
      <c r="FM587" s="133">
        <v>888.447</v>
      </c>
      <c r="FN587" s="133">
        <v>995.85200000000009</v>
      </c>
      <c r="FO587" s="133">
        <v>1884.299</v>
      </c>
      <c r="FP587" s="133">
        <v>0</v>
      </c>
      <c r="FQ587" s="133">
        <v>33.415999999999997</v>
      </c>
      <c r="FR587" s="133">
        <v>33.415999999999997</v>
      </c>
      <c r="FS587" s="133">
        <v>2018.06</v>
      </c>
      <c r="FT587" s="133">
        <v>1865.645</v>
      </c>
      <c r="FU587" s="133">
        <v>3883.7049999999999</v>
      </c>
      <c r="FV587" s="133">
        <v>0</v>
      </c>
      <c r="FW587" s="133">
        <v>33.415999999999997</v>
      </c>
      <c r="FX587" s="133">
        <v>33.415999999999997</v>
      </c>
      <c r="FY587" s="133">
        <v>1750.865</v>
      </c>
      <c r="FZ587" s="133">
        <v>1802.848</v>
      </c>
      <c r="GA587" s="133">
        <v>3553.7129999999997</v>
      </c>
      <c r="GB587" s="133">
        <v>0</v>
      </c>
      <c r="GC587" s="133">
        <v>33.415999999999997</v>
      </c>
      <c r="GD587" s="133">
        <v>33.415999999999997</v>
      </c>
      <c r="GE587" s="133">
        <v>2017.7439999999999</v>
      </c>
      <c r="GF587" s="133">
        <v>1779.019</v>
      </c>
      <c r="GG587" s="133">
        <v>3796.7629999999999</v>
      </c>
      <c r="GH587" s="133">
        <v>0</v>
      </c>
      <c r="GI587" s="133">
        <v>33.415999999999997</v>
      </c>
      <c r="GJ587" s="133">
        <v>33.415999999999997</v>
      </c>
      <c r="GK587" s="133">
        <v>889.39300000000003</v>
      </c>
      <c r="GL587" s="133">
        <v>1683.866</v>
      </c>
      <c r="GM587" s="133">
        <v>2573.259</v>
      </c>
      <c r="GN587" s="133">
        <v>0</v>
      </c>
      <c r="GO587" s="133">
        <v>167.07999999999998</v>
      </c>
      <c r="GP587" s="133">
        <v>167.07999999999998</v>
      </c>
      <c r="GQ587" s="133">
        <v>9685.4969999999994</v>
      </c>
      <c r="GR587" s="133">
        <v>6861.6569999999992</v>
      </c>
      <c r="GS587" s="133">
        <v>16547.153999999999</v>
      </c>
      <c r="GT587" s="133">
        <v>594.06475823999995</v>
      </c>
      <c r="GU587" s="133">
        <v>902.23199999999883</v>
      </c>
      <c r="GV587" s="133">
        <v>1496.2967582399988</v>
      </c>
      <c r="GW587" s="133">
        <v>16810.627241760001</v>
      </c>
      <c r="GX587" s="133">
        <v>10554.735000000004</v>
      </c>
      <c r="GY587" s="133">
        <v>27365.362241760005</v>
      </c>
    </row>
    <row r="588" spans="1:207" s="76" customFormat="1" ht="15" customHeight="1">
      <c r="A588" s="88" t="s">
        <v>1018</v>
      </c>
      <c r="B588" s="62">
        <v>2014</v>
      </c>
      <c r="C588" s="81" t="s">
        <v>1004</v>
      </c>
      <c r="D588" s="50">
        <v>34943.423000000003</v>
      </c>
      <c r="E588" s="73">
        <v>0</v>
      </c>
      <c r="F588" s="50">
        <v>34943.423000000003</v>
      </c>
      <c r="G588" s="50">
        <v>202984.21919852801</v>
      </c>
      <c r="H588" s="139">
        <v>2.9889999999999999</v>
      </c>
      <c r="I588" s="140">
        <v>0.17214847113717599</v>
      </c>
      <c r="J588" s="124">
        <v>9.1558890998432729E-2</v>
      </c>
      <c r="K588" s="124">
        <v>8.0589580138743261E-2</v>
      </c>
      <c r="L588" s="50">
        <v>7212.8050000000003</v>
      </c>
      <c r="M588" s="125">
        <v>27730.618000000002</v>
      </c>
      <c r="N588" s="125">
        <v>20.637</v>
      </c>
      <c r="O588" s="50">
        <v>961.88400000000001</v>
      </c>
      <c r="P588" s="127">
        <v>982.52099999999996</v>
      </c>
      <c r="Q588" s="125" t="s">
        <v>608</v>
      </c>
      <c r="R588" s="125" t="s">
        <v>608</v>
      </c>
      <c r="S588" s="125">
        <v>9124.9709999999995</v>
      </c>
      <c r="T588" s="125"/>
      <c r="U588" s="123"/>
      <c r="V588" s="50">
        <v>17623.126</v>
      </c>
      <c r="W588" s="125">
        <v>26748.097000000002</v>
      </c>
      <c r="X588" s="125">
        <v>0</v>
      </c>
      <c r="Y588" s="125">
        <v>0</v>
      </c>
      <c r="Z588" s="125">
        <v>0</v>
      </c>
      <c r="AA588" s="115">
        <v>0</v>
      </c>
      <c r="AB588" s="115">
        <v>5.175590435517656E-2</v>
      </c>
      <c r="AC588" s="115">
        <v>0.94824409564482337</v>
      </c>
      <c r="AD588" s="115">
        <v>0</v>
      </c>
      <c r="AE588" s="115">
        <v>0.99999999999999989</v>
      </c>
      <c r="AF588" s="115">
        <v>0.4409232729360727</v>
      </c>
      <c r="AG588" s="115">
        <v>1.2615526946287516E-3</v>
      </c>
      <c r="AH588" s="115">
        <v>0.55781517436929851</v>
      </c>
      <c r="AI588" s="115">
        <v>0</v>
      </c>
      <c r="AJ588" s="115">
        <v>1</v>
      </c>
      <c r="AK588" s="125">
        <v>34943.423000000003</v>
      </c>
      <c r="AL588" s="125">
        <v>7212.8050000000003</v>
      </c>
      <c r="AM588" s="125">
        <v>9145.6080000000002</v>
      </c>
      <c r="AN588" s="125">
        <v>16358.413</v>
      </c>
      <c r="AO588" s="125">
        <v>18585.010000000002</v>
      </c>
      <c r="AP588" s="125">
        <v>34943.423000000003</v>
      </c>
      <c r="AQ588" s="115">
        <v>0.46813997014545483</v>
      </c>
      <c r="AR588" s="115">
        <v>0.53186002985454517</v>
      </c>
      <c r="AS588" s="50">
        <v>16120.379000000001</v>
      </c>
      <c r="AT588" s="50">
        <v>132.33500000000001</v>
      </c>
      <c r="AU588" s="50">
        <v>238.03399999999999</v>
      </c>
      <c r="AV588" s="50">
        <v>18452.674999999999</v>
      </c>
      <c r="AW588" s="125">
        <v>34943.422999999995</v>
      </c>
      <c r="AX588" s="50">
        <v>287.75900000000001</v>
      </c>
      <c r="AY588" s="50">
        <v>383.03800000000001</v>
      </c>
      <c r="AZ588" s="125">
        <v>670.79700000000003</v>
      </c>
      <c r="BA588" s="50">
        <v>2950.701</v>
      </c>
      <c r="BB588" s="50">
        <v>3660.84</v>
      </c>
      <c r="BC588" s="125">
        <v>6611.5410000000002</v>
      </c>
      <c r="BD588" s="50">
        <v>13119.953</v>
      </c>
      <c r="BE588" s="50">
        <v>14541.132</v>
      </c>
      <c r="BF588" s="125">
        <v>27661.084999999999</v>
      </c>
      <c r="BG588" s="107">
        <v>8.4888455561062059</v>
      </c>
      <c r="BH588" s="107">
        <v>8.3371737760700704</v>
      </c>
      <c r="BI588" s="107">
        <v>8.4081773986480943</v>
      </c>
      <c r="BJ588" s="49">
        <v>34943.422999999995</v>
      </c>
      <c r="BK588" s="50">
        <v>420.09399999999999</v>
      </c>
      <c r="BL588" s="50">
        <v>250.703</v>
      </c>
      <c r="BM588" s="125">
        <v>670.79700000000003</v>
      </c>
      <c r="BN588" s="50">
        <v>2712.6669999999999</v>
      </c>
      <c r="BO588" s="50">
        <v>3898.8739999999998</v>
      </c>
      <c r="BP588" s="125">
        <v>6611.5409999999993</v>
      </c>
      <c r="BQ588" s="50">
        <v>13119.953</v>
      </c>
      <c r="BR588" s="50">
        <v>14541.132</v>
      </c>
      <c r="BS588" s="125">
        <v>27661.084999999999</v>
      </c>
      <c r="BT588" s="125">
        <v>34943.422999999995</v>
      </c>
      <c r="BU588" s="130" t="s">
        <v>608</v>
      </c>
      <c r="BV588" s="130" t="s">
        <v>608</v>
      </c>
      <c r="BW588" s="137">
        <v>8.4081773986480943</v>
      </c>
      <c r="BX588" s="50">
        <v>11126.483</v>
      </c>
      <c r="BY588" s="50">
        <v>5126.2309999999998</v>
      </c>
      <c r="BZ588" s="125">
        <v>0</v>
      </c>
      <c r="CA588" s="125">
        <v>0</v>
      </c>
      <c r="CB588" s="125">
        <v>16252.714</v>
      </c>
      <c r="CC588" s="50">
        <v>15233.468999999999</v>
      </c>
      <c r="CD588" s="125">
        <v>0</v>
      </c>
      <c r="CE588" s="50">
        <v>3457.24</v>
      </c>
      <c r="CF588" s="125">
        <v>0</v>
      </c>
      <c r="CG588" s="125">
        <v>18690.708999999999</v>
      </c>
      <c r="CH588" s="115">
        <v>9.8938217930166703E-2</v>
      </c>
      <c r="CI588" s="115">
        <v>0.90106178206983312</v>
      </c>
      <c r="CJ588" s="125">
        <v>34943.422999999995</v>
      </c>
      <c r="CK588" s="126">
        <v>601.54899999999998</v>
      </c>
      <c r="CL588" s="82">
        <v>34341.874000000003</v>
      </c>
      <c r="CM588" s="126">
        <v>34943.423000000003</v>
      </c>
      <c r="CN588" s="125" t="s">
        <v>608</v>
      </c>
      <c r="CO588" s="125" t="s">
        <v>608</v>
      </c>
      <c r="CP588" s="126">
        <v>601.54899999999998</v>
      </c>
      <c r="CQ588" s="126">
        <v>34341.874000000003</v>
      </c>
      <c r="CR588" s="126">
        <v>62308.102379999997</v>
      </c>
      <c r="CS588" s="126">
        <v>-27966.228379999993</v>
      </c>
      <c r="CT588" s="125">
        <v>38308.296124549401</v>
      </c>
      <c r="CU588" s="126">
        <v>-66274.524504549394</v>
      </c>
      <c r="CV588" s="50">
        <v>1164.6680000000001</v>
      </c>
      <c r="CW588" s="50">
        <v>1404.703</v>
      </c>
      <c r="CX588" s="125">
        <v>2569.3710000000001</v>
      </c>
      <c r="CY588" s="50">
        <v>604.12199999999996</v>
      </c>
      <c r="CZ588" s="50">
        <v>583.02200000000016</v>
      </c>
      <c r="DA588" s="125">
        <v>1187.1440000000002</v>
      </c>
      <c r="DB588" s="125">
        <v>3756.5150000000003</v>
      </c>
      <c r="DC588" s="125">
        <v>0</v>
      </c>
      <c r="DD588" s="125">
        <v>16.759</v>
      </c>
      <c r="DE588" s="125">
        <v>16.759</v>
      </c>
      <c r="DF588" s="50">
        <v>2569.3710000000001</v>
      </c>
      <c r="DG588" s="50">
        <v>1170.3850000000002</v>
      </c>
      <c r="DH588" s="125">
        <v>3739.7560000000003</v>
      </c>
      <c r="DI588" s="50">
        <v>3756.5150000000003</v>
      </c>
      <c r="DJ588" s="113">
        <v>0.4651151090721708</v>
      </c>
      <c r="DK588" s="115">
        <v>0.43594667299766254</v>
      </c>
      <c r="DL588" s="115">
        <v>9.8938217930166716E-2</v>
      </c>
      <c r="DM588" s="50">
        <v>866.74099999999999</v>
      </c>
      <c r="DN588" s="50">
        <v>696.42200000000003</v>
      </c>
      <c r="DO588" s="125">
        <v>1563.163</v>
      </c>
      <c r="DP588" s="50">
        <v>801.69100000000003</v>
      </c>
      <c r="DQ588" s="50">
        <v>1100.886</v>
      </c>
      <c r="DR588" s="125">
        <v>1902.577</v>
      </c>
      <c r="DS588" s="125">
        <v>3465.74</v>
      </c>
      <c r="DT588" s="50">
        <v>1052.636</v>
      </c>
      <c r="DU588" s="50">
        <v>424.024</v>
      </c>
      <c r="DV588" s="125">
        <v>1476.6599999999999</v>
      </c>
      <c r="DW588" s="50">
        <v>791.53499999999997</v>
      </c>
      <c r="DX588" s="50">
        <v>1108.788</v>
      </c>
      <c r="DY588" s="125">
        <v>1900.3229999999999</v>
      </c>
      <c r="DZ588" s="125">
        <v>3376.9829999999997</v>
      </c>
      <c r="EA588" s="50">
        <v>680.15300000000002</v>
      </c>
      <c r="EB588" s="50">
        <v>1433.7950000000001</v>
      </c>
      <c r="EC588" s="125">
        <v>2113.9480000000003</v>
      </c>
      <c r="ED588" s="50">
        <v>788.43100000000004</v>
      </c>
      <c r="EE588" s="50">
        <v>1077.0219999999999</v>
      </c>
      <c r="EF588" s="125">
        <v>1865.453</v>
      </c>
      <c r="EG588" s="125">
        <v>3979.4010000000003</v>
      </c>
      <c r="EH588" s="50">
        <v>505.67</v>
      </c>
      <c r="EI588" s="50">
        <v>445.85199999999998</v>
      </c>
      <c r="EJ588" s="125">
        <v>951.52199999999993</v>
      </c>
      <c r="EK588" s="50">
        <v>783.21900000000005</v>
      </c>
      <c r="EL588" s="50">
        <v>990.13699999999994</v>
      </c>
      <c r="EM588" s="125">
        <v>1773.356</v>
      </c>
      <c r="EN588" s="125">
        <v>2724.8779999999997</v>
      </c>
      <c r="EO588" s="50">
        <v>1502.6669999999999</v>
      </c>
      <c r="EP588" s="50">
        <v>296.04999999999995</v>
      </c>
      <c r="EQ588" s="125">
        <v>1798.7169999999999</v>
      </c>
      <c r="ER588" s="50">
        <v>740.55399999999997</v>
      </c>
      <c r="ES588" s="50">
        <v>979.173</v>
      </c>
      <c r="ET588" s="125">
        <v>1719.7269999999999</v>
      </c>
      <c r="EU588" s="125">
        <v>3518.4439999999995</v>
      </c>
      <c r="EV588" s="50">
        <v>2396.7649999999999</v>
      </c>
      <c r="EW588" s="50">
        <v>7680.05</v>
      </c>
      <c r="EX588" s="125">
        <v>10076.815000000001</v>
      </c>
      <c r="EY588" s="50">
        <v>3243.6170000000002</v>
      </c>
      <c r="EZ588" s="50">
        <v>4056.2960000000003</v>
      </c>
      <c r="FA588" s="125">
        <v>7299.9130000000005</v>
      </c>
      <c r="FB588" s="125">
        <v>17376.728000000003</v>
      </c>
      <c r="FC588" s="50">
        <v>9351.9500000000007</v>
      </c>
      <c r="FD588" s="50">
        <v>7608.81</v>
      </c>
      <c r="FE588" s="125">
        <v>16960.760000000002</v>
      </c>
      <c r="FF588" s="50">
        <v>5935.6790000000001</v>
      </c>
      <c r="FG588" s="50">
        <v>5356.5479999999998</v>
      </c>
      <c r="FH588" s="125">
        <v>11292.226999999999</v>
      </c>
      <c r="FI588" s="125">
        <v>28252.987000000001</v>
      </c>
      <c r="FJ588" s="125">
        <v>0</v>
      </c>
      <c r="FK588" s="125">
        <v>33.832999999999998</v>
      </c>
      <c r="FL588" s="133">
        <v>33.832999999999998</v>
      </c>
      <c r="FM588" s="133">
        <v>1563.163</v>
      </c>
      <c r="FN588" s="133">
        <v>1868.7439999999999</v>
      </c>
      <c r="FO588" s="133">
        <v>3431.9070000000002</v>
      </c>
      <c r="FP588" s="133">
        <v>0</v>
      </c>
      <c r="FQ588" s="133">
        <v>33.838000000000001</v>
      </c>
      <c r="FR588" s="133">
        <v>33.838000000000001</v>
      </c>
      <c r="FS588" s="133">
        <v>1476.6599999999999</v>
      </c>
      <c r="FT588" s="133">
        <v>1866.4849999999999</v>
      </c>
      <c r="FU588" s="133">
        <v>3343.1449999999995</v>
      </c>
      <c r="FV588" s="133">
        <v>0</v>
      </c>
      <c r="FW588" s="133">
        <v>33.838000000000001</v>
      </c>
      <c r="FX588" s="133">
        <v>33.838000000000001</v>
      </c>
      <c r="FY588" s="133">
        <v>2113.9480000000003</v>
      </c>
      <c r="FZ588" s="133">
        <v>1831.615</v>
      </c>
      <c r="GA588" s="133">
        <v>3945.5630000000001</v>
      </c>
      <c r="GB588" s="133">
        <v>0</v>
      </c>
      <c r="GC588" s="133">
        <v>33.838000000000001</v>
      </c>
      <c r="GD588" s="133">
        <v>33.838000000000001</v>
      </c>
      <c r="GE588" s="133">
        <v>951.52199999999993</v>
      </c>
      <c r="GF588" s="133">
        <v>1739.518</v>
      </c>
      <c r="GG588" s="133">
        <v>2691.04</v>
      </c>
      <c r="GH588" s="133">
        <v>0</v>
      </c>
      <c r="GI588" s="133">
        <v>33.838000000000001</v>
      </c>
      <c r="GJ588" s="133">
        <v>33.838000000000001</v>
      </c>
      <c r="GK588" s="133">
        <v>1798.7169999999999</v>
      </c>
      <c r="GL588" s="133">
        <v>1685.8889999999999</v>
      </c>
      <c r="GM588" s="133">
        <v>3484.6059999999998</v>
      </c>
      <c r="GN588" s="133">
        <v>0</v>
      </c>
      <c r="GO588" s="133">
        <v>169.19</v>
      </c>
      <c r="GP588" s="133">
        <v>169.19</v>
      </c>
      <c r="GQ588" s="133">
        <v>10076.815000000001</v>
      </c>
      <c r="GR588" s="133">
        <v>7130.7230000000009</v>
      </c>
      <c r="GS588" s="133">
        <v>17207.538</v>
      </c>
      <c r="GT588" s="133">
        <v>601.54873829999997</v>
      </c>
      <c r="GU588" s="133">
        <v>879.78800000000001</v>
      </c>
      <c r="GV588" s="133">
        <v>1481.3367383</v>
      </c>
      <c r="GW588" s="133">
        <v>16359.211261700002</v>
      </c>
      <c r="GX588" s="133">
        <v>10412.438999999998</v>
      </c>
      <c r="GY588" s="133">
        <v>26771.650261700001</v>
      </c>
    </row>
    <row r="589" spans="1:207" s="76" customFormat="1" ht="15" customHeight="1">
      <c r="A589" s="61" t="s">
        <v>1019</v>
      </c>
      <c r="B589" s="57" t="s">
        <v>598</v>
      </c>
      <c r="C589" s="38" t="s">
        <v>1004</v>
      </c>
      <c r="D589" s="50">
        <v>35167.392</v>
      </c>
      <c r="E589" s="73">
        <v>0</v>
      </c>
      <c r="F589" s="50">
        <v>35167.392</v>
      </c>
      <c r="G589" s="50">
        <v>198628.44123959626</v>
      </c>
      <c r="H589" s="139">
        <v>3.1789999999999998</v>
      </c>
      <c r="I589" s="140">
        <v>0.17705114021198609</v>
      </c>
      <c r="J589" s="124">
        <v>9.4617089489868675E-2</v>
      </c>
      <c r="K589" s="124">
        <v>8.243405072211743E-2</v>
      </c>
      <c r="L589" s="50">
        <v>7306.5529999999999</v>
      </c>
      <c r="M589" s="125">
        <v>27860.839</v>
      </c>
      <c r="N589" s="125">
        <v>18.420000000000002</v>
      </c>
      <c r="O589" s="50">
        <v>1243.989</v>
      </c>
      <c r="P589" s="127">
        <v>1262.4090000000001</v>
      </c>
      <c r="Q589" s="125" t="s">
        <v>608</v>
      </c>
      <c r="R589" s="125" t="s">
        <v>608</v>
      </c>
      <c r="S589" s="125">
        <v>9048.7739999999994</v>
      </c>
      <c r="T589" s="125"/>
      <c r="U589" s="123"/>
      <c r="V589" s="50">
        <v>17549.655999999999</v>
      </c>
      <c r="W589" s="125">
        <v>26598.43</v>
      </c>
      <c r="X589" s="125">
        <v>0</v>
      </c>
      <c r="Y589" s="125">
        <v>0</v>
      </c>
      <c r="Z589" s="125">
        <v>0</v>
      </c>
      <c r="AA589" s="115">
        <v>0</v>
      </c>
      <c r="AB589" s="115">
        <v>6.619200266898731E-2</v>
      </c>
      <c r="AC589" s="115">
        <v>0.93380799733101261</v>
      </c>
      <c r="AD589" s="115">
        <v>0</v>
      </c>
      <c r="AE589" s="115">
        <v>0.99999999999999989</v>
      </c>
      <c r="AF589" s="115">
        <v>0.44623585548256001</v>
      </c>
      <c r="AG589" s="115">
        <v>1.1249715779778448E-3</v>
      </c>
      <c r="AH589" s="115">
        <v>0.55263917293946219</v>
      </c>
      <c r="AI589" s="115">
        <v>0</v>
      </c>
      <c r="AJ589" s="115">
        <v>1</v>
      </c>
      <c r="AK589" s="125">
        <v>35167.392</v>
      </c>
      <c r="AL589" s="125">
        <v>7306.5529999999999</v>
      </c>
      <c r="AM589" s="125">
        <v>9067.1939999999995</v>
      </c>
      <c r="AN589" s="125">
        <v>16373.746999999999</v>
      </c>
      <c r="AO589" s="125">
        <v>18793.645</v>
      </c>
      <c r="AP589" s="125">
        <v>35167.392</v>
      </c>
      <c r="AQ589" s="115">
        <v>0.46559457693081135</v>
      </c>
      <c r="AR589" s="115">
        <v>0.5344054230691887</v>
      </c>
      <c r="AS589" s="50">
        <v>16149.94</v>
      </c>
      <c r="AT589" s="50">
        <v>132.33500000000001</v>
      </c>
      <c r="AU589" s="50">
        <v>223.80699999999999</v>
      </c>
      <c r="AV589" s="50">
        <v>18661.310000000001</v>
      </c>
      <c r="AW589" s="125">
        <v>35167.392</v>
      </c>
      <c r="AX589" s="50">
        <v>6.8650000000000002</v>
      </c>
      <c r="AY589" s="50">
        <v>132.33500000000001</v>
      </c>
      <c r="AZ589" s="125">
        <v>139.20000000000002</v>
      </c>
      <c r="BA589" s="50">
        <v>2651.0989999999997</v>
      </c>
      <c r="BB589" s="50">
        <v>3579.143</v>
      </c>
      <c r="BC589" s="125">
        <v>6230.2420000000002</v>
      </c>
      <c r="BD589" s="50">
        <v>13715.782999999999</v>
      </c>
      <c r="BE589" s="50">
        <v>15082.167000000001</v>
      </c>
      <c r="BF589" s="125">
        <v>28797.95</v>
      </c>
      <c r="BG589" s="107">
        <v>8.7818898447618601</v>
      </c>
      <c r="BH589" s="107">
        <v>8.5082942930974816</v>
      </c>
      <c r="BI589" s="107">
        <v>8.6356788982248105</v>
      </c>
      <c r="BJ589" s="49">
        <v>35167.392</v>
      </c>
      <c r="BK589" s="50">
        <v>139.19999999999999</v>
      </c>
      <c r="BL589" s="50">
        <v>0</v>
      </c>
      <c r="BM589" s="125">
        <v>139.19999999999999</v>
      </c>
      <c r="BN589" s="50">
        <v>2427.2919999999999</v>
      </c>
      <c r="BO589" s="50">
        <v>3802.95</v>
      </c>
      <c r="BP589" s="125">
        <v>6230.2420000000002</v>
      </c>
      <c r="BQ589" s="50">
        <v>13715.782999999999</v>
      </c>
      <c r="BR589" s="50">
        <v>15082.166999999999</v>
      </c>
      <c r="BS589" s="125">
        <v>28797.949999999997</v>
      </c>
      <c r="BT589" s="125">
        <v>35167.392</v>
      </c>
      <c r="BU589" s="130" t="s">
        <v>608</v>
      </c>
      <c r="BV589" s="130" t="s">
        <v>608</v>
      </c>
      <c r="BW589" s="137">
        <v>8.6356788982248105</v>
      </c>
      <c r="BX589" s="50">
        <v>10925.549000000001</v>
      </c>
      <c r="BY589" s="50">
        <v>5356.7259999999997</v>
      </c>
      <c r="BZ589" s="125">
        <v>0</v>
      </c>
      <c r="CA589" s="125">
        <v>0</v>
      </c>
      <c r="CB589" s="125">
        <v>16282.275000000001</v>
      </c>
      <c r="CC589" s="50">
        <v>15589.63</v>
      </c>
      <c r="CD589" s="125">
        <v>0</v>
      </c>
      <c r="CE589" s="50">
        <v>3295.4870000000001</v>
      </c>
      <c r="CF589" s="125">
        <v>0</v>
      </c>
      <c r="CG589" s="125">
        <v>18885.116999999998</v>
      </c>
      <c r="CH589" s="115">
        <v>9.3708598010338665E-2</v>
      </c>
      <c r="CI589" s="115">
        <v>0.90629140198966129</v>
      </c>
      <c r="CJ589" s="125">
        <v>35167.392</v>
      </c>
      <c r="CK589" s="126">
        <v>587.28599999999994</v>
      </c>
      <c r="CL589" s="82">
        <v>34580.106</v>
      </c>
      <c r="CM589" s="126">
        <v>35167.392</v>
      </c>
      <c r="CN589" s="125" t="s">
        <v>608</v>
      </c>
      <c r="CO589" s="125" t="s">
        <v>608</v>
      </c>
      <c r="CP589" s="126">
        <v>587.28599999999994</v>
      </c>
      <c r="CQ589" s="126">
        <v>34580.106</v>
      </c>
      <c r="CR589" s="126">
        <v>60017.214999999997</v>
      </c>
      <c r="CS589" s="126">
        <v>-25437.108999999997</v>
      </c>
      <c r="CT589" s="125">
        <v>38394.640083822102</v>
      </c>
      <c r="CU589" s="126">
        <v>-63831.749083822098</v>
      </c>
      <c r="CV589" s="50">
        <v>916.96199999999999</v>
      </c>
      <c r="CW589" s="50">
        <v>1025.4940000000001</v>
      </c>
      <c r="CX589" s="125">
        <v>1942.4560000000001</v>
      </c>
      <c r="CY589" s="50">
        <v>429.20000000000005</v>
      </c>
      <c r="CZ589" s="50">
        <v>557.07400000000007</v>
      </c>
      <c r="DA589" s="125">
        <v>986.27400000000011</v>
      </c>
      <c r="DB589" s="125">
        <v>2928.7300000000005</v>
      </c>
      <c r="DC589" s="125">
        <v>0</v>
      </c>
      <c r="DD589" s="125">
        <v>17.131</v>
      </c>
      <c r="DE589" s="125">
        <v>17.131</v>
      </c>
      <c r="DF589" s="50">
        <v>1942.4560000000001</v>
      </c>
      <c r="DG589" s="50">
        <v>969.14300000000014</v>
      </c>
      <c r="DH589" s="125">
        <v>2911.5990000000002</v>
      </c>
      <c r="DI589" s="50">
        <v>2928.73</v>
      </c>
      <c r="DJ589" s="113">
        <v>0.46299353105285718</v>
      </c>
      <c r="DK589" s="115">
        <v>0.44329787093680417</v>
      </c>
      <c r="DL589" s="115">
        <v>9.3708598010338665E-2</v>
      </c>
      <c r="DM589" s="50">
        <v>296.83999999999997</v>
      </c>
      <c r="DN589" s="50">
        <v>285.44599999999997</v>
      </c>
      <c r="DO589" s="125">
        <v>582.28599999999994</v>
      </c>
      <c r="DP589" s="50">
        <v>394.096</v>
      </c>
      <c r="DQ589" s="50">
        <v>588.98800000000006</v>
      </c>
      <c r="DR589" s="125">
        <v>983.08400000000006</v>
      </c>
      <c r="DS589" s="125">
        <v>1565.37</v>
      </c>
      <c r="DT589" s="50">
        <v>960.79700000000003</v>
      </c>
      <c r="DU589" s="50">
        <v>479.49699999999996</v>
      </c>
      <c r="DV589" s="125">
        <v>1440.2939999999999</v>
      </c>
      <c r="DW589" s="50">
        <v>790.18</v>
      </c>
      <c r="DX589" s="50">
        <v>1151.182</v>
      </c>
      <c r="DY589" s="125">
        <v>1941.3620000000001</v>
      </c>
      <c r="DZ589" s="125">
        <v>3381.6559999999999</v>
      </c>
      <c r="EA589" s="50">
        <v>681.41300000000001</v>
      </c>
      <c r="EB589" s="50">
        <v>1420.7729999999999</v>
      </c>
      <c r="EC589" s="125">
        <v>2102.1859999999997</v>
      </c>
      <c r="ED589" s="50">
        <v>786.68499999999995</v>
      </c>
      <c r="EE589" s="50">
        <v>1123.405</v>
      </c>
      <c r="EF589" s="125">
        <v>1910.09</v>
      </c>
      <c r="EG589" s="125">
        <v>4012.2759999999998</v>
      </c>
      <c r="EH589" s="50">
        <v>509.69299999999998</v>
      </c>
      <c r="EI589" s="50">
        <v>570.40800000000002</v>
      </c>
      <c r="EJ589" s="125">
        <v>1080.1010000000001</v>
      </c>
      <c r="EK589" s="50">
        <v>783.38699999999994</v>
      </c>
      <c r="EL589" s="50">
        <v>1025.3340000000001</v>
      </c>
      <c r="EM589" s="125">
        <v>1808.721</v>
      </c>
      <c r="EN589" s="125">
        <v>2888.8220000000001</v>
      </c>
      <c r="EO589" s="50">
        <v>1471.3989999999999</v>
      </c>
      <c r="EP589" s="50">
        <v>288.55700000000002</v>
      </c>
      <c r="EQ589" s="125">
        <v>1759.9559999999999</v>
      </c>
      <c r="ER589" s="50">
        <v>745.80799999999999</v>
      </c>
      <c r="ES589" s="50">
        <v>1010.448</v>
      </c>
      <c r="ET589" s="125">
        <v>1756.2559999999999</v>
      </c>
      <c r="EU589" s="125">
        <v>3516.2119999999995</v>
      </c>
      <c r="EV589" s="50">
        <v>2558.8809999999999</v>
      </c>
      <c r="EW589" s="50">
        <v>7331.8060000000023</v>
      </c>
      <c r="EX589" s="125">
        <v>9890.6870000000017</v>
      </c>
      <c r="EY589" s="50">
        <v>3311.23</v>
      </c>
      <c r="EZ589" s="50">
        <v>4283.4419999999991</v>
      </c>
      <c r="FA589" s="125">
        <v>7594.6719999999987</v>
      </c>
      <c r="FB589" s="125">
        <v>17485.359</v>
      </c>
      <c r="FC589" s="50">
        <v>9894.7309999999998</v>
      </c>
      <c r="FD589" s="50">
        <v>8415.4230000000007</v>
      </c>
      <c r="FE589" s="125">
        <v>18310.154000000002</v>
      </c>
      <c r="FF589" s="50">
        <v>6743.9889999999996</v>
      </c>
      <c r="FG589" s="50">
        <v>5773.9459999999999</v>
      </c>
      <c r="FH589" s="125">
        <v>12517.934999999999</v>
      </c>
      <c r="FI589" s="125">
        <v>30828.089</v>
      </c>
      <c r="FJ589" s="125">
        <v>0</v>
      </c>
      <c r="FK589" s="125">
        <v>16.651</v>
      </c>
      <c r="FL589" s="133">
        <v>16.651</v>
      </c>
      <c r="FM589" s="133">
        <v>582.28599999999994</v>
      </c>
      <c r="FN589" s="133">
        <v>966.43300000000011</v>
      </c>
      <c r="FO589" s="133">
        <v>1548.7190000000001</v>
      </c>
      <c r="FP589" s="133">
        <v>0</v>
      </c>
      <c r="FQ589" s="133">
        <v>33.033999999999999</v>
      </c>
      <c r="FR589" s="133">
        <v>33.033999999999999</v>
      </c>
      <c r="FS589" s="133">
        <v>1440.2939999999999</v>
      </c>
      <c r="FT589" s="133">
        <v>1908.328</v>
      </c>
      <c r="FU589" s="133">
        <v>3348.6219999999998</v>
      </c>
      <c r="FV589" s="133">
        <v>0</v>
      </c>
      <c r="FW589" s="133">
        <v>33.033999999999999</v>
      </c>
      <c r="FX589" s="133">
        <v>33.033999999999999</v>
      </c>
      <c r="FY589" s="133">
        <v>2102.1859999999997</v>
      </c>
      <c r="FZ589" s="133">
        <v>1877.0559999999998</v>
      </c>
      <c r="GA589" s="133">
        <v>3979.2419999999993</v>
      </c>
      <c r="GB589" s="133">
        <v>0</v>
      </c>
      <c r="GC589" s="133">
        <v>33.033999999999999</v>
      </c>
      <c r="GD589" s="133">
        <v>33.033999999999999</v>
      </c>
      <c r="GE589" s="133">
        <v>1080.1010000000001</v>
      </c>
      <c r="GF589" s="133">
        <v>1775.6869999999999</v>
      </c>
      <c r="GG589" s="133">
        <v>2855.788</v>
      </c>
      <c r="GH589" s="133">
        <v>0</v>
      </c>
      <c r="GI589" s="133">
        <v>33.033999999999999</v>
      </c>
      <c r="GJ589" s="133">
        <v>33.033999999999999</v>
      </c>
      <c r="GK589" s="133">
        <v>1759.9559999999999</v>
      </c>
      <c r="GL589" s="133">
        <v>1723.2219999999998</v>
      </c>
      <c r="GM589" s="133">
        <v>3483.1779999999999</v>
      </c>
      <c r="GN589" s="133">
        <v>0</v>
      </c>
      <c r="GO589" s="133">
        <v>165.17</v>
      </c>
      <c r="GP589" s="133">
        <v>165.17</v>
      </c>
      <c r="GQ589" s="133">
        <v>9890.6870000000017</v>
      </c>
      <c r="GR589" s="133">
        <v>7429.5019999999986</v>
      </c>
      <c r="GS589" s="133">
        <v>17320.188999999998</v>
      </c>
      <c r="GT589" s="133">
        <v>587.28599999999994</v>
      </c>
      <c r="GU589" s="133">
        <v>858.88400000000001</v>
      </c>
      <c r="GV589" s="133">
        <v>1446.17</v>
      </c>
      <c r="GW589" s="133">
        <v>17722.868000000002</v>
      </c>
      <c r="GX589" s="133">
        <v>11659.050999999999</v>
      </c>
      <c r="GY589" s="133">
        <v>29381.919000000002</v>
      </c>
    </row>
    <row r="590" spans="1:207" s="76" customFormat="1" ht="15" customHeight="1">
      <c r="A590" s="88" t="s">
        <v>1020</v>
      </c>
      <c r="B590" s="62">
        <v>2015</v>
      </c>
      <c r="C590" s="81" t="s">
        <v>1004</v>
      </c>
      <c r="D590" s="50">
        <v>37700.713000000003</v>
      </c>
      <c r="E590" s="73">
        <v>0</v>
      </c>
      <c r="F590" s="50">
        <v>37700.713000000003</v>
      </c>
      <c r="G590" s="50">
        <v>192386.41965494456</v>
      </c>
      <c r="H590" s="139">
        <v>3.4129999999999998</v>
      </c>
      <c r="I590" s="140">
        <v>0.1959634836368298</v>
      </c>
      <c r="J590" s="124">
        <v>9.5207614096940438E-2</v>
      </c>
      <c r="K590" s="124">
        <v>0.10075586953988937</v>
      </c>
      <c r="L590" s="50">
        <v>7840.6380000000008</v>
      </c>
      <c r="M590" s="125">
        <v>29860.075000000001</v>
      </c>
      <c r="N590" s="125">
        <v>16.375</v>
      </c>
      <c r="O590" s="50">
        <v>1526.069</v>
      </c>
      <c r="P590" s="127">
        <v>1542.444</v>
      </c>
      <c r="Q590" s="125" t="s">
        <v>608</v>
      </c>
      <c r="R590" s="125" t="s">
        <v>608</v>
      </c>
      <c r="S590" s="125">
        <v>11527.048000000001</v>
      </c>
      <c r="T590" s="125"/>
      <c r="U590" s="123"/>
      <c r="V590" s="50">
        <v>16790.582999999999</v>
      </c>
      <c r="W590" s="125">
        <v>28317.631000000001</v>
      </c>
      <c r="X590" s="125">
        <v>0</v>
      </c>
      <c r="Y590" s="125">
        <v>0</v>
      </c>
      <c r="Z590" s="125">
        <v>0</v>
      </c>
      <c r="AA590" s="115">
        <v>0</v>
      </c>
      <c r="AB590" s="115">
        <v>8.3315935685189635E-2</v>
      </c>
      <c r="AC590" s="115">
        <v>0.91668406431481042</v>
      </c>
      <c r="AD590" s="115">
        <v>0</v>
      </c>
      <c r="AE590" s="115">
        <v>1</v>
      </c>
      <c r="AF590" s="115">
        <v>0.40448892520509505</v>
      </c>
      <c r="AG590" s="115">
        <v>8.4476622313559577E-4</v>
      </c>
      <c r="AH590" s="115">
        <v>0.59466630857176939</v>
      </c>
      <c r="AI590" s="115">
        <v>0</v>
      </c>
      <c r="AJ590" s="115">
        <v>1</v>
      </c>
      <c r="AK590" s="125">
        <v>37700.713000000003</v>
      </c>
      <c r="AL590" s="125">
        <v>7840.6380000000008</v>
      </c>
      <c r="AM590" s="125">
        <v>11543.423000000001</v>
      </c>
      <c r="AN590" s="125">
        <v>19384.061000000002</v>
      </c>
      <c r="AO590" s="125">
        <v>18316.651999999998</v>
      </c>
      <c r="AP590" s="125">
        <v>37700.713000000003</v>
      </c>
      <c r="AQ590" s="115">
        <v>0.51415635030562945</v>
      </c>
      <c r="AR590" s="115">
        <v>0.48584364969437044</v>
      </c>
      <c r="AS590" s="50">
        <v>19175.598999999998</v>
      </c>
      <c r="AT590" s="50">
        <v>0</v>
      </c>
      <c r="AU590" s="50">
        <v>208.46199999999999</v>
      </c>
      <c r="AV590" s="50">
        <v>18316.651999999998</v>
      </c>
      <c r="AW590" s="125">
        <v>37700.712999999996</v>
      </c>
      <c r="AX590" s="50">
        <v>399.26400000000001</v>
      </c>
      <c r="AY590" s="50">
        <v>240.42099999999999</v>
      </c>
      <c r="AZ590" s="125">
        <v>639.68499999999995</v>
      </c>
      <c r="BA590" s="50">
        <v>2223.8240000000001</v>
      </c>
      <c r="BB590" s="50">
        <v>3528</v>
      </c>
      <c r="BC590" s="125">
        <v>5751.8240000000005</v>
      </c>
      <c r="BD590" s="50">
        <v>16760.973000000002</v>
      </c>
      <c r="BE590" s="50">
        <v>14548.230999999998</v>
      </c>
      <c r="BF590" s="125">
        <v>31309.203999999998</v>
      </c>
      <c r="BG590" s="107">
        <v>8.9541894239808677</v>
      </c>
      <c r="BH590" s="107">
        <v>8.4372805139279805</v>
      </c>
      <c r="BI590" s="107">
        <v>8.7030525125612321</v>
      </c>
      <c r="BJ590" s="49">
        <v>37700.712999999996</v>
      </c>
      <c r="BK590" s="50">
        <v>399.26400000000001</v>
      </c>
      <c r="BL590" s="50">
        <v>240.42099999999999</v>
      </c>
      <c r="BM590" s="125">
        <v>639.68499999999995</v>
      </c>
      <c r="BN590" s="50">
        <v>2015.3620000000001</v>
      </c>
      <c r="BO590" s="50">
        <v>3736.462</v>
      </c>
      <c r="BP590" s="125">
        <v>5751.8240000000005</v>
      </c>
      <c r="BQ590" s="50">
        <v>16760.973000000002</v>
      </c>
      <c r="BR590" s="50">
        <v>14548.230999999998</v>
      </c>
      <c r="BS590" s="125">
        <v>31309.203999999998</v>
      </c>
      <c r="BT590" s="125">
        <v>37700.712999999996</v>
      </c>
      <c r="BU590" s="130" t="s">
        <v>608</v>
      </c>
      <c r="BV590" s="130" t="s">
        <v>608</v>
      </c>
      <c r="BW590" s="137">
        <v>8.7030525125612321</v>
      </c>
      <c r="BX590" s="50">
        <v>13185.361999999999</v>
      </c>
      <c r="BY590" s="50">
        <v>5990.2370000000001</v>
      </c>
      <c r="BZ590" s="125">
        <v>0</v>
      </c>
      <c r="CA590" s="125">
        <v>0</v>
      </c>
      <c r="CB590" s="125">
        <v>19175.598999999998</v>
      </c>
      <c r="CC590" s="50">
        <v>15472.279999999999</v>
      </c>
      <c r="CD590" s="125">
        <v>0</v>
      </c>
      <c r="CE590" s="50">
        <v>3052.8339999999998</v>
      </c>
      <c r="CF590" s="125">
        <v>0</v>
      </c>
      <c r="CG590" s="125">
        <v>18525.113999999998</v>
      </c>
      <c r="CH590" s="115">
        <v>8.0975497731302845E-2</v>
      </c>
      <c r="CI590" s="115">
        <v>0.91902450226869714</v>
      </c>
      <c r="CJ590" s="125">
        <v>37700.712999999996</v>
      </c>
      <c r="CK590" s="126">
        <v>554.65499999999997</v>
      </c>
      <c r="CL590" s="82">
        <v>37146.058000000005</v>
      </c>
      <c r="CM590" s="126">
        <v>37700.713000000003</v>
      </c>
      <c r="CN590" s="125" t="s">
        <v>608</v>
      </c>
      <c r="CO590" s="125" t="s">
        <v>608</v>
      </c>
      <c r="CP590" s="126">
        <v>554.65499999999997</v>
      </c>
      <c r="CQ590" s="126">
        <v>37146.058000000005</v>
      </c>
      <c r="CR590" s="126">
        <v>61485</v>
      </c>
      <c r="CS590" s="126">
        <v>-24338.941999999995</v>
      </c>
      <c r="CT590" s="125">
        <v>36358.9126174146</v>
      </c>
      <c r="CU590" s="126">
        <v>-60697.854617414596</v>
      </c>
      <c r="CV590" s="50">
        <v>307.27</v>
      </c>
      <c r="CW590" s="50">
        <v>279.70299999999997</v>
      </c>
      <c r="CX590" s="125">
        <v>586.97299999999996</v>
      </c>
      <c r="CY590" s="50">
        <v>407.67399999999998</v>
      </c>
      <c r="CZ590" s="50">
        <v>593.83300000000008</v>
      </c>
      <c r="DA590" s="125">
        <v>1001.5070000000001</v>
      </c>
      <c r="DB590" s="125">
        <v>1588.48</v>
      </c>
      <c r="DC590" s="125">
        <v>0</v>
      </c>
      <c r="DD590" s="125">
        <v>16.358000000000001</v>
      </c>
      <c r="DE590" s="125">
        <v>16.358000000000001</v>
      </c>
      <c r="DF590" s="50">
        <v>586.97299999999996</v>
      </c>
      <c r="DG590" s="50">
        <v>985.14900000000011</v>
      </c>
      <c r="DH590" s="125">
        <v>1572.1220000000001</v>
      </c>
      <c r="DI590" s="50">
        <v>1588.48</v>
      </c>
      <c r="DJ590" s="113">
        <v>0.50862695885884179</v>
      </c>
      <c r="DK590" s="115">
        <v>0.4103975434098554</v>
      </c>
      <c r="DL590" s="115">
        <v>8.0975497731302859E-2</v>
      </c>
      <c r="DM590" s="50">
        <v>950.29300000000001</v>
      </c>
      <c r="DN590" s="50">
        <v>503.13200000000001</v>
      </c>
      <c r="DO590" s="125">
        <v>1453.425</v>
      </c>
      <c r="DP590" s="50">
        <v>866.77800000000002</v>
      </c>
      <c r="DQ590" s="50">
        <v>1135.482</v>
      </c>
      <c r="DR590" s="125">
        <v>2002.26</v>
      </c>
      <c r="DS590" s="125">
        <v>3455.6849999999999</v>
      </c>
      <c r="DT590" s="50">
        <v>688.49699999999996</v>
      </c>
      <c r="DU590" s="50">
        <v>1453.357</v>
      </c>
      <c r="DV590" s="125">
        <v>2141.8539999999998</v>
      </c>
      <c r="DW590" s="50">
        <v>885.2</v>
      </c>
      <c r="DX590" s="50">
        <v>1105.337</v>
      </c>
      <c r="DY590" s="125">
        <v>1990.537</v>
      </c>
      <c r="DZ590" s="125">
        <v>4132.3909999999996</v>
      </c>
      <c r="EA590" s="50">
        <v>525.24099999999999</v>
      </c>
      <c r="EB590" s="50">
        <v>772.05400000000009</v>
      </c>
      <c r="EC590" s="125">
        <v>1297.2950000000001</v>
      </c>
      <c r="ED590" s="50">
        <v>894.58299999999997</v>
      </c>
      <c r="EE590" s="50">
        <v>1014.569</v>
      </c>
      <c r="EF590" s="125">
        <v>1909.152</v>
      </c>
      <c r="EG590" s="125">
        <v>3206.4470000000001</v>
      </c>
      <c r="EH590" s="50">
        <v>1473.1079999999999</v>
      </c>
      <c r="EI590" s="50">
        <v>267.82299999999998</v>
      </c>
      <c r="EJ590" s="125">
        <v>1740.931</v>
      </c>
      <c r="EK590" s="50">
        <v>867.81899999999996</v>
      </c>
      <c r="EL590" s="50">
        <v>974.39699999999993</v>
      </c>
      <c r="EM590" s="125">
        <v>1842.2159999999999</v>
      </c>
      <c r="EN590" s="125">
        <v>3583.1469999999999</v>
      </c>
      <c r="EO590" s="50">
        <v>449.66899999999998</v>
      </c>
      <c r="EP590" s="50">
        <v>2036.6279999999999</v>
      </c>
      <c r="EQ590" s="125">
        <v>2486.297</v>
      </c>
      <c r="ER590" s="50">
        <v>810.70899999999995</v>
      </c>
      <c r="ES590" s="50">
        <v>968.69399999999996</v>
      </c>
      <c r="ET590" s="125">
        <v>1779.4029999999998</v>
      </c>
      <c r="EU590" s="125">
        <v>4265.7</v>
      </c>
      <c r="EV590" s="50">
        <v>4580.9960000000001</v>
      </c>
      <c r="EW590" s="50">
        <v>5102.0869999999995</v>
      </c>
      <c r="EX590" s="125">
        <v>9683.0829999999987</v>
      </c>
      <c r="EY590" s="50">
        <v>3801.2040000000002</v>
      </c>
      <c r="EZ590" s="50">
        <v>3778.0219999999999</v>
      </c>
      <c r="FA590" s="125">
        <v>7579.2260000000006</v>
      </c>
      <c r="FB590" s="125">
        <v>17262.309000000001</v>
      </c>
      <c r="FC590" s="50">
        <v>10716.269</v>
      </c>
      <c r="FD590" s="50">
        <v>8522.7450000000008</v>
      </c>
      <c r="FE590" s="125">
        <v>19239.014000000003</v>
      </c>
      <c r="FF590" s="50">
        <v>6339.4639999999999</v>
      </c>
      <c r="FG590" s="50">
        <v>5110.9639999999999</v>
      </c>
      <c r="FH590" s="125">
        <v>11450.428</v>
      </c>
      <c r="FI590" s="125">
        <v>30689.442000000003</v>
      </c>
      <c r="FJ590" s="125">
        <v>0</v>
      </c>
      <c r="FK590" s="125">
        <v>31.282</v>
      </c>
      <c r="FL590" s="133">
        <v>31.282</v>
      </c>
      <c r="FM590" s="133">
        <v>1453.425</v>
      </c>
      <c r="FN590" s="133">
        <v>1970.9780000000001</v>
      </c>
      <c r="FO590" s="133">
        <v>3424.4030000000002</v>
      </c>
      <c r="FP590" s="133">
        <v>0</v>
      </c>
      <c r="FQ590" s="133">
        <v>31.2</v>
      </c>
      <c r="FR590" s="133">
        <v>31.2</v>
      </c>
      <c r="FS590" s="133">
        <v>2141.8539999999998</v>
      </c>
      <c r="FT590" s="133">
        <v>1959.337</v>
      </c>
      <c r="FU590" s="133">
        <v>4101.1909999999998</v>
      </c>
      <c r="FV590" s="133">
        <v>0</v>
      </c>
      <c r="FW590" s="133">
        <v>31.2</v>
      </c>
      <c r="FX590" s="133">
        <v>31.2</v>
      </c>
      <c r="FY590" s="133">
        <v>1297.2950000000001</v>
      </c>
      <c r="FZ590" s="133">
        <v>1877.952</v>
      </c>
      <c r="GA590" s="133">
        <v>3175.2470000000003</v>
      </c>
      <c r="GB590" s="133">
        <v>0</v>
      </c>
      <c r="GC590" s="133">
        <v>31.2</v>
      </c>
      <c r="GD590" s="133">
        <v>31.2</v>
      </c>
      <c r="GE590" s="133">
        <v>1740.931</v>
      </c>
      <c r="GF590" s="133">
        <v>1811.0159999999998</v>
      </c>
      <c r="GG590" s="133">
        <v>3551.9470000000001</v>
      </c>
      <c r="GH590" s="133">
        <v>0</v>
      </c>
      <c r="GI590" s="133">
        <v>31.2</v>
      </c>
      <c r="GJ590" s="133">
        <v>31.2</v>
      </c>
      <c r="GK590" s="133">
        <v>2486.297</v>
      </c>
      <c r="GL590" s="133">
        <v>1748.2029999999997</v>
      </c>
      <c r="GM590" s="133">
        <v>4234.5</v>
      </c>
      <c r="GN590" s="133">
        <v>0</v>
      </c>
      <c r="GO590" s="133">
        <v>156</v>
      </c>
      <c r="GP590" s="133">
        <v>156</v>
      </c>
      <c r="GQ590" s="133">
        <v>9683.0829999999987</v>
      </c>
      <c r="GR590" s="133">
        <v>7423.2260000000006</v>
      </c>
      <c r="GS590" s="133">
        <v>17106.309000000001</v>
      </c>
      <c r="GT590" s="133">
        <v>554.65499999999997</v>
      </c>
      <c r="GU590" s="133">
        <v>780</v>
      </c>
      <c r="GV590" s="133">
        <v>1334.655</v>
      </c>
      <c r="GW590" s="133">
        <v>18684.359000000004</v>
      </c>
      <c r="GX590" s="133">
        <v>10670.428</v>
      </c>
      <c r="GY590" s="133">
        <v>29354.787000000004</v>
      </c>
    </row>
    <row r="591" spans="1:207" s="76" customFormat="1" ht="15" customHeight="1">
      <c r="A591" s="61" t="s">
        <v>1021</v>
      </c>
      <c r="B591" s="57" t="s">
        <v>601</v>
      </c>
      <c r="C591" s="38" t="s">
        <v>1004</v>
      </c>
      <c r="D591" s="50">
        <v>40716.39</v>
      </c>
      <c r="E591" s="73">
        <v>0</v>
      </c>
      <c r="F591" s="50">
        <v>40716.39</v>
      </c>
      <c r="G591" s="50">
        <v>191058.72848801248</v>
      </c>
      <c r="H591" s="139">
        <v>3.2919999999999998</v>
      </c>
      <c r="I591" s="140">
        <v>0.2131092901236106</v>
      </c>
      <c r="J591" s="124">
        <v>0.10628958520088837</v>
      </c>
      <c r="K591" s="124">
        <v>0.10681970492272225</v>
      </c>
      <c r="L591" s="50">
        <v>7974.7190000000001</v>
      </c>
      <c r="M591" s="125">
        <v>32741.670999999998</v>
      </c>
      <c r="N591" s="125">
        <v>14.378</v>
      </c>
      <c r="O591" s="50">
        <v>1623.748</v>
      </c>
      <c r="P591" s="127">
        <v>1638.126</v>
      </c>
      <c r="Q591" s="125" t="s">
        <v>608</v>
      </c>
      <c r="R591" s="125" t="s">
        <v>608</v>
      </c>
      <c r="S591" s="125">
        <v>12419.74</v>
      </c>
      <c r="T591" s="125"/>
      <c r="U591" s="123"/>
      <c r="V591" s="50">
        <v>18683.805</v>
      </c>
      <c r="W591" s="125">
        <v>31103.544999999998</v>
      </c>
      <c r="X591" s="125">
        <v>0</v>
      </c>
      <c r="Y591" s="125">
        <v>0</v>
      </c>
      <c r="Z591" s="125">
        <v>0</v>
      </c>
      <c r="AA591" s="115">
        <v>0</v>
      </c>
      <c r="AB591" s="115">
        <v>7.9957836377430605E-2</v>
      </c>
      <c r="AC591" s="115">
        <v>0.92004216362256941</v>
      </c>
      <c r="AD591" s="115">
        <v>0</v>
      </c>
      <c r="AE591" s="115">
        <v>1</v>
      </c>
      <c r="AF591" s="115">
        <v>0.39074833122534125</v>
      </c>
      <c r="AG591" s="115">
        <v>7.0449874238301771E-4</v>
      </c>
      <c r="AH591" s="115">
        <v>0.60854717003227576</v>
      </c>
      <c r="AI591" s="115">
        <v>0</v>
      </c>
      <c r="AJ591" s="115">
        <v>1</v>
      </c>
      <c r="AK591" s="125">
        <v>40716.39</v>
      </c>
      <c r="AL591" s="125">
        <v>7974.7190000000001</v>
      </c>
      <c r="AM591" s="125">
        <v>12434.118</v>
      </c>
      <c r="AN591" s="125">
        <v>20408.837</v>
      </c>
      <c r="AO591" s="125">
        <v>20307.553</v>
      </c>
      <c r="AP591" s="125">
        <v>40716.39</v>
      </c>
      <c r="AQ591" s="115">
        <v>0.50124377431299783</v>
      </c>
      <c r="AR591" s="115">
        <v>0.49875622568700223</v>
      </c>
      <c r="AS591" s="50">
        <v>20192.710999999999</v>
      </c>
      <c r="AT591" s="50">
        <v>0</v>
      </c>
      <c r="AU591" s="50">
        <v>216.125</v>
      </c>
      <c r="AV591" s="50">
        <v>20307.552000000003</v>
      </c>
      <c r="AW591" s="125">
        <v>40716.388000000006</v>
      </c>
      <c r="AX591" s="50">
        <v>38.219000000000001</v>
      </c>
      <c r="AY591" s="50">
        <v>180.809</v>
      </c>
      <c r="AZ591" s="125">
        <v>219.02799999999999</v>
      </c>
      <c r="BA591" s="50">
        <v>2158.8289999999997</v>
      </c>
      <c r="BB591" s="50">
        <v>4008.1420000000003</v>
      </c>
      <c r="BC591" s="125">
        <v>6166.9709999999995</v>
      </c>
      <c r="BD591" s="50">
        <v>18211.787</v>
      </c>
      <c r="BE591" s="50">
        <v>16118.601999999999</v>
      </c>
      <c r="BF591" s="125">
        <v>34330.388999999996</v>
      </c>
      <c r="BG591" s="107">
        <v>9.1898024311529785</v>
      </c>
      <c r="BH591" s="107">
        <v>8.4395783184709643</v>
      </c>
      <c r="BI591" s="107">
        <v>8.8156234842923169</v>
      </c>
      <c r="BJ591" s="49">
        <v>40716.387999999992</v>
      </c>
      <c r="BK591" s="50">
        <v>38.219000000000001</v>
      </c>
      <c r="BL591" s="50">
        <v>180.809</v>
      </c>
      <c r="BM591" s="125">
        <v>219.02799999999999</v>
      </c>
      <c r="BN591" s="50">
        <v>1942.704</v>
      </c>
      <c r="BO591" s="50">
        <v>4224.2669999999998</v>
      </c>
      <c r="BP591" s="125">
        <v>6166.9709999999995</v>
      </c>
      <c r="BQ591" s="50">
        <v>18211.787</v>
      </c>
      <c r="BR591" s="50">
        <v>16118.601999999999</v>
      </c>
      <c r="BS591" s="125">
        <v>34330.388999999996</v>
      </c>
      <c r="BT591" s="125">
        <v>40716.387999999992</v>
      </c>
      <c r="BU591" s="130" t="s">
        <v>608</v>
      </c>
      <c r="BV591" s="130" t="s">
        <v>608</v>
      </c>
      <c r="BW591" s="137">
        <v>8.8156234842923169</v>
      </c>
      <c r="BX591" s="50">
        <v>14195.931</v>
      </c>
      <c r="BY591" s="50">
        <v>5996.78</v>
      </c>
      <c r="BZ591" s="125">
        <v>0</v>
      </c>
      <c r="CA591" s="125">
        <v>0</v>
      </c>
      <c r="CB591" s="125">
        <v>20192.710999999999</v>
      </c>
      <c r="CC591" s="50">
        <v>17103.990000000002</v>
      </c>
      <c r="CD591" s="125">
        <v>0</v>
      </c>
      <c r="CE591" s="50">
        <v>3419.6869999999999</v>
      </c>
      <c r="CF591" s="125">
        <v>0</v>
      </c>
      <c r="CG591" s="125">
        <v>20523.677000000003</v>
      </c>
      <c r="CH591" s="115">
        <v>8.3987971428704747E-2</v>
      </c>
      <c r="CI591" s="115">
        <v>0.91601197945102697</v>
      </c>
      <c r="CJ591" s="125">
        <v>40716.388000000006</v>
      </c>
      <c r="CK591" s="126">
        <v>609.48719996</v>
      </c>
      <c r="CL591" s="82">
        <v>40106.902800039999</v>
      </c>
      <c r="CM591" s="126">
        <v>40716.39</v>
      </c>
      <c r="CN591" s="125" t="s">
        <v>608</v>
      </c>
      <c r="CO591" s="125" t="s">
        <v>608</v>
      </c>
      <c r="CP591" s="126">
        <v>609.48719996</v>
      </c>
      <c r="CQ591" s="126">
        <v>40106.902800039999</v>
      </c>
      <c r="CR591" s="126">
        <v>59563.990622270001</v>
      </c>
      <c r="CS591" s="126">
        <v>-19457.087822230002</v>
      </c>
      <c r="CT591" s="125">
        <v>39376.481142505152</v>
      </c>
      <c r="CU591" s="126">
        <v>-58833.568964735154</v>
      </c>
      <c r="CV591" s="50">
        <v>621.04100000000005</v>
      </c>
      <c r="CW591" s="50">
        <v>260.53100000000001</v>
      </c>
      <c r="CX591" s="125">
        <v>881.57200000000012</v>
      </c>
      <c r="CY591" s="50">
        <v>444.923</v>
      </c>
      <c r="CZ591" s="50">
        <v>557.49</v>
      </c>
      <c r="DA591" s="125">
        <v>1002.413</v>
      </c>
      <c r="DB591" s="125">
        <v>1883.9850000000001</v>
      </c>
      <c r="DC591" s="125">
        <v>0</v>
      </c>
      <c r="DD591" s="125">
        <v>15.985000000000001</v>
      </c>
      <c r="DE591" s="125">
        <v>15.985000000000001</v>
      </c>
      <c r="DF591" s="50">
        <v>881.57200000000012</v>
      </c>
      <c r="DG591" s="50">
        <v>986.428</v>
      </c>
      <c r="DH591" s="125">
        <v>1868</v>
      </c>
      <c r="DI591" s="50">
        <v>1883.9849999999999</v>
      </c>
      <c r="DJ591" s="113">
        <v>0.49593571512286394</v>
      </c>
      <c r="DK591" s="115">
        <v>0.42007630932291928</v>
      </c>
      <c r="DL591" s="115">
        <v>8.3987975554216637E-2</v>
      </c>
      <c r="DM591" s="50">
        <v>351.04700000000003</v>
      </c>
      <c r="DN591" s="50">
        <v>333.16400000000004</v>
      </c>
      <c r="DO591" s="125">
        <v>684.21100000000001</v>
      </c>
      <c r="DP591" s="50">
        <v>432.20299999999997</v>
      </c>
      <c r="DQ591" s="50">
        <v>636.48599999999999</v>
      </c>
      <c r="DR591" s="125">
        <v>1068.6889999999999</v>
      </c>
      <c r="DS591" s="125">
        <v>1752.8999999999999</v>
      </c>
      <c r="DT591" s="50">
        <v>718.31299999999999</v>
      </c>
      <c r="DU591" s="50">
        <v>1597.107</v>
      </c>
      <c r="DV591" s="125">
        <v>2315.42</v>
      </c>
      <c r="DW591" s="50">
        <v>942.024</v>
      </c>
      <c r="DX591" s="50">
        <v>1240.81</v>
      </c>
      <c r="DY591" s="125">
        <v>2182.8339999999998</v>
      </c>
      <c r="DZ591" s="125">
        <v>4498.2539999999999</v>
      </c>
      <c r="EA591" s="50">
        <v>560.15800000000002</v>
      </c>
      <c r="EB591" s="50">
        <v>1105.6500000000001</v>
      </c>
      <c r="EC591" s="125">
        <v>1665.808</v>
      </c>
      <c r="ED591" s="50">
        <v>951.08</v>
      </c>
      <c r="EE591" s="50">
        <v>1131.0450000000001</v>
      </c>
      <c r="EF591" s="125">
        <v>2082.125</v>
      </c>
      <c r="EG591" s="125">
        <v>3747.933</v>
      </c>
      <c r="EH591" s="50">
        <v>1514.2380000000001</v>
      </c>
      <c r="EI591" s="50">
        <v>286.99099999999999</v>
      </c>
      <c r="EJ591" s="125">
        <v>1801.229</v>
      </c>
      <c r="EK591" s="50">
        <v>924.79499999999996</v>
      </c>
      <c r="EL591" s="50">
        <v>1090.3050000000001</v>
      </c>
      <c r="EM591" s="125">
        <v>2015.1</v>
      </c>
      <c r="EN591" s="125">
        <v>3816.3289999999997</v>
      </c>
      <c r="EO591" s="50">
        <v>490.87900000000002</v>
      </c>
      <c r="EP591" s="50">
        <v>2155.712</v>
      </c>
      <c r="EQ591" s="125">
        <v>2646.5909999999999</v>
      </c>
      <c r="ER591" s="50">
        <v>856.13900000000001</v>
      </c>
      <c r="ES591" s="50">
        <v>1084.165</v>
      </c>
      <c r="ET591" s="125">
        <v>1940.3040000000001</v>
      </c>
      <c r="EU591" s="125">
        <v>4586.8950000000004</v>
      </c>
      <c r="EV591" s="50">
        <v>4772.4570000000003</v>
      </c>
      <c r="EW591" s="50">
        <v>5387.0050000000001</v>
      </c>
      <c r="EX591" s="125">
        <v>10159.462</v>
      </c>
      <c r="EY591" s="50">
        <v>4025.13</v>
      </c>
      <c r="EZ591" s="50">
        <v>4290.2829999999994</v>
      </c>
      <c r="FA591" s="125">
        <v>8315.4130000000005</v>
      </c>
      <c r="FB591" s="125">
        <v>18474.875</v>
      </c>
      <c r="FC591" s="50">
        <v>12001.749</v>
      </c>
      <c r="FD591" s="50">
        <v>9441.9290000000001</v>
      </c>
      <c r="FE591" s="125">
        <v>21443.678</v>
      </c>
      <c r="FF591" s="50">
        <v>6562.5540000000001</v>
      </c>
      <c r="FG591" s="50">
        <v>5854.7830000000004</v>
      </c>
      <c r="FH591" s="125">
        <v>12417.337</v>
      </c>
      <c r="FI591" s="125">
        <v>33861.014999999999</v>
      </c>
      <c r="FJ591" s="125">
        <v>0</v>
      </c>
      <c r="FK591" s="125">
        <v>17.003</v>
      </c>
      <c r="FL591" s="133">
        <v>17.003</v>
      </c>
      <c r="FM591" s="133">
        <v>684.21100000000001</v>
      </c>
      <c r="FN591" s="133">
        <v>1051.6859999999999</v>
      </c>
      <c r="FO591" s="133">
        <v>1735.8969999999999</v>
      </c>
      <c r="FP591" s="133">
        <v>0</v>
      </c>
      <c r="FQ591" s="133">
        <v>34.283999999999999</v>
      </c>
      <c r="FR591" s="133">
        <v>34.283999999999999</v>
      </c>
      <c r="FS591" s="133">
        <v>2315.42</v>
      </c>
      <c r="FT591" s="133">
        <v>2148.5499999999997</v>
      </c>
      <c r="FU591" s="133">
        <v>4463.9699999999993</v>
      </c>
      <c r="FV591" s="133">
        <v>0</v>
      </c>
      <c r="FW591" s="133">
        <v>34.283999999999999</v>
      </c>
      <c r="FX591" s="133">
        <v>34.283999999999999</v>
      </c>
      <c r="FY591" s="133">
        <v>1665.808</v>
      </c>
      <c r="FZ591" s="133">
        <v>2047.8409999999999</v>
      </c>
      <c r="GA591" s="133">
        <v>3713.6489999999999</v>
      </c>
      <c r="GB591" s="133">
        <v>0</v>
      </c>
      <c r="GC591" s="133">
        <v>34.283999999999999</v>
      </c>
      <c r="GD591" s="133">
        <v>34.283999999999999</v>
      </c>
      <c r="GE591" s="133">
        <v>1801.229</v>
      </c>
      <c r="GF591" s="133">
        <v>1980.8159999999998</v>
      </c>
      <c r="GG591" s="133">
        <v>3782.0450000000001</v>
      </c>
      <c r="GH591" s="133">
        <v>0</v>
      </c>
      <c r="GI591" s="133">
        <v>34.283999999999999</v>
      </c>
      <c r="GJ591" s="133">
        <v>34.283999999999999</v>
      </c>
      <c r="GK591" s="133">
        <v>2646.5909999999999</v>
      </c>
      <c r="GL591" s="133">
        <v>1906.02</v>
      </c>
      <c r="GM591" s="133">
        <v>4552.6109999999999</v>
      </c>
      <c r="GN591" s="133">
        <v>0</v>
      </c>
      <c r="GO591" s="133">
        <v>171.42</v>
      </c>
      <c r="GP591" s="133">
        <v>171.42</v>
      </c>
      <c r="GQ591" s="133">
        <v>10159.462</v>
      </c>
      <c r="GR591" s="133">
        <v>8143.9930000000004</v>
      </c>
      <c r="GS591" s="133">
        <v>18303.455000000002</v>
      </c>
      <c r="GT591" s="133">
        <v>609.48699999999997</v>
      </c>
      <c r="GU591" s="133">
        <v>857.1</v>
      </c>
      <c r="GV591" s="133">
        <v>1466.587</v>
      </c>
      <c r="GW591" s="133">
        <v>20834.190999999999</v>
      </c>
      <c r="GX591" s="133">
        <v>11560.236999999999</v>
      </c>
      <c r="GY591" s="133">
        <v>32394.428</v>
      </c>
    </row>
    <row r="592" spans="1:207" s="76" customFormat="1" ht="15" customHeight="1">
      <c r="A592" s="88" t="s">
        <v>1022</v>
      </c>
      <c r="B592" s="62">
        <v>2016</v>
      </c>
      <c r="C592" s="81" t="s">
        <v>1004</v>
      </c>
      <c r="D592" s="50">
        <v>42853.771999999997</v>
      </c>
      <c r="E592" s="73">
        <v>0</v>
      </c>
      <c r="F592" s="50">
        <v>42853.771999999997</v>
      </c>
      <c r="G592" s="50">
        <v>194947.25514008829</v>
      </c>
      <c r="H592" s="139">
        <v>3.36</v>
      </c>
      <c r="I592" s="140">
        <v>0.21982239231429779</v>
      </c>
      <c r="J592" s="124">
        <v>0.11825955171019577</v>
      </c>
      <c r="K592" s="124">
        <v>0.10156284060410203</v>
      </c>
      <c r="L592" s="50">
        <v>8146.4009999999998</v>
      </c>
      <c r="M592" s="125">
        <v>34707.370999999999</v>
      </c>
      <c r="N592" s="125">
        <v>12.284000000000001</v>
      </c>
      <c r="O592" s="50">
        <v>1534.5350000000001</v>
      </c>
      <c r="P592" s="127">
        <v>1546.8190000000002</v>
      </c>
      <c r="Q592" s="125" t="s">
        <v>608</v>
      </c>
      <c r="R592" s="125" t="s">
        <v>608</v>
      </c>
      <c r="S592" s="125">
        <v>11640.712</v>
      </c>
      <c r="T592" s="125"/>
      <c r="U592" s="123"/>
      <c r="V592" s="50">
        <v>21519.84</v>
      </c>
      <c r="W592" s="125">
        <v>33160.551999999996</v>
      </c>
      <c r="X592" s="125">
        <v>0</v>
      </c>
      <c r="Y592" s="125">
        <v>0</v>
      </c>
      <c r="Z592" s="125">
        <v>0</v>
      </c>
      <c r="AA592" s="115">
        <v>0</v>
      </c>
      <c r="AB592" s="115">
        <v>6.6561552850597769E-2</v>
      </c>
      <c r="AC592" s="115">
        <v>0.93343844714940227</v>
      </c>
      <c r="AD592" s="115">
        <v>0</v>
      </c>
      <c r="AE592" s="115">
        <v>1</v>
      </c>
      <c r="AF592" s="115">
        <v>0.41144692436845431</v>
      </c>
      <c r="AG592" s="115">
        <v>6.2042293510251867E-4</v>
      </c>
      <c r="AH592" s="115">
        <v>0.58793265269644324</v>
      </c>
      <c r="AI592" s="115">
        <v>0</v>
      </c>
      <c r="AJ592" s="115">
        <v>1</v>
      </c>
      <c r="AK592" s="125">
        <v>42853.771999999997</v>
      </c>
      <c r="AL592" s="125">
        <v>8146.4009999999998</v>
      </c>
      <c r="AM592" s="125">
        <v>11652.995999999999</v>
      </c>
      <c r="AN592" s="125">
        <v>19799.396999999997</v>
      </c>
      <c r="AO592" s="125">
        <v>23054.375</v>
      </c>
      <c r="AP592" s="125">
        <v>42853.771999999997</v>
      </c>
      <c r="AQ592" s="115">
        <v>0.46202226959157755</v>
      </c>
      <c r="AR592" s="115">
        <v>0.53797773040842245</v>
      </c>
      <c r="AS592" s="50">
        <v>19587.646000000001</v>
      </c>
      <c r="AT592" s="50">
        <v>0</v>
      </c>
      <c r="AU592" s="50">
        <v>211.751</v>
      </c>
      <c r="AV592" s="50">
        <v>23054.375</v>
      </c>
      <c r="AW592" s="125">
        <v>42853.771999999997</v>
      </c>
      <c r="AX592" s="50">
        <v>204.542</v>
      </c>
      <c r="AY592" s="50">
        <v>819.15</v>
      </c>
      <c r="AZ592" s="125">
        <v>1023.692</v>
      </c>
      <c r="BA592" s="50">
        <v>1606.2449999999999</v>
      </c>
      <c r="BB592" s="50">
        <v>2469.0190000000002</v>
      </c>
      <c r="BC592" s="125">
        <v>4075.2640000000001</v>
      </c>
      <c r="BD592" s="50">
        <v>17988.61</v>
      </c>
      <c r="BE592" s="50">
        <v>19766.205999999998</v>
      </c>
      <c r="BF592" s="125">
        <v>37754.815999999999</v>
      </c>
      <c r="BG592" s="107">
        <v>9.2985788658109136</v>
      </c>
      <c r="BH592" s="107">
        <v>8.8770030634098731</v>
      </c>
      <c r="BI592" s="107">
        <v>9.0717804724400928</v>
      </c>
      <c r="BJ592" s="49">
        <v>42853.771999999997</v>
      </c>
      <c r="BK592" s="50">
        <v>204.542</v>
      </c>
      <c r="BL592" s="50">
        <v>819.15</v>
      </c>
      <c r="BM592" s="125">
        <v>1023.692</v>
      </c>
      <c r="BN592" s="50">
        <v>1394.4939999999999</v>
      </c>
      <c r="BO592" s="50">
        <v>2680.7700000000004</v>
      </c>
      <c r="BP592" s="125">
        <v>4075.2640000000001</v>
      </c>
      <c r="BQ592" s="50">
        <v>17988.61</v>
      </c>
      <c r="BR592" s="50">
        <v>19766.205999999998</v>
      </c>
      <c r="BS592" s="125">
        <v>37754.815999999999</v>
      </c>
      <c r="BT592" s="125">
        <v>42853.771999999997</v>
      </c>
      <c r="BU592" s="130" t="s">
        <v>608</v>
      </c>
      <c r="BV592" s="130" t="s">
        <v>608</v>
      </c>
      <c r="BW592" s="137">
        <v>9.0717804724400928</v>
      </c>
      <c r="BX592" s="50">
        <v>13223.227000000001</v>
      </c>
      <c r="BY592" s="50">
        <v>6364.4189999999999</v>
      </c>
      <c r="BZ592" s="125">
        <v>0</v>
      </c>
      <c r="CA592" s="125">
        <v>0</v>
      </c>
      <c r="CB592" s="125">
        <v>19587.646000000001</v>
      </c>
      <c r="CC592" s="50">
        <v>19947.387999999999</v>
      </c>
      <c r="CD592" s="125">
        <v>0</v>
      </c>
      <c r="CE592" s="50">
        <v>3318.7380000000003</v>
      </c>
      <c r="CF592" s="125">
        <v>0</v>
      </c>
      <c r="CG592" s="125">
        <v>23266.126</v>
      </c>
      <c r="CH592" s="115">
        <v>7.7443311174568263E-2</v>
      </c>
      <c r="CI592" s="115">
        <v>0.92255668882543185</v>
      </c>
      <c r="CJ592" s="125">
        <v>42853.771999999997</v>
      </c>
      <c r="CK592" s="126">
        <v>575.5</v>
      </c>
      <c r="CL592" s="82">
        <v>42278.271999999997</v>
      </c>
      <c r="CM592" s="126">
        <v>42853.771999999997</v>
      </c>
      <c r="CN592" s="125" t="s">
        <v>608</v>
      </c>
      <c r="CO592" s="125" t="s">
        <v>608</v>
      </c>
      <c r="CP592" s="126">
        <v>575.5</v>
      </c>
      <c r="CQ592" s="126">
        <v>42278.271999999997</v>
      </c>
      <c r="CR592" s="126">
        <v>61685.540999999997</v>
      </c>
      <c r="CS592" s="126">
        <v>-19407.269</v>
      </c>
      <c r="CT592" s="125">
        <v>40581.197690590772</v>
      </c>
      <c r="CU592" s="126">
        <v>-59988.466690590772</v>
      </c>
      <c r="CV592" s="50">
        <v>965.62999999999988</v>
      </c>
      <c r="CW592" s="50">
        <v>2444.7640000000001</v>
      </c>
      <c r="CX592" s="125">
        <v>3410.3940000000002</v>
      </c>
      <c r="CY592" s="50">
        <v>433.85</v>
      </c>
      <c r="CZ592" s="50">
        <v>673.71600000000012</v>
      </c>
      <c r="DA592" s="125">
        <v>1107.5660000000003</v>
      </c>
      <c r="DB592" s="125">
        <v>4517.9600000000009</v>
      </c>
      <c r="DC592" s="125">
        <v>0</v>
      </c>
      <c r="DD592" s="125">
        <v>17.213000000000001</v>
      </c>
      <c r="DE592" s="125">
        <v>17.213000000000001</v>
      </c>
      <c r="DF592" s="50">
        <v>3410.3940000000002</v>
      </c>
      <c r="DG592" s="50">
        <v>1090.3530000000003</v>
      </c>
      <c r="DH592" s="125">
        <v>4500.7470000000003</v>
      </c>
      <c r="DI592" s="50">
        <v>4517.96</v>
      </c>
      <c r="DJ592" s="113">
        <v>0.45708102427949637</v>
      </c>
      <c r="DK592" s="115">
        <v>0.46547566454593542</v>
      </c>
      <c r="DL592" s="115">
        <v>7.7443311174568263E-2</v>
      </c>
      <c r="DM592" s="50">
        <v>703.31200000000001</v>
      </c>
      <c r="DN592" s="50">
        <v>1123.999</v>
      </c>
      <c r="DO592" s="125">
        <v>1827.3110000000001</v>
      </c>
      <c r="DP592" s="50">
        <v>901.923</v>
      </c>
      <c r="DQ592" s="50">
        <v>1398.85</v>
      </c>
      <c r="DR592" s="125">
        <v>2300.7730000000001</v>
      </c>
      <c r="DS592" s="125">
        <v>4128.0840000000007</v>
      </c>
      <c r="DT592" s="50">
        <v>555.42200000000003</v>
      </c>
      <c r="DU592" s="50">
        <v>1174.92</v>
      </c>
      <c r="DV592" s="125">
        <v>1730.3420000000001</v>
      </c>
      <c r="DW592" s="50">
        <v>909.73199999999997</v>
      </c>
      <c r="DX592" s="50">
        <v>1368.6759999999999</v>
      </c>
      <c r="DY592" s="125">
        <v>2278.4079999999999</v>
      </c>
      <c r="DZ592" s="125">
        <v>4008.75</v>
      </c>
      <c r="EA592" s="50">
        <v>1215.5160000000001</v>
      </c>
      <c r="EB592" s="50">
        <v>287.41300000000001</v>
      </c>
      <c r="EC592" s="125">
        <v>1502.9290000000001</v>
      </c>
      <c r="ED592" s="50">
        <v>900.43299999999999</v>
      </c>
      <c r="EE592" s="50">
        <v>1324.741</v>
      </c>
      <c r="EF592" s="125">
        <v>2225.174</v>
      </c>
      <c r="EG592" s="125">
        <v>3728.1030000000001</v>
      </c>
      <c r="EH592" s="50">
        <v>508.94299999999998</v>
      </c>
      <c r="EI592" s="50">
        <v>1566.2659999999998</v>
      </c>
      <c r="EJ592" s="125">
        <v>2075.2089999999998</v>
      </c>
      <c r="EK592" s="50">
        <v>842.93200000000002</v>
      </c>
      <c r="EL592" s="50">
        <v>1318.3049999999998</v>
      </c>
      <c r="EM592" s="125">
        <v>2161.2370000000001</v>
      </c>
      <c r="EN592" s="125">
        <v>4236.4459999999999</v>
      </c>
      <c r="EO592" s="50">
        <v>606.17700000000002</v>
      </c>
      <c r="EP592" s="50">
        <v>256.11799999999999</v>
      </c>
      <c r="EQ592" s="125">
        <v>862.29500000000007</v>
      </c>
      <c r="ER592" s="50">
        <v>827.24900000000002</v>
      </c>
      <c r="ES592" s="50">
        <v>1210.175</v>
      </c>
      <c r="ET592" s="125">
        <v>2037.424</v>
      </c>
      <c r="EU592" s="125">
        <v>2899.7190000000001</v>
      </c>
      <c r="EV592" s="50">
        <v>5767.902</v>
      </c>
      <c r="EW592" s="50">
        <v>7202.732</v>
      </c>
      <c r="EX592" s="125">
        <v>12970.634</v>
      </c>
      <c r="EY592" s="50">
        <v>3706.7950000000001</v>
      </c>
      <c r="EZ592" s="50">
        <v>5511.9189999999999</v>
      </c>
      <c r="FA592" s="125">
        <v>9218.7139999999999</v>
      </c>
      <c r="FB592" s="125">
        <v>22189.347999999998</v>
      </c>
      <c r="FC592" s="50">
        <v>10442.132</v>
      </c>
      <c r="FD592" s="50">
        <v>11422.925999999999</v>
      </c>
      <c r="FE592" s="125">
        <v>21865.057999999997</v>
      </c>
      <c r="FF592" s="50">
        <v>5884.14</v>
      </c>
      <c r="FG592" s="50">
        <v>6277.3370000000004</v>
      </c>
      <c r="FH592" s="125">
        <v>12161.477000000001</v>
      </c>
      <c r="FI592" s="125">
        <v>34026.534999999996</v>
      </c>
      <c r="FJ592" s="125">
        <v>0</v>
      </c>
      <c r="FK592" s="125">
        <v>32.445999999999998</v>
      </c>
      <c r="FL592" s="133">
        <v>32.445999999999998</v>
      </c>
      <c r="FM592" s="133">
        <v>1827.3110000000001</v>
      </c>
      <c r="FN592" s="133">
        <v>2268.3270000000002</v>
      </c>
      <c r="FO592" s="133">
        <v>4095.6380000000004</v>
      </c>
      <c r="FP592" s="133">
        <v>0</v>
      </c>
      <c r="FQ592" s="133">
        <v>32.372</v>
      </c>
      <c r="FR592" s="133">
        <v>32.372</v>
      </c>
      <c r="FS592" s="133">
        <v>1730.3420000000001</v>
      </c>
      <c r="FT592" s="133">
        <v>2246.0360000000001</v>
      </c>
      <c r="FU592" s="133">
        <v>3976.3780000000002</v>
      </c>
      <c r="FV592" s="133">
        <v>0</v>
      </c>
      <c r="FW592" s="133">
        <v>32.372</v>
      </c>
      <c r="FX592" s="133">
        <v>32.372</v>
      </c>
      <c r="FY592" s="133">
        <v>1502.9290000000001</v>
      </c>
      <c r="FZ592" s="133">
        <v>2192.8020000000001</v>
      </c>
      <c r="GA592" s="133">
        <v>3695.7310000000002</v>
      </c>
      <c r="GB592" s="133">
        <v>0</v>
      </c>
      <c r="GC592" s="133">
        <v>32.372</v>
      </c>
      <c r="GD592" s="133">
        <v>32.372</v>
      </c>
      <c r="GE592" s="133">
        <v>2075.2089999999998</v>
      </c>
      <c r="GF592" s="133">
        <v>2128.8650000000002</v>
      </c>
      <c r="GG592" s="133">
        <v>4204.0740000000005</v>
      </c>
      <c r="GH592" s="133">
        <v>0</v>
      </c>
      <c r="GI592" s="133">
        <v>32.372</v>
      </c>
      <c r="GJ592" s="133">
        <v>32.372</v>
      </c>
      <c r="GK592" s="133">
        <v>862.29500000000007</v>
      </c>
      <c r="GL592" s="133">
        <v>2005.0519999999999</v>
      </c>
      <c r="GM592" s="133">
        <v>2867.3469999999998</v>
      </c>
      <c r="GN592" s="133">
        <v>0</v>
      </c>
      <c r="GO592" s="133">
        <v>161.86000000000001</v>
      </c>
      <c r="GP592" s="133">
        <v>161.86000000000001</v>
      </c>
      <c r="GQ592" s="133">
        <v>12970.634</v>
      </c>
      <c r="GR592" s="133">
        <v>9056.8539999999994</v>
      </c>
      <c r="GS592" s="133">
        <v>22027.487999999998</v>
      </c>
      <c r="GT592" s="133">
        <v>575.5</v>
      </c>
      <c r="GU592" s="133">
        <v>776.928</v>
      </c>
      <c r="GV592" s="133">
        <v>1352.4279999999999</v>
      </c>
      <c r="GW592" s="133">
        <v>21289.557999999997</v>
      </c>
      <c r="GX592" s="133">
        <v>11384.549000000001</v>
      </c>
      <c r="GY592" s="133">
        <v>32674.106999999996</v>
      </c>
    </row>
    <row r="593" spans="1:207" s="76" customFormat="1" ht="15" customHeight="1">
      <c r="A593" s="88" t="s">
        <v>1152</v>
      </c>
      <c r="B593" s="59" t="s">
        <v>1105</v>
      </c>
      <c r="C593" s="79" t="s">
        <v>1004</v>
      </c>
      <c r="D593" s="50">
        <v>46168.466999999997</v>
      </c>
      <c r="E593" s="73">
        <v>0</v>
      </c>
      <c r="F593" s="50">
        <v>46168.466999999997</v>
      </c>
      <c r="G593" s="50">
        <v>203916.33605492301</v>
      </c>
      <c r="H593" s="139">
        <v>3.2549999999999999</v>
      </c>
      <c r="I593" s="140">
        <v>0.22640886891751988</v>
      </c>
      <c r="J593" s="124">
        <v>0.12957446426893124</v>
      </c>
      <c r="K593" s="124">
        <v>9.6834404648588626E-2</v>
      </c>
      <c r="L593" s="50">
        <v>7941.8559999999998</v>
      </c>
      <c r="M593" s="125">
        <v>38226.610999999997</v>
      </c>
      <c r="N593" s="125">
        <v>10.302999999999999</v>
      </c>
      <c r="O593" s="50">
        <v>1603.0039999999999</v>
      </c>
      <c r="P593" s="127">
        <v>1613.307</v>
      </c>
      <c r="Q593" s="125" t="s">
        <v>608</v>
      </c>
      <c r="R593" s="125" t="s">
        <v>608</v>
      </c>
      <c r="S593" s="125">
        <v>11793.958000000001</v>
      </c>
      <c r="T593" s="125"/>
      <c r="U593" s="123"/>
      <c r="V593" s="50">
        <v>24819.345999999998</v>
      </c>
      <c r="W593" s="125">
        <v>36613.303999999996</v>
      </c>
      <c r="X593" s="125">
        <v>0</v>
      </c>
      <c r="Y593" s="125">
        <v>0</v>
      </c>
      <c r="Z593" s="125">
        <v>0</v>
      </c>
      <c r="AA593" s="115">
        <v>0</v>
      </c>
      <c r="AB593" s="115">
        <v>6.0668487095205385E-2</v>
      </c>
      <c r="AC593" s="115">
        <v>0.93933151290479455</v>
      </c>
      <c r="AD593" s="115">
        <v>0</v>
      </c>
      <c r="AE593" s="115">
        <v>0.99999999999999989</v>
      </c>
      <c r="AF593" s="115">
        <v>0.40219836639274448</v>
      </c>
      <c r="AG593" s="115">
        <v>5.2177347070312611E-4</v>
      </c>
      <c r="AH593" s="115">
        <v>0.59727986013655254</v>
      </c>
      <c r="AI593" s="115">
        <v>0</v>
      </c>
      <c r="AJ593" s="115">
        <v>1.0000000000000002</v>
      </c>
      <c r="AK593" s="125">
        <v>46168.466999999997</v>
      </c>
      <c r="AL593" s="125">
        <v>7941.8559999999998</v>
      </c>
      <c r="AM593" s="125">
        <v>11804.261</v>
      </c>
      <c r="AN593" s="125">
        <v>19746.116999999998</v>
      </c>
      <c r="AO593" s="125">
        <v>26422.35</v>
      </c>
      <c r="AP593" s="125">
        <v>46168.466999999997</v>
      </c>
      <c r="AQ593" s="115">
        <v>0.42769704699096894</v>
      </c>
      <c r="AR593" s="115">
        <v>0.572302953009031</v>
      </c>
      <c r="AS593" s="50">
        <v>19527.536</v>
      </c>
      <c r="AT593" s="50">
        <v>0</v>
      </c>
      <c r="AU593" s="50">
        <v>218.58099999999999</v>
      </c>
      <c r="AV593" s="50">
        <v>26422.35</v>
      </c>
      <c r="AW593" s="125">
        <v>46168.466999999997</v>
      </c>
      <c r="AX593" s="50">
        <v>30.286999999999999</v>
      </c>
      <c r="AY593" s="50">
        <v>826.68799999999999</v>
      </c>
      <c r="AZ593" s="125">
        <v>856.97500000000002</v>
      </c>
      <c r="BA593" s="50">
        <v>1524.2779999999998</v>
      </c>
      <c r="BB593" s="50">
        <v>2590.5950000000003</v>
      </c>
      <c r="BC593" s="125">
        <v>4114.8729999999996</v>
      </c>
      <c r="BD593" s="50">
        <v>18191.552</v>
      </c>
      <c r="BE593" s="50">
        <v>23005.066999999999</v>
      </c>
      <c r="BF593" s="125">
        <v>41196.618999999999</v>
      </c>
      <c r="BG593" s="55">
        <v>12.586</v>
      </c>
      <c r="BH593" s="55">
        <v>12.07</v>
      </c>
      <c r="BI593" s="107">
        <v>12.29069167624734</v>
      </c>
      <c r="BJ593" s="49">
        <v>46168.466999999997</v>
      </c>
      <c r="BK593" s="50">
        <v>30.286999999999999</v>
      </c>
      <c r="BL593" s="50">
        <v>826.68799999999999</v>
      </c>
      <c r="BM593" s="125">
        <v>856.97500000000002</v>
      </c>
      <c r="BN593" s="50">
        <v>1305.6969999999999</v>
      </c>
      <c r="BO593" s="50">
        <v>2809.1760000000004</v>
      </c>
      <c r="BP593" s="125">
        <v>4114.8730000000005</v>
      </c>
      <c r="BQ593" s="50">
        <v>18191.552</v>
      </c>
      <c r="BR593" s="50">
        <v>23005.066999999999</v>
      </c>
      <c r="BS593" s="125">
        <v>41196.618999999999</v>
      </c>
      <c r="BT593" s="125">
        <v>46168.466999999997</v>
      </c>
      <c r="BU593" s="130">
        <v>12.772</v>
      </c>
      <c r="BV593" s="130">
        <v>11.933</v>
      </c>
      <c r="BW593" s="137">
        <v>12.29069167624734</v>
      </c>
      <c r="BX593" s="50">
        <v>13323.231</v>
      </c>
      <c r="BY593" s="50">
        <v>6204.3050000000003</v>
      </c>
      <c r="BZ593" s="125">
        <v>0</v>
      </c>
      <c r="CA593" s="125">
        <v>0</v>
      </c>
      <c r="CB593" s="125">
        <v>19527.536</v>
      </c>
      <c r="CC593" s="50">
        <v>23253.879999999997</v>
      </c>
      <c r="CD593" s="125">
        <v>0</v>
      </c>
      <c r="CE593" s="50">
        <v>3387.0510000000004</v>
      </c>
      <c r="CF593" s="125">
        <v>0</v>
      </c>
      <c r="CG593" s="125">
        <v>26640.930999999997</v>
      </c>
      <c r="CH593" s="115">
        <v>7.3362864744891801E-2</v>
      </c>
      <c r="CI593" s="115">
        <v>0.92663713525510827</v>
      </c>
      <c r="CJ593" s="125">
        <v>46168.466999999997</v>
      </c>
      <c r="CK593" s="126">
        <v>592.11500000000001</v>
      </c>
      <c r="CL593" s="82">
        <v>45576.351999999999</v>
      </c>
      <c r="CM593" s="126">
        <v>46168.466999999997</v>
      </c>
      <c r="CN593" s="125" t="s">
        <v>608</v>
      </c>
      <c r="CO593" s="125" t="s">
        <v>608</v>
      </c>
      <c r="CP593" s="125">
        <v>592.11500000000001</v>
      </c>
      <c r="CQ593" s="126">
        <v>45576.351999999999</v>
      </c>
      <c r="CR593" s="126">
        <v>62601</v>
      </c>
      <c r="CS593" s="126">
        <v>-17024.648000000001</v>
      </c>
      <c r="CT593" s="125">
        <v>44404.460593080599</v>
      </c>
      <c r="CU593" s="126">
        <v>-61429.1085930806</v>
      </c>
      <c r="CV593" s="50">
        <v>411.89000000000004</v>
      </c>
      <c r="CW593" s="50">
        <v>294.286</v>
      </c>
      <c r="CX593" s="125">
        <v>706.17600000000004</v>
      </c>
      <c r="CY593" s="50">
        <v>491.74</v>
      </c>
      <c r="CZ593" s="50">
        <v>710.29000000000019</v>
      </c>
      <c r="DA593" s="125">
        <v>1202.0300000000002</v>
      </c>
      <c r="DB593" s="125">
        <v>1908.2060000000001</v>
      </c>
      <c r="DC593" s="125">
        <v>0</v>
      </c>
      <c r="DD593" s="125">
        <v>16.420000000000002</v>
      </c>
      <c r="DE593" s="125">
        <v>16.420000000000002</v>
      </c>
      <c r="DF593" s="50">
        <v>706.17600000000004</v>
      </c>
      <c r="DG593" s="50">
        <v>1185.6100000000001</v>
      </c>
      <c r="DH593" s="125">
        <v>1891.7860000000001</v>
      </c>
      <c r="DI593" s="50">
        <v>1908.2060000000001</v>
      </c>
      <c r="DJ593" s="113">
        <v>0.42296262511813532</v>
      </c>
      <c r="DK593" s="115">
        <v>0.50367451013697295</v>
      </c>
      <c r="DL593" s="115">
        <v>7.3362864744891801E-2</v>
      </c>
      <c r="DM593" s="50" t="s">
        <v>608</v>
      </c>
      <c r="DN593" s="50" t="s">
        <v>608</v>
      </c>
      <c r="DO593" s="125" t="s">
        <v>608</v>
      </c>
      <c r="DP593" s="50" t="s">
        <v>608</v>
      </c>
      <c r="DQ593" s="50" t="s">
        <v>608</v>
      </c>
      <c r="DR593" s="125" t="s">
        <v>608</v>
      </c>
      <c r="DS593" s="125" t="s">
        <v>608</v>
      </c>
      <c r="DT593" s="50" t="s">
        <v>608</v>
      </c>
      <c r="DU593" s="50" t="s">
        <v>608</v>
      </c>
      <c r="DV593" s="125" t="s">
        <v>608</v>
      </c>
      <c r="DW593" s="50" t="s">
        <v>608</v>
      </c>
      <c r="DX593" s="50" t="s">
        <v>608</v>
      </c>
      <c r="DY593" s="125" t="s">
        <v>608</v>
      </c>
      <c r="DZ593" s="125" t="s">
        <v>608</v>
      </c>
      <c r="EA593" s="50" t="s">
        <v>608</v>
      </c>
      <c r="EB593" s="50" t="s">
        <v>608</v>
      </c>
      <c r="EC593" s="125" t="s">
        <v>608</v>
      </c>
      <c r="ED593" s="50" t="s">
        <v>608</v>
      </c>
      <c r="EE593" s="50" t="s">
        <v>608</v>
      </c>
      <c r="EF593" s="125" t="s">
        <v>608</v>
      </c>
      <c r="EG593" s="125" t="s">
        <v>608</v>
      </c>
      <c r="EH593" s="50" t="s">
        <v>608</v>
      </c>
      <c r="EI593" s="50" t="s">
        <v>608</v>
      </c>
      <c r="EJ593" s="125" t="s">
        <v>608</v>
      </c>
      <c r="EK593" s="50" t="s">
        <v>608</v>
      </c>
      <c r="EL593" s="50" t="s">
        <v>608</v>
      </c>
      <c r="EM593" s="125" t="s">
        <v>608</v>
      </c>
      <c r="EN593" s="125" t="s">
        <v>608</v>
      </c>
      <c r="EO593" s="50" t="s">
        <v>608</v>
      </c>
      <c r="EP593" s="50" t="s">
        <v>608</v>
      </c>
      <c r="EQ593" s="125" t="s">
        <v>608</v>
      </c>
      <c r="ER593" s="50" t="s">
        <v>608</v>
      </c>
      <c r="ES593" s="50" t="s">
        <v>608</v>
      </c>
      <c r="ET593" s="125" t="s">
        <v>608</v>
      </c>
      <c r="EU593" s="125" t="s">
        <v>608</v>
      </c>
      <c r="EV593" s="50" t="s">
        <v>608</v>
      </c>
      <c r="EW593" s="50" t="s">
        <v>608</v>
      </c>
      <c r="EX593" s="125" t="s">
        <v>608</v>
      </c>
      <c r="EY593" s="50" t="s">
        <v>608</v>
      </c>
      <c r="EZ593" s="50" t="s">
        <v>608</v>
      </c>
      <c r="FA593" s="125" t="s">
        <v>608</v>
      </c>
      <c r="FB593" s="125" t="s">
        <v>608</v>
      </c>
      <c r="FC593" s="50" t="s">
        <v>608</v>
      </c>
      <c r="FD593" s="50" t="s">
        <v>608</v>
      </c>
      <c r="FE593" s="125" t="s">
        <v>608</v>
      </c>
      <c r="FF593" s="50" t="s">
        <v>608</v>
      </c>
      <c r="FG593" s="50" t="s">
        <v>608</v>
      </c>
      <c r="FH593" s="125" t="s">
        <v>608</v>
      </c>
      <c r="FI593" s="125" t="s">
        <v>608</v>
      </c>
      <c r="FJ593" s="125" t="s">
        <v>608</v>
      </c>
      <c r="FK593" s="125" t="s">
        <v>608</v>
      </c>
      <c r="FL593" s="133" t="s">
        <v>608</v>
      </c>
      <c r="FM593" s="133" t="s">
        <v>608</v>
      </c>
      <c r="FN593" s="133" t="s">
        <v>608</v>
      </c>
      <c r="FO593" s="133" t="s">
        <v>608</v>
      </c>
      <c r="FP593" s="133" t="s">
        <v>608</v>
      </c>
      <c r="FQ593" s="133" t="s">
        <v>608</v>
      </c>
      <c r="FR593" s="133" t="s">
        <v>608</v>
      </c>
      <c r="FS593" s="133" t="s">
        <v>608</v>
      </c>
      <c r="FT593" s="133" t="s">
        <v>608</v>
      </c>
      <c r="FU593" s="133" t="s">
        <v>608</v>
      </c>
      <c r="FV593" s="133" t="s">
        <v>608</v>
      </c>
      <c r="FW593" s="133" t="s">
        <v>608</v>
      </c>
      <c r="FX593" s="133" t="s">
        <v>608</v>
      </c>
      <c r="FY593" s="133" t="s">
        <v>608</v>
      </c>
      <c r="FZ593" s="133" t="s">
        <v>608</v>
      </c>
      <c r="GA593" s="133" t="s">
        <v>608</v>
      </c>
      <c r="GB593" s="133" t="s">
        <v>608</v>
      </c>
      <c r="GC593" s="133" t="s">
        <v>608</v>
      </c>
      <c r="GD593" s="133" t="s">
        <v>608</v>
      </c>
      <c r="GE593" s="133" t="s">
        <v>608</v>
      </c>
      <c r="GF593" s="133" t="s">
        <v>608</v>
      </c>
      <c r="GG593" s="133" t="s">
        <v>608</v>
      </c>
      <c r="GH593" s="133" t="s">
        <v>608</v>
      </c>
      <c r="GI593" s="133" t="s">
        <v>608</v>
      </c>
      <c r="GJ593" s="133" t="s">
        <v>608</v>
      </c>
      <c r="GK593" s="133" t="s">
        <v>608</v>
      </c>
      <c r="GL593" s="133" t="s">
        <v>608</v>
      </c>
      <c r="GM593" s="133" t="s">
        <v>608</v>
      </c>
      <c r="GN593" s="133" t="s">
        <v>608</v>
      </c>
      <c r="GO593" s="133" t="s">
        <v>608</v>
      </c>
      <c r="GP593" s="133" t="s">
        <v>608</v>
      </c>
      <c r="GQ593" s="133" t="s">
        <v>608</v>
      </c>
      <c r="GR593" s="133" t="s">
        <v>608</v>
      </c>
      <c r="GS593" s="133" t="s">
        <v>608</v>
      </c>
      <c r="GT593" s="133" t="s">
        <v>608</v>
      </c>
      <c r="GU593" s="133" t="s">
        <v>608</v>
      </c>
      <c r="GV593" s="133" t="s">
        <v>608</v>
      </c>
      <c r="GW593" s="133" t="s">
        <v>608</v>
      </c>
      <c r="GX593" s="133" t="s">
        <v>608</v>
      </c>
      <c r="GY593" s="133" t="s">
        <v>608</v>
      </c>
    </row>
    <row r="594" spans="1:207" s="76" customFormat="1" ht="15" customHeight="1">
      <c r="A594" s="88" t="s">
        <v>1154</v>
      </c>
      <c r="B594" s="62">
        <v>2017</v>
      </c>
      <c r="C594" s="79" t="s">
        <v>1004</v>
      </c>
      <c r="D594" s="50">
        <v>47063.271999999997</v>
      </c>
      <c r="E594" s="73">
        <v>0</v>
      </c>
      <c r="F594" s="50">
        <v>47063.271999999997</v>
      </c>
      <c r="G594" s="50">
        <v>214709.89712972901</v>
      </c>
      <c r="H594" s="139">
        <v>3.2450000000000001</v>
      </c>
      <c r="I594" s="140">
        <v>0.21919470238283467</v>
      </c>
      <c r="J594" s="124">
        <v>0.14074700982107513</v>
      </c>
      <c r="K594" s="124">
        <v>7.8447692561759541E-2</v>
      </c>
      <c r="L594" s="50">
        <v>4891.8780000000006</v>
      </c>
      <c r="M594" s="125">
        <v>42171.394</v>
      </c>
      <c r="N594" s="125">
        <v>8.5259999999999998</v>
      </c>
      <c r="O594" s="50">
        <v>997.55700000000002</v>
      </c>
      <c r="P594" s="127">
        <v>1006.083</v>
      </c>
      <c r="Q594" s="125" t="s">
        <v>608</v>
      </c>
      <c r="R594" s="125" t="s">
        <v>608</v>
      </c>
      <c r="S594" s="125">
        <v>11943.092000000001</v>
      </c>
      <c r="T594" s="125"/>
      <c r="U594" s="123"/>
      <c r="V594" s="50">
        <v>29222.219000000001</v>
      </c>
      <c r="W594" s="125">
        <v>41165.311000000002</v>
      </c>
      <c r="X594" s="125">
        <v>0</v>
      </c>
      <c r="Y594" s="125">
        <v>0</v>
      </c>
      <c r="Z594" s="125">
        <v>0</v>
      </c>
      <c r="AA594" s="115">
        <v>0</v>
      </c>
      <c r="AB594" s="115">
        <v>3.3010072609406499E-2</v>
      </c>
      <c r="AC594" s="115">
        <v>0.96698992739059353</v>
      </c>
      <c r="AD594" s="115">
        <v>0</v>
      </c>
      <c r="AE594" s="115">
        <v>1</v>
      </c>
      <c r="AF594" s="115">
        <v>0.29043127388755879</v>
      </c>
      <c r="AG594" s="115">
        <v>5.0618945140605011E-4</v>
      </c>
      <c r="AH594" s="115">
        <v>0.70906253666103525</v>
      </c>
      <c r="AI594" s="115">
        <v>0</v>
      </c>
      <c r="AJ594" s="115">
        <v>1</v>
      </c>
      <c r="AK594" s="125">
        <v>47063.271999999997</v>
      </c>
      <c r="AL594" s="125">
        <v>4891.8780000000006</v>
      </c>
      <c r="AM594" s="125">
        <v>11951.618</v>
      </c>
      <c r="AN594" s="125">
        <v>16843.495999999999</v>
      </c>
      <c r="AO594" s="125">
        <v>30219.776000000002</v>
      </c>
      <c r="AP594" s="125">
        <v>47063.271999999997</v>
      </c>
      <c r="AQ594" s="115">
        <v>0.35789045861494712</v>
      </c>
      <c r="AR594" s="115">
        <v>0.64210954138505294</v>
      </c>
      <c r="AS594" s="50">
        <v>16624.240999999998</v>
      </c>
      <c r="AT594" s="50">
        <v>0</v>
      </c>
      <c r="AU594" s="50">
        <v>219.255</v>
      </c>
      <c r="AV594" s="50">
        <v>30219.775999999998</v>
      </c>
      <c r="AW594" s="125">
        <v>47063.271999999997</v>
      </c>
      <c r="AX594" s="50">
        <v>74.694000000000003</v>
      </c>
      <c r="AY594" s="50">
        <v>962.20600000000002</v>
      </c>
      <c r="AZ594" s="125">
        <v>1036.9000000000001</v>
      </c>
      <c r="BA594" s="50">
        <v>1494.8229999999999</v>
      </c>
      <c r="BB594" s="50">
        <v>3307.9270000000001</v>
      </c>
      <c r="BC594" s="125">
        <v>4802.75</v>
      </c>
      <c r="BD594" s="50">
        <v>15273.978999999999</v>
      </c>
      <c r="BE594" s="50">
        <v>25949.643</v>
      </c>
      <c r="BF594" s="125">
        <v>41223.622000000003</v>
      </c>
      <c r="BG594" s="55">
        <v>13.125</v>
      </c>
      <c r="BH594" s="55">
        <v>12.12</v>
      </c>
      <c r="BI594" s="107">
        <v>12.479679910908022</v>
      </c>
      <c r="BJ594" s="49">
        <v>47063.272000000004</v>
      </c>
      <c r="BK594" s="50">
        <v>74.694000000000003</v>
      </c>
      <c r="BL594" s="50">
        <v>962.20600000000002</v>
      </c>
      <c r="BM594" s="125">
        <v>1036.9000000000001</v>
      </c>
      <c r="BN594" s="50">
        <v>1275.568</v>
      </c>
      <c r="BO594" s="50">
        <v>3527.1820000000002</v>
      </c>
      <c r="BP594" s="125">
        <v>4802.75</v>
      </c>
      <c r="BQ594" s="50">
        <v>15273.978999999999</v>
      </c>
      <c r="BR594" s="50">
        <v>25949.643</v>
      </c>
      <c r="BS594" s="125">
        <v>41223.622000000003</v>
      </c>
      <c r="BT594" s="125">
        <v>47063.272000000004</v>
      </c>
      <c r="BU594" s="130">
        <v>13.335000000000001</v>
      </c>
      <c r="BV594" s="130">
        <v>12.010999999999999</v>
      </c>
      <c r="BW594" s="137">
        <v>12.479679910908022</v>
      </c>
      <c r="BX594" s="50">
        <v>13071.233</v>
      </c>
      <c r="BY594" s="50">
        <v>3553.0079999999998</v>
      </c>
      <c r="BZ594" s="125">
        <v>0</v>
      </c>
      <c r="CA594" s="125">
        <v>0</v>
      </c>
      <c r="CB594" s="125">
        <v>16624.241000000002</v>
      </c>
      <c r="CC594" s="50">
        <v>27125.375999999997</v>
      </c>
      <c r="CD594" s="125">
        <v>0</v>
      </c>
      <c r="CE594" s="50">
        <v>3313.6549999999997</v>
      </c>
      <c r="CF594" s="125">
        <v>0</v>
      </c>
      <c r="CG594" s="125">
        <v>30439.030999999995</v>
      </c>
      <c r="CH594" s="115">
        <v>7.0408513033262968E-2</v>
      </c>
      <c r="CI594" s="115">
        <v>0.9295914869667371</v>
      </c>
      <c r="CJ594" s="125">
        <v>47063.271999999997</v>
      </c>
      <c r="CK594" s="126">
        <v>599.74400000000003</v>
      </c>
      <c r="CL594" s="82">
        <v>46463.527999999998</v>
      </c>
      <c r="CM594" s="126">
        <v>47063.271999999997</v>
      </c>
      <c r="CN594" s="125" t="s">
        <v>608</v>
      </c>
      <c r="CO594" s="125" t="s">
        <v>608</v>
      </c>
      <c r="CP594" s="125">
        <v>599.74400000000003</v>
      </c>
      <c r="CQ594" s="126">
        <v>46463.527999999998</v>
      </c>
      <c r="CR594" s="126">
        <v>63621</v>
      </c>
      <c r="CS594" s="126">
        <v>-17157.472000000002</v>
      </c>
      <c r="CT594" s="125">
        <v>48218.318837180595</v>
      </c>
      <c r="CU594" s="126">
        <v>-65375.790837180597</v>
      </c>
      <c r="CV594" s="50">
        <v>3348.2699999999995</v>
      </c>
      <c r="CW594" s="50">
        <v>967.31600000000014</v>
      </c>
      <c r="CX594" s="125">
        <v>4315.5859999999993</v>
      </c>
      <c r="CY594" s="50">
        <v>421.58000000000004</v>
      </c>
      <c r="CZ594" s="50">
        <v>825.82099999999991</v>
      </c>
      <c r="DA594" s="125">
        <v>1247.4009999999998</v>
      </c>
      <c r="DB594" s="125">
        <v>5562.9869999999992</v>
      </c>
      <c r="DC594" s="125">
        <v>0</v>
      </c>
      <c r="DD594" s="125">
        <v>16.800999999999998</v>
      </c>
      <c r="DE594" s="125">
        <v>16.800999999999998</v>
      </c>
      <c r="DF594" s="50">
        <v>4315.5859999999993</v>
      </c>
      <c r="DG594" s="50">
        <v>1230.5999999999999</v>
      </c>
      <c r="DH594" s="125">
        <v>5546.1859999999997</v>
      </c>
      <c r="DI594" s="50">
        <v>5562.9870000000001</v>
      </c>
      <c r="DJ594" s="113">
        <v>0.35323173025453908</v>
      </c>
      <c r="DK594" s="115">
        <v>0.57635975671219797</v>
      </c>
      <c r="DL594" s="115">
        <v>7.0408513033262968E-2</v>
      </c>
      <c r="DM594" s="50" t="s">
        <v>608</v>
      </c>
      <c r="DN594" s="50" t="s">
        <v>608</v>
      </c>
      <c r="DO594" s="125" t="s">
        <v>608</v>
      </c>
      <c r="DP594" s="50" t="s">
        <v>608</v>
      </c>
      <c r="DQ594" s="50" t="s">
        <v>608</v>
      </c>
      <c r="DR594" s="125" t="s">
        <v>608</v>
      </c>
      <c r="DS594" s="125" t="s">
        <v>608</v>
      </c>
      <c r="DT594" s="50" t="s">
        <v>608</v>
      </c>
      <c r="DU594" s="50" t="s">
        <v>608</v>
      </c>
      <c r="DV594" s="125" t="s">
        <v>608</v>
      </c>
      <c r="DW594" s="50" t="s">
        <v>608</v>
      </c>
      <c r="DX594" s="50" t="s">
        <v>608</v>
      </c>
      <c r="DY594" s="125" t="s">
        <v>608</v>
      </c>
      <c r="DZ594" s="125" t="s">
        <v>608</v>
      </c>
      <c r="EA594" s="50" t="s">
        <v>608</v>
      </c>
      <c r="EB594" s="50" t="s">
        <v>608</v>
      </c>
      <c r="EC594" s="125" t="s">
        <v>608</v>
      </c>
      <c r="ED594" s="50" t="s">
        <v>608</v>
      </c>
      <c r="EE594" s="50" t="s">
        <v>608</v>
      </c>
      <c r="EF594" s="125" t="s">
        <v>608</v>
      </c>
      <c r="EG594" s="125" t="s">
        <v>608</v>
      </c>
      <c r="EH594" s="50" t="s">
        <v>608</v>
      </c>
      <c r="EI594" s="50" t="s">
        <v>608</v>
      </c>
      <c r="EJ594" s="125" t="s">
        <v>608</v>
      </c>
      <c r="EK594" s="50" t="s">
        <v>608</v>
      </c>
      <c r="EL594" s="50" t="s">
        <v>608</v>
      </c>
      <c r="EM594" s="125" t="s">
        <v>608</v>
      </c>
      <c r="EN594" s="125" t="s">
        <v>608</v>
      </c>
      <c r="EO594" s="50" t="s">
        <v>608</v>
      </c>
      <c r="EP594" s="50" t="s">
        <v>608</v>
      </c>
      <c r="EQ594" s="125" t="s">
        <v>608</v>
      </c>
      <c r="ER594" s="50" t="s">
        <v>608</v>
      </c>
      <c r="ES594" s="50" t="s">
        <v>608</v>
      </c>
      <c r="ET594" s="125" t="s">
        <v>608</v>
      </c>
      <c r="EU594" s="125" t="s">
        <v>608</v>
      </c>
      <c r="EV594" s="50" t="s">
        <v>608</v>
      </c>
      <c r="EW594" s="50" t="s">
        <v>608</v>
      </c>
      <c r="EX594" s="125" t="s">
        <v>608</v>
      </c>
      <c r="EY594" s="50" t="s">
        <v>608</v>
      </c>
      <c r="EZ594" s="50" t="s">
        <v>608</v>
      </c>
      <c r="FA594" s="125" t="s">
        <v>608</v>
      </c>
      <c r="FB594" s="125" t="s">
        <v>608</v>
      </c>
      <c r="FC594" s="50" t="s">
        <v>608</v>
      </c>
      <c r="FD594" s="50" t="s">
        <v>608</v>
      </c>
      <c r="FE594" s="125" t="s">
        <v>608</v>
      </c>
      <c r="FF594" s="50" t="s">
        <v>608</v>
      </c>
      <c r="FG594" s="50" t="s">
        <v>608</v>
      </c>
      <c r="FH594" s="125" t="s">
        <v>608</v>
      </c>
      <c r="FI594" s="125" t="s">
        <v>608</v>
      </c>
      <c r="FJ594" s="125" t="s">
        <v>608</v>
      </c>
      <c r="FK594" s="125" t="s">
        <v>608</v>
      </c>
      <c r="FL594" s="133" t="s">
        <v>608</v>
      </c>
      <c r="FM594" s="133" t="s">
        <v>608</v>
      </c>
      <c r="FN594" s="133" t="s">
        <v>608</v>
      </c>
      <c r="FO594" s="133" t="s">
        <v>608</v>
      </c>
      <c r="FP594" s="133" t="s">
        <v>608</v>
      </c>
      <c r="FQ594" s="133" t="s">
        <v>608</v>
      </c>
      <c r="FR594" s="133" t="s">
        <v>608</v>
      </c>
      <c r="FS594" s="133" t="s">
        <v>608</v>
      </c>
      <c r="FT594" s="133" t="s">
        <v>608</v>
      </c>
      <c r="FU594" s="133" t="s">
        <v>608</v>
      </c>
      <c r="FV594" s="133" t="s">
        <v>608</v>
      </c>
      <c r="FW594" s="133" t="s">
        <v>608</v>
      </c>
      <c r="FX594" s="133" t="s">
        <v>608</v>
      </c>
      <c r="FY594" s="133" t="s">
        <v>608</v>
      </c>
      <c r="FZ594" s="133" t="s">
        <v>608</v>
      </c>
      <c r="GA594" s="133" t="s">
        <v>608</v>
      </c>
      <c r="GB594" s="133" t="s">
        <v>608</v>
      </c>
      <c r="GC594" s="133" t="s">
        <v>608</v>
      </c>
      <c r="GD594" s="133" t="s">
        <v>608</v>
      </c>
      <c r="GE594" s="133" t="s">
        <v>608</v>
      </c>
      <c r="GF594" s="133" t="s">
        <v>608</v>
      </c>
      <c r="GG594" s="133" t="s">
        <v>608</v>
      </c>
      <c r="GH594" s="133" t="s">
        <v>608</v>
      </c>
      <c r="GI594" s="133" t="s">
        <v>608</v>
      </c>
      <c r="GJ594" s="133" t="s">
        <v>608</v>
      </c>
      <c r="GK594" s="133" t="s">
        <v>608</v>
      </c>
      <c r="GL594" s="133" t="s">
        <v>608</v>
      </c>
      <c r="GM594" s="133" t="s">
        <v>608</v>
      </c>
      <c r="GN594" s="133" t="s">
        <v>608</v>
      </c>
      <c r="GO594" s="133" t="s">
        <v>608</v>
      </c>
      <c r="GP594" s="133" t="s">
        <v>608</v>
      </c>
      <c r="GQ594" s="133" t="s">
        <v>608</v>
      </c>
      <c r="GR594" s="133" t="s">
        <v>608</v>
      </c>
      <c r="GS594" s="133" t="s">
        <v>608</v>
      </c>
      <c r="GT594" s="133" t="s">
        <v>608</v>
      </c>
      <c r="GU594" s="133" t="s">
        <v>608</v>
      </c>
      <c r="GV594" s="133" t="s">
        <v>608</v>
      </c>
      <c r="GW594" s="133" t="s">
        <v>608</v>
      </c>
      <c r="GX594" s="133" t="s">
        <v>608</v>
      </c>
      <c r="GY594" s="133" t="s">
        <v>608</v>
      </c>
    </row>
    <row r="595" spans="1:207" s="76" customFormat="1" ht="15" customHeight="1">
      <c r="A595" s="89" t="s">
        <v>1227</v>
      </c>
      <c r="B595" s="59" t="s">
        <v>1161</v>
      </c>
      <c r="C595" s="81" t="s">
        <v>1004</v>
      </c>
      <c r="D595" s="50">
        <v>47153.625999999997</v>
      </c>
      <c r="E595" s="73">
        <v>0</v>
      </c>
      <c r="F595" s="50">
        <v>47153.625999999997</v>
      </c>
      <c r="G595" s="50">
        <v>223483.83255690301</v>
      </c>
      <c r="H595" s="94">
        <v>3.274</v>
      </c>
      <c r="I595" s="100">
        <v>0.21099345514398155</v>
      </c>
      <c r="J595" s="100">
        <v>0.13606226746741354</v>
      </c>
      <c r="K595" s="100">
        <v>7.4931187676568006E-2</v>
      </c>
      <c r="L595" s="50">
        <v>4828.1410000000005</v>
      </c>
      <c r="M595" s="50">
        <v>42325.485000000001</v>
      </c>
      <c r="N595" s="50">
        <v>6.9110000000000005</v>
      </c>
      <c r="O595" s="125">
        <v>958.09799999999996</v>
      </c>
      <c r="P595" s="50">
        <v>965.0089999999999</v>
      </c>
      <c r="Q595" s="125" t="s">
        <v>608</v>
      </c>
      <c r="R595" s="125" t="s">
        <v>608</v>
      </c>
      <c r="S595" s="50">
        <v>11910.857</v>
      </c>
      <c r="T595" s="50">
        <v>18807.371999999999</v>
      </c>
      <c r="U595" s="49">
        <v>10642.246999999999</v>
      </c>
      <c r="V595" s="50">
        <v>29449.619000000002</v>
      </c>
      <c r="W595" s="50">
        <v>41360.476000000002</v>
      </c>
      <c r="X595" s="125">
        <v>0</v>
      </c>
      <c r="Y595" s="125">
        <v>0</v>
      </c>
      <c r="Z595" s="125">
        <v>0</v>
      </c>
      <c r="AA595" s="115">
        <v>0</v>
      </c>
      <c r="AB595" s="100">
        <v>3.150838321732604E-2</v>
      </c>
      <c r="AC595" s="100">
        <v>0.96849161678267393</v>
      </c>
      <c r="AD595" s="100">
        <v>0</v>
      </c>
      <c r="AE595" s="100">
        <v>1</v>
      </c>
      <c r="AF595" s="100">
        <v>0.28831764223727724</v>
      </c>
      <c r="AG595" s="100">
        <v>4.1269781174614053E-4</v>
      </c>
      <c r="AH595" s="100">
        <v>0.71126965995097668</v>
      </c>
      <c r="AI595" s="100">
        <v>0</v>
      </c>
      <c r="AJ595" s="100">
        <v>1</v>
      </c>
      <c r="AK595" s="50">
        <v>47153.626000000004</v>
      </c>
      <c r="AL595" s="50">
        <v>4828.1410000000005</v>
      </c>
      <c r="AM595" s="50">
        <v>11917.768</v>
      </c>
      <c r="AN595" s="50">
        <v>16745.909</v>
      </c>
      <c r="AO595" s="50">
        <v>30407.717000000004</v>
      </c>
      <c r="AP595" s="50">
        <v>47153.626000000004</v>
      </c>
      <c r="AQ595" s="100">
        <v>0.3551351278902708</v>
      </c>
      <c r="AR595" s="100">
        <v>0.6448648721097292</v>
      </c>
      <c r="AS595" s="50">
        <v>16528.596000000001</v>
      </c>
      <c r="AT595" s="50">
        <v>0</v>
      </c>
      <c r="AU595" s="50">
        <v>217.31299999999999</v>
      </c>
      <c r="AV595" s="50">
        <v>30407.717000000001</v>
      </c>
      <c r="AW595" s="50">
        <v>47153.626000000004</v>
      </c>
      <c r="AX595" s="50">
        <v>29.343</v>
      </c>
      <c r="AY595" s="50">
        <v>682.86199999999997</v>
      </c>
      <c r="AZ595" s="50">
        <v>712.20499999999993</v>
      </c>
      <c r="BA595" s="50">
        <v>1432.38</v>
      </c>
      <c r="BB595" s="50">
        <v>3279.2170000000001</v>
      </c>
      <c r="BC595" s="50">
        <v>4711.5969999999998</v>
      </c>
      <c r="BD595" s="50">
        <v>15284.186</v>
      </c>
      <c r="BE595" s="50">
        <v>26445.638000000003</v>
      </c>
      <c r="BF595" s="50">
        <v>41729.824000000001</v>
      </c>
      <c r="BG595" s="50">
        <v>12.733000000000001</v>
      </c>
      <c r="BH595" s="50">
        <v>11.803000000000001</v>
      </c>
      <c r="BI595" s="94">
        <v>12.133275668937952</v>
      </c>
      <c r="BJ595" s="50">
        <v>47153.626000000004</v>
      </c>
      <c r="BK595" s="50">
        <v>29.343</v>
      </c>
      <c r="BL595" s="50">
        <v>682.86199999999997</v>
      </c>
      <c r="BM595" s="50">
        <v>712.20499999999993</v>
      </c>
      <c r="BN595" s="50">
        <v>1215.067</v>
      </c>
      <c r="BO595" s="50">
        <v>3496.53</v>
      </c>
      <c r="BP595" s="50">
        <v>4711.5969999999998</v>
      </c>
      <c r="BQ595" s="50">
        <v>15284.186</v>
      </c>
      <c r="BR595" s="50">
        <v>26445.638000000003</v>
      </c>
      <c r="BS595" s="50">
        <v>41729.824000000001</v>
      </c>
      <c r="BT595" s="50">
        <v>47153.626000000004</v>
      </c>
      <c r="BU595" s="94">
        <v>12.935</v>
      </c>
      <c r="BV595" s="94">
        <v>11.699</v>
      </c>
      <c r="BW595" s="122">
        <v>12.133275668937952</v>
      </c>
      <c r="BX595" s="50">
        <v>13021.586000000001</v>
      </c>
      <c r="BY595" s="125">
        <v>3507.0099999999998</v>
      </c>
      <c r="BZ595" s="125">
        <v>0</v>
      </c>
      <c r="CA595" s="125">
        <v>0</v>
      </c>
      <c r="CB595" s="50">
        <v>16528.596000000001</v>
      </c>
      <c r="CC595" s="50">
        <v>27762.542000000001</v>
      </c>
      <c r="CD595" s="125">
        <v>0</v>
      </c>
      <c r="CE595" s="50">
        <v>2862.4880000000003</v>
      </c>
      <c r="CF595" s="125">
        <v>0</v>
      </c>
      <c r="CG595" s="50">
        <v>30625.030000000002</v>
      </c>
      <c r="CH595" s="100">
        <v>6.0705575431251046E-2</v>
      </c>
      <c r="CI595" s="100">
        <v>0.93929442456874912</v>
      </c>
      <c r="CJ595" s="50">
        <v>47153.626000000004</v>
      </c>
      <c r="CK595" s="126">
        <v>559.29600000000005</v>
      </c>
      <c r="CL595" s="126">
        <v>46594.329999999994</v>
      </c>
      <c r="CM595" s="50">
        <v>47153.625999999997</v>
      </c>
      <c r="CN595" s="125">
        <v>30585.6482075885</v>
      </c>
      <c r="CO595" s="125">
        <v>16567.977792411497</v>
      </c>
      <c r="CP595" s="125">
        <v>559.29600000000005</v>
      </c>
      <c r="CQ595" s="50">
        <v>46594.329999999994</v>
      </c>
      <c r="CR595" s="126">
        <v>59079</v>
      </c>
      <c r="CS595" s="50">
        <v>-12484.670000000006</v>
      </c>
      <c r="CT595" s="132">
        <v>47668.35306461632</v>
      </c>
      <c r="CU595" s="50">
        <v>-60153.023064616325</v>
      </c>
      <c r="CV595" s="50">
        <v>238.67099999999999</v>
      </c>
      <c r="CW595" s="50">
        <v>614.46699999999998</v>
      </c>
      <c r="CX595" s="50">
        <v>853.13799999999992</v>
      </c>
      <c r="CY595" s="50">
        <v>473.40000000000003</v>
      </c>
      <c r="CZ595" s="50">
        <v>949.20900000000006</v>
      </c>
      <c r="DA595" s="50">
        <v>1422.6090000000002</v>
      </c>
      <c r="DB595" s="50">
        <v>2275.7470000000003</v>
      </c>
      <c r="DC595" s="125">
        <v>0</v>
      </c>
      <c r="DD595" s="125">
        <v>16.492000000000001</v>
      </c>
      <c r="DE595" s="50">
        <v>16.492000000000001</v>
      </c>
      <c r="DF595" s="125">
        <v>853.13799999999992</v>
      </c>
      <c r="DG595" s="125">
        <v>1406.1170000000002</v>
      </c>
      <c r="DH595" s="50">
        <v>2259.2550000000001</v>
      </c>
      <c r="DI595" s="50">
        <v>2275.7470000000003</v>
      </c>
      <c r="DJ595" s="100">
        <v>0.35052651094106746</v>
      </c>
      <c r="DK595" s="100">
        <v>0.58876791362768166</v>
      </c>
      <c r="DL595" s="100">
        <v>6.0705575431251046E-2</v>
      </c>
      <c r="DM595" s="50" t="s">
        <v>608</v>
      </c>
      <c r="DN595" s="50" t="s">
        <v>608</v>
      </c>
      <c r="DO595" s="50" t="s">
        <v>608</v>
      </c>
      <c r="DP595" s="50" t="s">
        <v>608</v>
      </c>
      <c r="DQ595" s="50" t="s">
        <v>608</v>
      </c>
      <c r="DR595" s="50" t="s">
        <v>608</v>
      </c>
      <c r="DS595" s="50" t="s">
        <v>608</v>
      </c>
      <c r="DT595" s="50" t="s">
        <v>608</v>
      </c>
      <c r="DU595" s="50" t="s">
        <v>608</v>
      </c>
      <c r="DV595" s="50" t="s">
        <v>608</v>
      </c>
      <c r="DW595" s="50" t="s">
        <v>608</v>
      </c>
      <c r="DX595" s="50" t="s">
        <v>608</v>
      </c>
      <c r="DY595" s="50" t="s">
        <v>608</v>
      </c>
      <c r="DZ595" s="50" t="s">
        <v>608</v>
      </c>
      <c r="EA595" s="50" t="s">
        <v>608</v>
      </c>
      <c r="EB595" s="50" t="s">
        <v>608</v>
      </c>
      <c r="EC595" s="50" t="s">
        <v>608</v>
      </c>
      <c r="ED595" s="50" t="s">
        <v>608</v>
      </c>
      <c r="EE595" s="50" t="s">
        <v>608</v>
      </c>
      <c r="EF595" s="50" t="s">
        <v>608</v>
      </c>
      <c r="EG595" s="50" t="s">
        <v>608</v>
      </c>
      <c r="EH595" s="50" t="s">
        <v>608</v>
      </c>
      <c r="EI595" s="50" t="s">
        <v>608</v>
      </c>
      <c r="EJ595" s="50" t="s">
        <v>608</v>
      </c>
      <c r="EK595" s="50" t="s">
        <v>608</v>
      </c>
      <c r="EL595" s="50" t="s">
        <v>608</v>
      </c>
      <c r="EM595" s="50" t="s">
        <v>608</v>
      </c>
      <c r="EN595" s="50" t="s">
        <v>608</v>
      </c>
      <c r="EO595" s="50" t="s">
        <v>608</v>
      </c>
      <c r="EP595" s="50" t="s">
        <v>608</v>
      </c>
      <c r="EQ595" s="50" t="s">
        <v>608</v>
      </c>
      <c r="ER595" s="50" t="s">
        <v>608</v>
      </c>
      <c r="ES595" s="50" t="s">
        <v>608</v>
      </c>
      <c r="ET595" s="50" t="s">
        <v>608</v>
      </c>
      <c r="EU595" s="50" t="s">
        <v>608</v>
      </c>
      <c r="EV595" s="50" t="s">
        <v>608</v>
      </c>
      <c r="EW595" s="50" t="s">
        <v>608</v>
      </c>
      <c r="EX595" s="50" t="s">
        <v>608</v>
      </c>
      <c r="EY595" s="50" t="s">
        <v>608</v>
      </c>
      <c r="EZ595" s="50" t="s">
        <v>608</v>
      </c>
      <c r="FA595" s="50" t="s">
        <v>608</v>
      </c>
      <c r="FB595" s="50" t="s">
        <v>608</v>
      </c>
      <c r="FC595" s="50" t="s">
        <v>608</v>
      </c>
      <c r="FD595" s="50" t="s">
        <v>608</v>
      </c>
      <c r="FE595" s="50" t="s">
        <v>608</v>
      </c>
      <c r="FF595" s="50" t="s">
        <v>608</v>
      </c>
      <c r="FG595" s="50" t="s">
        <v>608</v>
      </c>
      <c r="FH595" s="50" t="s">
        <v>608</v>
      </c>
      <c r="FI595" s="50" t="s">
        <v>608</v>
      </c>
      <c r="FJ595" s="50" t="s">
        <v>608</v>
      </c>
      <c r="FK595" s="50" t="s">
        <v>608</v>
      </c>
      <c r="FL595" s="50" t="s">
        <v>608</v>
      </c>
      <c r="FM595" s="50" t="s">
        <v>608</v>
      </c>
      <c r="FN595" s="50" t="s">
        <v>608</v>
      </c>
      <c r="FO595" s="133" t="s">
        <v>608</v>
      </c>
      <c r="FP595" s="50" t="s">
        <v>608</v>
      </c>
      <c r="FQ595" s="50" t="s">
        <v>608</v>
      </c>
      <c r="FR595" s="50" t="s">
        <v>608</v>
      </c>
      <c r="FS595" s="50" t="s">
        <v>608</v>
      </c>
      <c r="FT595" s="50" t="s">
        <v>608</v>
      </c>
      <c r="FU595" s="50" t="s">
        <v>608</v>
      </c>
      <c r="FV595" s="50" t="s">
        <v>608</v>
      </c>
      <c r="FW595" s="50" t="s">
        <v>608</v>
      </c>
      <c r="FX595" s="50" t="s">
        <v>608</v>
      </c>
      <c r="FY595" s="50" t="s">
        <v>608</v>
      </c>
      <c r="FZ595" s="50" t="s">
        <v>608</v>
      </c>
      <c r="GA595" s="50" t="s">
        <v>608</v>
      </c>
      <c r="GB595" s="50" t="s">
        <v>608</v>
      </c>
      <c r="GC595" s="50" t="s">
        <v>608</v>
      </c>
      <c r="GD595" s="50" t="s">
        <v>608</v>
      </c>
      <c r="GE595" s="50" t="s">
        <v>608</v>
      </c>
      <c r="GF595" s="50" t="s">
        <v>608</v>
      </c>
      <c r="GG595" s="50" t="s">
        <v>608</v>
      </c>
      <c r="GH595" s="50" t="s">
        <v>608</v>
      </c>
      <c r="GI595" s="50" t="s">
        <v>608</v>
      </c>
      <c r="GJ595" s="50" t="s">
        <v>608</v>
      </c>
      <c r="GK595" s="50" t="s">
        <v>608</v>
      </c>
      <c r="GL595" s="50" t="s">
        <v>608</v>
      </c>
      <c r="GM595" s="50" t="s">
        <v>608</v>
      </c>
      <c r="GN595" s="50" t="s">
        <v>608</v>
      </c>
      <c r="GO595" s="50" t="s">
        <v>608</v>
      </c>
      <c r="GP595" s="50" t="s">
        <v>608</v>
      </c>
      <c r="GQ595" s="50" t="s">
        <v>608</v>
      </c>
      <c r="GR595" s="50" t="s">
        <v>608</v>
      </c>
      <c r="GS595" s="50" t="s">
        <v>608</v>
      </c>
      <c r="GT595" s="50" t="s">
        <v>608</v>
      </c>
      <c r="GU595" s="50" t="s">
        <v>608</v>
      </c>
      <c r="GV595" s="50" t="s">
        <v>608</v>
      </c>
      <c r="GW595" s="50" t="s">
        <v>608</v>
      </c>
      <c r="GX595" s="50" t="s">
        <v>608</v>
      </c>
      <c r="GY595" s="50" t="s">
        <v>608</v>
      </c>
    </row>
    <row r="596" spans="1:207" s="76" customFormat="1" ht="15" customHeight="1">
      <c r="A596" s="89" t="s">
        <v>1228</v>
      </c>
      <c r="B596" s="59">
        <v>2018</v>
      </c>
      <c r="C596" s="81" t="s">
        <v>1004</v>
      </c>
      <c r="D596" s="50">
        <v>48806.245999999999</v>
      </c>
      <c r="E596" s="73">
        <v>0</v>
      </c>
      <c r="F596" s="50">
        <v>48806.245999999999</v>
      </c>
      <c r="G596" s="50">
        <v>225352.88040825099</v>
      </c>
      <c r="H596" s="94">
        <v>3.379</v>
      </c>
      <c r="I596" s="100">
        <v>0.21657697878803339</v>
      </c>
      <c r="J596" s="100">
        <v>0.14481540214120614</v>
      </c>
      <c r="K596" s="100">
        <v>7.1761576646827252E-2</v>
      </c>
      <c r="L596" s="50">
        <v>4444.0190000000002</v>
      </c>
      <c r="M596" s="50">
        <v>44362.227000000006</v>
      </c>
      <c r="N596" s="50">
        <v>4.9340000000000002</v>
      </c>
      <c r="O596" s="125">
        <v>918.72600000000011</v>
      </c>
      <c r="P596" s="50">
        <v>923.66000000000008</v>
      </c>
      <c r="Q596" s="125" t="s">
        <v>608</v>
      </c>
      <c r="R596" s="125" t="s">
        <v>608</v>
      </c>
      <c r="S596" s="125">
        <v>11722.725</v>
      </c>
      <c r="T596" s="50">
        <v>18476.422999999999</v>
      </c>
      <c r="U596" s="49">
        <v>13239.419</v>
      </c>
      <c r="V596" s="50">
        <v>31715.841999999997</v>
      </c>
      <c r="W596" s="50">
        <v>43438.567000000003</v>
      </c>
      <c r="X596" s="125">
        <v>0</v>
      </c>
      <c r="Y596" s="125">
        <v>0</v>
      </c>
      <c r="Z596" s="125">
        <v>0</v>
      </c>
      <c r="AA596" s="115">
        <v>0</v>
      </c>
      <c r="AB596" s="100">
        <v>2.8151927735032382E-2</v>
      </c>
      <c r="AC596" s="100">
        <v>0.97184807226496761</v>
      </c>
      <c r="AD596" s="100">
        <v>0</v>
      </c>
      <c r="AE596" s="100">
        <v>1</v>
      </c>
      <c r="AF596" s="100">
        <v>0.27480259005899083</v>
      </c>
      <c r="AG596" s="100">
        <v>3.0510130117604369E-4</v>
      </c>
      <c r="AH596" s="100">
        <v>0.72489230863983323</v>
      </c>
      <c r="AI596" s="100">
        <v>0</v>
      </c>
      <c r="AJ596" s="100">
        <v>1</v>
      </c>
      <c r="AK596" s="50">
        <v>48806.246000000006</v>
      </c>
      <c r="AL596" s="50">
        <v>4444.0190000000002</v>
      </c>
      <c r="AM596" s="50">
        <v>11727.659</v>
      </c>
      <c r="AN596" s="50">
        <v>16171.678</v>
      </c>
      <c r="AO596" s="50">
        <v>32634.567999999996</v>
      </c>
      <c r="AP596" s="50">
        <v>48806.245999999999</v>
      </c>
      <c r="AQ596" s="100">
        <v>0.33134443489056709</v>
      </c>
      <c r="AR596" s="100">
        <v>0.6686555651094328</v>
      </c>
      <c r="AS596" s="50">
        <v>15961.118</v>
      </c>
      <c r="AT596" s="50">
        <v>0</v>
      </c>
      <c r="AU596" s="50">
        <v>210.56</v>
      </c>
      <c r="AV596" s="50">
        <v>32634.567999999999</v>
      </c>
      <c r="AW596" s="50">
        <v>48806.245999999999</v>
      </c>
      <c r="AX596" s="50">
        <v>382.005</v>
      </c>
      <c r="AY596" s="50">
        <v>721.04899999999998</v>
      </c>
      <c r="AZ596" s="50">
        <v>1103.0540000000001</v>
      </c>
      <c r="BA596" s="50">
        <v>594.76900000000001</v>
      </c>
      <c r="BB596" s="50">
        <v>6020.9079999999994</v>
      </c>
      <c r="BC596" s="50">
        <v>6615.6769999999997</v>
      </c>
      <c r="BD596" s="50">
        <v>15194.904</v>
      </c>
      <c r="BE596" s="50">
        <v>25892.611000000001</v>
      </c>
      <c r="BF596" s="50">
        <v>41087.514999999999</v>
      </c>
      <c r="BG596" s="50">
        <v>12.801</v>
      </c>
      <c r="BH596" s="50">
        <v>11.468999999999999</v>
      </c>
      <c r="BI596" s="94">
        <v>11.910350787274233</v>
      </c>
      <c r="BJ596" s="50">
        <v>48806.245999999999</v>
      </c>
      <c r="BK596" s="50">
        <v>171.44499999999999</v>
      </c>
      <c r="BL596" s="50">
        <v>931.60899999999992</v>
      </c>
      <c r="BM596" s="50">
        <v>1103.0539999999999</v>
      </c>
      <c r="BN596" s="50">
        <v>594.76900000000001</v>
      </c>
      <c r="BO596" s="50">
        <v>6020.9079999999994</v>
      </c>
      <c r="BP596" s="50">
        <v>6615.6769999999997</v>
      </c>
      <c r="BQ596" s="50">
        <v>15194.904</v>
      </c>
      <c r="BR596" s="50">
        <v>25892.611000000001</v>
      </c>
      <c r="BS596" s="50">
        <v>41087.514999999999</v>
      </c>
      <c r="BT596" s="50">
        <v>48806.245999999999</v>
      </c>
      <c r="BU596" s="94">
        <v>13.006</v>
      </c>
      <c r="BV596" s="94">
        <v>11.378</v>
      </c>
      <c r="BW596" s="122">
        <v>11.910350787274233</v>
      </c>
      <c r="BX596" s="50">
        <v>12834.991999999998</v>
      </c>
      <c r="BY596" s="125">
        <v>3126.1260000000002</v>
      </c>
      <c r="BZ596" s="125">
        <v>0</v>
      </c>
      <c r="CA596" s="125">
        <v>0</v>
      </c>
      <c r="CB596" s="50">
        <v>15961.117999999999</v>
      </c>
      <c r="CC596" s="50">
        <v>30466.759000000002</v>
      </c>
      <c r="CD596" s="125">
        <v>0</v>
      </c>
      <c r="CE596" s="50">
        <v>2378.3690000000001</v>
      </c>
      <c r="CF596" s="125">
        <v>0</v>
      </c>
      <c r="CG596" s="50">
        <v>32845.128000000004</v>
      </c>
      <c r="CH596" s="100">
        <v>4.8730832525001003E-2</v>
      </c>
      <c r="CI596" s="100">
        <v>0.95126916747499901</v>
      </c>
      <c r="CJ596" s="50">
        <v>48806.245999999999</v>
      </c>
      <c r="CK596" s="126">
        <v>561.76499999999999</v>
      </c>
      <c r="CL596" s="126">
        <v>48244.481</v>
      </c>
      <c r="CM596" s="50">
        <v>48806.245999999999</v>
      </c>
      <c r="CN596" s="125">
        <v>34346.133437659817</v>
      </c>
      <c r="CO596" s="125">
        <v>14460.112562340182</v>
      </c>
      <c r="CP596" s="125">
        <v>561.76499999999999</v>
      </c>
      <c r="CQ596" s="50">
        <v>48244.481</v>
      </c>
      <c r="CR596" s="126">
        <v>60121.268210000002</v>
      </c>
      <c r="CS596" s="50">
        <v>-11876.787210000002</v>
      </c>
      <c r="CT596" s="132">
        <v>44938.174673779198</v>
      </c>
      <c r="CU596" s="50">
        <v>-56814.9618837792</v>
      </c>
      <c r="CV596" s="50">
        <v>1023.347</v>
      </c>
      <c r="CW596" s="50">
        <v>1486.5740000000001</v>
      </c>
      <c r="CX596" s="50">
        <v>2509.9210000000003</v>
      </c>
      <c r="CY596" s="50">
        <v>412.22500000000002</v>
      </c>
      <c r="CZ596" s="50">
        <v>1002.885</v>
      </c>
      <c r="DA596" s="50">
        <v>1415.1100000000001</v>
      </c>
      <c r="DB596" s="50">
        <v>3925.0310000000004</v>
      </c>
      <c r="DC596" s="125">
        <v>0</v>
      </c>
      <c r="DD596" s="125">
        <v>15.792999999999999</v>
      </c>
      <c r="DE596" s="50">
        <v>15.792999999999999</v>
      </c>
      <c r="DF596" s="125">
        <v>2509.9210000000003</v>
      </c>
      <c r="DG596" s="125">
        <v>1399.3170000000002</v>
      </c>
      <c r="DH596" s="50">
        <v>3909.2380000000003</v>
      </c>
      <c r="DI596" s="50">
        <v>3925.0310000000004</v>
      </c>
      <c r="DJ596" s="100">
        <v>0.32703023297468931</v>
      </c>
      <c r="DK596" s="100">
        <v>0.62423893450030965</v>
      </c>
      <c r="DL596" s="100">
        <v>4.8730832525001003E-2</v>
      </c>
      <c r="DM596" s="50" t="s">
        <v>608</v>
      </c>
      <c r="DN596" s="50" t="s">
        <v>608</v>
      </c>
      <c r="DO596" s="50" t="s">
        <v>608</v>
      </c>
      <c r="DP596" s="50" t="s">
        <v>608</v>
      </c>
      <c r="DQ596" s="50" t="s">
        <v>608</v>
      </c>
      <c r="DR596" s="50" t="s">
        <v>608</v>
      </c>
      <c r="DS596" s="50" t="s">
        <v>608</v>
      </c>
      <c r="DT596" s="50" t="s">
        <v>608</v>
      </c>
      <c r="DU596" s="50" t="s">
        <v>608</v>
      </c>
      <c r="DV596" s="50" t="s">
        <v>608</v>
      </c>
      <c r="DW596" s="50" t="s">
        <v>608</v>
      </c>
      <c r="DX596" s="50" t="s">
        <v>608</v>
      </c>
      <c r="DY596" s="50" t="s">
        <v>608</v>
      </c>
      <c r="DZ596" s="50" t="s">
        <v>608</v>
      </c>
      <c r="EA596" s="50" t="s">
        <v>608</v>
      </c>
      <c r="EB596" s="50" t="s">
        <v>608</v>
      </c>
      <c r="EC596" s="50" t="s">
        <v>608</v>
      </c>
      <c r="ED596" s="50" t="s">
        <v>608</v>
      </c>
      <c r="EE596" s="50" t="s">
        <v>608</v>
      </c>
      <c r="EF596" s="50" t="s">
        <v>608</v>
      </c>
      <c r="EG596" s="50" t="s">
        <v>608</v>
      </c>
      <c r="EH596" s="50" t="s">
        <v>608</v>
      </c>
      <c r="EI596" s="50" t="s">
        <v>608</v>
      </c>
      <c r="EJ596" s="50" t="s">
        <v>608</v>
      </c>
      <c r="EK596" s="50" t="s">
        <v>608</v>
      </c>
      <c r="EL596" s="50" t="s">
        <v>608</v>
      </c>
      <c r="EM596" s="50" t="s">
        <v>608</v>
      </c>
      <c r="EN596" s="50" t="s">
        <v>608</v>
      </c>
      <c r="EO596" s="50" t="s">
        <v>608</v>
      </c>
      <c r="EP596" s="50" t="s">
        <v>608</v>
      </c>
      <c r="EQ596" s="50" t="s">
        <v>608</v>
      </c>
      <c r="ER596" s="50" t="s">
        <v>608</v>
      </c>
      <c r="ES596" s="50" t="s">
        <v>608</v>
      </c>
      <c r="ET596" s="50" t="s">
        <v>608</v>
      </c>
      <c r="EU596" s="50" t="s">
        <v>608</v>
      </c>
      <c r="EV596" s="50" t="s">
        <v>608</v>
      </c>
      <c r="EW596" s="50" t="s">
        <v>608</v>
      </c>
      <c r="EX596" s="50" t="s">
        <v>608</v>
      </c>
      <c r="EY596" s="50" t="s">
        <v>608</v>
      </c>
      <c r="EZ596" s="50" t="s">
        <v>608</v>
      </c>
      <c r="FA596" s="50" t="s">
        <v>608</v>
      </c>
      <c r="FB596" s="50" t="s">
        <v>608</v>
      </c>
      <c r="FC596" s="50" t="s">
        <v>608</v>
      </c>
      <c r="FD596" s="50" t="s">
        <v>608</v>
      </c>
      <c r="FE596" s="50" t="s">
        <v>608</v>
      </c>
      <c r="FF596" s="50" t="s">
        <v>608</v>
      </c>
      <c r="FG596" s="50" t="s">
        <v>608</v>
      </c>
      <c r="FH596" s="50" t="s">
        <v>608</v>
      </c>
      <c r="FI596" s="50" t="s">
        <v>608</v>
      </c>
      <c r="FJ596" s="50" t="s">
        <v>608</v>
      </c>
      <c r="FK596" s="50" t="s">
        <v>608</v>
      </c>
      <c r="FL596" s="50" t="s">
        <v>608</v>
      </c>
      <c r="FM596" s="50" t="s">
        <v>608</v>
      </c>
      <c r="FN596" s="50" t="s">
        <v>608</v>
      </c>
      <c r="FO596" s="133" t="s">
        <v>608</v>
      </c>
      <c r="FP596" s="50" t="s">
        <v>608</v>
      </c>
      <c r="FQ596" s="50" t="s">
        <v>608</v>
      </c>
      <c r="FR596" s="50" t="s">
        <v>608</v>
      </c>
      <c r="FS596" s="50" t="s">
        <v>608</v>
      </c>
      <c r="FT596" s="50" t="s">
        <v>608</v>
      </c>
      <c r="FU596" s="50" t="s">
        <v>608</v>
      </c>
      <c r="FV596" s="50" t="s">
        <v>608</v>
      </c>
      <c r="FW596" s="50" t="s">
        <v>608</v>
      </c>
      <c r="FX596" s="50" t="s">
        <v>608</v>
      </c>
      <c r="FY596" s="50" t="s">
        <v>608</v>
      </c>
      <c r="FZ596" s="50" t="s">
        <v>608</v>
      </c>
      <c r="GA596" s="50" t="s">
        <v>608</v>
      </c>
      <c r="GB596" s="50" t="s">
        <v>608</v>
      </c>
      <c r="GC596" s="50" t="s">
        <v>608</v>
      </c>
      <c r="GD596" s="50" t="s">
        <v>608</v>
      </c>
      <c r="GE596" s="50" t="s">
        <v>608</v>
      </c>
      <c r="GF596" s="50" t="s">
        <v>608</v>
      </c>
      <c r="GG596" s="50" t="s">
        <v>608</v>
      </c>
      <c r="GH596" s="50" t="s">
        <v>608</v>
      </c>
      <c r="GI596" s="50" t="s">
        <v>608</v>
      </c>
      <c r="GJ596" s="50" t="s">
        <v>608</v>
      </c>
      <c r="GK596" s="50" t="s">
        <v>608</v>
      </c>
      <c r="GL596" s="50" t="s">
        <v>608</v>
      </c>
      <c r="GM596" s="50" t="s">
        <v>608</v>
      </c>
      <c r="GN596" s="50" t="s">
        <v>608</v>
      </c>
      <c r="GO596" s="50" t="s">
        <v>608</v>
      </c>
      <c r="GP596" s="50" t="s">
        <v>608</v>
      </c>
      <c r="GQ596" s="50" t="s">
        <v>608</v>
      </c>
      <c r="GR596" s="50" t="s">
        <v>608</v>
      </c>
      <c r="GS596" s="50" t="s">
        <v>608</v>
      </c>
      <c r="GT596" s="50" t="s">
        <v>608</v>
      </c>
      <c r="GU596" s="50" t="s">
        <v>608</v>
      </c>
      <c r="GV596" s="50" t="s">
        <v>608</v>
      </c>
      <c r="GW596" s="50" t="s">
        <v>608</v>
      </c>
      <c r="GX596" s="50" t="s">
        <v>608</v>
      </c>
      <c r="GY596" s="50" t="s">
        <v>608</v>
      </c>
    </row>
    <row r="597" spans="1:207" s="76" customFormat="1" ht="15" customHeight="1">
      <c r="A597" s="66" t="s">
        <v>1229</v>
      </c>
      <c r="B597" s="59" t="s">
        <v>1164</v>
      </c>
      <c r="C597" s="81" t="s">
        <v>1004</v>
      </c>
      <c r="D597" s="50">
        <v>52662.108999999997</v>
      </c>
      <c r="E597" s="73">
        <v>0</v>
      </c>
      <c r="F597" s="50">
        <v>52662.108999999997</v>
      </c>
      <c r="G597" s="50">
        <v>226005.573530889</v>
      </c>
      <c r="H597" s="94">
        <v>3.29</v>
      </c>
      <c r="I597" s="100">
        <v>0.23301243494688628</v>
      </c>
      <c r="J597" s="100">
        <v>0.15904921475348982</v>
      </c>
      <c r="K597" s="100">
        <v>7.3963220193396462E-2</v>
      </c>
      <c r="L597" s="50">
        <v>4875.7569999999996</v>
      </c>
      <c r="M597" s="50">
        <v>47786.351999999999</v>
      </c>
      <c r="N597" s="50">
        <v>3.32</v>
      </c>
      <c r="O597" s="125">
        <v>456.53199999999998</v>
      </c>
      <c r="P597" s="50">
        <v>459.85199999999998</v>
      </c>
      <c r="Q597" s="125" t="s">
        <v>608</v>
      </c>
      <c r="R597" s="125" t="s">
        <v>608</v>
      </c>
      <c r="S597" s="125">
        <v>11837.022999999999</v>
      </c>
      <c r="T597" s="50">
        <v>17065.934000000001</v>
      </c>
      <c r="U597" s="49">
        <v>18423.543000000001</v>
      </c>
      <c r="V597" s="50">
        <v>35489.476999999999</v>
      </c>
      <c r="W597" s="50">
        <v>47326.5</v>
      </c>
      <c r="X597" s="125">
        <v>0</v>
      </c>
      <c r="Y597" s="125">
        <v>0</v>
      </c>
      <c r="Z597" s="125">
        <v>0</v>
      </c>
      <c r="AA597" s="115">
        <v>0</v>
      </c>
      <c r="AB597" s="100">
        <v>1.2700492007332441E-2</v>
      </c>
      <c r="AC597" s="100">
        <v>0.98729950799266752</v>
      </c>
      <c r="AD597" s="100">
        <v>0</v>
      </c>
      <c r="AE597" s="100">
        <v>1</v>
      </c>
      <c r="AF597" s="100">
        <v>0.29168029624134817</v>
      </c>
      <c r="AG597" s="100">
        <v>1.9861092001124665E-4</v>
      </c>
      <c r="AH597" s="100">
        <v>0.70812109283864055</v>
      </c>
      <c r="AI597" s="100">
        <v>0</v>
      </c>
      <c r="AJ597" s="100">
        <v>1</v>
      </c>
      <c r="AK597" s="50">
        <v>52662.108999999997</v>
      </c>
      <c r="AL597" s="50">
        <v>4875.7569999999996</v>
      </c>
      <c r="AM597" s="50">
        <v>11840.342999999999</v>
      </c>
      <c r="AN597" s="50">
        <v>16716.099999999999</v>
      </c>
      <c r="AO597" s="50">
        <v>35946.008999999998</v>
      </c>
      <c r="AP597" s="50">
        <v>52662.108999999997</v>
      </c>
      <c r="AQ597" s="100">
        <v>0.31742177283480993</v>
      </c>
      <c r="AR597" s="100">
        <v>0.68257822716519012</v>
      </c>
      <c r="AS597" s="50">
        <v>16499.843999999997</v>
      </c>
      <c r="AT597" s="50">
        <v>0</v>
      </c>
      <c r="AU597" s="50">
        <v>216.256</v>
      </c>
      <c r="AV597" s="50">
        <v>35946.008999999998</v>
      </c>
      <c r="AW597" s="50">
        <v>52662.108999999997</v>
      </c>
      <c r="AX597" s="50">
        <v>220.56200000000001</v>
      </c>
      <c r="AY597" s="50">
        <v>116.85900000000001</v>
      </c>
      <c r="AZ597" s="50">
        <v>337.42100000000005</v>
      </c>
      <c r="BA597" s="50">
        <v>545.43200000000002</v>
      </c>
      <c r="BB597" s="50">
        <v>4995.3710000000001</v>
      </c>
      <c r="BC597" s="50">
        <v>5540.8029999999999</v>
      </c>
      <c r="BD597" s="50">
        <v>15950.106</v>
      </c>
      <c r="BE597" s="50">
        <v>30833.778999999999</v>
      </c>
      <c r="BF597" s="50">
        <v>46783.884999999995</v>
      </c>
      <c r="BG597" s="50">
        <v>12.362</v>
      </c>
      <c r="BH597" s="50">
        <v>11.881</v>
      </c>
      <c r="BI597" s="94">
        <v>12.033679872733545</v>
      </c>
      <c r="BJ597" s="50">
        <v>52662.108999999997</v>
      </c>
      <c r="BK597" s="50">
        <v>4.306</v>
      </c>
      <c r="BL597" s="50">
        <v>333.11500000000001</v>
      </c>
      <c r="BM597" s="50">
        <v>337.42099999999999</v>
      </c>
      <c r="BN597" s="50">
        <v>545.43200000000002</v>
      </c>
      <c r="BO597" s="50">
        <v>4995.3710000000001</v>
      </c>
      <c r="BP597" s="50">
        <v>5540.8029999999999</v>
      </c>
      <c r="BQ597" s="50">
        <v>15950.106</v>
      </c>
      <c r="BR597" s="50">
        <v>30833.778999999999</v>
      </c>
      <c r="BS597" s="50">
        <v>46783.884999999995</v>
      </c>
      <c r="BT597" s="50">
        <v>52662.108999999997</v>
      </c>
      <c r="BU597" s="94">
        <v>12.561999999999999</v>
      </c>
      <c r="BV597" s="94">
        <v>11.791</v>
      </c>
      <c r="BW597" s="122">
        <v>12.033679872733545</v>
      </c>
      <c r="BX597" s="50">
        <v>12925.14</v>
      </c>
      <c r="BY597" s="125">
        <v>3574.7040000000002</v>
      </c>
      <c r="BZ597" s="125">
        <v>0</v>
      </c>
      <c r="CA597" s="125">
        <v>0</v>
      </c>
      <c r="CB597" s="50">
        <v>16499.844000000001</v>
      </c>
      <c r="CC597" s="50">
        <v>33833.502999999997</v>
      </c>
      <c r="CD597" s="125">
        <v>0</v>
      </c>
      <c r="CE597" s="50">
        <v>2328.7620000000002</v>
      </c>
      <c r="CF597" s="125">
        <v>0</v>
      </c>
      <c r="CG597" s="50">
        <v>36162.264999999999</v>
      </c>
      <c r="CH597" s="100">
        <v>4.4220826780788446E-2</v>
      </c>
      <c r="CI597" s="100">
        <v>0.95577917321921146</v>
      </c>
      <c r="CJ597" s="50">
        <v>52662.108999999997</v>
      </c>
      <c r="CK597" s="126">
        <v>602.51900000000001</v>
      </c>
      <c r="CL597" s="126">
        <v>52059.59</v>
      </c>
      <c r="CM597" s="50">
        <v>52662.108999999997</v>
      </c>
      <c r="CN597" s="125">
        <v>34156.662698593718</v>
      </c>
      <c r="CO597" s="125">
        <v>18505.446301406279</v>
      </c>
      <c r="CP597" s="125">
        <v>602.51900000000001</v>
      </c>
      <c r="CQ597" s="50">
        <v>52059.59</v>
      </c>
      <c r="CR597" s="126">
        <v>66512.571284000005</v>
      </c>
      <c r="CS597" s="50">
        <v>-14452.981284000009</v>
      </c>
      <c r="CT597" s="132">
        <v>48551.756054758604</v>
      </c>
      <c r="CU597" s="50">
        <v>-63004.737338758612</v>
      </c>
      <c r="CV597" s="50">
        <v>730.149</v>
      </c>
      <c r="CW597" s="50">
        <v>2529.2249999999999</v>
      </c>
      <c r="CX597" s="50">
        <v>3259.3739999999998</v>
      </c>
      <c r="CY597" s="50">
        <v>479.88300000000004</v>
      </c>
      <c r="CZ597" s="50">
        <v>1040.3220000000001</v>
      </c>
      <c r="DA597" s="50">
        <v>1520.2050000000002</v>
      </c>
      <c r="DB597" s="50">
        <v>4779.5789999999997</v>
      </c>
      <c r="DC597" s="125">
        <v>0</v>
      </c>
      <c r="DD597" s="125">
        <v>16.024000000000001</v>
      </c>
      <c r="DE597" s="50">
        <v>16.024000000000001</v>
      </c>
      <c r="DF597" s="125">
        <v>3259.3739999999998</v>
      </c>
      <c r="DG597" s="125">
        <v>1504.181</v>
      </c>
      <c r="DH597" s="50">
        <v>4763.5550000000003</v>
      </c>
      <c r="DI597" s="50">
        <v>4779.5790000000006</v>
      </c>
      <c r="DJ597" s="100">
        <v>0.31331529088590054</v>
      </c>
      <c r="DK597" s="100">
        <v>0.64246388233331098</v>
      </c>
      <c r="DL597" s="100">
        <v>4.4220826780788446E-2</v>
      </c>
      <c r="DM597" s="50" t="s">
        <v>608</v>
      </c>
      <c r="DN597" s="50" t="s">
        <v>608</v>
      </c>
      <c r="DO597" s="50" t="s">
        <v>608</v>
      </c>
      <c r="DP597" s="50" t="s">
        <v>608</v>
      </c>
      <c r="DQ597" s="50" t="s">
        <v>608</v>
      </c>
      <c r="DR597" s="50" t="s">
        <v>608</v>
      </c>
      <c r="DS597" s="50" t="s">
        <v>608</v>
      </c>
      <c r="DT597" s="50" t="s">
        <v>608</v>
      </c>
      <c r="DU597" s="50" t="s">
        <v>608</v>
      </c>
      <c r="DV597" s="50" t="s">
        <v>608</v>
      </c>
      <c r="DW597" s="50" t="s">
        <v>608</v>
      </c>
      <c r="DX597" s="50" t="s">
        <v>608</v>
      </c>
      <c r="DY597" s="50" t="s">
        <v>608</v>
      </c>
      <c r="DZ597" s="50" t="s">
        <v>608</v>
      </c>
      <c r="EA597" s="50" t="s">
        <v>608</v>
      </c>
      <c r="EB597" s="50" t="s">
        <v>608</v>
      </c>
      <c r="EC597" s="50" t="s">
        <v>608</v>
      </c>
      <c r="ED597" s="50" t="s">
        <v>608</v>
      </c>
      <c r="EE597" s="50" t="s">
        <v>608</v>
      </c>
      <c r="EF597" s="50" t="s">
        <v>608</v>
      </c>
      <c r="EG597" s="50" t="s">
        <v>608</v>
      </c>
      <c r="EH597" s="50" t="s">
        <v>608</v>
      </c>
      <c r="EI597" s="50" t="s">
        <v>608</v>
      </c>
      <c r="EJ597" s="50" t="s">
        <v>608</v>
      </c>
      <c r="EK597" s="50" t="s">
        <v>608</v>
      </c>
      <c r="EL597" s="50" t="s">
        <v>608</v>
      </c>
      <c r="EM597" s="50" t="s">
        <v>608</v>
      </c>
      <c r="EN597" s="50" t="s">
        <v>608</v>
      </c>
      <c r="EO597" s="50" t="s">
        <v>608</v>
      </c>
      <c r="EP597" s="50" t="s">
        <v>608</v>
      </c>
      <c r="EQ597" s="50" t="s">
        <v>608</v>
      </c>
      <c r="ER597" s="50" t="s">
        <v>608</v>
      </c>
      <c r="ES597" s="50" t="s">
        <v>608</v>
      </c>
      <c r="ET597" s="50" t="s">
        <v>608</v>
      </c>
      <c r="EU597" s="50" t="s">
        <v>608</v>
      </c>
      <c r="EV597" s="50" t="s">
        <v>608</v>
      </c>
      <c r="EW597" s="50" t="s">
        <v>608</v>
      </c>
      <c r="EX597" s="50" t="s">
        <v>608</v>
      </c>
      <c r="EY597" s="50" t="s">
        <v>608</v>
      </c>
      <c r="EZ597" s="50" t="s">
        <v>608</v>
      </c>
      <c r="FA597" s="50" t="s">
        <v>608</v>
      </c>
      <c r="FB597" s="50" t="s">
        <v>608</v>
      </c>
      <c r="FC597" s="50" t="s">
        <v>608</v>
      </c>
      <c r="FD597" s="50" t="s">
        <v>608</v>
      </c>
      <c r="FE597" s="50" t="s">
        <v>608</v>
      </c>
      <c r="FF597" s="50" t="s">
        <v>608</v>
      </c>
      <c r="FG597" s="50" t="s">
        <v>608</v>
      </c>
      <c r="FH597" s="50" t="s">
        <v>608</v>
      </c>
      <c r="FI597" s="50" t="s">
        <v>608</v>
      </c>
      <c r="FJ597" s="50" t="s">
        <v>608</v>
      </c>
      <c r="FK597" s="50" t="s">
        <v>608</v>
      </c>
      <c r="FL597" s="50" t="s">
        <v>608</v>
      </c>
      <c r="FM597" s="50" t="s">
        <v>608</v>
      </c>
      <c r="FN597" s="50" t="s">
        <v>608</v>
      </c>
      <c r="FO597" s="133" t="s">
        <v>608</v>
      </c>
      <c r="FP597" s="50" t="s">
        <v>608</v>
      </c>
      <c r="FQ597" s="50" t="s">
        <v>608</v>
      </c>
      <c r="FR597" s="50" t="s">
        <v>608</v>
      </c>
      <c r="FS597" s="50" t="s">
        <v>608</v>
      </c>
      <c r="FT597" s="50" t="s">
        <v>608</v>
      </c>
      <c r="FU597" s="50" t="s">
        <v>608</v>
      </c>
      <c r="FV597" s="50" t="s">
        <v>608</v>
      </c>
      <c r="FW597" s="50" t="s">
        <v>608</v>
      </c>
      <c r="FX597" s="50" t="s">
        <v>608</v>
      </c>
      <c r="FY597" s="50" t="s">
        <v>608</v>
      </c>
      <c r="FZ597" s="50" t="s">
        <v>608</v>
      </c>
      <c r="GA597" s="50" t="s">
        <v>608</v>
      </c>
      <c r="GB597" s="50" t="s">
        <v>608</v>
      </c>
      <c r="GC597" s="50" t="s">
        <v>608</v>
      </c>
      <c r="GD597" s="50" t="s">
        <v>608</v>
      </c>
      <c r="GE597" s="50" t="s">
        <v>608</v>
      </c>
      <c r="GF597" s="50" t="s">
        <v>608</v>
      </c>
      <c r="GG597" s="50" t="s">
        <v>608</v>
      </c>
      <c r="GH597" s="50" t="s">
        <v>608</v>
      </c>
      <c r="GI597" s="50" t="s">
        <v>608</v>
      </c>
      <c r="GJ597" s="50" t="s">
        <v>608</v>
      </c>
      <c r="GK597" s="50" t="s">
        <v>608</v>
      </c>
      <c r="GL597" s="50" t="s">
        <v>608</v>
      </c>
      <c r="GM597" s="50" t="s">
        <v>608</v>
      </c>
      <c r="GN597" s="50" t="s">
        <v>608</v>
      </c>
      <c r="GO597" s="50" t="s">
        <v>608</v>
      </c>
      <c r="GP597" s="50" t="s">
        <v>608</v>
      </c>
      <c r="GQ597" s="50" t="s">
        <v>608</v>
      </c>
      <c r="GR597" s="50" t="s">
        <v>608</v>
      </c>
      <c r="GS597" s="50" t="s">
        <v>608</v>
      </c>
      <c r="GT597" s="50" t="s">
        <v>608</v>
      </c>
      <c r="GU597" s="50" t="s">
        <v>608</v>
      </c>
      <c r="GV597" s="50" t="s">
        <v>608</v>
      </c>
      <c r="GW597" s="50" t="s">
        <v>608</v>
      </c>
      <c r="GX597" s="50" t="s">
        <v>608</v>
      </c>
      <c r="GY597" s="50" t="s">
        <v>608</v>
      </c>
    </row>
    <row r="598" spans="1:207" s="76" customFormat="1" ht="15" customHeight="1">
      <c r="A598" s="66" t="s">
        <v>1280</v>
      </c>
      <c r="B598" s="59">
        <v>2019</v>
      </c>
      <c r="C598" s="81" t="s">
        <v>1004</v>
      </c>
      <c r="D598" s="50">
        <v>54722.513491439997</v>
      </c>
      <c r="E598" s="73">
        <v>0</v>
      </c>
      <c r="F598" s="50">
        <v>54722.513491439997</v>
      </c>
      <c r="G598" s="50">
        <v>230808.75228080299</v>
      </c>
      <c r="H598" s="94">
        <v>3.3170000000000002</v>
      </c>
      <c r="I598" s="100">
        <v>0.23709028774118729</v>
      </c>
      <c r="J598" s="100">
        <v>0.16527892735016039</v>
      </c>
      <c r="K598" s="100">
        <v>7.1811358261818226E-2</v>
      </c>
      <c r="L598" s="50">
        <v>4938.1632229200004</v>
      </c>
      <c r="M598" s="50">
        <v>49784.35026852</v>
      </c>
      <c r="N598" s="50">
        <v>1.6092462299999999</v>
      </c>
      <c r="O598" s="125">
        <v>297.87484563999999</v>
      </c>
      <c r="P598" s="50">
        <v>299.48409186999999</v>
      </c>
      <c r="Q598" s="125" t="s">
        <v>608</v>
      </c>
      <c r="R598" s="125" t="s">
        <v>608</v>
      </c>
      <c r="S598" s="125">
        <v>11634.916999999999</v>
      </c>
      <c r="T598" s="50">
        <v>20162.444</v>
      </c>
      <c r="U598" s="49">
        <v>17687.505000000001</v>
      </c>
      <c r="V598" s="50">
        <v>37849.949000000001</v>
      </c>
      <c r="W598" s="50">
        <v>49484.866176650001</v>
      </c>
      <c r="X598" s="125">
        <v>0</v>
      </c>
      <c r="Y598" s="125">
        <v>0</v>
      </c>
      <c r="Z598" s="125">
        <v>0</v>
      </c>
      <c r="AA598" s="115">
        <v>0</v>
      </c>
      <c r="AB598" s="100">
        <v>7.8084361206371871E-3</v>
      </c>
      <c r="AC598" s="100">
        <v>0.9921915638793628</v>
      </c>
      <c r="AD598" s="100">
        <v>0</v>
      </c>
      <c r="AE598" s="100">
        <v>1</v>
      </c>
      <c r="AF598" s="100">
        <v>0.29793398133408555</v>
      </c>
      <c r="AG598" s="100">
        <v>9.7090580972587415E-5</v>
      </c>
      <c r="AH598" s="100">
        <v>0.70196892808494193</v>
      </c>
      <c r="AI598" s="100">
        <v>0</v>
      </c>
      <c r="AJ598" s="100">
        <v>1</v>
      </c>
      <c r="AK598" s="50">
        <v>54722.513491439997</v>
      </c>
      <c r="AL598" s="50">
        <v>4938.1632229200004</v>
      </c>
      <c r="AM598" s="50">
        <v>11636.52624623</v>
      </c>
      <c r="AN598" s="50">
        <v>16574.689469149998</v>
      </c>
      <c r="AO598" s="50">
        <v>38147.823845639999</v>
      </c>
      <c r="AP598" s="50">
        <v>54722.513314789998</v>
      </c>
      <c r="AQ598" s="100">
        <v>0.30288611514980096</v>
      </c>
      <c r="AR598" s="100">
        <v>0.69711388485019909</v>
      </c>
      <c r="AS598" s="50">
        <v>16574.689999999999</v>
      </c>
      <c r="AT598" s="50">
        <v>0</v>
      </c>
      <c r="AU598" s="50">
        <v>0</v>
      </c>
      <c r="AV598" s="50">
        <v>38147.823000000004</v>
      </c>
      <c r="AW598" s="50">
        <v>54722.513000000006</v>
      </c>
      <c r="AX598" s="50">
        <v>19.716000000000001</v>
      </c>
      <c r="AY598" s="50">
        <v>47.271999999999998</v>
      </c>
      <c r="AZ598" s="50">
        <v>66.988</v>
      </c>
      <c r="BA598" s="50">
        <v>2690.8820000000001</v>
      </c>
      <c r="BB598" s="50">
        <v>3127.6190000000001</v>
      </c>
      <c r="BC598" s="50">
        <v>5818.5010000000002</v>
      </c>
      <c r="BD598" s="50">
        <v>13864.092000000001</v>
      </c>
      <c r="BE598" s="50">
        <v>34972.932325359994</v>
      </c>
      <c r="BF598" s="50">
        <v>48837.024325359991</v>
      </c>
      <c r="BG598" s="50">
        <v>12.042999999999999</v>
      </c>
      <c r="BH598" s="50">
        <v>12.57</v>
      </c>
      <c r="BI598" s="94">
        <v>12.410379017316055</v>
      </c>
      <c r="BJ598" s="50">
        <v>54722.513325359992</v>
      </c>
      <c r="BK598" s="50">
        <v>19.716000000000001</v>
      </c>
      <c r="BL598" s="50">
        <v>47.271999999999998</v>
      </c>
      <c r="BM598" s="50">
        <v>66.988</v>
      </c>
      <c r="BN598" s="50">
        <v>2690.8820000000001</v>
      </c>
      <c r="BO598" s="50">
        <v>3127.6190000000001</v>
      </c>
      <c r="BP598" s="50">
        <v>5818.5010000000002</v>
      </c>
      <c r="BQ598" s="50">
        <v>13864.092000000001</v>
      </c>
      <c r="BR598" s="50">
        <v>34972.932000000001</v>
      </c>
      <c r="BS598" s="50">
        <v>48837.024000000005</v>
      </c>
      <c r="BT598" s="50">
        <v>54722.513000000006</v>
      </c>
      <c r="BU598" s="94">
        <v>12.077</v>
      </c>
      <c r="BV598" s="94">
        <v>12.553000000000001</v>
      </c>
      <c r="BW598" s="122">
        <v>12.410379017316055</v>
      </c>
      <c r="BX598" s="50">
        <v>12752.636</v>
      </c>
      <c r="BY598" s="125">
        <v>3822.0540000000001</v>
      </c>
      <c r="BZ598" s="125">
        <v>0</v>
      </c>
      <c r="CA598" s="125">
        <v>0</v>
      </c>
      <c r="CB598" s="50">
        <v>16574.690000000002</v>
      </c>
      <c r="CC598" s="50">
        <v>35926.167000000001</v>
      </c>
      <c r="CD598" s="125">
        <v>0</v>
      </c>
      <c r="CE598" s="50">
        <v>2221.6559999999999</v>
      </c>
      <c r="CF598" s="125">
        <v>0</v>
      </c>
      <c r="CG598" s="50">
        <v>38147.823000000004</v>
      </c>
      <c r="CH598" s="100">
        <v>4.0598573754246942E-2</v>
      </c>
      <c r="CI598" s="100">
        <v>0.95940141726517159</v>
      </c>
      <c r="CJ598" s="50">
        <v>54722.513000000006</v>
      </c>
      <c r="CK598" s="126">
        <v>605.46500000000003</v>
      </c>
      <c r="CL598" s="126">
        <v>54117.04849144</v>
      </c>
      <c r="CM598" s="50">
        <v>54722.513491439997</v>
      </c>
      <c r="CN598" s="125">
        <v>30722.363279026096</v>
      </c>
      <c r="CO598" s="125">
        <v>24000.150212413901</v>
      </c>
      <c r="CP598" s="125">
        <v>605.46500000000003</v>
      </c>
      <c r="CQ598" s="50">
        <v>54117.04849144</v>
      </c>
      <c r="CR598" s="126">
        <v>68315.894677000004</v>
      </c>
      <c r="CS598" s="50">
        <v>-14198.846185560004</v>
      </c>
      <c r="CT598" s="132">
        <v>51219.770077246198</v>
      </c>
      <c r="CU598" s="50">
        <v>-65418.616262806201</v>
      </c>
      <c r="CV598" s="50">
        <v>628.0139999999999</v>
      </c>
      <c r="CW598" s="50">
        <v>2002.7269999999999</v>
      </c>
      <c r="CX598" s="50">
        <v>2630.741</v>
      </c>
      <c r="CY598" s="50">
        <v>394.29000000000008</v>
      </c>
      <c r="CZ598" s="50">
        <v>1100.2079999999999</v>
      </c>
      <c r="DA598" s="50">
        <v>1494.498</v>
      </c>
      <c r="DB598" s="50">
        <v>4125.2389999999996</v>
      </c>
      <c r="DC598" s="125">
        <v>0</v>
      </c>
      <c r="DD598" s="125">
        <v>17.007999999999999</v>
      </c>
      <c r="DE598" s="50">
        <v>17.007999999999999</v>
      </c>
      <c r="DF598" s="125">
        <v>2630.741</v>
      </c>
      <c r="DG598" s="125">
        <v>1477.49</v>
      </c>
      <c r="DH598" s="50">
        <v>4108.2309999999998</v>
      </c>
      <c r="DI598" s="50">
        <v>4125.2389999999996</v>
      </c>
      <c r="DJ598" s="100">
        <v>0.3028861238728135</v>
      </c>
      <c r="DK598" s="100">
        <v>0.65651529339235803</v>
      </c>
      <c r="DL598" s="100">
        <v>4.0598573754246942E-2</v>
      </c>
      <c r="DM598" s="50">
        <v>234.46899999999999</v>
      </c>
      <c r="DN598" s="50">
        <v>284.505</v>
      </c>
      <c r="DO598" s="50">
        <v>518.97399999999993</v>
      </c>
      <c r="DP598" s="50">
        <v>816.18299999999999</v>
      </c>
      <c r="DQ598" s="50">
        <v>2382.3890000000001</v>
      </c>
      <c r="DR598" s="50">
        <v>3198.5720000000001</v>
      </c>
      <c r="DS598" s="50">
        <v>3717.5460000000003</v>
      </c>
      <c r="DT598" s="50">
        <v>389.56900000000002</v>
      </c>
      <c r="DU598" s="50">
        <v>207.185</v>
      </c>
      <c r="DV598" s="50">
        <v>596.75400000000002</v>
      </c>
      <c r="DW598" s="50">
        <v>786.53800000000001</v>
      </c>
      <c r="DX598" s="50">
        <v>2380.9459999999999</v>
      </c>
      <c r="DY598" s="50">
        <v>3167.4839999999999</v>
      </c>
      <c r="DZ598" s="50">
        <v>3764.2379999999998</v>
      </c>
      <c r="EA598" s="50">
        <v>601.04499999999996</v>
      </c>
      <c r="EB598" s="50">
        <v>150.328</v>
      </c>
      <c r="EC598" s="50">
        <v>751.37299999999993</v>
      </c>
      <c r="ED598" s="50">
        <v>775.32100000000003</v>
      </c>
      <c r="EE598" s="50">
        <v>2375.4900000000002</v>
      </c>
      <c r="EF598" s="50">
        <v>3150.8110000000001</v>
      </c>
      <c r="EG598" s="50">
        <v>3902.1840000000002</v>
      </c>
      <c r="EH598" s="50">
        <v>603.44899999999996</v>
      </c>
      <c r="EI598" s="50">
        <v>493.702</v>
      </c>
      <c r="EJ598" s="50">
        <v>1097.1509999999998</v>
      </c>
      <c r="EK598" s="50">
        <v>758.26400000000001</v>
      </c>
      <c r="EL598" s="50">
        <v>2371.0390000000002</v>
      </c>
      <c r="EM598" s="50">
        <v>3129.3030000000003</v>
      </c>
      <c r="EN598" s="50">
        <v>4226.4539999999997</v>
      </c>
      <c r="EO598" s="50">
        <v>460.87099999999998</v>
      </c>
      <c r="EP598" s="50">
        <v>2533.9549999999999</v>
      </c>
      <c r="EQ598" s="50">
        <v>2994.826</v>
      </c>
      <c r="ER598" s="50">
        <v>739.89</v>
      </c>
      <c r="ES598" s="50">
        <v>2347.739</v>
      </c>
      <c r="ET598" s="50">
        <v>3087.6289999999999</v>
      </c>
      <c r="EU598" s="50">
        <v>6082.4549999999999</v>
      </c>
      <c r="EV598" s="50">
        <v>5898.9009999999998</v>
      </c>
      <c r="EW598" s="50">
        <v>12928.573</v>
      </c>
      <c r="EX598" s="50">
        <v>18827.474000000002</v>
      </c>
      <c r="EY598" s="50">
        <v>2858.8339999999998</v>
      </c>
      <c r="EZ598" s="50">
        <v>9658.4989999999998</v>
      </c>
      <c r="FA598" s="50">
        <v>12517.332999999999</v>
      </c>
      <c r="FB598" s="50">
        <v>31344.807000000001</v>
      </c>
      <c r="FC598" s="50">
        <v>8386.3690000000006</v>
      </c>
      <c r="FD598" s="50">
        <v>21549.581999999999</v>
      </c>
      <c r="FE598" s="50">
        <v>29935.951000000001</v>
      </c>
      <c r="FF598" s="50">
        <v>4316.1919999999982</v>
      </c>
      <c r="FG598" s="50">
        <v>8970.0329999999994</v>
      </c>
      <c r="FH598" s="50">
        <v>13286.224999999999</v>
      </c>
      <c r="FI598" s="50">
        <v>43222.175999999999</v>
      </c>
      <c r="FJ598" s="58">
        <v>0</v>
      </c>
      <c r="FK598" s="58">
        <v>34.067</v>
      </c>
      <c r="FL598" s="58">
        <v>34.067</v>
      </c>
      <c r="FM598" s="58">
        <v>518.97399999999993</v>
      </c>
      <c r="FN598" s="58">
        <v>3164.5050000000001</v>
      </c>
      <c r="FO598" s="58">
        <v>3683.4790000000003</v>
      </c>
      <c r="FP598" s="58">
        <v>0</v>
      </c>
      <c r="FQ598" s="58">
        <v>34.058</v>
      </c>
      <c r="FR598" s="58">
        <v>34.058</v>
      </c>
      <c r="FS598" s="58">
        <v>596.75400000000002</v>
      </c>
      <c r="FT598" s="58">
        <v>3133.4259999999999</v>
      </c>
      <c r="FU598" s="58">
        <v>3730.18</v>
      </c>
      <c r="FV598" s="58">
        <v>0</v>
      </c>
      <c r="FW598" s="58">
        <v>34.058</v>
      </c>
      <c r="FX598" s="58">
        <v>34.058</v>
      </c>
      <c r="FY598" s="58">
        <v>751.37299999999993</v>
      </c>
      <c r="FZ598" s="58">
        <v>3116.7530000000002</v>
      </c>
      <c r="GA598" s="58">
        <v>3868.1260000000002</v>
      </c>
      <c r="GB598" s="58">
        <v>0</v>
      </c>
      <c r="GC598" s="58">
        <v>34.058</v>
      </c>
      <c r="GD598" s="58">
        <v>34.058</v>
      </c>
      <c r="GE598" s="58">
        <v>1097.1509999999998</v>
      </c>
      <c r="GF598" s="58">
        <v>3095.2450000000003</v>
      </c>
      <c r="GG598" s="58">
        <v>4192.3960000000006</v>
      </c>
      <c r="GH598" s="58">
        <v>0</v>
      </c>
      <c r="GI598" s="58">
        <v>34.058</v>
      </c>
      <c r="GJ598" s="58">
        <v>34.058</v>
      </c>
      <c r="GK598" s="58">
        <v>2994.826</v>
      </c>
      <c r="GL598" s="58">
        <v>3053.5709999999999</v>
      </c>
      <c r="GM598" s="58">
        <v>6048.3969999999999</v>
      </c>
      <c r="GN598" s="58">
        <v>0</v>
      </c>
      <c r="GO598" s="58">
        <v>170.29</v>
      </c>
      <c r="GP598" s="58">
        <v>170.29</v>
      </c>
      <c r="GQ598" s="58">
        <v>18827.474000000002</v>
      </c>
      <c r="GR598" s="58">
        <v>12347.042999999998</v>
      </c>
      <c r="GS598" s="58">
        <v>31174.517</v>
      </c>
      <c r="GT598" s="58">
        <v>605.46500000000003</v>
      </c>
      <c r="GU598" s="58">
        <v>715.21799999999996</v>
      </c>
      <c r="GV598" s="58">
        <v>1320.683</v>
      </c>
      <c r="GW598" s="58">
        <v>29330.486000000001</v>
      </c>
      <c r="GX598" s="58">
        <v>12571.006999999998</v>
      </c>
      <c r="GY598" s="58">
        <v>41901.493000000002</v>
      </c>
    </row>
    <row r="599" spans="1:207" s="76" customFormat="1" ht="15" customHeight="1">
      <c r="A599" s="66" t="s">
        <v>1308</v>
      </c>
      <c r="B599" s="59" t="s">
        <v>1287</v>
      </c>
      <c r="C599" s="81" t="s">
        <v>1004</v>
      </c>
      <c r="D599" s="50">
        <v>55453.204872429997</v>
      </c>
      <c r="E599" s="73">
        <v>0</v>
      </c>
      <c r="F599" s="50">
        <v>55453.204872429997</v>
      </c>
      <c r="G599" s="50">
        <v>208881.364928814</v>
      </c>
      <c r="H599" s="94">
        <v>3.5409999999999999</v>
      </c>
      <c r="I599" s="100">
        <v>0.26547703233999953</v>
      </c>
      <c r="J599" s="100">
        <v>0.17076594176869794</v>
      </c>
      <c r="K599" s="100">
        <v>9.4711091182031026E-2</v>
      </c>
      <c r="L599" s="50">
        <v>5202.0310000000009</v>
      </c>
      <c r="M599" s="50">
        <v>50251.173999999999</v>
      </c>
      <c r="N599" s="50">
        <v>0</v>
      </c>
      <c r="O599" s="125">
        <v>217.79300000000001</v>
      </c>
      <c r="P599" s="50">
        <v>217.79300000000001</v>
      </c>
      <c r="Q599" s="125" t="s">
        <v>608</v>
      </c>
      <c r="R599" s="125" t="s">
        <v>608</v>
      </c>
      <c r="S599" s="125">
        <v>14581.351000000001</v>
      </c>
      <c r="T599" s="50">
        <v>18032.953000000001</v>
      </c>
      <c r="U599" s="49">
        <v>17419.077000000001</v>
      </c>
      <c r="V599" s="50">
        <v>35452.03</v>
      </c>
      <c r="W599" s="50">
        <v>50033.381000000001</v>
      </c>
      <c r="X599" s="125">
        <v>0</v>
      </c>
      <c r="Y599" s="125">
        <v>0</v>
      </c>
      <c r="Z599" s="125">
        <v>0</v>
      </c>
      <c r="AA599" s="115">
        <v>0</v>
      </c>
      <c r="AB599" s="100">
        <v>6.105805459141191E-3</v>
      </c>
      <c r="AC599" s="100">
        <v>0.99389419454085892</v>
      </c>
      <c r="AD599" s="100">
        <v>0</v>
      </c>
      <c r="AE599" s="100">
        <v>1.0000000000000002</v>
      </c>
      <c r="AF599" s="100">
        <v>0.26294953006518301</v>
      </c>
      <c r="AG599" s="100">
        <v>0</v>
      </c>
      <c r="AH599" s="100">
        <v>0.73705046993481693</v>
      </c>
      <c r="AI599" s="100">
        <v>0</v>
      </c>
      <c r="AJ599" s="100">
        <v>1</v>
      </c>
      <c r="AK599" s="50">
        <v>55453.205000000002</v>
      </c>
      <c r="AL599" s="50">
        <v>5202.0310000000009</v>
      </c>
      <c r="AM599" s="50">
        <v>14581.351000000001</v>
      </c>
      <c r="AN599" s="50">
        <v>19783.382000000001</v>
      </c>
      <c r="AO599" s="50">
        <v>35669.822999999997</v>
      </c>
      <c r="AP599" s="50">
        <v>55453.205000000002</v>
      </c>
      <c r="AQ599" s="100">
        <v>0.35675813507983895</v>
      </c>
      <c r="AR599" s="100">
        <v>0.643241864920161</v>
      </c>
      <c r="AS599" s="50">
        <v>19783.382000000001</v>
      </c>
      <c r="AT599" s="50">
        <v>0</v>
      </c>
      <c r="AU599" s="50">
        <v>0</v>
      </c>
      <c r="AV599" s="50">
        <v>35669.822999999997</v>
      </c>
      <c r="AW599" s="50">
        <v>55453.205000000002</v>
      </c>
      <c r="AX599" s="50">
        <v>8.6170000000000009</v>
      </c>
      <c r="AY599" s="50">
        <v>44.281558880000006</v>
      </c>
      <c r="AZ599" s="50">
        <v>52.89855888000001</v>
      </c>
      <c r="BA599" s="50">
        <v>2687.0309999999999</v>
      </c>
      <c r="BB599" s="50">
        <v>2873.404</v>
      </c>
      <c r="BC599" s="50">
        <v>5560.4349999999995</v>
      </c>
      <c r="BD599" s="50">
        <v>17087.734</v>
      </c>
      <c r="BE599" s="50">
        <v>32752.136999999999</v>
      </c>
      <c r="BF599" s="50">
        <v>49839.870999999999</v>
      </c>
      <c r="BG599" s="50">
        <v>11.141999999999999</v>
      </c>
      <c r="BH599" s="50">
        <v>12.052</v>
      </c>
      <c r="BI599" s="94">
        <v>11.727350097077345</v>
      </c>
      <c r="BJ599" s="50">
        <v>55453.204558879996</v>
      </c>
      <c r="BK599" s="50">
        <v>8.6170000000000009</v>
      </c>
      <c r="BL599" s="50">
        <v>44.281999999999996</v>
      </c>
      <c r="BM599" s="50">
        <v>52.899000000000001</v>
      </c>
      <c r="BN599" s="50">
        <v>2687.0309999999999</v>
      </c>
      <c r="BO599" s="50">
        <v>2873.404</v>
      </c>
      <c r="BP599" s="50">
        <v>5560.4349999999995</v>
      </c>
      <c r="BQ599" s="50">
        <v>17087.734</v>
      </c>
      <c r="BR599" s="50">
        <v>32752.136999999999</v>
      </c>
      <c r="BS599" s="50">
        <v>49839.870999999999</v>
      </c>
      <c r="BT599" s="50">
        <v>55453.205000000002</v>
      </c>
      <c r="BU599" s="94">
        <v>11.16</v>
      </c>
      <c r="BV599" s="94">
        <v>12.04</v>
      </c>
      <c r="BW599" s="50">
        <v>11.727350097077345</v>
      </c>
      <c r="BX599" s="50">
        <v>15704.03</v>
      </c>
      <c r="BY599" s="125">
        <v>4079.3519999999999</v>
      </c>
      <c r="BZ599" s="125">
        <v>0</v>
      </c>
      <c r="CA599" s="125">
        <v>0</v>
      </c>
      <c r="CB599" s="50">
        <v>19783.382000000001</v>
      </c>
      <c r="CC599" s="50">
        <v>33628.06</v>
      </c>
      <c r="CD599" s="125">
        <v>0</v>
      </c>
      <c r="CE599" s="50">
        <v>2041.7629999999999</v>
      </c>
      <c r="CF599" s="125">
        <v>0</v>
      </c>
      <c r="CG599" s="50">
        <v>35669.822999999997</v>
      </c>
      <c r="CH599" s="100">
        <v>3.6819567141287368E-2</v>
      </c>
      <c r="CI599" s="100">
        <v>0.96318043515921081</v>
      </c>
      <c r="CJ599" s="50">
        <v>55453.205000000002</v>
      </c>
      <c r="CK599" s="126">
        <v>612.31407428</v>
      </c>
      <c r="CL599" s="126">
        <v>54840.890798149994</v>
      </c>
      <c r="CM599" s="50">
        <v>55453.204872429997</v>
      </c>
      <c r="CN599" s="125">
        <v>28374.061179624612</v>
      </c>
      <c r="CO599" s="125">
        <v>27079.143692805384</v>
      </c>
      <c r="CP599" s="125">
        <v>612.31407428</v>
      </c>
      <c r="CQ599" s="50">
        <v>54840.890798149994</v>
      </c>
      <c r="CR599" s="126">
        <v>71449.712033999996</v>
      </c>
      <c r="CS599" s="50">
        <v>-16608.821235850002</v>
      </c>
      <c r="CT599" s="132">
        <v>44601.3511154238</v>
      </c>
      <c r="CU599" s="50">
        <v>-61210.172351273803</v>
      </c>
      <c r="CV599" s="50">
        <f>5.634+5.124+68.975+22.018+12.644+47.152</f>
        <v>161.547</v>
      </c>
      <c r="CW599" s="50">
        <f>2.666+39.8+12.545+0.158+12.031+68.122</f>
        <v>135.322</v>
      </c>
      <c r="CX599" s="50">
        <v>296.86900000000003</v>
      </c>
      <c r="CY599" s="50">
        <v>445.34899999999993</v>
      </c>
      <c r="CZ599" s="50">
        <v>1131.9759999999999</v>
      </c>
      <c r="DA599" s="50">
        <v>1577.3249999999998</v>
      </c>
      <c r="DB599" s="50">
        <v>1874.194</v>
      </c>
      <c r="DC599" s="125">
        <v>0</v>
      </c>
      <c r="DD599" s="125">
        <v>17.061</v>
      </c>
      <c r="DE599" s="50">
        <v>17.061</v>
      </c>
      <c r="DF599" s="125">
        <v>296.86900000000003</v>
      </c>
      <c r="DG599" s="125">
        <v>1560.2639999999999</v>
      </c>
      <c r="DH599" s="50">
        <v>1857.1329999999998</v>
      </c>
      <c r="DI599" s="50">
        <v>1874.1939999999997</v>
      </c>
      <c r="DJ599" s="100">
        <v>0.35675813590056044</v>
      </c>
      <c r="DK599" s="100">
        <v>0.60642229925865043</v>
      </c>
      <c r="DL599" s="100">
        <v>3.6819567141287368E-2</v>
      </c>
      <c r="DM599" s="58" t="s">
        <v>608</v>
      </c>
      <c r="DN599" s="58" t="s">
        <v>608</v>
      </c>
      <c r="DO599" s="58" t="s">
        <v>608</v>
      </c>
      <c r="DP599" s="58" t="s">
        <v>608</v>
      </c>
      <c r="DQ599" s="58" t="s">
        <v>608</v>
      </c>
      <c r="DR599" s="58" t="s">
        <v>608</v>
      </c>
      <c r="DS599" s="58" t="s">
        <v>608</v>
      </c>
      <c r="DT599" s="58" t="s">
        <v>608</v>
      </c>
      <c r="DU599" s="58" t="s">
        <v>608</v>
      </c>
      <c r="DV599" s="58" t="s">
        <v>608</v>
      </c>
      <c r="DW599" s="58" t="s">
        <v>608</v>
      </c>
      <c r="DX599" s="58" t="s">
        <v>608</v>
      </c>
      <c r="DY599" s="58" t="s">
        <v>608</v>
      </c>
      <c r="DZ599" s="58" t="s">
        <v>608</v>
      </c>
      <c r="EA599" s="58" t="s">
        <v>608</v>
      </c>
      <c r="EB599" s="58" t="s">
        <v>608</v>
      </c>
      <c r="EC599" s="58" t="s">
        <v>608</v>
      </c>
      <c r="ED599" s="58" t="s">
        <v>608</v>
      </c>
      <c r="EE599" s="58" t="s">
        <v>608</v>
      </c>
      <c r="EF599" s="58" t="s">
        <v>608</v>
      </c>
      <c r="EG599" s="58" t="s">
        <v>608</v>
      </c>
      <c r="EH599" s="58" t="s">
        <v>608</v>
      </c>
      <c r="EI599" s="58" t="s">
        <v>608</v>
      </c>
      <c r="EJ599" s="58" t="s">
        <v>608</v>
      </c>
      <c r="EK599" s="58" t="s">
        <v>608</v>
      </c>
      <c r="EL599" s="58" t="s">
        <v>608</v>
      </c>
      <c r="EM599" s="58" t="s">
        <v>608</v>
      </c>
      <c r="EN599" s="58" t="s">
        <v>608</v>
      </c>
      <c r="EO599" s="58" t="s">
        <v>608</v>
      </c>
      <c r="EP599" s="58" t="s">
        <v>608</v>
      </c>
      <c r="EQ599" s="58" t="s">
        <v>608</v>
      </c>
      <c r="ER599" s="58" t="s">
        <v>608</v>
      </c>
      <c r="ES599" s="58" t="s">
        <v>608</v>
      </c>
      <c r="ET599" s="58" t="s">
        <v>608</v>
      </c>
      <c r="EU599" s="58" t="s">
        <v>608</v>
      </c>
      <c r="EV599" s="58" t="s">
        <v>608</v>
      </c>
      <c r="EW599" s="58" t="s">
        <v>608</v>
      </c>
      <c r="EX599" s="58" t="s">
        <v>608</v>
      </c>
      <c r="EY599" s="58" t="s">
        <v>608</v>
      </c>
      <c r="EZ599" s="58" t="s">
        <v>608</v>
      </c>
      <c r="FA599" s="58" t="s">
        <v>608</v>
      </c>
      <c r="FB599" s="58" t="s">
        <v>608</v>
      </c>
      <c r="FC599" s="58" t="s">
        <v>608</v>
      </c>
      <c r="FD599" s="58" t="s">
        <v>608</v>
      </c>
      <c r="FE599" s="58" t="s">
        <v>608</v>
      </c>
      <c r="FF599" s="58" t="s">
        <v>608</v>
      </c>
      <c r="FG599" s="58" t="s">
        <v>608</v>
      </c>
      <c r="FH599" s="58" t="s">
        <v>608</v>
      </c>
      <c r="FI599" s="58" t="s">
        <v>608</v>
      </c>
      <c r="FJ599" s="58" t="s">
        <v>608</v>
      </c>
      <c r="FK599" s="58" t="s">
        <v>608</v>
      </c>
      <c r="FL599" s="58" t="s">
        <v>608</v>
      </c>
      <c r="FM599" s="58" t="s">
        <v>608</v>
      </c>
      <c r="FN599" s="58" t="s">
        <v>608</v>
      </c>
      <c r="FO599" s="58" t="s">
        <v>608</v>
      </c>
      <c r="FP599" s="58" t="s">
        <v>608</v>
      </c>
      <c r="FQ599" s="58" t="s">
        <v>608</v>
      </c>
      <c r="FR599" s="58" t="s">
        <v>608</v>
      </c>
      <c r="FS599" s="58" t="s">
        <v>608</v>
      </c>
      <c r="FT599" s="58" t="s">
        <v>608</v>
      </c>
      <c r="FU599" s="58" t="s">
        <v>608</v>
      </c>
      <c r="FV599" s="58" t="s">
        <v>608</v>
      </c>
      <c r="FW599" s="58" t="s">
        <v>608</v>
      </c>
      <c r="FX599" s="58" t="s">
        <v>608</v>
      </c>
      <c r="FY599" s="58" t="s">
        <v>608</v>
      </c>
      <c r="FZ599" s="58" t="s">
        <v>608</v>
      </c>
      <c r="GA599" s="58" t="s">
        <v>608</v>
      </c>
      <c r="GB599" s="58" t="s">
        <v>608</v>
      </c>
      <c r="GC599" s="58" t="s">
        <v>608</v>
      </c>
      <c r="GD599" s="58" t="s">
        <v>608</v>
      </c>
      <c r="GE599" s="58" t="s">
        <v>608</v>
      </c>
      <c r="GF599" s="58" t="s">
        <v>608</v>
      </c>
      <c r="GG599" s="58" t="s">
        <v>608</v>
      </c>
      <c r="GH599" s="58" t="s">
        <v>608</v>
      </c>
      <c r="GI599" s="58" t="s">
        <v>608</v>
      </c>
      <c r="GJ599" s="58" t="s">
        <v>608</v>
      </c>
      <c r="GK599" s="58" t="s">
        <v>608</v>
      </c>
      <c r="GL599" s="58" t="s">
        <v>608</v>
      </c>
      <c r="GM599" s="58" t="s">
        <v>608</v>
      </c>
      <c r="GN599" s="58" t="s">
        <v>608</v>
      </c>
      <c r="GO599" s="58" t="s">
        <v>608</v>
      </c>
      <c r="GP599" s="58" t="s">
        <v>608</v>
      </c>
      <c r="GQ599" s="58" t="s">
        <v>608</v>
      </c>
      <c r="GR599" s="58" t="s">
        <v>608</v>
      </c>
      <c r="GS599" s="58" t="s">
        <v>608</v>
      </c>
      <c r="GT599" s="58" t="s">
        <v>608</v>
      </c>
      <c r="GU599" s="58" t="s">
        <v>608</v>
      </c>
      <c r="GV599" s="58" t="s">
        <v>608</v>
      </c>
      <c r="GW599" s="58" t="s">
        <v>608</v>
      </c>
      <c r="GX599" s="58" t="s">
        <v>608</v>
      </c>
      <c r="GY599" s="58" t="s">
        <v>608</v>
      </c>
    </row>
    <row r="600" spans="1:207" s="76" customFormat="1" ht="15" customHeight="1">
      <c r="A600" s="66" t="s">
        <v>1378</v>
      </c>
      <c r="B600" s="59">
        <v>2020</v>
      </c>
      <c r="C600" s="81" t="s">
        <v>1004</v>
      </c>
      <c r="D600" s="50">
        <v>61620.596000000005</v>
      </c>
      <c r="E600" s="73">
        <v>0</v>
      </c>
      <c r="F600" s="50">
        <v>61620.596000000005</v>
      </c>
      <c r="G600" s="50">
        <v>203523.5653037364</v>
      </c>
      <c r="H600" s="94">
        <v>3.6240000000000001</v>
      </c>
      <c r="I600" s="100">
        <v>0.30276885090941724</v>
      </c>
      <c r="J600" s="100">
        <v>0.17381856468171131</v>
      </c>
      <c r="K600" s="100">
        <v>0.12895028622770591</v>
      </c>
      <c r="L600" s="50">
        <v>7275.630000000001</v>
      </c>
      <c r="M600" s="50">
        <v>54344.966</v>
      </c>
      <c r="N600" s="50">
        <v>0</v>
      </c>
      <c r="O600" s="125">
        <v>163.054</v>
      </c>
      <c r="P600" s="50">
        <v>163.054</v>
      </c>
      <c r="Q600" s="125" t="s">
        <v>608</v>
      </c>
      <c r="R600" s="125" t="s">
        <v>608</v>
      </c>
      <c r="S600" s="125">
        <v>18968.792000000001</v>
      </c>
      <c r="T600" s="50">
        <v>17554.988000000001</v>
      </c>
      <c r="U600" s="49">
        <v>17658.132000000001</v>
      </c>
      <c r="V600" s="50">
        <v>35213.120000000003</v>
      </c>
      <c r="W600" s="50">
        <v>54181.912000000004</v>
      </c>
      <c r="X600" s="125">
        <v>0</v>
      </c>
      <c r="Y600" s="125">
        <v>0</v>
      </c>
      <c r="Z600" s="125">
        <v>0</v>
      </c>
      <c r="AA600" s="115">
        <v>0</v>
      </c>
      <c r="AB600" s="100">
        <v>4.6091473882958625E-3</v>
      </c>
      <c r="AC600" s="100">
        <v>0.99539085261170424</v>
      </c>
      <c r="AD600" s="100">
        <v>0</v>
      </c>
      <c r="AE600" s="100">
        <v>1</v>
      </c>
      <c r="AF600" s="100">
        <v>0.27722576629807283</v>
      </c>
      <c r="AG600" s="100">
        <v>0</v>
      </c>
      <c r="AH600" s="100">
        <v>0.72277423370192717</v>
      </c>
      <c r="AI600" s="100">
        <v>0</v>
      </c>
      <c r="AJ600" s="100">
        <v>1</v>
      </c>
      <c r="AK600" s="50">
        <v>61620.596000000005</v>
      </c>
      <c r="AL600" s="50">
        <v>7275.630000000001</v>
      </c>
      <c r="AM600" s="50">
        <v>18968.792000000001</v>
      </c>
      <c r="AN600" s="50">
        <v>26244.422000000002</v>
      </c>
      <c r="AO600" s="50">
        <v>35376.173999999999</v>
      </c>
      <c r="AP600" s="50">
        <v>61620.596000000005</v>
      </c>
      <c r="AQ600" s="100">
        <v>0.42590341060641479</v>
      </c>
      <c r="AR600" s="100">
        <v>0.57409658939358521</v>
      </c>
      <c r="AS600" s="50">
        <v>26244.422000000002</v>
      </c>
      <c r="AT600" s="50">
        <v>0</v>
      </c>
      <c r="AU600" s="50">
        <v>0</v>
      </c>
      <c r="AV600" s="50">
        <v>35376.173999999999</v>
      </c>
      <c r="AW600" s="50">
        <v>61620.596000000005</v>
      </c>
      <c r="AX600" s="50">
        <v>105.532</v>
      </c>
      <c r="AY600" s="50">
        <v>154.99199999999999</v>
      </c>
      <c r="AZ600" s="50">
        <v>260.524</v>
      </c>
      <c r="BA600" s="50">
        <v>7241.6480000000001</v>
      </c>
      <c r="BB600" s="50">
        <v>6082.7290000000003</v>
      </c>
      <c r="BC600" s="50">
        <v>13324.377</v>
      </c>
      <c r="BD600" s="50">
        <v>18897.241999999998</v>
      </c>
      <c r="BE600" s="50">
        <v>29138.452999999998</v>
      </c>
      <c r="BF600" s="50">
        <v>48035.694999999992</v>
      </c>
      <c r="BG600" s="50">
        <v>14.675000000000001</v>
      </c>
      <c r="BH600" s="50">
        <v>11.555999999999999</v>
      </c>
      <c r="BI600" s="94">
        <v>12.884392737681408</v>
      </c>
      <c r="BJ600" s="50">
        <v>61620.59599999999</v>
      </c>
      <c r="BK600" s="50">
        <v>105.532</v>
      </c>
      <c r="BL600" s="50">
        <v>154.99199999999999</v>
      </c>
      <c r="BM600" s="50">
        <v>260.524</v>
      </c>
      <c r="BN600" s="50">
        <v>7241.6480000000001</v>
      </c>
      <c r="BO600" s="50">
        <v>6082.7290000000003</v>
      </c>
      <c r="BP600" s="50">
        <v>13324.377</v>
      </c>
      <c r="BQ600" s="50">
        <v>18897.241999999998</v>
      </c>
      <c r="BR600" s="50">
        <v>29138.452999999998</v>
      </c>
      <c r="BS600" s="50">
        <v>48035.694999999992</v>
      </c>
      <c r="BT600" s="50">
        <v>61620.59599999999</v>
      </c>
      <c r="BU600" s="94">
        <v>14.843</v>
      </c>
      <c r="BV600" s="94">
        <v>11.444000000000001</v>
      </c>
      <c r="BW600" s="50">
        <v>12.884392737681408</v>
      </c>
      <c r="BX600" s="50">
        <v>20191.619000000002</v>
      </c>
      <c r="BY600" s="125">
        <v>6052.8029999999999</v>
      </c>
      <c r="BZ600" s="125">
        <v>0</v>
      </c>
      <c r="CA600" s="125">
        <v>0</v>
      </c>
      <c r="CB600" s="50">
        <v>26244.422000000002</v>
      </c>
      <c r="CC600" s="50">
        <v>33412.523999999998</v>
      </c>
      <c r="CD600" s="125">
        <v>0</v>
      </c>
      <c r="CE600" s="50">
        <v>1963.65</v>
      </c>
      <c r="CF600" s="125">
        <v>0</v>
      </c>
      <c r="CG600" s="50">
        <v>35376.173999999999</v>
      </c>
      <c r="CH600" s="100">
        <v>3.186678038622022E-2</v>
      </c>
      <c r="CI600" s="100">
        <v>0.96813321961377963</v>
      </c>
      <c r="CJ600" s="50">
        <v>61620.596000000005</v>
      </c>
      <c r="CK600" s="126">
        <v>622.54503448000003</v>
      </c>
      <c r="CL600" s="126">
        <v>60998.050965520008</v>
      </c>
      <c r="CM600" s="50">
        <v>61620.596000000005</v>
      </c>
      <c r="CN600" s="125">
        <v>23522.741060536806</v>
      </c>
      <c r="CO600" s="125">
        <v>38097.854939463199</v>
      </c>
      <c r="CP600" s="125">
        <v>622.54503448000003</v>
      </c>
      <c r="CQ600" s="50">
        <v>60998.050965520008</v>
      </c>
      <c r="CR600" s="126">
        <v>74706.911243260023</v>
      </c>
      <c r="CS600" s="50">
        <v>-13708.860277740016</v>
      </c>
      <c r="CT600" s="132">
        <v>48264.965642688527</v>
      </c>
      <c r="CU600" s="50">
        <v>-61973.825920428542</v>
      </c>
      <c r="CV600" s="50">
        <f>25.366+5.406+566.837+21.882+69.555+49.571</f>
        <v>738.61700000000008</v>
      </c>
      <c r="CW600" s="50">
        <f>2.505+196.061+12.096+0.15+14.162+74.483</f>
        <v>299.45699999999999</v>
      </c>
      <c r="CX600" s="50">
        <v>1038.0740000000001</v>
      </c>
      <c r="CY600" s="46">
        <v>372.88299999999998</v>
      </c>
      <c r="CZ600" s="50">
        <v>1157.6210000000003</v>
      </c>
      <c r="DA600" s="50">
        <v>1530.5040000000004</v>
      </c>
      <c r="DB600" s="50">
        <v>2568.5780000000004</v>
      </c>
      <c r="DC600" s="125">
        <v>0</v>
      </c>
      <c r="DD600" s="125">
        <v>17.344999999999999</v>
      </c>
      <c r="DE600" s="50">
        <v>17.344999999999999</v>
      </c>
      <c r="DF600" s="125">
        <v>1038.0740000000001</v>
      </c>
      <c r="DG600" s="125">
        <v>1513.1590000000003</v>
      </c>
      <c r="DH600" s="50">
        <v>2551.2330000000002</v>
      </c>
      <c r="DI600" s="50">
        <v>2568.578</v>
      </c>
      <c r="DJ600" s="100">
        <v>0.42590341060641479</v>
      </c>
      <c r="DK600" s="100">
        <v>0.54222980900736495</v>
      </c>
      <c r="DL600" s="100">
        <v>3.186678038622022E-2</v>
      </c>
      <c r="DM600" s="58">
        <v>404.62700000000001</v>
      </c>
      <c r="DN600" s="58">
        <v>135.37800000000001</v>
      </c>
      <c r="DO600" s="58">
        <v>540.005</v>
      </c>
      <c r="DP600" s="58">
        <v>958.84500000000003</v>
      </c>
      <c r="DQ600" s="58">
        <v>2207.1089999999999</v>
      </c>
      <c r="DR600" s="58">
        <v>3165.9539999999997</v>
      </c>
      <c r="DS600" s="58">
        <v>3705.9589999999998</v>
      </c>
      <c r="DT600" s="58">
        <v>862.09199999999998</v>
      </c>
      <c r="DU600" s="58">
        <v>85.043000000000006</v>
      </c>
      <c r="DV600" s="58">
        <v>947.13499999999999</v>
      </c>
      <c r="DW600" s="58">
        <v>950.505</v>
      </c>
      <c r="DX600" s="58">
        <v>2202.7660000000001</v>
      </c>
      <c r="DY600" s="58">
        <v>3153.2710000000002</v>
      </c>
      <c r="DZ600" s="58">
        <v>4100.4059999999999</v>
      </c>
      <c r="EA600" s="58">
        <v>868.77599999999995</v>
      </c>
      <c r="EB600" s="58">
        <v>395.88099999999997</v>
      </c>
      <c r="EC600" s="58">
        <v>1264.6569999999999</v>
      </c>
      <c r="ED600" s="58">
        <v>947.96799999999996</v>
      </c>
      <c r="EE600" s="58">
        <v>2200.5839999999998</v>
      </c>
      <c r="EF600" s="58">
        <v>3148.5519999999997</v>
      </c>
      <c r="EG600" s="58">
        <v>4413.2089999999998</v>
      </c>
      <c r="EH600" s="58">
        <v>769.57299999999998</v>
      </c>
      <c r="EI600" s="58">
        <v>2272.328</v>
      </c>
      <c r="EJ600" s="58">
        <v>3041.9009999999998</v>
      </c>
      <c r="EK600" s="58">
        <v>939.08100000000002</v>
      </c>
      <c r="EL600" s="58">
        <v>2181.261</v>
      </c>
      <c r="EM600" s="58">
        <v>3120.3420000000001</v>
      </c>
      <c r="EN600" s="58">
        <v>6162.2430000000004</v>
      </c>
      <c r="EO600" s="58">
        <v>2362.5450000000001</v>
      </c>
      <c r="EP600" s="58">
        <v>35.582999999999998</v>
      </c>
      <c r="EQ600" s="58">
        <v>2398.1280000000002</v>
      </c>
      <c r="ER600" s="58">
        <v>924.58500000000004</v>
      </c>
      <c r="ES600" s="58">
        <v>2051.759</v>
      </c>
      <c r="ET600" s="58">
        <v>2976.3440000000001</v>
      </c>
      <c r="EU600" s="58">
        <v>5374.4719999999998</v>
      </c>
      <c r="EV600" s="58">
        <v>8794.5030000000006</v>
      </c>
      <c r="EW600" s="58">
        <v>11898.776</v>
      </c>
      <c r="EX600" s="58">
        <v>20693.279000000002</v>
      </c>
      <c r="EY600" s="58">
        <v>3462.7660000000001</v>
      </c>
      <c r="EZ600" s="58">
        <v>8230.7489999999998</v>
      </c>
      <c r="FA600" s="58">
        <v>11693.514999999999</v>
      </c>
      <c r="FB600" s="58">
        <v>32386.794000000002</v>
      </c>
      <c r="FC600" s="58">
        <v>12181.397000000001</v>
      </c>
      <c r="FD600" s="58">
        <v>20553.186000000002</v>
      </c>
      <c r="FE600" s="58">
        <v>32734.583000000002</v>
      </c>
      <c r="FF600" s="58">
        <v>8516.3379999999997</v>
      </c>
      <c r="FG600" s="58">
        <v>6988.9889999999996</v>
      </c>
      <c r="FH600" s="58">
        <v>15505.326999999999</v>
      </c>
      <c r="FI600" s="58">
        <v>48239.91</v>
      </c>
      <c r="FJ600" s="58">
        <v>0</v>
      </c>
      <c r="FK600" s="221">
        <v>34.962000000000003</v>
      </c>
      <c r="FL600" s="58">
        <v>34.962000000000003</v>
      </c>
      <c r="FM600" s="125">
        <v>540.005</v>
      </c>
      <c r="FN600" s="125">
        <v>3130.9919999999997</v>
      </c>
      <c r="FO600" s="125">
        <v>3670.9969999999998</v>
      </c>
      <c r="FP600" s="125">
        <v>0</v>
      </c>
      <c r="FQ600" s="125">
        <v>35.018000000000001</v>
      </c>
      <c r="FR600" s="125">
        <v>35.018000000000001</v>
      </c>
      <c r="FS600" s="125">
        <v>947.13499999999999</v>
      </c>
      <c r="FT600" s="125">
        <v>3118.2530000000002</v>
      </c>
      <c r="FU600" s="125">
        <v>4065.3879999999999</v>
      </c>
      <c r="FV600" s="125">
        <v>0</v>
      </c>
      <c r="FW600" s="125">
        <v>35.018000000000001</v>
      </c>
      <c r="FX600" s="125">
        <v>35.018000000000001</v>
      </c>
      <c r="FY600" s="125">
        <v>1264.6569999999999</v>
      </c>
      <c r="FZ600" s="125">
        <v>3113.5339999999997</v>
      </c>
      <c r="GA600" s="125">
        <v>4378.1909999999998</v>
      </c>
      <c r="GB600" s="125">
        <v>0</v>
      </c>
      <c r="GC600" s="125">
        <v>35.018000000000001</v>
      </c>
      <c r="GD600" s="125">
        <v>35.018000000000001</v>
      </c>
      <c r="GE600" s="125">
        <v>3041.9009999999998</v>
      </c>
      <c r="GF600" s="125">
        <v>3085.3240000000001</v>
      </c>
      <c r="GG600" s="125">
        <v>6127.2250000000004</v>
      </c>
      <c r="GH600" s="125">
        <v>0</v>
      </c>
      <c r="GI600" s="125">
        <v>35.018000000000001</v>
      </c>
      <c r="GJ600" s="125">
        <v>35.018000000000001</v>
      </c>
      <c r="GK600" s="125">
        <v>2398.1280000000002</v>
      </c>
      <c r="GL600" s="125">
        <v>2941.326</v>
      </c>
      <c r="GM600" s="125">
        <v>5339.4539999999997</v>
      </c>
      <c r="GN600" s="125">
        <v>0</v>
      </c>
      <c r="GO600" s="125">
        <v>175.09</v>
      </c>
      <c r="GP600" s="125">
        <v>175.09</v>
      </c>
      <c r="GQ600" s="125">
        <v>20693.279000000002</v>
      </c>
      <c r="GR600" s="125">
        <v>11518.424999999999</v>
      </c>
      <c r="GS600" s="125">
        <v>32211.704000000002</v>
      </c>
      <c r="GT600" s="125">
        <v>622.54499999999996</v>
      </c>
      <c r="GU600" s="125">
        <v>700.36</v>
      </c>
      <c r="GV600" s="125">
        <v>1322.905</v>
      </c>
      <c r="GW600" s="125">
        <v>32112.038000000004</v>
      </c>
      <c r="GX600" s="125">
        <v>14804.966999999999</v>
      </c>
      <c r="GY600" s="125">
        <v>46917.005000000005</v>
      </c>
    </row>
    <row r="601" spans="1:207" s="38" customFormat="1" ht="15" customHeight="1">
      <c r="A601" s="77" t="s">
        <v>1023</v>
      </c>
      <c r="B601" s="74">
        <v>2006</v>
      </c>
      <c r="C601" s="38" t="s">
        <v>1024</v>
      </c>
      <c r="D601" s="125">
        <v>554.5158273381295</v>
      </c>
      <c r="E601" s="38">
        <v>0</v>
      </c>
      <c r="F601" s="125">
        <v>554.5158273381295</v>
      </c>
      <c r="G601" s="125">
        <v>2196.3723021582737</v>
      </c>
      <c r="H601" s="166" t="s">
        <v>608</v>
      </c>
      <c r="I601" s="115">
        <v>0.25246895837888339</v>
      </c>
      <c r="J601" s="124">
        <v>0.10708763551408755</v>
      </c>
      <c r="K601" s="124">
        <v>0.14537608204503336</v>
      </c>
      <c r="L601" s="125">
        <v>319.3</v>
      </c>
      <c r="M601" s="125">
        <v>235.20431654676258</v>
      </c>
      <c r="N601" s="125">
        <v>0</v>
      </c>
      <c r="O601" s="125">
        <v>192.57841726618705</v>
      </c>
      <c r="P601" s="127">
        <v>192.57841726618705</v>
      </c>
      <c r="Q601" s="125">
        <v>0</v>
      </c>
      <c r="R601" s="125">
        <v>0</v>
      </c>
      <c r="S601" s="125">
        <v>0</v>
      </c>
      <c r="T601" s="125">
        <v>0</v>
      </c>
      <c r="U601" s="125">
        <v>0</v>
      </c>
      <c r="V601" s="125">
        <v>0</v>
      </c>
      <c r="W601" s="125">
        <v>0</v>
      </c>
      <c r="X601" s="125">
        <v>0</v>
      </c>
      <c r="Y601" s="125">
        <v>42.625899280575545</v>
      </c>
      <c r="Z601" s="125">
        <v>42.625899280575545</v>
      </c>
      <c r="AA601" s="115">
        <v>0</v>
      </c>
      <c r="AB601" s="115">
        <v>0.81877076107104185</v>
      </c>
      <c r="AC601" s="115">
        <v>0</v>
      </c>
      <c r="AD601" s="115">
        <v>0.18122923892895818</v>
      </c>
      <c r="AE601" s="115">
        <v>1</v>
      </c>
      <c r="AF601" s="115">
        <v>1</v>
      </c>
      <c r="AG601" s="115">
        <v>0</v>
      </c>
      <c r="AH601" s="115">
        <v>0</v>
      </c>
      <c r="AI601" s="115">
        <v>0</v>
      </c>
      <c r="AJ601" s="115">
        <v>1</v>
      </c>
      <c r="AK601" s="125">
        <v>554.50431654676254</v>
      </c>
      <c r="AL601" s="125">
        <v>319.3</v>
      </c>
      <c r="AM601" s="125">
        <v>0</v>
      </c>
      <c r="AN601" s="125">
        <v>319.3</v>
      </c>
      <c r="AO601" s="125">
        <v>235.20431654676258</v>
      </c>
      <c r="AP601" s="125">
        <v>554.50431654676254</v>
      </c>
      <c r="AQ601" s="115">
        <v>0.57582960217239854</v>
      </c>
      <c r="AR601" s="115">
        <v>0.42417039782760158</v>
      </c>
      <c r="AS601" s="125">
        <v>317.30200000000002</v>
      </c>
      <c r="AT601" s="125">
        <v>26.148561151079139</v>
      </c>
      <c r="AU601" s="125">
        <v>1.998</v>
      </c>
      <c r="AV601" s="125">
        <v>209.06726618705036</v>
      </c>
      <c r="AW601" s="125">
        <v>554.5158273381295</v>
      </c>
      <c r="AX601" s="164" t="s">
        <v>608</v>
      </c>
      <c r="AY601" s="164" t="s">
        <v>608</v>
      </c>
      <c r="AZ601" s="164" t="s">
        <v>608</v>
      </c>
      <c r="BA601" s="164" t="s">
        <v>608</v>
      </c>
      <c r="BB601" s="164" t="s">
        <v>608</v>
      </c>
      <c r="BC601" s="164" t="s">
        <v>608</v>
      </c>
      <c r="BD601" s="164" t="s">
        <v>608</v>
      </c>
      <c r="BE601" s="164" t="s">
        <v>608</v>
      </c>
      <c r="BF601" s="164" t="s">
        <v>608</v>
      </c>
      <c r="BG601" s="166" t="s">
        <v>608</v>
      </c>
      <c r="BH601" s="166" t="s">
        <v>608</v>
      </c>
      <c r="BI601" s="107" t="s">
        <v>608</v>
      </c>
      <c r="BJ601" s="166" t="s">
        <v>608</v>
      </c>
      <c r="BK601" s="125">
        <v>151.6</v>
      </c>
      <c r="BL601" s="125">
        <v>154.9</v>
      </c>
      <c r="BM601" s="125">
        <v>306.5</v>
      </c>
      <c r="BN601" s="125">
        <v>34.9</v>
      </c>
      <c r="BO601" s="125">
        <v>0</v>
      </c>
      <c r="BP601" s="125">
        <v>34.9</v>
      </c>
      <c r="BQ601" s="125">
        <v>157</v>
      </c>
      <c r="BR601" s="125">
        <v>56.1</v>
      </c>
      <c r="BS601" s="125">
        <v>213.1</v>
      </c>
      <c r="BT601" s="125">
        <v>554.5</v>
      </c>
      <c r="BU601" s="130" t="s">
        <v>608</v>
      </c>
      <c r="BV601" s="130" t="s">
        <v>608</v>
      </c>
      <c r="BW601" s="137" t="s">
        <v>608</v>
      </c>
      <c r="BX601" s="125">
        <v>152.75056115107918</v>
      </c>
      <c r="BY601" s="125">
        <v>190.7</v>
      </c>
      <c r="BZ601" s="125">
        <v>0</v>
      </c>
      <c r="CA601" s="125">
        <v>0</v>
      </c>
      <c r="CB601" s="125">
        <v>343.45056115107917</v>
      </c>
      <c r="CC601" s="125">
        <v>211.06526618705036</v>
      </c>
      <c r="CD601" s="125">
        <v>0</v>
      </c>
      <c r="CE601" s="125">
        <v>0</v>
      </c>
      <c r="CF601" s="125">
        <v>0</v>
      </c>
      <c r="CG601" s="125">
        <v>211.06526618705036</v>
      </c>
      <c r="CH601" s="115">
        <v>0</v>
      </c>
      <c r="CI601" s="115">
        <v>1</v>
      </c>
      <c r="CJ601" s="125">
        <v>554.5158273381295</v>
      </c>
      <c r="CK601" s="126">
        <v>117.26978417266187</v>
      </c>
      <c r="CL601" s="126">
        <v>437.24604316546765</v>
      </c>
      <c r="CM601" s="126">
        <v>554.5158273381295</v>
      </c>
      <c r="CN601" s="125" t="s">
        <v>608</v>
      </c>
      <c r="CO601" s="125" t="s">
        <v>608</v>
      </c>
      <c r="CP601" s="126">
        <v>117.26978417266187</v>
      </c>
      <c r="CQ601" s="126">
        <v>437.24604316546765</v>
      </c>
      <c r="CR601" s="126">
        <v>255.44604316546764</v>
      </c>
      <c r="CS601" s="126">
        <v>181.8</v>
      </c>
      <c r="CT601" s="150" t="s">
        <v>608</v>
      </c>
      <c r="CU601" s="157" t="s">
        <v>608</v>
      </c>
      <c r="CV601" s="125">
        <v>46.7</v>
      </c>
      <c r="CW601" s="125">
        <v>0.04</v>
      </c>
      <c r="CX601" s="125">
        <v>46.74</v>
      </c>
      <c r="CY601" s="125">
        <v>11</v>
      </c>
      <c r="CZ601" s="125">
        <v>27.9</v>
      </c>
      <c r="DA601" s="125">
        <v>38.9</v>
      </c>
      <c r="DB601" s="125">
        <v>85.64</v>
      </c>
      <c r="DC601" s="157" t="s">
        <v>608</v>
      </c>
      <c r="DD601" s="157" t="s">
        <v>608</v>
      </c>
      <c r="DE601" s="157" t="s">
        <v>608</v>
      </c>
      <c r="DF601" s="157" t="s">
        <v>608</v>
      </c>
      <c r="DG601" s="157" t="s">
        <v>608</v>
      </c>
      <c r="DH601" s="157" t="s">
        <v>608</v>
      </c>
      <c r="DI601" s="157" t="s">
        <v>608</v>
      </c>
      <c r="DJ601" s="113">
        <v>0.61937016802525247</v>
      </c>
      <c r="DK601" s="115">
        <v>0.38062983197474753</v>
      </c>
      <c r="DL601" s="115">
        <v>0</v>
      </c>
      <c r="DM601" s="126" t="s">
        <v>608</v>
      </c>
      <c r="DN601" s="126" t="s">
        <v>608</v>
      </c>
      <c r="DO601" s="126" t="s">
        <v>608</v>
      </c>
      <c r="DP601" s="126" t="s">
        <v>608</v>
      </c>
      <c r="DQ601" s="126" t="s">
        <v>608</v>
      </c>
      <c r="DR601" s="126" t="s">
        <v>608</v>
      </c>
      <c r="DS601" s="126" t="s">
        <v>608</v>
      </c>
      <c r="DT601" s="126" t="s">
        <v>608</v>
      </c>
      <c r="DU601" s="126" t="s">
        <v>608</v>
      </c>
      <c r="DV601" s="126" t="s">
        <v>608</v>
      </c>
      <c r="DW601" s="126" t="s">
        <v>608</v>
      </c>
      <c r="DX601" s="126" t="s">
        <v>608</v>
      </c>
      <c r="DY601" s="126" t="s">
        <v>608</v>
      </c>
      <c r="DZ601" s="126" t="s">
        <v>608</v>
      </c>
      <c r="EA601" s="126" t="s">
        <v>608</v>
      </c>
      <c r="EB601" s="126" t="s">
        <v>608</v>
      </c>
      <c r="EC601" s="126" t="s">
        <v>608</v>
      </c>
      <c r="ED601" s="126" t="s">
        <v>608</v>
      </c>
      <c r="EE601" s="126" t="s">
        <v>608</v>
      </c>
      <c r="EF601" s="126" t="s">
        <v>608</v>
      </c>
      <c r="EG601" s="126" t="s">
        <v>608</v>
      </c>
      <c r="EH601" s="126" t="s">
        <v>608</v>
      </c>
      <c r="EI601" s="126" t="s">
        <v>608</v>
      </c>
      <c r="EJ601" s="126" t="s">
        <v>608</v>
      </c>
      <c r="EK601" s="126" t="s">
        <v>608</v>
      </c>
      <c r="EL601" s="126" t="s">
        <v>608</v>
      </c>
      <c r="EM601" s="126" t="s">
        <v>608</v>
      </c>
      <c r="EN601" s="126" t="s">
        <v>608</v>
      </c>
      <c r="EO601" s="126" t="s">
        <v>608</v>
      </c>
      <c r="EP601" s="126" t="s">
        <v>608</v>
      </c>
      <c r="EQ601" s="126" t="s">
        <v>608</v>
      </c>
      <c r="ER601" s="126" t="s">
        <v>608</v>
      </c>
      <c r="ES601" s="126" t="s">
        <v>608</v>
      </c>
      <c r="ET601" s="126" t="s">
        <v>608</v>
      </c>
      <c r="EU601" s="126" t="s">
        <v>608</v>
      </c>
      <c r="EV601" s="126" t="s">
        <v>608</v>
      </c>
      <c r="EW601" s="126" t="s">
        <v>608</v>
      </c>
      <c r="EX601" s="126" t="s">
        <v>608</v>
      </c>
      <c r="EY601" s="126" t="s">
        <v>608</v>
      </c>
      <c r="EZ601" s="126" t="s">
        <v>608</v>
      </c>
      <c r="FA601" s="126" t="s">
        <v>608</v>
      </c>
      <c r="FB601" s="126" t="s">
        <v>608</v>
      </c>
      <c r="FC601" s="126" t="s">
        <v>608</v>
      </c>
      <c r="FD601" s="126" t="s">
        <v>608</v>
      </c>
      <c r="FE601" s="126" t="s">
        <v>608</v>
      </c>
      <c r="FF601" s="126" t="s">
        <v>608</v>
      </c>
      <c r="FG601" s="126" t="s">
        <v>608</v>
      </c>
      <c r="FH601" s="126" t="s">
        <v>608</v>
      </c>
      <c r="FI601" s="126" t="s">
        <v>608</v>
      </c>
      <c r="FJ601" s="126" t="s">
        <v>608</v>
      </c>
      <c r="FK601" s="126" t="s">
        <v>608</v>
      </c>
      <c r="FL601" s="126" t="s">
        <v>608</v>
      </c>
      <c r="FM601" s="126" t="s">
        <v>608</v>
      </c>
      <c r="FN601" s="126" t="s">
        <v>608</v>
      </c>
      <c r="FO601" s="126" t="s">
        <v>608</v>
      </c>
      <c r="FP601" s="126" t="s">
        <v>608</v>
      </c>
      <c r="FQ601" s="126" t="s">
        <v>608</v>
      </c>
      <c r="FR601" s="126" t="s">
        <v>608</v>
      </c>
      <c r="FS601" s="126" t="s">
        <v>608</v>
      </c>
      <c r="FT601" s="126" t="s">
        <v>608</v>
      </c>
      <c r="FU601" s="126" t="s">
        <v>608</v>
      </c>
      <c r="FV601" s="126" t="s">
        <v>608</v>
      </c>
      <c r="FW601" s="126" t="s">
        <v>608</v>
      </c>
      <c r="FX601" s="126" t="s">
        <v>608</v>
      </c>
      <c r="FY601" s="126" t="s">
        <v>608</v>
      </c>
      <c r="FZ601" s="126" t="s">
        <v>608</v>
      </c>
      <c r="GA601" s="126" t="s">
        <v>608</v>
      </c>
      <c r="GB601" s="126" t="s">
        <v>608</v>
      </c>
      <c r="GC601" s="126" t="s">
        <v>608</v>
      </c>
      <c r="GD601" s="126" t="s">
        <v>608</v>
      </c>
      <c r="GE601" s="126" t="s">
        <v>608</v>
      </c>
      <c r="GF601" s="126" t="s">
        <v>608</v>
      </c>
      <c r="GG601" s="126" t="s">
        <v>608</v>
      </c>
      <c r="GH601" s="126" t="s">
        <v>608</v>
      </c>
      <c r="GI601" s="126" t="s">
        <v>608</v>
      </c>
      <c r="GJ601" s="126" t="s">
        <v>608</v>
      </c>
      <c r="GK601" s="126" t="s">
        <v>608</v>
      </c>
      <c r="GL601" s="126" t="s">
        <v>608</v>
      </c>
      <c r="GM601" s="126" t="s">
        <v>608</v>
      </c>
      <c r="GN601" s="126" t="s">
        <v>608</v>
      </c>
      <c r="GO601" s="126" t="s">
        <v>608</v>
      </c>
      <c r="GP601" s="126" t="s">
        <v>608</v>
      </c>
      <c r="GQ601" s="126" t="s">
        <v>608</v>
      </c>
      <c r="GR601" s="126" t="s">
        <v>608</v>
      </c>
      <c r="GS601" s="126" t="s">
        <v>608</v>
      </c>
      <c r="GT601" s="126" t="s">
        <v>608</v>
      </c>
      <c r="GU601" s="126" t="s">
        <v>608</v>
      </c>
      <c r="GV601" s="126" t="s">
        <v>608</v>
      </c>
      <c r="GW601" s="126" t="s">
        <v>608</v>
      </c>
      <c r="GX601" s="126" t="s">
        <v>608</v>
      </c>
      <c r="GY601" s="126" t="s">
        <v>608</v>
      </c>
    </row>
    <row r="602" spans="1:207" s="38" customFormat="1" ht="15" customHeight="1">
      <c r="A602" s="77" t="s">
        <v>1025</v>
      </c>
      <c r="B602" s="74">
        <v>2007</v>
      </c>
      <c r="C602" s="38" t="s">
        <v>1024</v>
      </c>
      <c r="D602" s="125">
        <v>600.16798561151086</v>
      </c>
      <c r="E602" s="38">
        <v>0</v>
      </c>
      <c r="F602" s="125">
        <v>600.16798561151086</v>
      </c>
      <c r="G602" s="125">
        <v>2592.2032374100722</v>
      </c>
      <c r="H602" s="166" t="s">
        <v>608</v>
      </c>
      <c r="I602" s="115">
        <v>0.23152813674098796</v>
      </c>
      <c r="J602" s="124">
        <v>8.0882696797604875E-2</v>
      </c>
      <c r="K602" s="124">
        <v>0.15064405227352359</v>
      </c>
      <c r="L602" s="125">
        <v>390.5</v>
      </c>
      <c r="M602" s="125">
        <v>209.66438848920865</v>
      </c>
      <c r="N602" s="125">
        <v>0</v>
      </c>
      <c r="O602" s="125">
        <v>164.30467625899283</v>
      </c>
      <c r="P602" s="127">
        <v>164.30467625899283</v>
      </c>
      <c r="Q602" s="125">
        <v>0</v>
      </c>
      <c r="R602" s="125">
        <v>0</v>
      </c>
      <c r="S602" s="125">
        <v>0</v>
      </c>
      <c r="T602" s="125">
        <v>0</v>
      </c>
      <c r="U602" s="125">
        <v>0</v>
      </c>
      <c r="V602" s="125">
        <v>0</v>
      </c>
      <c r="W602" s="125">
        <v>0</v>
      </c>
      <c r="X602" s="125">
        <v>0</v>
      </c>
      <c r="Y602" s="125">
        <v>45.359712230215827</v>
      </c>
      <c r="Z602" s="125">
        <v>45.359712230215827</v>
      </c>
      <c r="AA602" s="115">
        <v>0</v>
      </c>
      <c r="AB602" s="115">
        <v>0.78365561954957141</v>
      </c>
      <c r="AC602" s="115">
        <v>0</v>
      </c>
      <c r="AD602" s="115">
        <v>0.21634438045042864</v>
      </c>
      <c r="AE602" s="115">
        <v>1</v>
      </c>
      <c r="AF602" s="115">
        <v>1</v>
      </c>
      <c r="AG602" s="115">
        <v>0</v>
      </c>
      <c r="AH602" s="115">
        <v>0</v>
      </c>
      <c r="AI602" s="115">
        <v>0</v>
      </c>
      <c r="AJ602" s="115">
        <v>1</v>
      </c>
      <c r="AK602" s="125">
        <v>600.1643884892087</v>
      </c>
      <c r="AL602" s="125">
        <v>390.5</v>
      </c>
      <c r="AM602" s="125">
        <v>0</v>
      </c>
      <c r="AN602" s="125">
        <v>390.5</v>
      </c>
      <c r="AO602" s="125">
        <v>209.66438848920865</v>
      </c>
      <c r="AP602" s="125">
        <v>600.1643884892087</v>
      </c>
      <c r="AQ602" s="115">
        <v>0.65065506632775061</v>
      </c>
      <c r="AR602" s="115">
        <v>0.34934493367224922</v>
      </c>
      <c r="AS602" s="125">
        <v>388.74200000000002</v>
      </c>
      <c r="AT602" s="125">
        <v>30.596762589928058</v>
      </c>
      <c r="AU602" s="125">
        <v>1.758</v>
      </c>
      <c r="AV602" s="125">
        <v>179.07122302158274</v>
      </c>
      <c r="AW602" s="125">
        <v>600.16798561151086</v>
      </c>
      <c r="AX602" s="164" t="s">
        <v>608</v>
      </c>
      <c r="AY602" s="164" t="s">
        <v>608</v>
      </c>
      <c r="AZ602" s="164" t="s">
        <v>608</v>
      </c>
      <c r="BA602" s="164" t="s">
        <v>608</v>
      </c>
      <c r="BB602" s="164" t="s">
        <v>608</v>
      </c>
      <c r="BC602" s="164" t="s">
        <v>608</v>
      </c>
      <c r="BD602" s="164" t="s">
        <v>608</v>
      </c>
      <c r="BE602" s="164" t="s">
        <v>608</v>
      </c>
      <c r="BF602" s="164" t="s">
        <v>608</v>
      </c>
      <c r="BG602" s="166" t="s">
        <v>608</v>
      </c>
      <c r="BH602" s="166" t="s">
        <v>608</v>
      </c>
      <c r="BI602" s="107" t="s">
        <v>608</v>
      </c>
      <c r="BJ602" s="166" t="s">
        <v>608</v>
      </c>
      <c r="BK602" s="125">
        <v>139.6</v>
      </c>
      <c r="BL602" s="125">
        <v>127.7</v>
      </c>
      <c r="BM602" s="125">
        <v>267.3</v>
      </c>
      <c r="BN602" s="125">
        <v>37.1</v>
      </c>
      <c r="BO602" s="125">
        <v>0</v>
      </c>
      <c r="BP602" s="125">
        <v>37.1</v>
      </c>
      <c r="BQ602" s="125">
        <v>242.6</v>
      </c>
      <c r="BR602" s="125">
        <v>53.1</v>
      </c>
      <c r="BS602" s="125">
        <v>295.7</v>
      </c>
      <c r="BT602" s="125">
        <v>600.1</v>
      </c>
      <c r="BU602" s="130" t="s">
        <v>608</v>
      </c>
      <c r="BV602" s="130" t="s">
        <v>608</v>
      </c>
      <c r="BW602" s="137" t="s">
        <v>608</v>
      </c>
      <c r="BX602" s="125">
        <v>212.23876258992809</v>
      </c>
      <c r="BY602" s="125">
        <v>207.1</v>
      </c>
      <c r="BZ602" s="125">
        <v>0</v>
      </c>
      <c r="CA602" s="125">
        <v>0</v>
      </c>
      <c r="CB602" s="125">
        <v>419.33876258992808</v>
      </c>
      <c r="CC602" s="125">
        <v>180.82922302158275</v>
      </c>
      <c r="CD602" s="125">
        <v>0</v>
      </c>
      <c r="CE602" s="125">
        <v>0</v>
      </c>
      <c r="CF602" s="125">
        <v>0</v>
      </c>
      <c r="CG602" s="125">
        <v>180.82922302158275</v>
      </c>
      <c r="CH602" s="115">
        <v>0</v>
      </c>
      <c r="CI602" s="115">
        <v>1</v>
      </c>
      <c r="CJ602" s="125">
        <v>600.16798561151086</v>
      </c>
      <c r="CK602" s="126">
        <v>108.84892086330937</v>
      </c>
      <c r="CL602" s="126">
        <v>491.31906474820147</v>
      </c>
      <c r="CM602" s="126">
        <v>600.16798561151086</v>
      </c>
      <c r="CN602" s="125" t="s">
        <v>608</v>
      </c>
      <c r="CO602" s="125" t="s">
        <v>608</v>
      </c>
      <c r="CP602" s="126">
        <v>108.84892086330937</v>
      </c>
      <c r="CQ602" s="126">
        <v>491.31906474820147</v>
      </c>
      <c r="CR602" s="126">
        <v>409.31906474820147</v>
      </c>
      <c r="CS602" s="126">
        <v>82</v>
      </c>
      <c r="CT602" s="150" t="s">
        <v>608</v>
      </c>
      <c r="CU602" s="157" t="s">
        <v>608</v>
      </c>
      <c r="CV602" s="125">
        <v>126.9</v>
      </c>
      <c r="CW602" s="125">
        <v>30.2</v>
      </c>
      <c r="CX602" s="125">
        <v>157.1</v>
      </c>
      <c r="CY602" s="125">
        <v>15.7</v>
      </c>
      <c r="CZ602" s="125">
        <v>19.2</v>
      </c>
      <c r="DA602" s="125">
        <v>34.9</v>
      </c>
      <c r="DB602" s="125">
        <v>192</v>
      </c>
      <c r="DC602" s="157" t="s">
        <v>608</v>
      </c>
      <c r="DD602" s="157" t="s">
        <v>608</v>
      </c>
      <c r="DE602" s="157" t="s">
        <v>608</v>
      </c>
      <c r="DF602" s="157" t="s">
        <v>608</v>
      </c>
      <c r="DG602" s="157" t="s">
        <v>608</v>
      </c>
      <c r="DH602" s="157" t="s">
        <v>608</v>
      </c>
      <c r="DI602" s="157" t="s">
        <v>608</v>
      </c>
      <c r="DJ602" s="113">
        <v>0.69870231775635949</v>
      </c>
      <c r="DK602" s="115">
        <v>0.3012976822436404</v>
      </c>
      <c r="DL602" s="115">
        <v>0</v>
      </c>
      <c r="DM602" s="126" t="s">
        <v>608</v>
      </c>
      <c r="DN602" s="126" t="s">
        <v>608</v>
      </c>
      <c r="DO602" s="126" t="s">
        <v>608</v>
      </c>
      <c r="DP602" s="126" t="s">
        <v>608</v>
      </c>
      <c r="DQ602" s="126" t="s">
        <v>608</v>
      </c>
      <c r="DR602" s="126" t="s">
        <v>608</v>
      </c>
      <c r="DS602" s="126" t="s">
        <v>608</v>
      </c>
      <c r="DT602" s="126" t="s">
        <v>608</v>
      </c>
      <c r="DU602" s="126" t="s">
        <v>608</v>
      </c>
      <c r="DV602" s="126" t="s">
        <v>608</v>
      </c>
      <c r="DW602" s="126" t="s">
        <v>608</v>
      </c>
      <c r="DX602" s="126" t="s">
        <v>608</v>
      </c>
      <c r="DY602" s="126" t="s">
        <v>608</v>
      </c>
      <c r="DZ602" s="126" t="s">
        <v>608</v>
      </c>
      <c r="EA602" s="126" t="s">
        <v>608</v>
      </c>
      <c r="EB602" s="126" t="s">
        <v>608</v>
      </c>
      <c r="EC602" s="126" t="s">
        <v>608</v>
      </c>
      <c r="ED602" s="126" t="s">
        <v>608</v>
      </c>
      <c r="EE602" s="126" t="s">
        <v>608</v>
      </c>
      <c r="EF602" s="126" t="s">
        <v>608</v>
      </c>
      <c r="EG602" s="126" t="s">
        <v>608</v>
      </c>
      <c r="EH602" s="126" t="s">
        <v>608</v>
      </c>
      <c r="EI602" s="126" t="s">
        <v>608</v>
      </c>
      <c r="EJ602" s="126" t="s">
        <v>608</v>
      </c>
      <c r="EK602" s="126" t="s">
        <v>608</v>
      </c>
      <c r="EL602" s="126" t="s">
        <v>608</v>
      </c>
      <c r="EM602" s="126" t="s">
        <v>608</v>
      </c>
      <c r="EN602" s="126" t="s">
        <v>608</v>
      </c>
      <c r="EO602" s="126" t="s">
        <v>608</v>
      </c>
      <c r="EP602" s="126" t="s">
        <v>608</v>
      </c>
      <c r="EQ602" s="126" t="s">
        <v>608</v>
      </c>
      <c r="ER602" s="126" t="s">
        <v>608</v>
      </c>
      <c r="ES602" s="126" t="s">
        <v>608</v>
      </c>
      <c r="ET602" s="126" t="s">
        <v>608</v>
      </c>
      <c r="EU602" s="126" t="s">
        <v>608</v>
      </c>
      <c r="EV602" s="126" t="s">
        <v>608</v>
      </c>
      <c r="EW602" s="126" t="s">
        <v>608</v>
      </c>
      <c r="EX602" s="126" t="s">
        <v>608</v>
      </c>
      <c r="EY602" s="126" t="s">
        <v>608</v>
      </c>
      <c r="EZ602" s="126" t="s">
        <v>608</v>
      </c>
      <c r="FA602" s="126" t="s">
        <v>608</v>
      </c>
      <c r="FB602" s="126" t="s">
        <v>608</v>
      </c>
      <c r="FC602" s="126" t="s">
        <v>608</v>
      </c>
      <c r="FD602" s="126" t="s">
        <v>608</v>
      </c>
      <c r="FE602" s="126" t="s">
        <v>608</v>
      </c>
      <c r="FF602" s="126" t="s">
        <v>608</v>
      </c>
      <c r="FG602" s="126" t="s">
        <v>608</v>
      </c>
      <c r="FH602" s="126" t="s">
        <v>608</v>
      </c>
      <c r="FI602" s="126" t="s">
        <v>608</v>
      </c>
      <c r="FJ602" s="126" t="s">
        <v>608</v>
      </c>
      <c r="FK602" s="126" t="s">
        <v>608</v>
      </c>
      <c r="FL602" s="126" t="s">
        <v>608</v>
      </c>
      <c r="FM602" s="126" t="s">
        <v>608</v>
      </c>
      <c r="FN602" s="126" t="s">
        <v>608</v>
      </c>
      <c r="FO602" s="126" t="s">
        <v>608</v>
      </c>
      <c r="FP602" s="126" t="s">
        <v>608</v>
      </c>
      <c r="FQ602" s="126" t="s">
        <v>608</v>
      </c>
      <c r="FR602" s="126" t="s">
        <v>608</v>
      </c>
      <c r="FS602" s="126" t="s">
        <v>608</v>
      </c>
      <c r="FT602" s="126" t="s">
        <v>608</v>
      </c>
      <c r="FU602" s="126" t="s">
        <v>608</v>
      </c>
      <c r="FV602" s="126" t="s">
        <v>608</v>
      </c>
      <c r="FW602" s="126" t="s">
        <v>608</v>
      </c>
      <c r="FX602" s="126" t="s">
        <v>608</v>
      </c>
      <c r="FY602" s="126" t="s">
        <v>608</v>
      </c>
      <c r="FZ602" s="126" t="s">
        <v>608</v>
      </c>
      <c r="GA602" s="126" t="s">
        <v>608</v>
      </c>
      <c r="GB602" s="126" t="s">
        <v>608</v>
      </c>
      <c r="GC602" s="126" t="s">
        <v>608</v>
      </c>
      <c r="GD602" s="126" t="s">
        <v>608</v>
      </c>
      <c r="GE602" s="126" t="s">
        <v>608</v>
      </c>
      <c r="GF602" s="126" t="s">
        <v>608</v>
      </c>
      <c r="GG602" s="126" t="s">
        <v>608</v>
      </c>
      <c r="GH602" s="126" t="s">
        <v>608</v>
      </c>
      <c r="GI602" s="126" t="s">
        <v>608</v>
      </c>
      <c r="GJ602" s="126" t="s">
        <v>608</v>
      </c>
      <c r="GK602" s="126" t="s">
        <v>608</v>
      </c>
      <c r="GL602" s="126" t="s">
        <v>608</v>
      </c>
      <c r="GM602" s="126" t="s">
        <v>608</v>
      </c>
      <c r="GN602" s="126" t="s">
        <v>608</v>
      </c>
      <c r="GO602" s="126" t="s">
        <v>608</v>
      </c>
      <c r="GP602" s="126" t="s">
        <v>608</v>
      </c>
      <c r="GQ602" s="126" t="s">
        <v>608</v>
      </c>
      <c r="GR602" s="126" t="s">
        <v>608</v>
      </c>
      <c r="GS602" s="126" t="s">
        <v>608</v>
      </c>
      <c r="GT602" s="126" t="s">
        <v>608</v>
      </c>
      <c r="GU602" s="126" t="s">
        <v>608</v>
      </c>
      <c r="GV602" s="126" t="s">
        <v>608</v>
      </c>
      <c r="GW602" s="126" t="s">
        <v>608</v>
      </c>
      <c r="GX602" s="126" t="s">
        <v>608</v>
      </c>
      <c r="GY602" s="126" t="s">
        <v>608</v>
      </c>
    </row>
    <row r="603" spans="1:207" s="41" customFormat="1" ht="15" customHeight="1">
      <c r="A603" s="61" t="s">
        <v>1026</v>
      </c>
      <c r="B603" s="76">
        <v>2008</v>
      </c>
      <c r="C603" s="41" t="s">
        <v>1024</v>
      </c>
      <c r="D603" s="125">
        <v>549.63705035971225</v>
      </c>
      <c r="E603" s="38">
        <v>0</v>
      </c>
      <c r="F603" s="125">
        <v>549.63705035971225</v>
      </c>
      <c r="G603" s="125">
        <v>3488.508992805756</v>
      </c>
      <c r="H603" s="130">
        <v>2.78</v>
      </c>
      <c r="I603" s="115">
        <v>0.15755643786305604</v>
      </c>
      <c r="J603" s="124">
        <v>6.6033137572430747E-2</v>
      </c>
      <c r="K603" s="124">
        <v>9.1529074644348785E-2</v>
      </c>
      <c r="L603" s="125">
        <v>319.3</v>
      </c>
      <c r="M603" s="125">
        <v>230.35719424460433</v>
      </c>
      <c r="N603" s="125">
        <v>0</v>
      </c>
      <c r="O603" s="125">
        <v>177.33561151079138</v>
      </c>
      <c r="P603" s="127">
        <v>177.33561151079138</v>
      </c>
      <c r="Q603" s="125">
        <v>0</v>
      </c>
      <c r="R603" s="125">
        <v>0</v>
      </c>
      <c r="S603" s="125">
        <v>0</v>
      </c>
      <c r="T603" s="125">
        <v>0</v>
      </c>
      <c r="U603" s="125">
        <v>0</v>
      </c>
      <c r="V603" s="125">
        <v>0</v>
      </c>
      <c r="W603" s="125">
        <v>0</v>
      </c>
      <c r="X603" s="125">
        <v>0</v>
      </c>
      <c r="Y603" s="125">
        <v>53.021582733812956</v>
      </c>
      <c r="Z603" s="125">
        <v>53.021582733812956</v>
      </c>
      <c r="AA603" s="115">
        <v>0</v>
      </c>
      <c r="AB603" s="115">
        <v>0.76982883947825786</v>
      </c>
      <c r="AC603" s="115">
        <v>0</v>
      </c>
      <c r="AD603" s="115">
        <v>0.23017116052174214</v>
      </c>
      <c r="AE603" s="115">
        <v>1</v>
      </c>
      <c r="AF603" s="115">
        <v>1</v>
      </c>
      <c r="AG603" s="115">
        <v>0</v>
      </c>
      <c r="AH603" s="115">
        <v>0</v>
      </c>
      <c r="AI603" s="115">
        <v>0</v>
      </c>
      <c r="AJ603" s="115">
        <v>1</v>
      </c>
      <c r="AK603" s="125">
        <v>549.6571942446044</v>
      </c>
      <c r="AL603" s="125">
        <v>319.3</v>
      </c>
      <c r="AM603" s="125">
        <v>0</v>
      </c>
      <c r="AN603" s="125">
        <v>319.3</v>
      </c>
      <c r="AO603" s="125">
        <v>230.35719424460433</v>
      </c>
      <c r="AP603" s="125">
        <v>549.6571942446044</v>
      </c>
      <c r="AQ603" s="115">
        <v>0.58090752444132931</v>
      </c>
      <c r="AR603" s="115">
        <v>0.41909247555867063</v>
      </c>
      <c r="AS603" s="125">
        <v>317.77699999999999</v>
      </c>
      <c r="AT603" s="125">
        <v>33.264028776978421</v>
      </c>
      <c r="AU603" s="125">
        <v>1.5230000000000001</v>
      </c>
      <c r="AV603" s="125">
        <v>197.07302158273382</v>
      </c>
      <c r="AW603" s="125">
        <v>549.63705035971225</v>
      </c>
      <c r="AX603" s="164" t="s">
        <v>608</v>
      </c>
      <c r="AY603" s="164" t="s">
        <v>608</v>
      </c>
      <c r="AZ603" s="164" t="s">
        <v>608</v>
      </c>
      <c r="BA603" s="164" t="s">
        <v>608</v>
      </c>
      <c r="BB603" s="164" t="s">
        <v>608</v>
      </c>
      <c r="BC603" s="164" t="s">
        <v>608</v>
      </c>
      <c r="BD603" s="164" t="s">
        <v>608</v>
      </c>
      <c r="BE603" s="164" t="s">
        <v>608</v>
      </c>
      <c r="BF603" s="164" t="s">
        <v>608</v>
      </c>
      <c r="BG603" s="166" t="s">
        <v>608</v>
      </c>
      <c r="BH603" s="166" t="s">
        <v>608</v>
      </c>
      <c r="BI603" s="107" t="s">
        <v>608</v>
      </c>
      <c r="BJ603" s="166" t="s">
        <v>608</v>
      </c>
      <c r="BK603" s="125">
        <v>150.69999999999999</v>
      </c>
      <c r="BL603" s="125">
        <v>147.80000000000001</v>
      </c>
      <c r="BM603" s="125">
        <v>298.5</v>
      </c>
      <c r="BN603" s="125">
        <v>36.4</v>
      </c>
      <c r="BO603" s="125">
        <v>0</v>
      </c>
      <c r="BP603" s="125">
        <v>36.4</v>
      </c>
      <c r="BQ603" s="125">
        <v>163.9</v>
      </c>
      <c r="BR603" s="125">
        <v>50.8</v>
      </c>
      <c r="BS603" s="125">
        <v>214.7</v>
      </c>
      <c r="BT603" s="125">
        <v>549.59999999999991</v>
      </c>
      <c r="BU603" s="130" t="s">
        <v>608</v>
      </c>
      <c r="BV603" s="130" t="s">
        <v>608</v>
      </c>
      <c r="BW603" s="137" t="s">
        <v>608</v>
      </c>
      <c r="BX603" s="125">
        <v>130.2410287769784</v>
      </c>
      <c r="BY603" s="125">
        <v>220.8</v>
      </c>
      <c r="BZ603" s="125">
        <v>0</v>
      </c>
      <c r="CA603" s="125">
        <v>0</v>
      </c>
      <c r="CB603" s="125">
        <v>351.04102877697841</v>
      </c>
      <c r="CC603" s="125">
        <v>198.59602158273381</v>
      </c>
      <c r="CD603" s="125">
        <v>0</v>
      </c>
      <c r="CE603" s="125">
        <v>0</v>
      </c>
      <c r="CF603" s="125">
        <v>0</v>
      </c>
      <c r="CG603" s="125">
        <v>198.59602158273381</v>
      </c>
      <c r="CH603" s="115">
        <v>0</v>
      </c>
      <c r="CI603" s="115">
        <v>1</v>
      </c>
      <c r="CJ603" s="125">
        <v>549.63705035971225</v>
      </c>
      <c r="CK603" s="126">
        <v>142.91366906474821</v>
      </c>
      <c r="CL603" s="126">
        <v>406.72338129496404</v>
      </c>
      <c r="CM603" s="126">
        <v>549.63705035971225</v>
      </c>
      <c r="CN603" s="125" t="s">
        <v>608</v>
      </c>
      <c r="CO603" s="125" t="s">
        <v>608</v>
      </c>
      <c r="CP603" s="126">
        <v>142.91366906474821</v>
      </c>
      <c r="CQ603" s="126">
        <v>406.72338129496404</v>
      </c>
      <c r="CR603" s="126">
        <v>575.72338129496404</v>
      </c>
      <c r="CS603" s="126">
        <v>-169</v>
      </c>
      <c r="CT603" s="150" t="s">
        <v>608</v>
      </c>
      <c r="CU603" s="157" t="s">
        <v>608</v>
      </c>
      <c r="CV603" s="125">
        <v>14.6</v>
      </c>
      <c r="CW603" s="125">
        <v>40.4</v>
      </c>
      <c r="CX603" s="125">
        <v>55</v>
      </c>
      <c r="CY603" s="125">
        <v>5.3</v>
      </c>
      <c r="CZ603" s="125">
        <v>15.8</v>
      </c>
      <c r="DA603" s="125">
        <v>21.1</v>
      </c>
      <c r="DB603" s="125">
        <v>76.099999999999994</v>
      </c>
      <c r="DC603" s="157" t="s">
        <v>608</v>
      </c>
      <c r="DD603" s="157" t="s">
        <v>608</v>
      </c>
      <c r="DE603" s="136">
        <v>10.4</v>
      </c>
      <c r="DF603" s="157" t="s">
        <v>608</v>
      </c>
      <c r="DG603" s="157" t="s">
        <v>608</v>
      </c>
      <c r="DH603" s="136">
        <v>65.7</v>
      </c>
      <c r="DI603" s="50">
        <v>76.100000000000009</v>
      </c>
      <c r="DJ603" s="113">
        <v>0.63867788488282973</v>
      </c>
      <c r="DK603" s="115">
        <v>0.36132211511717016</v>
      </c>
      <c r="DL603" s="115">
        <v>0</v>
      </c>
      <c r="DM603" s="126" t="s">
        <v>608</v>
      </c>
      <c r="DN603" s="126" t="s">
        <v>608</v>
      </c>
      <c r="DO603" s="126" t="s">
        <v>608</v>
      </c>
      <c r="DP603" s="126" t="s">
        <v>608</v>
      </c>
      <c r="DQ603" s="126" t="s">
        <v>608</v>
      </c>
      <c r="DR603" s="126" t="s">
        <v>608</v>
      </c>
      <c r="DS603" s="126" t="s">
        <v>608</v>
      </c>
      <c r="DT603" s="126" t="s">
        <v>608</v>
      </c>
      <c r="DU603" s="126" t="s">
        <v>608</v>
      </c>
      <c r="DV603" s="126" t="s">
        <v>608</v>
      </c>
      <c r="DW603" s="126" t="s">
        <v>608</v>
      </c>
      <c r="DX603" s="126" t="s">
        <v>608</v>
      </c>
      <c r="DY603" s="126" t="s">
        <v>608</v>
      </c>
      <c r="DZ603" s="126" t="s">
        <v>608</v>
      </c>
      <c r="EA603" s="126" t="s">
        <v>608</v>
      </c>
      <c r="EB603" s="126" t="s">
        <v>608</v>
      </c>
      <c r="EC603" s="126" t="s">
        <v>608</v>
      </c>
      <c r="ED603" s="126" t="s">
        <v>608</v>
      </c>
      <c r="EE603" s="126" t="s">
        <v>608</v>
      </c>
      <c r="EF603" s="126" t="s">
        <v>608</v>
      </c>
      <c r="EG603" s="126" t="s">
        <v>608</v>
      </c>
      <c r="EH603" s="126" t="s">
        <v>608</v>
      </c>
      <c r="EI603" s="126" t="s">
        <v>608</v>
      </c>
      <c r="EJ603" s="126" t="s">
        <v>608</v>
      </c>
      <c r="EK603" s="126" t="s">
        <v>608</v>
      </c>
      <c r="EL603" s="126" t="s">
        <v>608</v>
      </c>
      <c r="EM603" s="126" t="s">
        <v>608</v>
      </c>
      <c r="EN603" s="126" t="s">
        <v>608</v>
      </c>
      <c r="EO603" s="126" t="s">
        <v>608</v>
      </c>
      <c r="EP603" s="126" t="s">
        <v>608</v>
      </c>
      <c r="EQ603" s="126" t="s">
        <v>608</v>
      </c>
      <c r="ER603" s="126" t="s">
        <v>608</v>
      </c>
      <c r="ES603" s="126" t="s">
        <v>608</v>
      </c>
      <c r="ET603" s="126" t="s">
        <v>608</v>
      </c>
      <c r="EU603" s="126" t="s">
        <v>608</v>
      </c>
      <c r="EV603" s="126" t="s">
        <v>608</v>
      </c>
      <c r="EW603" s="126" t="s">
        <v>608</v>
      </c>
      <c r="EX603" s="126" t="s">
        <v>608</v>
      </c>
      <c r="EY603" s="126" t="s">
        <v>608</v>
      </c>
      <c r="EZ603" s="126" t="s">
        <v>608</v>
      </c>
      <c r="FA603" s="126" t="s">
        <v>608</v>
      </c>
      <c r="FB603" s="126" t="s">
        <v>608</v>
      </c>
      <c r="FC603" s="126" t="s">
        <v>608</v>
      </c>
      <c r="FD603" s="126" t="s">
        <v>608</v>
      </c>
      <c r="FE603" s="126" t="s">
        <v>608</v>
      </c>
      <c r="FF603" s="126" t="s">
        <v>608</v>
      </c>
      <c r="FG603" s="126" t="s">
        <v>608</v>
      </c>
      <c r="FH603" s="126" t="s">
        <v>608</v>
      </c>
      <c r="FI603" s="126" t="s">
        <v>608</v>
      </c>
      <c r="FJ603" s="126" t="s">
        <v>608</v>
      </c>
      <c r="FK603" s="126" t="s">
        <v>608</v>
      </c>
      <c r="FL603" s="126" t="s">
        <v>608</v>
      </c>
      <c r="FM603" s="126" t="s">
        <v>608</v>
      </c>
      <c r="FN603" s="126" t="s">
        <v>608</v>
      </c>
      <c r="FO603" s="126" t="s">
        <v>608</v>
      </c>
      <c r="FP603" s="126" t="s">
        <v>608</v>
      </c>
      <c r="FQ603" s="126" t="s">
        <v>608</v>
      </c>
      <c r="FR603" s="126" t="s">
        <v>608</v>
      </c>
      <c r="FS603" s="126" t="s">
        <v>608</v>
      </c>
      <c r="FT603" s="126" t="s">
        <v>608</v>
      </c>
      <c r="FU603" s="126" t="s">
        <v>608</v>
      </c>
      <c r="FV603" s="126" t="s">
        <v>608</v>
      </c>
      <c r="FW603" s="126" t="s">
        <v>608</v>
      </c>
      <c r="FX603" s="126" t="s">
        <v>608</v>
      </c>
      <c r="FY603" s="126" t="s">
        <v>608</v>
      </c>
      <c r="FZ603" s="126" t="s">
        <v>608</v>
      </c>
      <c r="GA603" s="126" t="s">
        <v>608</v>
      </c>
      <c r="GB603" s="126" t="s">
        <v>608</v>
      </c>
      <c r="GC603" s="126" t="s">
        <v>608</v>
      </c>
      <c r="GD603" s="126" t="s">
        <v>608</v>
      </c>
      <c r="GE603" s="126" t="s">
        <v>608</v>
      </c>
      <c r="GF603" s="126" t="s">
        <v>608</v>
      </c>
      <c r="GG603" s="126" t="s">
        <v>608</v>
      </c>
      <c r="GH603" s="126" t="s">
        <v>608</v>
      </c>
      <c r="GI603" s="126" t="s">
        <v>608</v>
      </c>
      <c r="GJ603" s="126" t="s">
        <v>608</v>
      </c>
      <c r="GK603" s="126" t="s">
        <v>608</v>
      </c>
      <c r="GL603" s="126" t="s">
        <v>608</v>
      </c>
      <c r="GM603" s="126" t="s">
        <v>608</v>
      </c>
      <c r="GN603" s="126" t="s">
        <v>608</v>
      </c>
      <c r="GO603" s="126" t="s">
        <v>608</v>
      </c>
      <c r="GP603" s="126" t="s">
        <v>608</v>
      </c>
      <c r="GQ603" s="126" t="s">
        <v>608</v>
      </c>
      <c r="GR603" s="126" t="s">
        <v>608</v>
      </c>
      <c r="GS603" s="126" t="s">
        <v>608</v>
      </c>
      <c r="GT603" s="126" t="s">
        <v>608</v>
      </c>
      <c r="GU603" s="126" t="s">
        <v>608</v>
      </c>
      <c r="GV603" s="126" t="s">
        <v>608</v>
      </c>
      <c r="GW603" s="126" t="s">
        <v>608</v>
      </c>
      <c r="GX603" s="126" t="s">
        <v>608</v>
      </c>
      <c r="GY603" s="126" t="s">
        <v>608</v>
      </c>
    </row>
    <row r="604" spans="1:207" s="41" customFormat="1" ht="15" customHeight="1">
      <c r="A604" s="61" t="s">
        <v>1027</v>
      </c>
      <c r="B604" s="73" t="s">
        <v>580</v>
      </c>
      <c r="C604" s="41" t="s">
        <v>1024</v>
      </c>
      <c r="D604" s="125">
        <v>582.28561151079134</v>
      </c>
      <c r="E604" s="38">
        <v>0</v>
      </c>
      <c r="F604" s="125">
        <v>582.28561151079134</v>
      </c>
      <c r="G604" s="125">
        <v>3488.508992805756</v>
      </c>
      <c r="H604" s="166" t="s">
        <v>608</v>
      </c>
      <c r="I604" s="115">
        <v>0.16691532477388504</v>
      </c>
      <c r="J604" s="124">
        <v>6.7702956933116995E-2</v>
      </c>
      <c r="K604" s="124">
        <v>9.9211439819633929E-2</v>
      </c>
      <c r="L604" s="125">
        <v>346.1</v>
      </c>
      <c r="M604" s="125">
        <v>236.18237410071944</v>
      </c>
      <c r="N604" s="125">
        <v>0</v>
      </c>
      <c r="O604" s="125">
        <v>179.06007194244606</v>
      </c>
      <c r="P604" s="127">
        <v>179.06007194244606</v>
      </c>
      <c r="Q604" s="125">
        <v>0</v>
      </c>
      <c r="R604" s="125">
        <v>0</v>
      </c>
      <c r="S604" s="125">
        <v>0</v>
      </c>
      <c r="T604" s="125">
        <v>0</v>
      </c>
      <c r="U604" s="125">
        <v>0</v>
      </c>
      <c r="V604" s="125">
        <v>0</v>
      </c>
      <c r="W604" s="125">
        <v>0</v>
      </c>
      <c r="X604" s="125">
        <v>0</v>
      </c>
      <c r="Y604" s="125">
        <v>57.122302158273392</v>
      </c>
      <c r="Z604" s="125">
        <v>57.122302158273392</v>
      </c>
      <c r="AA604" s="115">
        <v>0</v>
      </c>
      <c r="AB604" s="115">
        <v>0.75814324682029954</v>
      </c>
      <c r="AC604" s="115">
        <v>0</v>
      </c>
      <c r="AD604" s="115">
        <v>0.24185675317970051</v>
      </c>
      <c r="AE604" s="115">
        <v>1</v>
      </c>
      <c r="AF604" s="115">
        <v>1</v>
      </c>
      <c r="AG604" s="115">
        <v>0</v>
      </c>
      <c r="AH604" s="115">
        <v>0</v>
      </c>
      <c r="AI604" s="115">
        <v>0</v>
      </c>
      <c r="AJ604" s="115">
        <v>1</v>
      </c>
      <c r="AK604" s="125">
        <v>582.28237410071949</v>
      </c>
      <c r="AL604" s="125">
        <v>346.1</v>
      </c>
      <c r="AM604" s="125">
        <v>0</v>
      </c>
      <c r="AN604" s="125">
        <v>346.1</v>
      </c>
      <c r="AO604" s="125">
        <v>236.18237410071944</v>
      </c>
      <c r="AP604" s="125">
        <v>582.28237410071949</v>
      </c>
      <c r="AQ604" s="115">
        <v>0.59438515640202749</v>
      </c>
      <c r="AR604" s="115">
        <v>0.40561484359797251</v>
      </c>
      <c r="AS604" s="125">
        <v>344.72965765000004</v>
      </c>
      <c r="AT604" s="125">
        <v>38.192999999999998</v>
      </c>
      <c r="AU604" s="125">
        <v>1.37034235</v>
      </c>
      <c r="AV604" s="125">
        <v>197.99261151079139</v>
      </c>
      <c r="AW604" s="125">
        <v>582.28561151079134</v>
      </c>
      <c r="AX604" s="183">
        <v>154.4</v>
      </c>
      <c r="AY604" s="183">
        <v>150</v>
      </c>
      <c r="AZ604" s="125">
        <v>304.39999999999998</v>
      </c>
      <c r="BA604" s="183">
        <v>1.6</v>
      </c>
      <c r="BB604" s="183">
        <v>38.199999999999996</v>
      </c>
      <c r="BC604" s="125">
        <v>39.799999999999997</v>
      </c>
      <c r="BD604" s="183">
        <v>190.1</v>
      </c>
      <c r="BE604" s="183">
        <v>48</v>
      </c>
      <c r="BF604" s="125">
        <v>238.1</v>
      </c>
      <c r="BG604" s="107">
        <v>5.9503033805258596</v>
      </c>
      <c r="BH604" s="107">
        <v>3.0715495342929722</v>
      </c>
      <c r="BI604" s="107">
        <v>4.782638089429045</v>
      </c>
      <c r="BJ604" s="49">
        <v>582.29999999999995</v>
      </c>
      <c r="BK604" s="125">
        <v>154.4</v>
      </c>
      <c r="BL604" s="125">
        <v>150</v>
      </c>
      <c r="BM604" s="125">
        <v>304.39999999999998</v>
      </c>
      <c r="BN604" s="125">
        <v>39.799999999999997</v>
      </c>
      <c r="BO604" s="125">
        <v>0</v>
      </c>
      <c r="BP604" s="125">
        <v>39.799999999999997</v>
      </c>
      <c r="BQ604" s="125">
        <v>188.7</v>
      </c>
      <c r="BR604" s="125">
        <v>49.4</v>
      </c>
      <c r="BS604" s="125">
        <v>238.1</v>
      </c>
      <c r="BT604" s="125">
        <v>582.29999999999995</v>
      </c>
      <c r="BU604" s="130" t="s">
        <v>608</v>
      </c>
      <c r="BV604" s="130" t="s">
        <v>608</v>
      </c>
      <c r="BW604" s="137">
        <v>4.782638089429045</v>
      </c>
      <c r="BX604" s="125">
        <v>150.62265765000001</v>
      </c>
      <c r="BY604" s="125">
        <v>232.3</v>
      </c>
      <c r="BZ604" s="125">
        <v>0</v>
      </c>
      <c r="CA604" s="125">
        <v>0</v>
      </c>
      <c r="CB604" s="125">
        <v>382.92265765000002</v>
      </c>
      <c r="CC604" s="125">
        <v>199.36295386079138</v>
      </c>
      <c r="CD604" s="125">
        <v>0</v>
      </c>
      <c r="CE604" s="125">
        <v>0</v>
      </c>
      <c r="CF604" s="125">
        <v>0</v>
      </c>
      <c r="CG604" s="125">
        <v>199.36295386079138</v>
      </c>
      <c r="CH604" s="115">
        <v>0</v>
      </c>
      <c r="CI604" s="115">
        <v>1</v>
      </c>
      <c r="CJ604" s="125">
        <v>582.28561151079134</v>
      </c>
      <c r="CK604" s="126">
        <v>152.88489208633095</v>
      </c>
      <c r="CL604" s="126">
        <v>429.40071942446036</v>
      </c>
      <c r="CM604" s="126">
        <v>582.28561151079134</v>
      </c>
      <c r="CN604" s="125" t="s">
        <v>608</v>
      </c>
      <c r="CO604" s="125" t="s">
        <v>608</v>
      </c>
      <c r="CP604" s="126">
        <v>152.88489208633095</v>
      </c>
      <c r="CQ604" s="126">
        <v>429.40071942446036</v>
      </c>
      <c r="CR604" s="126">
        <v>574.20071942446043</v>
      </c>
      <c r="CS604" s="126">
        <v>-144.80000000000007</v>
      </c>
      <c r="CT604" s="150" t="s">
        <v>608</v>
      </c>
      <c r="CU604" s="157" t="s">
        <v>608</v>
      </c>
      <c r="CV604" s="125">
        <v>8.1</v>
      </c>
      <c r="CW604" s="125">
        <v>19.399999999999999</v>
      </c>
      <c r="CX604" s="125">
        <v>27.5</v>
      </c>
      <c r="CY604" s="125">
        <v>3.8</v>
      </c>
      <c r="CZ604" s="125">
        <v>9.9</v>
      </c>
      <c r="DA604" s="125">
        <v>13.7</v>
      </c>
      <c r="DB604" s="125">
        <v>41.2</v>
      </c>
      <c r="DC604" s="157" t="s">
        <v>608</v>
      </c>
      <c r="DD604" s="157" t="s">
        <v>608</v>
      </c>
      <c r="DE604" s="136">
        <v>16.100000000000001</v>
      </c>
      <c r="DF604" s="157" t="s">
        <v>608</v>
      </c>
      <c r="DG604" s="157" t="s">
        <v>608</v>
      </c>
      <c r="DH604" s="136">
        <v>25.1</v>
      </c>
      <c r="DI604" s="50">
        <v>41.2</v>
      </c>
      <c r="DJ604" s="113">
        <v>0.65761998936651278</v>
      </c>
      <c r="DK604" s="115">
        <v>0.34238001063348728</v>
      </c>
      <c r="DL604" s="115">
        <v>0</v>
      </c>
      <c r="DM604" s="125">
        <v>19.225650600000002</v>
      </c>
      <c r="DN604" s="125">
        <v>9.9495330935251811</v>
      </c>
      <c r="DO604" s="125">
        <v>29.175183693525184</v>
      </c>
      <c r="DP604" s="125">
        <v>8.9323849000000006</v>
      </c>
      <c r="DQ604" s="125">
        <v>14.120761921714246</v>
      </c>
      <c r="DR604" s="125">
        <v>23.053146821714247</v>
      </c>
      <c r="DS604" s="125">
        <v>52.228330515239435</v>
      </c>
      <c r="DT604" s="125">
        <v>19.883469200000004</v>
      </c>
      <c r="DU604" s="125">
        <v>32.917336820143888</v>
      </c>
      <c r="DV604" s="125">
        <v>52.800806020143895</v>
      </c>
      <c r="DW604" s="125">
        <v>11.1149296</v>
      </c>
      <c r="DX604" s="125">
        <v>14.883065907325758</v>
      </c>
      <c r="DY604" s="125">
        <v>25.997995507325758</v>
      </c>
      <c r="DZ604" s="125">
        <v>78.798801527469649</v>
      </c>
      <c r="EA604" s="125">
        <v>19.889466400000003</v>
      </c>
      <c r="EB604" s="125">
        <v>35.476130215827339</v>
      </c>
      <c r="EC604" s="125">
        <v>55.365596615827343</v>
      </c>
      <c r="ED604" s="125">
        <v>12.848230299999999</v>
      </c>
      <c r="EE604" s="125">
        <v>15.504945701733748</v>
      </c>
      <c r="EF604" s="125">
        <v>28.353176001733747</v>
      </c>
      <c r="EG604" s="125">
        <v>83.718772617561086</v>
      </c>
      <c r="EH604" s="125">
        <v>26.443770100000002</v>
      </c>
      <c r="EI604" s="125">
        <v>29.295669784172667</v>
      </c>
      <c r="EJ604" s="125">
        <v>55.739439884172668</v>
      </c>
      <c r="EK604" s="125">
        <v>14.0083886</v>
      </c>
      <c r="EL604" s="125">
        <v>14.353943215361644</v>
      </c>
      <c r="EM604" s="125">
        <v>28.362331815361642</v>
      </c>
      <c r="EN604" s="125">
        <v>84.101771699534311</v>
      </c>
      <c r="EO604" s="125" t="s">
        <v>608</v>
      </c>
      <c r="EP604" s="125" t="s">
        <v>608</v>
      </c>
      <c r="EQ604" s="125" t="s">
        <v>608</v>
      </c>
      <c r="ER604" s="125" t="s">
        <v>608</v>
      </c>
      <c r="ES604" s="125" t="s">
        <v>608</v>
      </c>
      <c r="ET604" s="125" t="s">
        <v>608</v>
      </c>
      <c r="EU604" s="125" t="s">
        <v>608</v>
      </c>
      <c r="EV604" s="125" t="s">
        <v>608</v>
      </c>
      <c r="EW604" s="125" t="s">
        <v>608</v>
      </c>
      <c r="EX604" s="125" t="s">
        <v>608</v>
      </c>
      <c r="EY604" s="125" t="s">
        <v>608</v>
      </c>
      <c r="EZ604" s="125" t="s">
        <v>608</v>
      </c>
      <c r="FA604" s="125" t="s">
        <v>608</v>
      </c>
      <c r="FB604" s="125" t="s">
        <v>608</v>
      </c>
      <c r="FC604" s="125" t="s">
        <v>608</v>
      </c>
      <c r="FD604" s="125" t="s">
        <v>608</v>
      </c>
      <c r="FE604" s="125" t="s">
        <v>608</v>
      </c>
      <c r="FF604" s="125" t="s">
        <v>608</v>
      </c>
      <c r="FG604" s="125" t="s">
        <v>608</v>
      </c>
      <c r="FH604" s="125" t="s">
        <v>608</v>
      </c>
      <c r="FI604" s="125" t="s">
        <v>608</v>
      </c>
      <c r="FJ604" s="125" t="s">
        <v>608</v>
      </c>
      <c r="FK604" s="125" t="s">
        <v>608</v>
      </c>
      <c r="FL604" s="125">
        <v>7.8134899280575549</v>
      </c>
      <c r="FM604" s="125" t="s">
        <v>608</v>
      </c>
      <c r="FN604" s="125" t="s">
        <v>608</v>
      </c>
      <c r="FO604" s="125">
        <v>44.414840587181878</v>
      </c>
      <c r="FP604" s="125" t="s">
        <v>608</v>
      </c>
      <c r="FQ604" s="125" t="s">
        <v>608</v>
      </c>
      <c r="FR604" s="125">
        <v>8.3949647482014402</v>
      </c>
      <c r="FS604" s="125" t="s">
        <v>608</v>
      </c>
      <c r="FT604" s="125" t="s">
        <v>608</v>
      </c>
      <c r="FU604" s="125">
        <v>70.403836779268204</v>
      </c>
      <c r="FV604" s="125" t="s">
        <v>608</v>
      </c>
      <c r="FW604" s="125" t="s">
        <v>608</v>
      </c>
      <c r="FX604" s="125">
        <v>8.6388496402877699</v>
      </c>
      <c r="FY604" s="125" t="s">
        <v>608</v>
      </c>
      <c r="FZ604" s="125" t="s">
        <v>608</v>
      </c>
      <c r="GA604" s="125">
        <v>75.079922977273313</v>
      </c>
      <c r="GB604" s="125" t="s">
        <v>608</v>
      </c>
      <c r="GC604" s="125" t="s">
        <v>608</v>
      </c>
      <c r="GD604" s="125">
        <v>8.914209352517986</v>
      </c>
      <c r="GE604" s="125" t="s">
        <v>608</v>
      </c>
      <c r="GF604" s="125" t="s">
        <v>608</v>
      </c>
      <c r="GG604" s="125">
        <v>75.187562347016325</v>
      </c>
      <c r="GH604" s="126" t="s">
        <v>608</v>
      </c>
      <c r="GI604" s="126" t="s">
        <v>608</v>
      </c>
      <c r="GJ604" s="126" t="s">
        <v>608</v>
      </c>
      <c r="GK604" s="126" t="s">
        <v>608</v>
      </c>
      <c r="GL604" s="126" t="s">
        <v>608</v>
      </c>
      <c r="GM604" s="126" t="s">
        <v>608</v>
      </c>
      <c r="GN604" s="126" t="s">
        <v>608</v>
      </c>
      <c r="GO604" s="126" t="s">
        <v>608</v>
      </c>
      <c r="GP604" s="126" t="s">
        <v>608</v>
      </c>
      <c r="GQ604" s="126" t="s">
        <v>608</v>
      </c>
      <c r="GR604" s="126" t="s">
        <v>608</v>
      </c>
      <c r="GS604" s="126" t="s">
        <v>608</v>
      </c>
      <c r="GT604" s="126" t="s">
        <v>608</v>
      </c>
      <c r="GU604" s="126" t="s">
        <v>608</v>
      </c>
      <c r="GV604" s="126" t="s">
        <v>608</v>
      </c>
      <c r="GW604" s="126" t="s">
        <v>608</v>
      </c>
      <c r="GX604" s="126" t="s">
        <v>608</v>
      </c>
      <c r="GY604" s="126" t="s">
        <v>608</v>
      </c>
    </row>
    <row r="605" spans="1:207" s="41" customFormat="1" ht="15" customHeight="1">
      <c r="A605" s="61" t="s">
        <v>1028</v>
      </c>
      <c r="B605" s="73">
        <v>2009</v>
      </c>
      <c r="C605" s="41" t="s">
        <v>1024</v>
      </c>
      <c r="D605" s="125">
        <v>598.57482014388495</v>
      </c>
      <c r="E605" s="38">
        <v>0</v>
      </c>
      <c r="F605" s="125">
        <v>598.57482014388495</v>
      </c>
      <c r="G605" s="125">
        <v>3826.7712230215834</v>
      </c>
      <c r="H605" s="130">
        <v>2.72</v>
      </c>
      <c r="I605" s="115">
        <v>0.15641771751154118</v>
      </c>
      <c r="J605" s="124">
        <v>8.6097715225488286E-2</v>
      </c>
      <c r="K605" s="124">
        <v>7.0320378281595083E-2</v>
      </c>
      <c r="L605" s="125">
        <v>269.10000000000002</v>
      </c>
      <c r="M605" s="125">
        <v>329.47625899280581</v>
      </c>
      <c r="N605" s="125">
        <v>0</v>
      </c>
      <c r="O605" s="50">
        <v>258.8287769784173</v>
      </c>
      <c r="P605" s="127">
        <v>258.8287769784173</v>
      </c>
      <c r="Q605" s="125">
        <v>0</v>
      </c>
      <c r="R605" s="125">
        <v>0</v>
      </c>
      <c r="S605" s="125">
        <v>0</v>
      </c>
      <c r="T605" s="125">
        <v>0</v>
      </c>
      <c r="U605" s="125">
        <v>0</v>
      </c>
      <c r="V605" s="125">
        <v>0</v>
      </c>
      <c r="W605" s="125">
        <v>0</v>
      </c>
      <c r="X605" s="125">
        <v>0</v>
      </c>
      <c r="Y605" s="125">
        <v>70.647482014388501</v>
      </c>
      <c r="Z605" s="125">
        <v>70.647482014388501</v>
      </c>
      <c r="AA605" s="115">
        <v>0</v>
      </c>
      <c r="AB605" s="115">
        <v>0.78557641078493878</v>
      </c>
      <c r="AC605" s="115">
        <v>0</v>
      </c>
      <c r="AD605" s="115">
        <v>0.21442358921506119</v>
      </c>
      <c r="AE605" s="115">
        <v>1</v>
      </c>
      <c r="AF605" s="115">
        <v>1</v>
      </c>
      <c r="AG605" s="115">
        <v>0</v>
      </c>
      <c r="AH605" s="115">
        <v>0</v>
      </c>
      <c r="AI605" s="115">
        <v>0</v>
      </c>
      <c r="AJ605" s="115">
        <v>1</v>
      </c>
      <c r="AK605" s="125">
        <v>598.57625899280583</v>
      </c>
      <c r="AL605" s="125">
        <v>269.10000000000002</v>
      </c>
      <c r="AM605" s="125">
        <v>0</v>
      </c>
      <c r="AN605" s="125">
        <v>269.10000000000002</v>
      </c>
      <c r="AO605" s="125">
        <v>329.47625899280581</v>
      </c>
      <c r="AP605" s="125">
        <v>598.57625899280583</v>
      </c>
      <c r="AQ605" s="115">
        <v>0.44956677776161896</v>
      </c>
      <c r="AR605" s="115">
        <v>0.55043322223838098</v>
      </c>
      <c r="AS605" s="125">
        <v>267.858</v>
      </c>
      <c r="AT605" s="125">
        <v>50.667266187050359</v>
      </c>
      <c r="AU605" s="125">
        <v>1.242</v>
      </c>
      <c r="AV605" s="125">
        <v>278.80755395683457</v>
      </c>
      <c r="AW605" s="125">
        <v>598.57482014388495</v>
      </c>
      <c r="AX605" s="125">
        <v>41.7</v>
      </c>
      <c r="AY605" s="125">
        <v>232</v>
      </c>
      <c r="AZ605" s="125">
        <v>273.7</v>
      </c>
      <c r="BA605" s="125">
        <v>0</v>
      </c>
      <c r="BB605" s="125">
        <v>50.7</v>
      </c>
      <c r="BC605" s="125">
        <v>50.7</v>
      </c>
      <c r="BD605" s="125">
        <v>226.1</v>
      </c>
      <c r="BE605" s="125">
        <v>48</v>
      </c>
      <c r="BF605" s="125">
        <v>274.10000000000002</v>
      </c>
      <c r="BG605" s="107">
        <v>8.5985810306198651</v>
      </c>
      <c r="BH605" s="107">
        <v>2.5362866646507412</v>
      </c>
      <c r="BI605" s="107">
        <v>5.2616928086018966</v>
      </c>
      <c r="BJ605" s="49">
        <v>598.5</v>
      </c>
      <c r="BK605" s="125">
        <v>41.7</v>
      </c>
      <c r="BL605" s="125">
        <v>232</v>
      </c>
      <c r="BM605" s="125">
        <v>273.7</v>
      </c>
      <c r="BN605" s="125">
        <v>50.7</v>
      </c>
      <c r="BO605" s="125">
        <v>0</v>
      </c>
      <c r="BP605" s="125">
        <v>50.7</v>
      </c>
      <c r="BQ605" s="125">
        <v>226.1</v>
      </c>
      <c r="BR605" s="125">
        <v>48</v>
      </c>
      <c r="BS605" s="125">
        <v>274.10000000000002</v>
      </c>
      <c r="BT605" s="125">
        <v>598.5</v>
      </c>
      <c r="BU605" s="130" t="s">
        <v>608</v>
      </c>
      <c r="BV605" s="130" t="s">
        <v>608</v>
      </c>
      <c r="BW605" s="137">
        <v>5.2616928086018966</v>
      </c>
      <c r="BX605" s="125">
        <v>239.42526618705037</v>
      </c>
      <c r="BY605" s="125">
        <v>79.099999999999994</v>
      </c>
      <c r="BZ605" s="125">
        <v>0</v>
      </c>
      <c r="CA605" s="125">
        <v>0</v>
      </c>
      <c r="CB605" s="125">
        <v>318.52526618705036</v>
      </c>
      <c r="CC605" s="125">
        <v>280.04955395683459</v>
      </c>
      <c r="CD605" s="125">
        <v>0</v>
      </c>
      <c r="CE605" s="125">
        <v>0</v>
      </c>
      <c r="CF605" s="125">
        <v>0</v>
      </c>
      <c r="CG605" s="125">
        <v>280.04955395683459</v>
      </c>
      <c r="CH605" s="115">
        <v>0</v>
      </c>
      <c r="CI605" s="115">
        <v>1</v>
      </c>
      <c r="CJ605" s="125">
        <v>598.57482014388495</v>
      </c>
      <c r="CK605" s="126">
        <v>234.71223021582736</v>
      </c>
      <c r="CL605" s="126">
        <v>363.86258992805756</v>
      </c>
      <c r="CM605" s="126">
        <v>598.57482014388495</v>
      </c>
      <c r="CN605" s="125" t="s">
        <v>608</v>
      </c>
      <c r="CO605" s="125" t="s">
        <v>608</v>
      </c>
      <c r="CP605" s="126">
        <v>234.71223021582736</v>
      </c>
      <c r="CQ605" s="126">
        <v>363.86258992805756</v>
      </c>
      <c r="CR605" s="126">
        <v>629.66258992805751</v>
      </c>
      <c r="CS605" s="126">
        <v>-265.79999999999995</v>
      </c>
      <c r="CT605" s="150" t="s">
        <v>608</v>
      </c>
      <c r="CU605" s="157" t="s">
        <v>608</v>
      </c>
      <c r="CV605" s="125">
        <v>89.8</v>
      </c>
      <c r="CW605" s="125">
        <v>29.9</v>
      </c>
      <c r="CX605" s="125">
        <v>119.69999999999999</v>
      </c>
      <c r="CY605" s="125">
        <v>8.6</v>
      </c>
      <c r="CZ605" s="125">
        <v>20.6</v>
      </c>
      <c r="DA605" s="125">
        <v>29.200000000000003</v>
      </c>
      <c r="DB605" s="125">
        <v>148.89999999999998</v>
      </c>
      <c r="DC605" s="157" t="s">
        <v>608</v>
      </c>
      <c r="DD605" s="157" t="s">
        <v>608</v>
      </c>
      <c r="DE605" s="136">
        <v>24.9</v>
      </c>
      <c r="DF605" s="157" t="s">
        <v>608</v>
      </c>
      <c r="DG605" s="157" t="s">
        <v>608</v>
      </c>
      <c r="DH605" s="136">
        <v>124</v>
      </c>
      <c r="DI605" s="50">
        <v>148.9</v>
      </c>
      <c r="DJ605" s="113">
        <v>0.5321394343158028</v>
      </c>
      <c r="DK605" s="115">
        <v>0.46786056568419715</v>
      </c>
      <c r="DL605" s="115">
        <v>0</v>
      </c>
      <c r="DM605" s="125">
        <v>18.899999999999999</v>
      </c>
      <c r="DN605" s="125">
        <v>15.1</v>
      </c>
      <c r="DO605" s="125">
        <v>34</v>
      </c>
      <c r="DP605" s="125">
        <v>11.2</v>
      </c>
      <c r="DQ605" s="125">
        <v>17.100000000000001</v>
      </c>
      <c r="DR605" s="125">
        <v>28.3</v>
      </c>
      <c r="DS605" s="125">
        <v>62.3</v>
      </c>
      <c r="DT605" s="125">
        <v>18.899999999999999</v>
      </c>
      <c r="DU605" s="125">
        <v>31.7</v>
      </c>
      <c r="DV605" s="125">
        <v>50.6</v>
      </c>
      <c r="DW605" s="125">
        <v>13.3</v>
      </c>
      <c r="DX605" s="125">
        <v>17.5</v>
      </c>
      <c r="DY605" s="125">
        <v>30.8</v>
      </c>
      <c r="DZ605" s="125">
        <v>81.400000000000006</v>
      </c>
      <c r="EA605" s="125">
        <v>25.7</v>
      </c>
      <c r="EB605" s="125">
        <v>39.700000000000003</v>
      </c>
      <c r="EC605" s="125">
        <v>65.400000000000006</v>
      </c>
      <c r="ED605" s="125">
        <v>15</v>
      </c>
      <c r="EE605" s="125">
        <v>18.5</v>
      </c>
      <c r="EF605" s="125">
        <v>33.5</v>
      </c>
      <c r="EG605" s="125">
        <v>98.9</v>
      </c>
      <c r="EH605" s="125">
        <v>34.5</v>
      </c>
      <c r="EI605" s="125">
        <v>22.9</v>
      </c>
      <c r="EJ605" s="125">
        <v>57.4</v>
      </c>
      <c r="EK605" s="125">
        <v>15</v>
      </c>
      <c r="EL605" s="125">
        <v>17.100000000000001</v>
      </c>
      <c r="EM605" s="125">
        <v>32.1</v>
      </c>
      <c r="EN605" s="125">
        <v>89.5</v>
      </c>
      <c r="EO605" s="125" t="s">
        <v>608</v>
      </c>
      <c r="EP605" s="125" t="s">
        <v>608</v>
      </c>
      <c r="EQ605" s="125" t="s">
        <v>608</v>
      </c>
      <c r="ER605" s="125" t="s">
        <v>608</v>
      </c>
      <c r="ES605" s="125" t="s">
        <v>608</v>
      </c>
      <c r="ET605" s="125" t="s">
        <v>608</v>
      </c>
      <c r="EU605" s="125" t="s">
        <v>608</v>
      </c>
      <c r="EV605" s="125" t="s">
        <v>608</v>
      </c>
      <c r="EW605" s="125" t="s">
        <v>608</v>
      </c>
      <c r="EX605" s="125" t="s">
        <v>608</v>
      </c>
      <c r="EY605" s="125" t="s">
        <v>608</v>
      </c>
      <c r="EZ605" s="125" t="s">
        <v>608</v>
      </c>
      <c r="FA605" s="125" t="s">
        <v>608</v>
      </c>
      <c r="FB605" s="125" t="s">
        <v>608</v>
      </c>
      <c r="FC605" s="125" t="s">
        <v>608</v>
      </c>
      <c r="FD605" s="125" t="s">
        <v>608</v>
      </c>
      <c r="FE605" s="125" t="s">
        <v>608</v>
      </c>
      <c r="FF605" s="125" t="s">
        <v>608</v>
      </c>
      <c r="FG605" s="125" t="s">
        <v>608</v>
      </c>
      <c r="FH605" s="125" t="s">
        <v>608</v>
      </c>
      <c r="FI605" s="125" t="s">
        <v>608</v>
      </c>
      <c r="FJ605" s="125" t="s">
        <v>608</v>
      </c>
      <c r="FK605" s="125" t="s">
        <v>608</v>
      </c>
      <c r="FL605" s="125">
        <v>12.8</v>
      </c>
      <c r="FM605" s="125" t="s">
        <v>608</v>
      </c>
      <c r="FN605" s="125" t="s">
        <v>608</v>
      </c>
      <c r="FO605" s="125">
        <v>58.5</v>
      </c>
      <c r="FP605" s="125" t="s">
        <v>608</v>
      </c>
      <c r="FQ605" s="125" t="s">
        <v>608</v>
      </c>
      <c r="FR605" s="125">
        <v>13.3</v>
      </c>
      <c r="FS605" s="125" t="s">
        <v>608</v>
      </c>
      <c r="FT605" s="125" t="s">
        <v>608</v>
      </c>
      <c r="FU605" s="125">
        <v>68.099999999999994</v>
      </c>
      <c r="FV605" s="125" t="s">
        <v>608</v>
      </c>
      <c r="FW605" s="125" t="s">
        <v>608</v>
      </c>
      <c r="FX605" s="125">
        <v>13.7</v>
      </c>
      <c r="FY605" s="125" t="s">
        <v>608</v>
      </c>
      <c r="FZ605" s="125" t="s">
        <v>608</v>
      </c>
      <c r="GA605" s="125">
        <v>85.2</v>
      </c>
      <c r="GB605" s="125" t="s">
        <v>608</v>
      </c>
      <c r="GC605" s="125" t="s">
        <v>608</v>
      </c>
      <c r="GD605" s="125">
        <v>13.9</v>
      </c>
      <c r="GE605" s="125" t="s">
        <v>608</v>
      </c>
      <c r="GF605" s="125" t="s">
        <v>608</v>
      </c>
      <c r="GG605" s="125">
        <v>75.599999999999994</v>
      </c>
      <c r="GH605" s="126" t="s">
        <v>608</v>
      </c>
      <c r="GI605" s="126" t="s">
        <v>608</v>
      </c>
      <c r="GJ605" s="126" t="s">
        <v>608</v>
      </c>
      <c r="GK605" s="126" t="s">
        <v>608</v>
      </c>
      <c r="GL605" s="126" t="s">
        <v>608</v>
      </c>
      <c r="GM605" s="126" t="s">
        <v>608</v>
      </c>
      <c r="GN605" s="126" t="s">
        <v>608</v>
      </c>
      <c r="GO605" s="126" t="s">
        <v>608</v>
      </c>
      <c r="GP605" s="126" t="s">
        <v>608</v>
      </c>
      <c r="GQ605" s="126" t="s">
        <v>608</v>
      </c>
      <c r="GR605" s="126" t="s">
        <v>608</v>
      </c>
      <c r="GS605" s="126" t="s">
        <v>608</v>
      </c>
      <c r="GT605" s="126" t="s">
        <v>608</v>
      </c>
      <c r="GU605" s="126" t="s">
        <v>608</v>
      </c>
      <c r="GV605" s="126" t="s">
        <v>608</v>
      </c>
      <c r="GW605" s="126" t="s">
        <v>608</v>
      </c>
      <c r="GX605" s="126" t="s">
        <v>608</v>
      </c>
      <c r="GY605" s="126" t="s">
        <v>608</v>
      </c>
    </row>
    <row r="606" spans="1:207" s="41" customFormat="1" ht="15" customHeight="1">
      <c r="A606" s="61" t="s">
        <v>1029</v>
      </c>
      <c r="B606" s="73" t="s">
        <v>583</v>
      </c>
      <c r="C606" s="41" t="s">
        <v>1024</v>
      </c>
      <c r="D606" s="125">
        <v>716.06187050359711</v>
      </c>
      <c r="E606" s="38">
        <v>0</v>
      </c>
      <c r="F606" s="125">
        <v>716.06187050359711</v>
      </c>
      <c r="G606" s="125">
        <v>3826.7712230215834</v>
      </c>
      <c r="H606" s="166" t="s">
        <v>608</v>
      </c>
      <c r="I606" s="115">
        <v>0.18711906951631177</v>
      </c>
      <c r="J606" s="124">
        <v>0.10893653044849499</v>
      </c>
      <c r="K606" s="124">
        <v>7.8186017026582122E-2</v>
      </c>
      <c r="L606" s="125">
        <v>299.2</v>
      </c>
      <c r="M606" s="125">
        <v>416.87517985611515</v>
      </c>
      <c r="N606" s="125">
        <v>0</v>
      </c>
      <c r="O606" s="125">
        <v>333.6017985611511</v>
      </c>
      <c r="P606" s="127">
        <v>333.6017985611511</v>
      </c>
      <c r="Q606" s="125">
        <v>0</v>
      </c>
      <c r="R606" s="125">
        <v>0</v>
      </c>
      <c r="S606" s="125">
        <v>0</v>
      </c>
      <c r="T606" s="125">
        <v>0</v>
      </c>
      <c r="U606" s="125">
        <v>0</v>
      </c>
      <c r="V606" s="125">
        <v>0</v>
      </c>
      <c r="W606" s="125">
        <v>0</v>
      </c>
      <c r="X606" s="125">
        <v>0</v>
      </c>
      <c r="Y606" s="125">
        <v>83.27338129496404</v>
      </c>
      <c r="Z606" s="125">
        <v>83.27338129496404</v>
      </c>
      <c r="AA606" s="115">
        <v>0</v>
      </c>
      <c r="AB606" s="115">
        <v>0.80024384919316627</v>
      </c>
      <c r="AC606" s="115">
        <v>0</v>
      </c>
      <c r="AD606" s="115">
        <v>0.19975615080683365</v>
      </c>
      <c r="AE606" s="115">
        <v>0.99999999999999989</v>
      </c>
      <c r="AF606" s="115">
        <v>1</v>
      </c>
      <c r="AG606" s="115">
        <v>0</v>
      </c>
      <c r="AH606" s="115">
        <v>0</v>
      </c>
      <c r="AI606" s="115">
        <v>0</v>
      </c>
      <c r="AJ606" s="115">
        <v>1</v>
      </c>
      <c r="AK606" s="125">
        <v>716.07517985611514</v>
      </c>
      <c r="AL606" s="125">
        <v>299.2</v>
      </c>
      <c r="AM606" s="125">
        <v>0</v>
      </c>
      <c r="AN606" s="125">
        <v>299.2</v>
      </c>
      <c r="AO606" s="125">
        <v>416.87517985611515</v>
      </c>
      <c r="AP606" s="125">
        <v>716.07517985611514</v>
      </c>
      <c r="AQ606" s="115">
        <v>0.4178332225676637</v>
      </c>
      <c r="AR606" s="115">
        <v>0.58216677743233625</v>
      </c>
      <c r="AS606" s="125">
        <v>298.09999999999997</v>
      </c>
      <c r="AT606" s="125">
        <v>63.298999999999999</v>
      </c>
      <c r="AU606" s="125">
        <v>1.1000000000000001</v>
      </c>
      <c r="AV606" s="125">
        <v>353.56287050359714</v>
      </c>
      <c r="AW606" s="125">
        <v>716.06187050359711</v>
      </c>
      <c r="AX606" s="183">
        <v>42.4</v>
      </c>
      <c r="AY606" s="183">
        <v>308.39999999999998</v>
      </c>
      <c r="AZ606" s="125">
        <v>350.79999999999995</v>
      </c>
      <c r="BA606" s="125">
        <v>0</v>
      </c>
      <c r="BB606" s="125">
        <v>63.3</v>
      </c>
      <c r="BC606" s="125">
        <v>63.3</v>
      </c>
      <c r="BD606" s="183">
        <v>256.8</v>
      </c>
      <c r="BE606" s="125">
        <v>46.800000000000004</v>
      </c>
      <c r="BF606" s="125">
        <v>303.60000000000002</v>
      </c>
      <c r="BG606" s="107">
        <v>8.7245989304812834</v>
      </c>
      <c r="BH606" s="107">
        <v>2.2333333333333334</v>
      </c>
      <c r="BI606" s="107">
        <v>4.9455997563322711</v>
      </c>
      <c r="BJ606" s="49">
        <v>717.7</v>
      </c>
      <c r="BK606" s="125">
        <v>42.4</v>
      </c>
      <c r="BL606" s="125">
        <v>307.89999999999998</v>
      </c>
      <c r="BM606" s="125">
        <v>350.29999999999995</v>
      </c>
      <c r="BN606" s="125">
        <v>63.3</v>
      </c>
      <c r="BO606" s="125">
        <v>0</v>
      </c>
      <c r="BP606" s="125">
        <v>63.3</v>
      </c>
      <c r="BQ606" s="125">
        <v>255.70000000000002</v>
      </c>
      <c r="BR606" s="125">
        <v>46.800000000000004</v>
      </c>
      <c r="BS606" s="125">
        <v>302.5</v>
      </c>
      <c r="BT606" s="125">
        <v>716.09999999999991</v>
      </c>
      <c r="BU606" s="130" t="s">
        <v>608</v>
      </c>
      <c r="BV606" s="130" t="s">
        <v>608</v>
      </c>
      <c r="BW606" s="137">
        <v>4.9455997563322711</v>
      </c>
      <c r="BX606" s="125">
        <v>277.29899999999998</v>
      </c>
      <c r="BY606" s="125">
        <v>84.1</v>
      </c>
      <c r="BZ606" s="125">
        <v>0</v>
      </c>
      <c r="CA606" s="125">
        <v>0</v>
      </c>
      <c r="CB606" s="125">
        <v>361.399</v>
      </c>
      <c r="CC606" s="125">
        <v>354.66287050359716</v>
      </c>
      <c r="CD606" s="125">
        <v>0</v>
      </c>
      <c r="CE606" s="125">
        <v>0</v>
      </c>
      <c r="CF606" s="125">
        <v>0</v>
      </c>
      <c r="CG606" s="125">
        <v>354.66287050359716</v>
      </c>
      <c r="CH606" s="115">
        <v>0</v>
      </c>
      <c r="CI606" s="115">
        <v>1.0000000000000002</v>
      </c>
      <c r="CJ606" s="125">
        <v>716.06187050359722</v>
      </c>
      <c r="CK606" s="126">
        <v>286.07913669064749</v>
      </c>
      <c r="CL606" s="126">
        <v>429.98273381294962</v>
      </c>
      <c r="CM606" s="126">
        <v>716.06187050359711</v>
      </c>
      <c r="CN606" s="125" t="s">
        <v>608</v>
      </c>
      <c r="CO606" s="125" t="s">
        <v>608</v>
      </c>
      <c r="CP606" s="126">
        <v>286.07913669064749</v>
      </c>
      <c r="CQ606" s="126">
        <v>429.98273381294962</v>
      </c>
      <c r="CR606" s="126">
        <v>600.98273381294962</v>
      </c>
      <c r="CS606" s="126">
        <v>-171</v>
      </c>
      <c r="CT606" s="150" t="s">
        <v>608</v>
      </c>
      <c r="CU606" s="157" t="s">
        <v>608</v>
      </c>
      <c r="CV606" s="125">
        <v>6.7</v>
      </c>
      <c r="CW606" s="125">
        <v>5</v>
      </c>
      <c r="CX606" s="125">
        <v>11.7</v>
      </c>
      <c r="CY606" s="125">
        <v>3.1</v>
      </c>
      <c r="CZ606" s="125">
        <v>13.2</v>
      </c>
      <c r="DA606" s="125">
        <v>16.3</v>
      </c>
      <c r="DB606" s="125">
        <v>28</v>
      </c>
      <c r="DC606" s="157" t="s">
        <v>608</v>
      </c>
      <c r="DD606" s="157" t="s">
        <v>608</v>
      </c>
      <c r="DE606" s="136">
        <v>11</v>
      </c>
      <c r="DF606" s="157" t="s">
        <v>608</v>
      </c>
      <c r="DG606" s="157" t="s">
        <v>608</v>
      </c>
      <c r="DH606" s="136">
        <v>17</v>
      </c>
      <c r="DI606" s="50">
        <v>28</v>
      </c>
      <c r="DJ606" s="113">
        <v>0.50470359460116576</v>
      </c>
      <c r="DK606" s="115">
        <v>0.49529640539883413</v>
      </c>
      <c r="DL606" s="115">
        <v>0</v>
      </c>
      <c r="DM606" s="125" t="s">
        <v>608</v>
      </c>
      <c r="DN606" s="125" t="s">
        <v>608</v>
      </c>
      <c r="DO606" s="125" t="s">
        <v>608</v>
      </c>
      <c r="DP606" s="125" t="s">
        <v>608</v>
      </c>
      <c r="DQ606" s="125" t="s">
        <v>608</v>
      </c>
      <c r="DR606" s="125" t="s">
        <v>608</v>
      </c>
      <c r="DS606" s="125">
        <v>7401.3449999999993</v>
      </c>
      <c r="DT606" s="125" t="s">
        <v>608</v>
      </c>
      <c r="DU606" s="125" t="s">
        <v>608</v>
      </c>
      <c r="DV606" s="125" t="s">
        <v>608</v>
      </c>
      <c r="DW606" s="125" t="s">
        <v>608</v>
      </c>
      <c r="DX606" s="125" t="s">
        <v>608</v>
      </c>
      <c r="DY606" s="125" t="s">
        <v>608</v>
      </c>
      <c r="DZ606" s="125" t="s">
        <v>608</v>
      </c>
      <c r="EA606" s="125" t="s">
        <v>608</v>
      </c>
      <c r="EB606" s="125" t="s">
        <v>608</v>
      </c>
      <c r="EC606" s="125" t="s">
        <v>608</v>
      </c>
      <c r="ED606" s="125" t="s">
        <v>608</v>
      </c>
      <c r="EE606" s="125" t="s">
        <v>608</v>
      </c>
      <c r="EF606" s="125" t="s">
        <v>608</v>
      </c>
      <c r="EG606" s="125" t="s">
        <v>608</v>
      </c>
      <c r="EH606" s="125" t="s">
        <v>608</v>
      </c>
      <c r="EI606" s="125" t="s">
        <v>608</v>
      </c>
      <c r="EJ606" s="125" t="s">
        <v>608</v>
      </c>
      <c r="EK606" s="125" t="s">
        <v>608</v>
      </c>
      <c r="EL606" s="125" t="s">
        <v>608</v>
      </c>
      <c r="EM606" s="125" t="s">
        <v>608</v>
      </c>
      <c r="EN606" s="125" t="s">
        <v>608</v>
      </c>
      <c r="EO606" s="125" t="s">
        <v>608</v>
      </c>
      <c r="EP606" s="125" t="s">
        <v>608</v>
      </c>
      <c r="EQ606" s="125" t="s">
        <v>608</v>
      </c>
      <c r="ER606" s="125" t="s">
        <v>608</v>
      </c>
      <c r="ES606" s="125" t="s">
        <v>608</v>
      </c>
      <c r="ET606" s="125" t="s">
        <v>608</v>
      </c>
      <c r="EU606" s="125" t="s">
        <v>608</v>
      </c>
      <c r="EV606" s="125" t="s">
        <v>608</v>
      </c>
      <c r="EW606" s="125" t="s">
        <v>608</v>
      </c>
      <c r="EX606" s="125" t="s">
        <v>608</v>
      </c>
      <c r="EY606" s="125" t="s">
        <v>608</v>
      </c>
      <c r="EZ606" s="125" t="s">
        <v>608</v>
      </c>
      <c r="FA606" s="125" t="s">
        <v>608</v>
      </c>
      <c r="FB606" s="125" t="s">
        <v>608</v>
      </c>
      <c r="FC606" s="125" t="s">
        <v>608</v>
      </c>
      <c r="FD606" s="125" t="s">
        <v>608</v>
      </c>
      <c r="FE606" s="125" t="s">
        <v>608</v>
      </c>
      <c r="FF606" s="125" t="s">
        <v>608</v>
      </c>
      <c r="FG606" s="125" t="s">
        <v>608</v>
      </c>
      <c r="FH606" s="125" t="s">
        <v>608</v>
      </c>
      <c r="FI606" s="125" t="s">
        <v>608</v>
      </c>
      <c r="FJ606" s="125" t="s">
        <v>608</v>
      </c>
      <c r="FK606" s="125" t="s">
        <v>608</v>
      </c>
      <c r="FL606" s="125" t="s">
        <v>608</v>
      </c>
      <c r="FM606" s="125" t="s">
        <v>608</v>
      </c>
      <c r="FN606" s="125" t="s">
        <v>608</v>
      </c>
      <c r="FO606" s="125" t="s">
        <v>608</v>
      </c>
      <c r="FP606" s="125" t="s">
        <v>608</v>
      </c>
      <c r="FQ606" s="125" t="s">
        <v>608</v>
      </c>
      <c r="FR606" s="125" t="s">
        <v>608</v>
      </c>
      <c r="FS606" s="125" t="s">
        <v>608</v>
      </c>
      <c r="FT606" s="125" t="s">
        <v>608</v>
      </c>
      <c r="FU606" s="125" t="s">
        <v>608</v>
      </c>
      <c r="FV606" s="125" t="s">
        <v>608</v>
      </c>
      <c r="FW606" s="125" t="s">
        <v>608</v>
      </c>
      <c r="FX606" s="125" t="s">
        <v>608</v>
      </c>
      <c r="FY606" s="125" t="s">
        <v>608</v>
      </c>
      <c r="FZ606" s="125" t="s">
        <v>608</v>
      </c>
      <c r="GA606" s="125" t="s">
        <v>608</v>
      </c>
      <c r="GB606" s="125" t="s">
        <v>608</v>
      </c>
      <c r="GC606" s="125" t="s">
        <v>608</v>
      </c>
      <c r="GD606" s="125" t="s">
        <v>608</v>
      </c>
      <c r="GE606" s="125" t="s">
        <v>608</v>
      </c>
      <c r="GF606" s="125" t="s">
        <v>608</v>
      </c>
      <c r="GG606" s="125" t="s">
        <v>608</v>
      </c>
      <c r="GH606" s="126" t="s">
        <v>608</v>
      </c>
      <c r="GI606" s="126" t="s">
        <v>608</v>
      </c>
      <c r="GJ606" s="126" t="s">
        <v>608</v>
      </c>
      <c r="GK606" s="126" t="s">
        <v>608</v>
      </c>
      <c r="GL606" s="126" t="s">
        <v>608</v>
      </c>
      <c r="GM606" s="126" t="s">
        <v>608</v>
      </c>
      <c r="GN606" s="126" t="s">
        <v>608</v>
      </c>
      <c r="GO606" s="126" t="s">
        <v>608</v>
      </c>
      <c r="GP606" s="126" t="s">
        <v>608</v>
      </c>
      <c r="GQ606" s="126" t="s">
        <v>608</v>
      </c>
      <c r="GR606" s="126" t="s">
        <v>608</v>
      </c>
      <c r="GS606" s="126" t="s">
        <v>608</v>
      </c>
      <c r="GT606" s="126" t="s">
        <v>608</v>
      </c>
      <c r="GU606" s="126" t="s">
        <v>608</v>
      </c>
      <c r="GV606" s="126" t="s">
        <v>608</v>
      </c>
      <c r="GW606" s="126" t="s">
        <v>608</v>
      </c>
      <c r="GX606" s="126" t="s">
        <v>608</v>
      </c>
      <c r="GY606" s="126" t="s">
        <v>608</v>
      </c>
    </row>
    <row r="607" spans="1:207" s="41" customFormat="1" ht="15" customHeight="1">
      <c r="A607" s="61" t="s">
        <v>1030</v>
      </c>
      <c r="B607" s="73">
        <v>2010</v>
      </c>
      <c r="C607" s="41" t="s">
        <v>1024</v>
      </c>
      <c r="D607" s="125">
        <v>801.05563309352522</v>
      </c>
      <c r="E607" s="38">
        <v>0</v>
      </c>
      <c r="F607" s="125">
        <v>801.05563309352522</v>
      </c>
      <c r="G607" s="125">
        <v>4313.6032374100723</v>
      </c>
      <c r="H607" s="130">
        <v>2.71</v>
      </c>
      <c r="I607" s="115">
        <v>0.18570452334287621</v>
      </c>
      <c r="J607" s="124">
        <v>0.10815808813626825</v>
      </c>
      <c r="K607" s="124">
        <v>7.7522197011512084E-2</v>
      </c>
      <c r="L607" s="125">
        <v>334.4</v>
      </c>
      <c r="M607" s="125">
        <v>466.78417266187046</v>
      </c>
      <c r="N607" s="125">
        <v>0</v>
      </c>
      <c r="O607" s="133">
        <v>379.51798561151077</v>
      </c>
      <c r="P607" s="127">
        <v>379.51798561151077</v>
      </c>
      <c r="Q607" s="125">
        <v>0</v>
      </c>
      <c r="R607" s="125">
        <v>0</v>
      </c>
      <c r="S607" s="125">
        <v>0</v>
      </c>
      <c r="T607" s="125">
        <v>0</v>
      </c>
      <c r="U607" s="125">
        <v>0</v>
      </c>
      <c r="V607" s="125">
        <v>0</v>
      </c>
      <c r="W607" s="125">
        <v>0</v>
      </c>
      <c r="X607" s="125">
        <v>0</v>
      </c>
      <c r="Y607" s="125">
        <v>87.266187050359719</v>
      </c>
      <c r="Z607" s="125">
        <v>87.266187050359719</v>
      </c>
      <c r="AA607" s="115">
        <v>0</v>
      </c>
      <c r="AB607" s="115">
        <v>0.81304810196815813</v>
      </c>
      <c r="AC607" s="115">
        <v>0</v>
      </c>
      <c r="AD607" s="115">
        <v>0.18695189803184195</v>
      </c>
      <c r="AE607" s="115">
        <v>1</v>
      </c>
      <c r="AF607" s="115">
        <v>1</v>
      </c>
      <c r="AG607" s="115">
        <v>0</v>
      </c>
      <c r="AH607" s="115">
        <v>0</v>
      </c>
      <c r="AI607" s="115">
        <v>0</v>
      </c>
      <c r="AJ607" s="115">
        <v>1</v>
      </c>
      <c r="AK607" s="125">
        <v>801.18417266187043</v>
      </c>
      <c r="AL607" s="125">
        <v>334.4</v>
      </c>
      <c r="AM607" s="125">
        <v>0</v>
      </c>
      <c r="AN607" s="125">
        <v>334.4</v>
      </c>
      <c r="AO607" s="125">
        <v>466.78417266187046</v>
      </c>
      <c r="AP607" s="125">
        <v>801.18417266187043</v>
      </c>
      <c r="AQ607" s="115">
        <v>0.41738218428477275</v>
      </c>
      <c r="AR607" s="115">
        <v>0.58261781571522731</v>
      </c>
      <c r="AS607" s="125">
        <v>333.5</v>
      </c>
      <c r="AT607" s="125">
        <v>66.900000000000006</v>
      </c>
      <c r="AU607" s="125">
        <v>0.8859999999999999</v>
      </c>
      <c r="AV607" s="125">
        <v>399.65107913669067</v>
      </c>
      <c r="AW607" s="125">
        <v>800.93707913669073</v>
      </c>
      <c r="AX607" s="50">
        <v>43.5</v>
      </c>
      <c r="AY607" s="50">
        <v>355.9</v>
      </c>
      <c r="AZ607" s="125">
        <v>399.4</v>
      </c>
      <c r="BA607" s="50">
        <v>0</v>
      </c>
      <c r="BB607" s="50">
        <v>68.87825246392768</v>
      </c>
      <c r="BC607" s="125">
        <v>68.87825246392768</v>
      </c>
      <c r="BD607" s="133">
        <v>290.89999999999998</v>
      </c>
      <c r="BE607" s="133">
        <v>41.772826672762989</v>
      </c>
      <c r="BF607" s="125">
        <v>332.67282667276299</v>
      </c>
      <c r="BG607" s="107">
        <v>8.8292464114832541</v>
      </c>
      <c r="BH607" s="107">
        <v>2.027267624453057</v>
      </c>
      <c r="BI607" s="107">
        <v>4.8662923880424103</v>
      </c>
      <c r="BJ607" s="49">
        <v>800.95107913669062</v>
      </c>
      <c r="BK607" s="125">
        <v>43.5</v>
      </c>
      <c r="BL607" s="125">
        <v>355.2</v>
      </c>
      <c r="BM607" s="125">
        <v>398.7</v>
      </c>
      <c r="BN607" s="133">
        <v>68.87825246392768</v>
      </c>
      <c r="BO607" s="125">
        <v>0</v>
      </c>
      <c r="BP607" s="125">
        <v>68.87825246392768</v>
      </c>
      <c r="BQ607" s="133">
        <v>287.89999999999998</v>
      </c>
      <c r="BR607" s="133">
        <v>45.372826672763004</v>
      </c>
      <c r="BS607" s="125">
        <v>333.27282667276296</v>
      </c>
      <c r="BT607" s="125">
        <v>800.85107913669071</v>
      </c>
      <c r="BU607" s="130" t="s">
        <v>608</v>
      </c>
      <c r="BV607" s="130" t="s">
        <v>608</v>
      </c>
      <c r="BW607" s="137">
        <v>4.8662923880424103</v>
      </c>
      <c r="BX607" s="125">
        <v>298.5</v>
      </c>
      <c r="BY607" s="125">
        <v>101.9</v>
      </c>
      <c r="BZ607" s="125">
        <v>0</v>
      </c>
      <c r="CA607" s="125">
        <v>0</v>
      </c>
      <c r="CB607" s="125">
        <v>400.4</v>
      </c>
      <c r="CC607" s="125">
        <v>400.55107913669065</v>
      </c>
      <c r="CD607" s="125">
        <v>0</v>
      </c>
      <c r="CE607" s="125">
        <v>0</v>
      </c>
      <c r="CF607" s="125">
        <v>0</v>
      </c>
      <c r="CG607" s="125">
        <v>400.55107913669065</v>
      </c>
      <c r="CH607" s="115">
        <v>0</v>
      </c>
      <c r="CI607" s="115">
        <v>0.99986947978078522</v>
      </c>
      <c r="CJ607" s="125">
        <v>800.95107913669062</v>
      </c>
      <c r="CK607" s="126">
        <v>316.77482014388494</v>
      </c>
      <c r="CL607" s="82">
        <v>484.17769784172657</v>
      </c>
      <c r="CM607" s="126">
        <v>800.95251798561151</v>
      </c>
      <c r="CN607" s="125" t="s">
        <v>608</v>
      </c>
      <c r="CO607" s="125" t="s">
        <v>608</v>
      </c>
      <c r="CP607" s="126">
        <v>316.77482014388494</v>
      </c>
      <c r="CQ607" s="126">
        <v>484.28081294964028</v>
      </c>
      <c r="CR607" s="126">
        <v>666.01678417266191</v>
      </c>
      <c r="CS607" s="126">
        <v>-181.73597122302164</v>
      </c>
      <c r="CT607" s="150" t="s">
        <v>608</v>
      </c>
      <c r="CU607" s="157" t="s">
        <v>608</v>
      </c>
      <c r="CV607" s="50">
        <v>16.899999999999999</v>
      </c>
      <c r="CW607" s="50">
        <v>11.286487348374518</v>
      </c>
      <c r="CX607" s="125">
        <v>28.186487348374516</v>
      </c>
      <c r="CY607" s="125">
        <v>7</v>
      </c>
      <c r="CZ607" s="50">
        <v>30.258676929563752</v>
      </c>
      <c r="DA607" s="125">
        <v>37.258676929563748</v>
      </c>
      <c r="DB607" s="125">
        <v>65.445164277938261</v>
      </c>
      <c r="DC607" s="157" t="s">
        <v>608</v>
      </c>
      <c r="DD607" s="157" t="s">
        <v>608</v>
      </c>
      <c r="DE607" s="136">
        <v>25.4</v>
      </c>
      <c r="DF607" s="157" t="s">
        <v>608</v>
      </c>
      <c r="DG607" s="157" t="s">
        <v>608</v>
      </c>
      <c r="DH607" s="50">
        <v>40.087799947003006</v>
      </c>
      <c r="DI607" s="50">
        <v>65.487799947002998</v>
      </c>
      <c r="DJ607" s="113">
        <v>0.49984043986274834</v>
      </c>
      <c r="DK607" s="115">
        <v>0.50009431233731128</v>
      </c>
      <c r="DL607" s="115">
        <v>0</v>
      </c>
      <c r="DM607" s="125">
        <v>35.200000000000003</v>
      </c>
      <c r="DN607" s="125">
        <v>9.9</v>
      </c>
      <c r="DO607" s="125">
        <v>45.1</v>
      </c>
      <c r="DP607" s="125">
        <v>9.1</v>
      </c>
      <c r="DQ607" s="125">
        <v>29.6</v>
      </c>
      <c r="DR607" s="125">
        <v>38.700000000000003</v>
      </c>
      <c r="DS607" s="125">
        <v>83.800000000000011</v>
      </c>
      <c r="DT607" s="125">
        <v>28.7</v>
      </c>
      <c r="DU607" s="125">
        <v>36.5</v>
      </c>
      <c r="DV607" s="125">
        <v>65.2</v>
      </c>
      <c r="DW607" s="125">
        <v>13.7</v>
      </c>
      <c r="DX607" s="125">
        <v>33.799999999999997</v>
      </c>
      <c r="DY607" s="125">
        <v>47.5</v>
      </c>
      <c r="DZ607" s="125">
        <v>112.7</v>
      </c>
      <c r="EA607" s="125">
        <v>34.299999999999997</v>
      </c>
      <c r="EB607" s="125">
        <v>36.200000000000003</v>
      </c>
      <c r="EC607" s="125">
        <v>70.5</v>
      </c>
      <c r="ED607" s="125">
        <v>13.8</v>
      </c>
      <c r="EE607" s="125">
        <v>31.3</v>
      </c>
      <c r="EF607" s="125">
        <v>45.1</v>
      </c>
      <c r="EG607" s="125">
        <v>115.6</v>
      </c>
      <c r="EH607" s="125">
        <v>35.9</v>
      </c>
      <c r="EI607" s="125">
        <v>31.7</v>
      </c>
      <c r="EJ607" s="125">
        <v>67.599999999999994</v>
      </c>
      <c r="EK607" s="125">
        <v>12.7</v>
      </c>
      <c r="EL607" s="125">
        <v>30.5</v>
      </c>
      <c r="EM607" s="125">
        <v>43.2</v>
      </c>
      <c r="EN607" s="125">
        <v>110.8</v>
      </c>
      <c r="EO607" s="125">
        <v>34.4</v>
      </c>
      <c r="EP607" s="125">
        <v>14.6</v>
      </c>
      <c r="EQ607" s="125">
        <v>49</v>
      </c>
      <c r="ER607" s="125">
        <v>11.6</v>
      </c>
      <c r="ES607" s="125">
        <v>28.8</v>
      </c>
      <c r="ET607" s="125">
        <v>40.4</v>
      </c>
      <c r="EU607" s="125">
        <v>89.4</v>
      </c>
      <c r="EV607" s="125">
        <v>72.8</v>
      </c>
      <c r="EW607" s="125">
        <v>21.1</v>
      </c>
      <c r="EX607" s="125">
        <v>93.9</v>
      </c>
      <c r="EY607" s="125">
        <v>11</v>
      </c>
      <c r="EZ607" s="125">
        <v>7.2</v>
      </c>
      <c r="FA607" s="125">
        <v>18.2</v>
      </c>
      <c r="FB607" s="125">
        <v>112.10000000000001</v>
      </c>
      <c r="FC607" s="125">
        <v>67.599999999999994</v>
      </c>
      <c r="FD607" s="125">
        <v>23</v>
      </c>
      <c r="FE607" s="125">
        <v>90.6</v>
      </c>
      <c r="FF607" s="125">
        <v>7.4</v>
      </c>
      <c r="FG607" s="125">
        <v>6.5</v>
      </c>
      <c r="FH607" s="125">
        <v>13.9</v>
      </c>
      <c r="FI607" s="125">
        <v>104.5</v>
      </c>
      <c r="FJ607" s="125" t="s">
        <v>608</v>
      </c>
      <c r="FK607" s="125" t="s">
        <v>608</v>
      </c>
      <c r="FL607" s="125">
        <v>23.7</v>
      </c>
      <c r="FM607" s="125" t="s">
        <v>608</v>
      </c>
      <c r="FN607" s="125" t="s">
        <v>608</v>
      </c>
      <c r="FO607" s="125">
        <v>60.1</v>
      </c>
      <c r="FP607" s="125" t="s">
        <v>608</v>
      </c>
      <c r="FQ607" s="125" t="s">
        <v>608</v>
      </c>
      <c r="FR607" s="125">
        <v>23.6</v>
      </c>
      <c r="FS607" s="125" t="s">
        <v>608</v>
      </c>
      <c r="FT607" s="125" t="s">
        <v>608</v>
      </c>
      <c r="FU607" s="125">
        <v>89.1</v>
      </c>
      <c r="FV607" s="125" t="s">
        <v>608</v>
      </c>
      <c r="FW607" s="125" t="s">
        <v>608</v>
      </c>
      <c r="FX607" s="125">
        <v>23.6</v>
      </c>
      <c r="FY607" s="125" t="s">
        <v>608</v>
      </c>
      <c r="FZ607" s="125" t="s">
        <v>608</v>
      </c>
      <c r="GA607" s="125">
        <v>92</v>
      </c>
      <c r="GB607" s="125" t="s">
        <v>608</v>
      </c>
      <c r="GC607" s="125" t="s">
        <v>608</v>
      </c>
      <c r="GD607" s="125">
        <v>23.5</v>
      </c>
      <c r="GE607" s="125" t="s">
        <v>608</v>
      </c>
      <c r="GF607" s="125" t="s">
        <v>608</v>
      </c>
      <c r="GG607" s="125">
        <v>87.3</v>
      </c>
      <c r="GH607" s="125" t="s">
        <v>608</v>
      </c>
      <c r="GI607" s="125" t="s">
        <v>608</v>
      </c>
      <c r="GJ607" s="125">
        <v>23.4</v>
      </c>
      <c r="GK607" s="125" t="s">
        <v>608</v>
      </c>
      <c r="GL607" s="125" t="s">
        <v>608</v>
      </c>
      <c r="GM607" s="125">
        <v>66</v>
      </c>
      <c r="GN607" s="125" t="s">
        <v>608</v>
      </c>
      <c r="GO607" s="125" t="s">
        <v>608</v>
      </c>
      <c r="GP607" s="125">
        <v>4.9000000000000004</v>
      </c>
      <c r="GQ607" s="125" t="s">
        <v>608</v>
      </c>
      <c r="GR607" s="125" t="s">
        <v>608</v>
      </c>
      <c r="GS607" s="125">
        <v>107.2</v>
      </c>
      <c r="GT607" s="125" t="s">
        <v>608</v>
      </c>
      <c r="GU607" s="125" t="s">
        <v>608</v>
      </c>
      <c r="GV607" s="125">
        <v>8.8000000000000007</v>
      </c>
      <c r="GW607" s="125" t="s">
        <v>608</v>
      </c>
      <c r="GX607" s="125" t="s">
        <v>608</v>
      </c>
      <c r="GY607" s="125">
        <v>95.7</v>
      </c>
    </row>
    <row r="608" spans="1:207" s="41" customFormat="1" ht="15" customHeight="1">
      <c r="A608" s="61" t="s">
        <v>1031</v>
      </c>
      <c r="B608" s="73" t="s">
        <v>586</v>
      </c>
      <c r="C608" s="41" t="s">
        <v>1024</v>
      </c>
      <c r="D608" s="125">
        <v>806.77910447761201</v>
      </c>
      <c r="E608" s="38">
        <v>0</v>
      </c>
      <c r="F608" s="125">
        <v>806.77910447761201</v>
      </c>
      <c r="G608" s="50">
        <v>4313.6032374100723</v>
      </c>
      <c r="H608" s="166" t="s">
        <v>608</v>
      </c>
      <c r="I608" s="115">
        <v>0.18703136567609072</v>
      </c>
      <c r="J608" s="124">
        <v>0.10297171066300971</v>
      </c>
      <c r="K608" s="124">
        <v>8.4059655013081006E-2</v>
      </c>
      <c r="L608" s="125">
        <v>362.6</v>
      </c>
      <c r="M608" s="125">
        <v>443.66383979383659</v>
      </c>
      <c r="N608" s="125">
        <v>0</v>
      </c>
      <c r="O608" s="125">
        <v>356.63074626865671</v>
      </c>
      <c r="P608" s="127">
        <v>356.63074626865671</v>
      </c>
      <c r="Q608" s="125">
        <v>0</v>
      </c>
      <c r="R608" s="125">
        <v>0</v>
      </c>
      <c r="S608" s="125">
        <v>0</v>
      </c>
      <c r="T608" s="125">
        <v>0</v>
      </c>
      <c r="U608" s="125">
        <v>0</v>
      </c>
      <c r="V608" s="125">
        <v>0</v>
      </c>
      <c r="W608" s="125">
        <v>0</v>
      </c>
      <c r="X608" s="125">
        <v>0</v>
      </c>
      <c r="Y608" s="125">
        <v>87.033093525179865</v>
      </c>
      <c r="Z608" s="125">
        <v>87.033093525179865</v>
      </c>
      <c r="AA608" s="115">
        <v>0</v>
      </c>
      <c r="AB608" s="115">
        <v>0.8038309960856338</v>
      </c>
      <c r="AC608" s="115">
        <v>0</v>
      </c>
      <c r="AD608" s="115">
        <v>0.1961690039143662</v>
      </c>
      <c r="AE608" s="115">
        <v>1</v>
      </c>
      <c r="AF608" s="115">
        <v>1</v>
      </c>
      <c r="AG608" s="115">
        <v>0</v>
      </c>
      <c r="AH608" s="115">
        <v>0</v>
      </c>
      <c r="AI608" s="115">
        <v>0</v>
      </c>
      <c r="AJ608" s="115">
        <v>1</v>
      </c>
      <c r="AK608" s="125">
        <v>806.26383979383661</v>
      </c>
      <c r="AL608" s="125">
        <v>362.6</v>
      </c>
      <c r="AM608" s="125">
        <v>0</v>
      </c>
      <c r="AN608" s="125">
        <v>362.6</v>
      </c>
      <c r="AO608" s="125">
        <v>443.66383979383659</v>
      </c>
      <c r="AP608" s="125">
        <v>806.26383979383661</v>
      </c>
      <c r="AQ608" s="115">
        <v>0.44972871422922506</v>
      </c>
      <c r="AR608" s="115">
        <v>0.550271285770775</v>
      </c>
      <c r="AS608" s="125">
        <v>361.791</v>
      </c>
      <c r="AT608" s="125">
        <v>71.007000000000005</v>
      </c>
      <c r="AU608" s="125">
        <v>0.80900000000000005</v>
      </c>
      <c r="AV608" s="125">
        <v>373.17210447761192</v>
      </c>
      <c r="AW608" s="125">
        <v>806.77910447761201</v>
      </c>
      <c r="AX608" s="50">
        <v>45</v>
      </c>
      <c r="AY608" s="50">
        <v>338.2</v>
      </c>
      <c r="AZ608" s="125">
        <v>383.2</v>
      </c>
      <c r="BA608" s="125">
        <v>0</v>
      </c>
      <c r="BB608" s="50">
        <v>70.900000000000006</v>
      </c>
      <c r="BC608" s="125">
        <v>70.900000000000006</v>
      </c>
      <c r="BD608" s="50">
        <v>317.7</v>
      </c>
      <c r="BE608" s="50">
        <v>35</v>
      </c>
      <c r="BF608" s="125">
        <v>352.7</v>
      </c>
      <c r="BG608" s="107">
        <v>8.8833746898263026</v>
      </c>
      <c r="BH608" s="107">
        <v>1.9487727989191623</v>
      </c>
      <c r="BI608" s="107">
        <v>5.0674623910083838</v>
      </c>
      <c r="BJ608" s="49">
        <v>806.8</v>
      </c>
      <c r="BK608" s="125">
        <v>45</v>
      </c>
      <c r="BL608" s="125">
        <v>338</v>
      </c>
      <c r="BM608" s="125">
        <v>383</v>
      </c>
      <c r="BN608" s="125">
        <v>71</v>
      </c>
      <c r="BO608" s="125">
        <v>0</v>
      </c>
      <c r="BP608" s="125">
        <v>71</v>
      </c>
      <c r="BQ608" s="125">
        <v>317.60000000000002</v>
      </c>
      <c r="BR608" s="125">
        <v>35.200000000000003</v>
      </c>
      <c r="BS608" s="125">
        <v>352.8</v>
      </c>
      <c r="BT608" s="125">
        <v>806.8</v>
      </c>
      <c r="BU608" s="130" t="s">
        <v>608</v>
      </c>
      <c r="BV608" s="130" t="s">
        <v>608</v>
      </c>
      <c r="BW608" s="137">
        <v>5.0674623910083838</v>
      </c>
      <c r="BX608" s="125">
        <v>325.69799999999998</v>
      </c>
      <c r="BY608" s="125">
        <v>107.1</v>
      </c>
      <c r="BZ608" s="125">
        <v>0</v>
      </c>
      <c r="CA608" s="125">
        <v>0</v>
      </c>
      <c r="CB608" s="125">
        <v>432.798</v>
      </c>
      <c r="CC608" s="125">
        <v>373.98110447761195</v>
      </c>
      <c r="CD608" s="125">
        <v>0</v>
      </c>
      <c r="CE608" s="125">
        <v>0</v>
      </c>
      <c r="CF608" s="125">
        <v>0</v>
      </c>
      <c r="CG608" s="125">
        <v>373.98110447761195</v>
      </c>
      <c r="CH608" s="115">
        <v>0</v>
      </c>
      <c r="CI608" s="115">
        <v>1</v>
      </c>
      <c r="CJ608" s="125">
        <v>806.77910447761201</v>
      </c>
      <c r="CK608" s="126">
        <v>314.53731343283584</v>
      </c>
      <c r="CL608" s="126">
        <v>492.24179104477616</v>
      </c>
      <c r="CM608" s="126">
        <v>806.77910447761201</v>
      </c>
      <c r="CN608" s="125" t="s">
        <v>608</v>
      </c>
      <c r="CO608" s="125" t="s">
        <v>608</v>
      </c>
      <c r="CP608" s="126">
        <v>314.53731343283584</v>
      </c>
      <c r="CQ608" s="126">
        <v>492.24179104477616</v>
      </c>
      <c r="CR608" s="126">
        <v>716.94179104477621</v>
      </c>
      <c r="CS608" s="126">
        <v>-224.70000000000005</v>
      </c>
      <c r="CT608" s="150" t="s">
        <v>608</v>
      </c>
      <c r="CU608" s="157" t="s">
        <v>608</v>
      </c>
      <c r="CV608" s="125">
        <v>7</v>
      </c>
      <c r="CW608" s="125">
        <v>14.4</v>
      </c>
      <c r="CX608" s="125">
        <v>21.4</v>
      </c>
      <c r="CY608" s="125">
        <v>3.7</v>
      </c>
      <c r="CZ608" s="125">
        <v>17.100000000000001</v>
      </c>
      <c r="DA608" s="125">
        <v>20.8</v>
      </c>
      <c r="DB608" s="125">
        <v>42.2</v>
      </c>
      <c r="DC608" s="157" t="s">
        <v>608</v>
      </c>
      <c r="DD608" s="157" t="s">
        <v>608</v>
      </c>
      <c r="DE608" s="136">
        <v>13.6</v>
      </c>
      <c r="DF608" s="157" t="s">
        <v>608</v>
      </c>
      <c r="DG608" s="157" t="s">
        <v>608</v>
      </c>
      <c r="DH608" s="136">
        <v>28.6</v>
      </c>
      <c r="DI608" s="50">
        <v>42.2</v>
      </c>
      <c r="DJ608" s="113">
        <v>0.53645167258048398</v>
      </c>
      <c r="DK608" s="115">
        <v>0.46354832741951596</v>
      </c>
      <c r="DL608" s="115">
        <v>0</v>
      </c>
      <c r="DM608" s="125" t="s">
        <v>608</v>
      </c>
      <c r="DN608" s="125" t="s">
        <v>608</v>
      </c>
      <c r="DO608" s="125" t="s">
        <v>608</v>
      </c>
      <c r="DP608" s="125" t="s">
        <v>608</v>
      </c>
      <c r="DQ608" s="125" t="s">
        <v>608</v>
      </c>
      <c r="DR608" s="125" t="s">
        <v>608</v>
      </c>
      <c r="DS608" s="125">
        <v>10833.166674418604</v>
      </c>
      <c r="DT608" s="125" t="s">
        <v>608</v>
      </c>
      <c r="DU608" s="125" t="s">
        <v>608</v>
      </c>
      <c r="DV608" s="125" t="s">
        <v>608</v>
      </c>
      <c r="DW608" s="125" t="s">
        <v>608</v>
      </c>
      <c r="DX608" s="125" t="s">
        <v>608</v>
      </c>
      <c r="DY608" s="125" t="s">
        <v>608</v>
      </c>
      <c r="DZ608" s="125" t="s">
        <v>608</v>
      </c>
      <c r="EA608" s="125" t="s">
        <v>608</v>
      </c>
      <c r="EB608" s="125" t="s">
        <v>608</v>
      </c>
      <c r="EC608" s="125" t="s">
        <v>608</v>
      </c>
      <c r="ED608" s="125" t="s">
        <v>608</v>
      </c>
      <c r="EE608" s="125" t="s">
        <v>608</v>
      </c>
      <c r="EF608" s="125" t="s">
        <v>608</v>
      </c>
      <c r="EG608" s="125" t="s">
        <v>608</v>
      </c>
      <c r="EH608" s="125" t="s">
        <v>608</v>
      </c>
      <c r="EI608" s="125" t="s">
        <v>608</v>
      </c>
      <c r="EJ608" s="125" t="s">
        <v>608</v>
      </c>
      <c r="EK608" s="125" t="s">
        <v>608</v>
      </c>
      <c r="EL608" s="125" t="s">
        <v>608</v>
      </c>
      <c r="EM608" s="125" t="s">
        <v>608</v>
      </c>
      <c r="EN608" s="125" t="s">
        <v>608</v>
      </c>
      <c r="EO608" s="125" t="s">
        <v>608</v>
      </c>
      <c r="EP608" s="125" t="s">
        <v>608</v>
      </c>
      <c r="EQ608" s="125" t="s">
        <v>608</v>
      </c>
      <c r="ER608" s="125" t="s">
        <v>608</v>
      </c>
      <c r="ES608" s="125" t="s">
        <v>608</v>
      </c>
      <c r="ET608" s="125" t="s">
        <v>608</v>
      </c>
      <c r="EU608" s="125" t="s">
        <v>608</v>
      </c>
      <c r="EV608" s="125" t="s">
        <v>608</v>
      </c>
      <c r="EW608" s="125" t="s">
        <v>608</v>
      </c>
      <c r="EX608" s="125" t="s">
        <v>608</v>
      </c>
      <c r="EY608" s="125" t="s">
        <v>608</v>
      </c>
      <c r="EZ608" s="125" t="s">
        <v>608</v>
      </c>
      <c r="FA608" s="125" t="s">
        <v>608</v>
      </c>
      <c r="FB608" s="125" t="s">
        <v>608</v>
      </c>
      <c r="FC608" s="125" t="s">
        <v>608</v>
      </c>
      <c r="FD608" s="125" t="s">
        <v>608</v>
      </c>
      <c r="FE608" s="125" t="s">
        <v>608</v>
      </c>
      <c r="FF608" s="125" t="s">
        <v>608</v>
      </c>
      <c r="FG608" s="125" t="s">
        <v>608</v>
      </c>
      <c r="FH608" s="125" t="s">
        <v>608</v>
      </c>
      <c r="FI608" s="125" t="s">
        <v>608</v>
      </c>
      <c r="FJ608" s="125" t="s">
        <v>608</v>
      </c>
      <c r="FK608" s="125" t="s">
        <v>608</v>
      </c>
      <c r="FL608" s="125" t="s">
        <v>608</v>
      </c>
      <c r="FM608" s="125" t="s">
        <v>608</v>
      </c>
      <c r="FN608" s="125" t="s">
        <v>608</v>
      </c>
      <c r="FO608" s="125" t="s">
        <v>608</v>
      </c>
      <c r="FP608" s="125" t="s">
        <v>608</v>
      </c>
      <c r="FQ608" s="125" t="s">
        <v>608</v>
      </c>
      <c r="FR608" s="125" t="s">
        <v>608</v>
      </c>
      <c r="FS608" s="125" t="s">
        <v>608</v>
      </c>
      <c r="FT608" s="125" t="s">
        <v>608</v>
      </c>
      <c r="FU608" s="125" t="s">
        <v>608</v>
      </c>
      <c r="FV608" s="125" t="s">
        <v>608</v>
      </c>
      <c r="FW608" s="125" t="s">
        <v>608</v>
      </c>
      <c r="FX608" s="125" t="s">
        <v>608</v>
      </c>
      <c r="FY608" s="125" t="s">
        <v>608</v>
      </c>
      <c r="FZ608" s="125" t="s">
        <v>608</v>
      </c>
      <c r="GA608" s="125" t="s">
        <v>608</v>
      </c>
      <c r="GB608" s="125" t="s">
        <v>608</v>
      </c>
      <c r="GC608" s="125" t="s">
        <v>608</v>
      </c>
      <c r="GD608" s="125" t="s">
        <v>608</v>
      </c>
      <c r="GE608" s="125" t="s">
        <v>608</v>
      </c>
      <c r="GF608" s="125" t="s">
        <v>608</v>
      </c>
      <c r="GG608" s="125" t="s">
        <v>608</v>
      </c>
      <c r="GH608" s="125" t="s">
        <v>608</v>
      </c>
      <c r="GI608" s="125" t="s">
        <v>608</v>
      </c>
      <c r="GJ608" s="125" t="s">
        <v>608</v>
      </c>
      <c r="GK608" s="125" t="s">
        <v>608</v>
      </c>
      <c r="GL608" s="125" t="s">
        <v>608</v>
      </c>
      <c r="GM608" s="125" t="s">
        <v>608</v>
      </c>
      <c r="GN608" s="126" t="s">
        <v>608</v>
      </c>
      <c r="GO608" s="126" t="s">
        <v>608</v>
      </c>
      <c r="GP608" s="126" t="s">
        <v>608</v>
      </c>
      <c r="GQ608" s="126" t="s">
        <v>608</v>
      </c>
      <c r="GR608" s="126" t="s">
        <v>608</v>
      </c>
      <c r="GS608" s="126" t="s">
        <v>608</v>
      </c>
      <c r="GT608" s="126" t="s">
        <v>608</v>
      </c>
      <c r="GU608" s="126" t="s">
        <v>608</v>
      </c>
      <c r="GV608" s="126" t="s">
        <v>608</v>
      </c>
      <c r="GW608" s="126" t="s">
        <v>608</v>
      </c>
      <c r="GX608" s="126" t="s">
        <v>608</v>
      </c>
      <c r="GY608" s="126" t="s">
        <v>608</v>
      </c>
    </row>
    <row r="609" spans="1:207" s="41" customFormat="1" ht="15" customHeight="1">
      <c r="A609" s="61" t="s">
        <v>1032</v>
      </c>
      <c r="B609" s="73">
        <v>2011</v>
      </c>
      <c r="C609" s="41" t="s">
        <v>1024</v>
      </c>
      <c r="D609" s="125">
        <v>868.82029850746267</v>
      </c>
      <c r="E609" s="38">
        <v>0</v>
      </c>
      <c r="F609" s="125">
        <v>868.82029850746267</v>
      </c>
      <c r="G609" s="50">
        <v>4256.4943283582088</v>
      </c>
      <c r="H609" s="130">
        <v>3.2749999999999999</v>
      </c>
      <c r="I609" s="115">
        <v>0.20411639990193037</v>
      </c>
      <c r="J609" s="124">
        <v>9.5364723096352286E-2</v>
      </c>
      <c r="K609" s="124">
        <v>0.1087514664159196</v>
      </c>
      <c r="L609" s="125">
        <v>462.9</v>
      </c>
      <c r="M609" s="125">
        <v>405.91940298507461</v>
      </c>
      <c r="N609" s="125">
        <v>0</v>
      </c>
      <c r="O609" s="133">
        <v>302.9423880597015</v>
      </c>
      <c r="P609" s="127">
        <v>302.9423880597015</v>
      </c>
      <c r="Q609" s="125">
        <v>0</v>
      </c>
      <c r="R609" s="125">
        <v>0</v>
      </c>
      <c r="S609" s="125">
        <v>0</v>
      </c>
      <c r="T609" s="125">
        <v>0</v>
      </c>
      <c r="U609" s="125">
        <v>0</v>
      </c>
      <c r="V609" s="125">
        <v>0</v>
      </c>
      <c r="W609" s="125">
        <v>0</v>
      </c>
      <c r="X609" s="125">
        <v>0</v>
      </c>
      <c r="Y609" s="125">
        <v>102.97701492537313</v>
      </c>
      <c r="Z609" s="125">
        <v>102.97701492537313</v>
      </c>
      <c r="AA609" s="115">
        <v>0</v>
      </c>
      <c r="AB609" s="115">
        <v>0.74631167131185516</v>
      </c>
      <c r="AC609" s="115">
        <v>0</v>
      </c>
      <c r="AD609" s="115">
        <v>0.25368832868814484</v>
      </c>
      <c r="AE609" s="115">
        <v>1</v>
      </c>
      <c r="AF609" s="115">
        <v>1</v>
      </c>
      <c r="AG609" s="115">
        <v>0</v>
      </c>
      <c r="AH609" s="115">
        <v>0</v>
      </c>
      <c r="AI609" s="115">
        <v>0</v>
      </c>
      <c r="AJ609" s="115">
        <v>1</v>
      </c>
      <c r="AK609" s="125">
        <v>868.81940298507459</v>
      </c>
      <c r="AL609" s="125">
        <v>462.9</v>
      </c>
      <c r="AM609" s="125">
        <v>0</v>
      </c>
      <c r="AN609" s="125">
        <v>462.9</v>
      </c>
      <c r="AO609" s="125">
        <v>405.91940298507461</v>
      </c>
      <c r="AP609" s="125">
        <v>868.81940298507459</v>
      </c>
      <c r="AQ609" s="115">
        <v>0.53279196851448785</v>
      </c>
      <c r="AR609" s="115">
        <v>0.46720803148551215</v>
      </c>
      <c r="AS609" s="125">
        <v>462.09999999999997</v>
      </c>
      <c r="AT609" s="125">
        <v>83.189850746268647</v>
      </c>
      <c r="AU609" s="125">
        <v>0.78299999999999992</v>
      </c>
      <c r="AV609" s="125">
        <v>322.72955223880598</v>
      </c>
      <c r="AW609" s="125">
        <v>868.80240298507465</v>
      </c>
      <c r="AX609" s="50">
        <v>13.7</v>
      </c>
      <c r="AY609" s="50">
        <v>285.94732969636851</v>
      </c>
      <c r="AZ609" s="125">
        <v>299.6473296963685</v>
      </c>
      <c r="BA609" s="50">
        <v>4.6999999999999993</v>
      </c>
      <c r="BB609" s="50">
        <v>80.021792887294097</v>
      </c>
      <c r="BC609" s="125">
        <v>84.7217928872941</v>
      </c>
      <c r="BD609" s="133">
        <v>444.5</v>
      </c>
      <c r="BE609" s="133">
        <v>39.950280401412002</v>
      </c>
      <c r="BF609" s="125">
        <v>484.45028040141199</v>
      </c>
      <c r="BG609" s="107">
        <v>9.6574854180168508</v>
      </c>
      <c r="BH609" s="107">
        <v>2.1814789079232146</v>
      </c>
      <c r="BI609" s="107">
        <v>6.1646351330631299</v>
      </c>
      <c r="BJ609" s="49">
        <v>868.81940298507459</v>
      </c>
      <c r="BK609" s="125">
        <v>13.7</v>
      </c>
      <c r="BL609" s="125">
        <v>286.3</v>
      </c>
      <c r="BM609" s="125">
        <v>300</v>
      </c>
      <c r="BN609" s="133">
        <v>84.721792887294129</v>
      </c>
      <c r="BO609" s="125">
        <v>0</v>
      </c>
      <c r="BP609" s="125">
        <v>84.721792887294129</v>
      </c>
      <c r="BQ609" s="133">
        <v>446.9</v>
      </c>
      <c r="BR609" s="133">
        <v>37.150280401411997</v>
      </c>
      <c r="BS609" s="125">
        <v>484.05028040141195</v>
      </c>
      <c r="BT609" s="125">
        <v>868.772073288706</v>
      </c>
      <c r="BU609" s="130" t="s">
        <v>608</v>
      </c>
      <c r="BV609" s="130" t="s">
        <v>608</v>
      </c>
      <c r="BW609" s="137">
        <v>6.1646351330631299</v>
      </c>
      <c r="BX609" s="125">
        <v>353.18985074626863</v>
      </c>
      <c r="BY609" s="125">
        <v>192.1</v>
      </c>
      <c r="BZ609" s="125">
        <v>0</v>
      </c>
      <c r="CA609" s="125">
        <v>0</v>
      </c>
      <c r="CB609" s="125">
        <v>545.2898507462686</v>
      </c>
      <c r="CC609" s="125">
        <v>323.52955223880599</v>
      </c>
      <c r="CD609" s="125">
        <v>0</v>
      </c>
      <c r="CE609" s="125">
        <v>0</v>
      </c>
      <c r="CF609" s="125">
        <v>0</v>
      </c>
      <c r="CG609" s="125">
        <v>323.52955223880599</v>
      </c>
      <c r="CH609" s="115">
        <v>0</v>
      </c>
      <c r="CI609" s="115">
        <v>0.99999896926626874</v>
      </c>
      <c r="CJ609" s="125">
        <v>868.81940298507459</v>
      </c>
      <c r="CK609" s="126">
        <v>256.2214925373134</v>
      </c>
      <c r="CL609" s="82">
        <v>612.59880597014921</v>
      </c>
      <c r="CM609" s="126">
        <v>868.82029850746267</v>
      </c>
      <c r="CN609" s="125" t="s">
        <v>608</v>
      </c>
      <c r="CO609" s="125" t="s">
        <v>608</v>
      </c>
      <c r="CP609" s="126">
        <v>256.2214925373134</v>
      </c>
      <c r="CQ609" s="126">
        <v>612.59880597014921</v>
      </c>
      <c r="CR609" s="126">
        <v>795.31044776119404</v>
      </c>
      <c r="CS609" s="126">
        <v>-182.71164179104483</v>
      </c>
      <c r="CT609" s="150" t="s">
        <v>608</v>
      </c>
      <c r="CU609" s="157" t="s">
        <v>608</v>
      </c>
      <c r="CV609" s="125">
        <v>20.7</v>
      </c>
      <c r="CW609" s="125">
        <v>20.2</v>
      </c>
      <c r="CX609" s="125">
        <v>40.9</v>
      </c>
      <c r="CY609" s="125">
        <v>7.9</v>
      </c>
      <c r="CZ609" s="50">
        <v>36.230022557720609</v>
      </c>
      <c r="DA609" s="125">
        <v>44.130022557720608</v>
      </c>
      <c r="DB609" s="125">
        <v>85.030022557720599</v>
      </c>
      <c r="DC609" s="157" t="s">
        <v>608</v>
      </c>
      <c r="DD609" s="157" t="s">
        <v>608</v>
      </c>
      <c r="DE609" s="136">
        <v>27.470035071641789</v>
      </c>
      <c r="DF609" s="157" t="s">
        <v>608</v>
      </c>
      <c r="DG609" s="157" t="s">
        <v>608</v>
      </c>
      <c r="DH609" s="50">
        <v>57.514716382442074</v>
      </c>
      <c r="DI609" s="50">
        <v>84.984751454083863</v>
      </c>
      <c r="DJ609" s="113">
        <v>0.6276216310003796</v>
      </c>
      <c r="DK609" s="115">
        <v>0.3723783689996204</v>
      </c>
      <c r="DL609" s="115">
        <v>0</v>
      </c>
      <c r="DM609" s="125">
        <v>96.1</v>
      </c>
      <c r="DN609" s="125">
        <v>280</v>
      </c>
      <c r="DO609" s="125">
        <v>376.1</v>
      </c>
      <c r="DP609" s="125">
        <v>46</v>
      </c>
      <c r="DQ609" s="125">
        <v>113</v>
      </c>
      <c r="DR609" s="125">
        <v>159</v>
      </c>
      <c r="DS609" s="125">
        <v>535.1</v>
      </c>
      <c r="DT609" s="125">
        <v>114.8</v>
      </c>
      <c r="DU609" s="125">
        <v>214.2</v>
      </c>
      <c r="DV609" s="125">
        <v>329</v>
      </c>
      <c r="DW609" s="125">
        <v>49.1</v>
      </c>
      <c r="DX609" s="125">
        <v>94.2</v>
      </c>
      <c r="DY609" s="125">
        <v>143.30000000000001</v>
      </c>
      <c r="DZ609" s="125">
        <v>472.3</v>
      </c>
      <c r="EA609" s="125">
        <v>120.4</v>
      </c>
      <c r="EB609" s="125">
        <v>170</v>
      </c>
      <c r="EC609" s="125">
        <v>290.39999999999998</v>
      </c>
      <c r="ED609" s="125">
        <v>53.8</v>
      </c>
      <c r="EE609" s="125">
        <v>86.8</v>
      </c>
      <c r="EF609" s="125">
        <v>140.6</v>
      </c>
      <c r="EG609" s="125">
        <v>431</v>
      </c>
      <c r="EH609" s="125">
        <v>115.2</v>
      </c>
      <c r="EI609" s="125">
        <v>198</v>
      </c>
      <c r="EJ609" s="125">
        <v>313.2</v>
      </c>
      <c r="EK609" s="125">
        <v>63.7</v>
      </c>
      <c r="EL609" s="50">
        <v>72.8</v>
      </c>
      <c r="EM609" s="125">
        <v>136.5</v>
      </c>
      <c r="EN609" s="125">
        <v>449.7</v>
      </c>
      <c r="EO609" s="125">
        <v>134</v>
      </c>
      <c r="EP609" s="125">
        <v>215.9</v>
      </c>
      <c r="EQ609" s="125">
        <v>349.9</v>
      </c>
      <c r="ER609" s="125">
        <v>78</v>
      </c>
      <c r="ES609" s="125">
        <v>64.8</v>
      </c>
      <c r="ET609" s="125">
        <v>142.80000000000001</v>
      </c>
      <c r="EU609" s="125">
        <v>492.7</v>
      </c>
      <c r="EV609" s="125" t="s">
        <v>608</v>
      </c>
      <c r="EW609" s="125" t="s">
        <v>608</v>
      </c>
      <c r="EX609" s="125" t="s">
        <v>608</v>
      </c>
      <c r="EY609" s="125" t="s">
        <v>608</v>
      </c>
      <c r="EZ609" s="125" t="s">
        <v>608</v>
      </c>
      <c r="FA609" s="125" t="s">
        <v>608</v>
      </c>
      <c r="FB609" s="125" t="s">
        <v>608</v>
      </c>
      <c r="FC609" s="125" t="s">
        <v>608</v>
      </c>
      <c r="FD609" s="125" t="s">
        <v>608</v>
      </c>
      <c r="FE609" s="125" t="s">
        <v>608</v>
      </c>
      <c r="FF609" s="125" t="s">
        <v>608</v>
      </c>
      <c r="FG609" s="125" t="s">
        <v>608</v>
      </c>
      <c r="FH609" s="125" t="s">
        <v>608</v>
      </c>
      <c r="FI609" s="125" t="s">
        <v>608</v>
      </c>
      <c r="FJ609" s="125" t="s">
        <v>608</v>
      </c>
      <c r="FK609" s="125" t="s">
        <v>608</v>
      </c>
      <c r="FL609" s="125">
        <v>231.1</v>
      </c>
      <c r="FM609" s="125" t="s">
        <v>608</v>
      </c>
      <c r="FN609" s="125" t="s">
        <v>608</v>
      </c>
      <c r="FO609" s="125">
        <v>161.9</v>
      </c>
      <c r="FP609" s="125" t="s">
        <v>608</v>
      </c>
      <c r="FQ609" s="125" t="s">
        <v>608</v>
      </c>
      <c r="FR609" s="125">
        <v>144.80000000000001</v>
      </c>
      <c r="FS609" s="125" t="s">
        <v>608</v>
      </c>
      <c r="FT609" s="125" t="s">
        <v>608</v>
      </c>
      <c r="FU609" s="125">
        <v>163.59999999999997</v>
      </c>
      <c r="FV609" s="125" t="s">
        <v>608</v>
      </c>
      <c r="FW609" s="125" t="s">
        <v>608</v>
      </c>
      <c r="FX609" s="125">
        <v>153.1</v>
      </c>
      <c r="FY609" s="125" t="s">
        <v>608</v>
      </c>
      <c r="FZ609" s="125" t="s">
        <v>608</v>
      </c>
      <c r="GA609" s="125">
        <v>103.70000000000002</v>
      </c>
      <c r="GB609" s="125" t="s">
        <v>608</v>
      </c>
      <c r="GC609" s="125" t="s">
        <v>608</v>
      </c>
      <c r="GD609" s="125">
        <v>131.4</v>
      </c>
      <c r="GE609" s="125" t="s">
        <v>608</v>
      </c>
      <c r="GF609" s="125" t="s">
        <v>608</v>
      </c>
      <c r="GG609" s="125">
        <v>139.4</v>
      </c>
      <c r="GH609" s="125" t="s">
        <v>608</v>
      </c>
      <c r="GI609" s="125" t="s">
        <v>608</v>
      </c>
      <c r="GJ609" s="125">
        <v>229.7</v>
      </c>
      <c r="GK609" s="125" t="s">
        <v>608</v>
      </c>
      <c r="GL609" s="125" t="s">
        <v>608</v>
      </c>
      <c r="GM609" s="125">
        <v>51</v>
      </c>
      <c r="GN609" s="126" t="s">
        <v>608</v>
      </c>
      <c r="GO609" s="126" t="s">
        <v>608</v>
      </c>
      <c r="GP609" s="126" t="s">
        <v>608</v>
      </c>
      <c r="GQ609" s="126" t="s">
        <v>608</v>
      </c>
      <c r="GR609" s="126" t="s">
        <v>608</v>
      </c>
      <c r="GS609" s="126" t="s">
        <v>608</v>
      </c>
      <c r="GT609" s="126" t="s">
        <v>608</v>
      </c>
      <c r="GU609" s="126" t="s">
        <v>608</v>
      </c>
      <c r="GV609" s="126" t="s">
        <v>608</v>
      </c>
      <c r="GW609" s="126" t="s">
        <v>608</v>
      </c>
      <c r="GX609" s="126" t="s">
        <v>608</v>
      </c>
      <c r="GY609" s="126" t="s">
        <v>608</v>
      </c>
    </row>
    <row r="610" spans="1:207" s="41" customFormat="1" ht="15" customHeight="1">
      <c r="A610" s="61" t="s">
        <v>1033</v>
      </c>
      <c r="B610" s="57" t="s">
        <v>589</v>
      </c>
      <c r="C610" s="41" t="s">
        <v>1024</v>
      </c>
      <c r="D610" s="125">
        <v>924.66716417910447</v>
      </c>
      <c r="E610" s="38">
        <v>0</v>
      </c>
      <c r="F610" s="125">
        <v>924.66716417910447</v>
      </c>
      <c r="G610" s="50">
        <v>4937.1647761194026</v>
      </c>
      <c r="H610" s="166" t="s">
        <v>608</v>
      </c>
      <c r="I610" s="115">
        <v>0.18728707793015775</v>
      </c>
      <c r="J610" s="124">
        <v>9.2070486765562828E-2</v>
      </c>
      <c r="K610" s="124">
        <v>9.5216591164594924E-2</v>
      </c>
      <c r="L610" s="125">
        <v>470.1</v>
      </c>
      <c r="M610" s="125">
        <v>454.56716417910445</v>
      </c>
      <c r="N610" s="125">
        <v>0</v>
      </c>
      <c r="O610" s="133">
        <v>346.38268656716417</v>
      </c>
      <c r="P610" s="127">
        <v>346.38268656716417</v>
      </c>
      <c r="Q610" s="125">
        <v>0</v>
      </c>
      <c r="R610" s="125">
        <v>0</v>
      </c>
      <c r="S610" s="125">
        <v>0</v>
      </c>
      <c r="T610" s="125">
        <v>0</v>
      </c>
      <c r="U610" s="125">
        <v>0</v>
      </c>
      <c r="V610" s="125">
        <v>0</v>
      </c>
      <c r="W610" s="125">
        <v>0</v>
      </c>
      <c r="X610" s="125">
        <v>0</v>
      </c>
      <c r="Y610" s="125">
        <v>108.1844776119403</v>
      </c>
      <c r="Z610" s="125">
        <v>108.1844776119403</v>
      </c>
      <c r="AA610" s="115">
        <v>0</v>
      </c>
      <c r="AB610" s="115">
        <v>0.76200551615445233</v>
      </c>
      <c r="AC610" s="115">
        <v>0</v>
      </c>
      <c r="AD610" s="115">
        <v>0.23799448384554769</v>
      </c>
      <c r="AE610" s="115">
        <v>1</v>
      </c>
      <c r="AF610" s="115">
        <v>1</v>
      </c>
      <c r="AG610" s="115">
        <v>0</v>
      </c>
      <c r="AH610" s="115">
        <v>0</v>
      </c>
      <c r="AI610" s="115">
        <v>0</v>
      </c>
      <c r="AJ610" s="115">
        <v>1</v>
      </c>
      <c r="AK610" s="125">
        <v>924.66716417910447</v>
      </c>
      <c r="AL610" s="125">
        <v>470.1</v>
      </c>
      <c r="AM610" s="125">
        <v>0</v>
      </c>
      <c r="AN610" s="125">
        <v>470.1</v>
      </c>
      <c r="AO610" s="125">
        <v>454.56716417910445</v>
      </c>
      <c r="AP610" s="125">
        <v>924.66716417910447</v>
      </c>
      <c r="AQ610" s="115">
        <v>0.50839914967386413</v>
      </c>
      <c r="AR610" s="115">
        <v>0.49160085032613587</v>
      </c>
      <c r="AS610" s="125">
        <v>469.3</v>
      </c>
      <c r="AT610" s="125">
        <v>86.537313432835816</v>
      </c>
      <c r="AU610" s="125">
        <v>0.8</v>
      </c>
      <c r="AV610" s="125">
        <v>368.02985074626861</v>
      </c>
      <c r="AW610" s="125">
        <v>924.66716417910436</v>
      </c>
      <c r="AX610" s="50">
        <v>14.5</v>
      </c>
      <c r="AY610" s="50">
        <v>332.1597669411197</v>
      </c>
      <c r="AZ610" s="125">
        <v>346.6597669411197</v>
      </c>
      <c r="BA610" s="50">
        <v>4.6999999999999993</v>
      </c>
      <c r="BB610" s="50">
        <v>83.339422369805391</v>
      </c>
      <c r="BC610" s="125">
        <v>88.039422369805393</v>
      </c>
      <c r="BD610" s="133">
        <v>450.90000000000003</v>
      </c>
      <c r="BE610" s="133">
        <v>39.067974868179306</v>
      </c>
      <c r="BF610" s="125">
        <v>489.96797486817934</v>
      </c>
      <c r="BG610" s="107">
        <v>9.6474154435226538</v>
      </c>
      <c r="BH610" s="107">
        <v>2.0485159178381132</v>
      </c>
      <c r="BI610" s="107">
        <v>5.9117899751532628</v>
      </c>
      <c r="BJ610" s="49">
        <v>924.66716417910447</v>
      </c>
      <c r="BK610" s="133">
        <v>14.5</v>
      </c>
      <c r="BL610" s="133">
        <v>332.1597669411197</v>
      </c>
      <c r="BM610" s="125">
        <v>346.6597669411197</v>
      </c>
      <c r="BN610" s="133">
        <v>88.039422369805436</v>
      </c>
      <c r="BO610" s="125">
        <v>0</v>
      </c>
      <c r="BP610" s="125">
        <v>88.039422369805436</v>
      </c>
      <c r="BQ610" s="133">
        <v>453.3</v>
      </c>
      <c r="BR610" s="133">
        <v>36.6679748681793</v>
      </c>
      <c r="BS610" s="125">
        <v>489.96797486817934</v>
      </c>
      <c r="BT610" s="125">
        <v>924.66716417910447</v>
      </c>
      <c r="BU610" s="130" t="s">
        <v>608</v>
      </c>
      <c r="BV610" s="130" t="s">
        <v>608</v>
      </c>
      <c r="BW610" s="137">
        <v>5.9117899751532628</v>
      </c>
      <c r="BX610" s="125">
        <v>379.83731343283586</v>
      </c>
      <c r="BY610" s="50">
        <v>176</v>
      </c>
      <c r="BZ610" s="125">
        <v>0</v>
      </c>
      <c r="CA610" s="125">
        <v>0</v>
      </c>
      <c r="CB610" s="125">
        <v>555.8373134328358</v>
      </c>
      <c r="CC610" s="125">
        <v>368.82985074626862</v>
      </c>
      <c r="CD610" s="125">
        <v>0</v>
      </c>
      <c r="CE610" s="125">
        <v>0</v>
      </c>
      <c r="CF610" s="125">
        <v>0</v>
      </c>
      <c r="CG610" s="125">
        <v>368.82985074626862</v>
      </c>
      <c r="CH610" s="115">
        <v>0</v>
      </c>
      <c r="CI610" s="115">
        <v>1</v>
      </c>
      <c r="CJ610" s="125">
        <v>924.66716417910447</v>
      </c>
      <c r="CK610" s="126">
        <v>284.68238805970202</v>
      </c>
      <c r="CL610" s="82">
        <v>639.77940298507463</v>
      </c>
      <c r="CM610" s="126">
        <v>924.46179104477665</v>
      </c>
      <c r="CN610" s="125" t="s">
        <v>608</v>
      </c>
      <c r="CO610" s="125" t="s">
        <v>608</v>
      </c>
      <c r="CP610" s="126">
        <v>284.68238805970202</v>
      </c>
      <c r="CQ610" s="126">
        <v>639.98477611940245</v>
      </c>
      <c r="CR610" s="126">
        <v>885.78298507462625</v>
      </c>
      <c r="CS610" s="126">
        <v>-245.7982089552238</v>
      </c>
      <c r="CT610" s="150" t="s">
        <v>608</v>
      </c>
      <c r="CU610" s="157" t="s">
        <v>608</v>
      </c>
      <c r="CV610" s="50">
        <v>34.200000000000003</v>
      </c>
      <c r="CW610" s="50">
        <v>5.3786816413857315</v>
      </c>
      <c r="CX610" s="125">
        <v>39.578681641385735</v>
      </c>
      <c r="CY610" s="125">
        <v>5.5</v>
      </c>
      <c r="CZ610" s="50">
        <v>19.319051880133348</v>
      </c>
      <c r="DA610" s="125">
        <v>24.819051880133348</v>
      </c>
      <c r="DB610" s="125">
        <v>64.397733521519086</v>
      </c>
      <c r="DC610" s="157" t="s">
        <v>608</v>
      </c>
      <c r="DD610" s="157" t="s">
        <v>608</v>
      </c>
      <c r="DE610" s="136">
        <v>13.5646580358209</v>
      </c>
      <c r="DF610" s="157" t="s">
        <v>608</v>
      </c>
      <c r="DG610" s="157" t="s">
        <v>608</v>
      </c>
      <c r="DH610" s="50">
        <v>50.833075485698188</v>
      </c>
      <c r="DI610" s="50">
        <v>64.397733521519086</v>
      </c>
      <c r="DJ610" s="113">
        <v>0.60112150075783621</v>
      </c>
      <c r="DK610" s="115">
        <v>0.39887849924216373</v>
      </c>
      <c r="DL610" s="115">
        <v>0</v>
      </c>
      <c r="DM610" s="125">
        <v>43.591916650000002</v>
      </c>
      <c r="DN610" s="125">
        <v>14</v>
      </c>
      <c r="DO610" s="125">
        <v>57.591916650000002</v>
      </c>
      <c r="DP610" s="125">
        <v>9.4</v>
      </c>
      <c r="DQ610" s="125">
        <v>33.265966386153899</v>
      </c>
      <c r="DR610" s="125">
        <v>42.665966386153897</v>
      </c>
      <c r="DS610" s="125">
        <v>100.2578830361539</v>
      </c>
      <c r="DT610" s="125">
        <v>26</v>
      </c>
      <c r="DU610" s="125">
        <v>28.806718672560098</v>
      </c>
      <c r="DV610" s="125">
        <v>54.806718672560095</v>
      </c>
      <c r="DW610" s="125">
        <v>15.617705448992</v>
      </c>
      <c r="DX610" s="125">
        <v>40.193694111867401</v>
      </c>
      <c r="DY610" s="125">
        <v>55.8113995608594</v>
      </c>
      <c r="DZ610" s="125">
        <v>110.61811823341949</v>
      </c>
      <c r="EA610" s="125">
        <v>34</v>
      </c>
      <c r="EB610" s="125">
        <v>38.115682765143603</v>
      </c>
      <c r="EC610" s="125">
        <v>72.115682765143603</v>
      </c>
      <c r="ED610" s="125">
        <v>15.441100549252701</v>
      </c>
      <c r="EE610" s="125">
        <v>39.174638474556602</v>
      </c>
      <c r="EF610" s="125">
        <v>54.615739023809304</v>
      </c>
      <c r="EG610" s="125">
        <v>126.7314217889529</v>
      </c>
      <c r="EH610" s="125">
        <v>33.625174199999996</v>
      </c>
      <c r="EI610" s="125">
        <v>31.317975779921799</v>
      </c>
      <c r="EJ610" s="125">
        <v>64.943149979921799</v>
      </c>
      <c r="EK610" s="125">
        <v>14.5444427636308</v>
      </c>
      <c r="EL610" s="50">
        <v>34.5343427649373</v>
      </c>
      <c r="EM610" s="125">
        <v>49.078785528568098</v>
      </c>
      <c r="EN610" s="125">
        <v>114.02193550848989</v>
      </c>
      <c r="EO610" s="125">
        <v>43.734080599999999</v>
      </c>
      <c r="EP610" s="125">
        <v>17.7</v>
      </c>
      <c r="EQ610" s="125">
        <v>61.434080600000001</v>
      </c>
      <c r="ER610" s="125">
        <v>13.9</v>
      </c>
      <c r="ES610" s="125">
        <v>32.768235086154903</v>
      </c>
      <c r="ET610" s="125">
        <v>46.668235086154901</v>
      </c>
      <c r="EU610" s="125">
        <v>108.1023156861549</v>
      </c>
      <c r="EV610" s="125" t="s">
        <v>608</v>
      </c>
      <c r="EW610" s="125" t="s">
        <v>608</v>
      </c>
      <c r="EX610" s="125" t="s">
        <v>608</v>
      </c>
      <c r="EY610" s="125" t="s">
        <v>608</v>
      </c>
      <c r="EZ610" s="125" t="s">
        <v>608</v>
      </c>
      <c r="FA610" s="125" t="s">
        <v>608</v>
      </c>
      <c r="FB610" s="125" t="s">
        <v>608</v>
      </c>
      <c r="FC610" s="125" t="s">
        <v>608</v>
      </c>
      <c r="FD610" s="125" t="s">
        <v>608</v>
      </c>
      <c r="FE610" s="125" t="s">
        <v>608</v>
      </c>
      <c r="FF610" s="125" t="s">
        <v>608</v>
      </c>
      <c r="FG610" s="125" t="s">
        <v>608</v>
      </c>
      <c r="FH610" s="125" t="s">
        <v>608</v>
      </c>
      <c r="FI610" s="125" t="s">
        <v>608</v>
      </c>
      <c r="FJ610" s="125" t="s">
        <v>608</v>
      </c>
      <c r="FK610" s="125" t="s">
        <v>608</v>
      </c>
      <c r="FL610" s="125">
        <v>24.4</v>
      </c>
      <c r="FM610" s="125" t="s">
        <v>608</v>
      </c>
      <c r="FN610" s="125" t="s">
        <v>608</v>
      </c>
      <c r="FO610" s="125">
        <v>75.863206773884599</v>
      </c>
      <c r="FP610" s="125" t="s">
        <v>608</v>
      </c>
      <c r="FQ610" s="125" t="s">
        <v>608</v>
      </c>
      <c r="FR610" s="125">
        <v>28.113546268656702</v>
      </c>
      <c r="FS610" s="125" t="s">
        <v>608</v>
      </c>
      <c r="FT610" s="125" t="s">
        <v>608</v>
      </c>
      <c r="FU610" s="125">
        <v>82.5</v>
      </c>
      <c r="FV610" s="125" t="s">
        <v>608</v>
      </c>
      <c r="FW610" s="125" t="s">
        <v>608</v>
      </c>
      <c r="FX610" s="125">
        <v>28</v>
      </c>
      <c r="FY610" s="125" t="s">
        <v>608</v>
      </c>
      <c r="FZ610" s="125" t="s">
        <v>608</v>
      </c>
      <c r="GA610" s="125">
        <v>99.710454317012605</v>
      </c>
      <c r="GB610" s="125" t="s">
        <v>608</v>
      </c>
      <c r="GC610" s="125" t="s">
        <v>608</v>
      </c>
      <c r="GD610" s="125">
        <v>28</v>
      </c>
      <c r="GE610" s="125" t="s">
        <v>608</v>
      </c>
      <c r="GF610" s="125" t="s">
        <v>608</v>
      </c>
      <c r="GG610" s="125">
        <v>86.069284762221201</v>
      </c>
      <c r="GH610" s="125" t="s">
        <v>608</v>
      </c>
      <c r="GI610" s="125" t="s">
        <v>608</v>
      </c>
      <c r="GJ610" s="125">
        <v>27.878023880596999</v>
      </c>
      <c r="GK610" s="125" t="s">
        <v>608</v>
      </c>
      <c r="GL610" s="125" t="s">
        <v>608</v>
      </c>
      <c r="GM610" s="125">
        <v>80.2</v>
      </c>
      <c r="GN610" s="126" t="s">
        <v>608</v>
      </c>
      <c r="GO610" s="126" t="s">
        <v>608</v>
      </c>
      <c r="GP610" s="126" t="s">
        <v>608</v>
      </c>
      <c r="GQ610" s="126" t="s">
        <v>608</v>
      </c>
      <c r="GR610" s="126" t="s">
        <v>608</v>
      </c>
      <c r="GS610" s="126" t="s">
        <v>608</v>
      </c>
      <c r="GT610" s="126" t="s">
        <v>608</v>
      </c>
      <c r="GU610" s="126" t="s">
        <v>608</v>
      </c>
      <c r="GV610" s="126" t="s">
        <v>608</v>
      </c>
      <c r="GW610" s="126" t="s">
        <v>608</v>
      </c>
      <c r="GX610" s="126" t="s">
        <v>608</v>
      </c>
      <c r="GY610" s="126" t="s">
        <v>608</v>
      </c>
    </row>
    <row r="611" spans="1:207" s="41" customFormat="1" ht="15" customHeight="1">
      <c r="A611" s="87" t="s">
        <v>1034</v>
      </c>
      <c r="B611" s="57">
        <v>2012</v>
      </c>
      <c r="C611" s="41" t="s">
        <v>1024</v>
      </c>
      <c r="D611" s="125">
        <v>1060.6889043253727</v>
      </c>
      <c r="E611" s="38">
        <v>0</v>
      </c>
      <c r="F611" s="125">
        <v>1060.6889043253727</v>
      </c>
      <c r="G611" s="50">
        <v>4938.0665671641791</v>
      </c>
      <c r="H611" s="130">
        <v>3.35</v>
      </c>
      <c r="I611" s="115">
        <v>0.21479842158841181</v>
      </c>
      <c r="J611" s="124">
        <v>9.9933002964541745E-2</v>
      </c>
      <c r="K611" s="124">
        <v>0.11486519922021568</v>
      </c>
      <c r="L611" s="133">
        <v>567.21199999999999</v>
      </c>
      <c r="M611" s="125">
        <v>491.42388059701494</v>
      </c>
      <c r="N611" s="125">
        <v>0</v>
      </c>
      <c r="O611" s="133">
        <v>375.34686567164181</v>
      </c>
      <c r="P611" s="127">
        <v>375.34686567164181</v>
      </c>
      <c r="Q611" s="125">
        <v>0</v>
      </c>
      <c r="R611" s="125">
        <v>0</v>
      </c>
      <c r="S611" s="125">
        <v>0</v>
      </c>
      <c r="T611" s="125">
        <v>0</v>
      </c>
      <c r="U611" s="125">
        <v>0</v>
      </c>
      <c r="V611" s="125">
        <v>0</v>
      </c>
      <c r="W611" s="125">
        <v>0</v>
      </c>
      <c r="X611" s="125">
        <v>0</v>
      </c>
      <c r="Y611" s="125">
        <v>116.07701492537313</v>
      </c>
      <c r="Z611" s="125">
        <v>116.07701492537313</v>
      </c>
      <c r="AA611" s="115">
        <v>0</v>
      </c>
      <c r="AB611" s="115">
        <v>0.76379451730275105</v>
      </c>
      <c r="AC611" s="115">
        <v>0</v>
      </c>
      <c r="AD611" s="115">
        <v>0.23620548269724892</v>
      </c>
      <c r="AE611" s="115">
        <v>1</v>
      </c>
      <c r="AF611" s="115">
        <v>1</v>
      </c>
      <c r="AG611" s="115">
        <v>0</v>
      </c>
      <c r="AH611" s="115">
        <v>0</v>
      </c>
      <c r="AI611" s="115">
        <v>0</v>
      </c>
      <c r="AJ611" s="115">
        <v>1</v>
      </c>
      <c r="AK611" s="125">
        <v>1058.6358805970149</v>
      </c>
      <c r="AL611" s="125">
        <v>567.21199999999999</v>
      </c>
      <c r="AM611" s="125">
        <v>0</v>
      </c>
      <c r="AN611" s="125">
        <v>567.21199999999999</v>
      </c>
      <c r="AO611" s="125">
        <v>491.42388059701494</v>
      </c>
      <c r="AP611" s="125">
        <v>1058.6358805970149</v>
      </c>
      <c r="AQ611" s="115">
        <v>0.53579517792285891</v>
      </c>
      <c r="AR611" s="115">
        <v>0.46420482207714114</v>
      </c>
      <c r="AS611" s="125">
        <v>566.35199999999998</v>
      </c>
      <c r="AT611" s="125">
        <v>93.627164179104483</v>
      </c>
      <c r="AU611" s="125">
        <v>0.86</v>
      </c>
      <c r="AV611" s="125">
        <v>399.84865671641791</v>
      </c>
      <c r="AW611" s="125">
        <v>1060.6878208955225</v>
      </c>
      <c r="AX611" s="50">
        <v>15.2</v>
      </c>
      <c r="AY611" s="50">
        <v>398.55671641791037</v>
      </c>
      <c r="AZ611" s="125">
        <v>413.75671641791035</v>
      </c>
      <c r="BA611" s="50">
        <v>4.08</v>
      </c>
      <c r="BB611" s="50">
        <v>94.9</v>
      </c>
      <c r="BC611" s="125">
        <v>98.98</v>
      </c>
      <c r="BD611" s="133">
        <v>547.91999999999996</v>
      </c>
      <c r="BE611" s="133">
        <v>0</v>
      </c>
      <c r="BF611" s="125">
        <v>547.91999999999996</v>
      </c>
      <c r="BG611" s="107">
        <v>9.7048660084626235</v>
      </c>
      <c r="BH611" s="107">
        <v>1.2884751494180562</v>
      </c>
      <c r="BI611" s="107">
        <v>5.7979367872081635</v>
      </c>
      <c r="BJ611" s="49">
        <v>1060.6567164179103</v>
      </c>
      <c r="BK611" s="133">
        <v>15.2</v>
      </c>
      <c r="BL611" s="133">
        <v>398.55671641791037</v>
      </c>
      <c r="BM611" s="125">
        <v>413.75671641791035</v>
      </c>
      <c r="BN611" s="133">
        <v>96.823667570149254</v>
      </c>
      <c r="BO611" s="125">
        <v>2.15633242985075</v>
      </c>
      <c r="BP611" s="125">
        <v>98.98</v>
      </c>
      <c r="BQ611" s="133">
        <v>547.91999999999996</v>
      </c>
      <c r="BR611" s="133">
        <v>0</v>
      </c>
      <c r="BS611" s="125">
        <v>547.91999999999996</v>
      </c>
      <c r="BT611" s="125">
        <v>1060.6567164179103</v>
      </c>
      <c r="BU611" s="130" t="s">
        <v>608</v>
      </c>
      <c r="BV611" s="130" t="s">
        <v>608</v>
      </c>
      <c r="BW611" s="137">
        <v>5.7979367872081635</v>
      </c>
      <c r="BX611" s="125">
        <v>424.739359386795</v>
      </c>
      <c r="BY611" s="50">
        <v>235.249513602966</v>
      </c>
      <c r="BZ611" s="125">
        <v>0</v>
      </c>
      <c r="CA611" s="125">
        <v>0</v>
      </c>
      <c r="CB611" s="125">
        <v>659.98887298976103</v>
      </c>
      <c r="CC611" s="125">
        <v>400.70865671641792</v>
      </c>
      <c r="CD611" s="125">
        <v>0</v>
      </c>
      <c r="CE611" s="125">
        <v>0</v>
      </c>
      <c r="CF611" s="125">
        <v>0</v>
      </c>
      <c r="CG611" s="125">
        <v>400.70865671641792</v>
      </c>
      <c r="CH611" s="115">
        <v>0</v>
      </c>
      <c r="CI611" s="115">
        <v>1.0000081318667247</v>
      </c>
      <c r="CJ611" s="125">
        <v>1060.697529706179</v>
      </c>
      <c r="CK611" s="126">
        <v>305.6686567164179</v>
      </c>
      <c r="CL611" s="82">
        <v>755.02024760895529</v>
      </c>
      <c r="CM611" s="126">
        <v>1060.6889043253732</v>
      </c>
      <c r="CN611" s="125" t="s">
        <v>608</v>
      </c>
      <c r="CO611" s="125" t="s">
        <v>608</v>
      </c>
      <c r="CP611" s="126">
        <v>305.6686567164179</v>
      </c>
      <c r="CQ611" s="126">
        <v>755.02024760895483</v>
      </c>
      <c r="CR611" s="126">
        <v>1008.4</v>
      </c>
      <c r="CS611" s="126">
        <v>-253.37975239104514</v>
      </c>
      <c r="CT611" s="150" t="s">
        <v>608</v>
      </c>
      <c r="CU611" s="157" t="s">
        <v>608</v>
      </c>
      <c r="CV611" s="125">
        <v>44.9</v>
      </c>
      <c r="CW611" s="50">
        <v>9.8510447761194069</v>
      </c>
      <c r="CX611" s="125">
        <v>54.751044776119407</v>
      </c>
      <c r="CY611" s="125">
        <v>13.283999999999999</v>
      </c>
      <c r="CZ611" s="50">
        <v>36.079701492537325</v>
      </c>
      <c r="DA611" s="125">
        <v>49.363701492537324</v>
      </c>
      <c r="DB611" s="125">
        <v>104.11474626865673</v>
      </c>
      <c r="DC611" s="125">
        <v>1.6585074626865719</v>
      </c>
      <c r="DD611" s="125">
        <v>25.02650496119405</v>
      </c>
      <c r="DE611" s="136">
        <v>26.685012423880622</v>
      </c>
      <c r="DF611" s="136">
        <v>53.092537313432835</v>
      </c>
      <c r="DG611" s="136">
        <v>24.337196531343274</v>
      </c>
      <c r="DH611" s="50">
        <v>77.429733844776109</v>
      </c>
      <c r="DI611" s="50">
        <v>104.11474626865673</v>
      </c>
      <c r="DJ611" s="113">
        <v>0.62222156128956274</v>
      </c>
      <c r="DK611" s="115">
        <v>0.3777784387104372</v>
      </c>
      <c r="DL611" s="115">
        <v>0</v>
      </c>
      <c r="DM611" s="125">
        <v>21.446394200000004</v>
      </c>
      <c r="DN611" s="125">
        <v>31.704731351863529</v>
      </c>
      <c r="DO611" s="125">
        <v>53.151125551863529</v>
      </c>
      <c r="DP611" s="125">
        <v>13.873319999999998</v>
      </c>
      <c r="DQ611" s="125">
        <v>39.405533314440987</v>
      </c>
      <c r="DR611" s="125">
        <v>53.278853314440987</v>
      </c>
      <c r="DS611" s="125">
        <v>106.42997886630451</v>
      </c>
      <c r="DT611" s="125">
        <v>33.376126800000002</v>
      </c>
      <c r="DU611" s="125">
        <v>40.73565313021016</v>
      </c>
      <c r="DV611" s="125">
        <v>74.111779930210162</v>
      </c>
      <c r="DW611" s="125">
        <v>14.766554600000001</v>
      </c>
      <c r="DX611" s="125">
        <v>38.132226266123645</v>
      </c>
      <c r="DY611" s="125">
        <v>52.898780866123644</v>
      </c>
      <c r="DZ611" s="125">
        <v>127.01056079633381</v>
      </c>
      <c r="EA611" s="125">
        <v>32.759185700000003</v>
      </c>
      <c r="EB611" s="125">
        <v>36.010926302358214</v>
      </c>
      <c r="EC611" s="125">
        <v>68.770112002358218</v>
      </c>
      <c r="ED611" s="125">
        <v>14.2623102</v>
      </c>
      <c r="EE611" s="125">
        <v>35.394829427870782</v>
      </c>
      <c r="EF611" s="125">
        <v>49.657139627870784</v>
      </c>
      <c r="EG611" s="125">
        <v>118.42725163022899</v>
      </c>
      <c r="EH611" s="125">
        <v>43.321536899999998</v>
      </c>
      <c r="EI611" s="125">
        <v>18.269846812519525</v>
      </c>
      <c r="EJ611" s="125">
        <v>61.591383712519523</v>
      </c>
      <c r="EK611" s="125">
        <v>13.528335999999999</v>
      </c>
      <c r="EL611" s="125">
        <v>33.59519288709734</v>
      </c>
      <c r="EM611" s="125">
        <v>47.123528887097336</v>
      </c>
      <c r="EN611" s="125">
        <v>108.71491259961687</v>
      </c>
      <c r="EO611" s="125">
        <v>44.7002332</v>
      </c>
      <c r="EP611" s="125">
        <v>2.407625263482422</v>
      </c>
      <c r="EQ611" s="125">
        <v>47.107858463482422</v>
      </c>
      <c r="ER611" s="125">
        <v>12.460674899999999</v>
      </c>
      <c r="ES611" s="125">
        <v>33.074927959191257</v>
      </c>
      <c r="ET611" s="125">
        <v>45.535602859191258</v>
      </c>
      <c r="EU611" s="125">
        <v>92.643461322673687</v>
      </c>
      <c r="EV611" s="125" t="s">
        <v>608</v>
      </c>
      <c r="EW611" s="125" t="s">
        <v>608</v>
      </c>
      <c r="EX611" s="125" t="s">
        <v>608</v>
      </c>
      <c r="EY611" s="125" t="s">
        <v>608</v>
      </c>
      <c r="EZ611" s="125" t="s">
        <v>608</v>
      </c>
      <c r="FA611" s="125" t="s">
        <v>608</v>
      </c>
      <c r="FB611" s="125" t="s">
        <v>608</v>
      </c>
      <c r="FC611" s="125" t="s">
        <v>608</v>
      </c>
      <c r="FD611" s="125" t="s">
        <v>608</v>
      </c>
      <c r="FE611" s="125" t="s">
        <v>608</v>
      </c>
      <c r="FF611" s="125" t="s">
        <v>608</v>
      </c>
      <c r="FG611" s="125" t="s">
        <v>608</v>
      </c>
      <c r="FH611" s="125" t="s">
        <v>608</v>
      </c>
      <c r="FI611" s="125" t="s">
        <v>608</v>
      </c>
      <c r="FJ611" s="125" t="s">
        <v>608</v>
      </c>
      <c r="FK611" s="125" t="s">
        <v>608</v>
      </c>
      <c r="FL611" s="125">
        <v>27.690738909223878</v>
      </c>
      <c r="FM611" s="125" t="s">
        <v>608</v>
      </c>
      <c r="FN611" s="125" t="s">
        <v>608</v>
      </c>
      <c r="FO611" s="125">
        <v>78.739239957080628</v>
      </c>
      <c r="FP611" s="125" t="s">
        <v>608</v>
      </c>
      <c r="FQ611" s="125" t="s">
        <v>608</v>
      </c>
      <c r="FR611" s="125">
        <v>27.604470252507461</v>
      </c>
      <c r="FS611" s="125" t="s">
        <v>608</v>
      </c>
      <c r="FT611" s="125" t="s">
        <v>608</v>
      </c>
      <c r="FU611" s="125">
        <v>99.406090543826338</v>
      </c>
      <c r="FV611" s="125" t="s">
        <v>608</v>
      </c>
      <c r="FW611" s="125" t="s">
        <v>608</v>
      </c>
      <c r="FX611" s="125">
        <v>27.529843386835818</v>
      </c>
      <c r="FY611" s="125" t="s">
        <v>608</v>
      </c>
      <c r="FZ611" s="125" t="s">
        <v>608</v>
      </c>
      <c r="GA611" s="125">
        <v>90.897408243393173</v>
      </c>
      <c r="GB611" s="125" t="s">
        <v>608</v>
      </c>
      <c r="GC611" s="125" t="s">
        <v>608</v>
      </c>
      <c r="GD611" s="125">
        <v>27.455216521164175</v>
      </c>
      <c r="GE611" s="125" t="s">
        <v>608</v>
      </c>
      <c r="GF611" s="125" t="s">
        <v>608</v>
      </c>
      <c r="GG611" s="125">
        <v>81.259696078452691</v>
      </c>
      <c r="GH611" s="125" t="s">
        <v>608</v>
      </c>
      <c r="GI611" s="125" t="s">
        <v>608</v>
      </c>
      <c r="GJ611" s="125">
        <v>27.380589655492535</v>
      </c>
      <c r="GK611" s="125" t="s">
        <v>608</v>
      </c>
      <c r="GL611" s="125" t="s">
        <v>608</v>
      </c>
      <c r="GM611" s="125">
        <v>65.262871667181145</v>
      </c>
      <c r="GN611" s="126" t="s">
        <v>608</v>
      </c>
      <c r="GO611" s="126" t="s">
        <v>608</v>
      </c>
      <c r="GP611" s="126" t="s">
        <v>608</v>
      </c>
      <c r="GQ611" s="126" t="s">
        <v>608</v>
      </c>
      <c r="GR611" s="126" t="s">
        <v>608</v>
      </c>
      <c r="GS611" s="126" t="s">
        <v>608</v>
      </c>
      <c r="GT611" s="126" t="s">
        <v>608</v>
      </c>
      <c r="GU611" s="126" t="s">
        <v>608</v>
      </c>
      <c r="GV611" s="126" t="s">
        <v>608</v>
      </c>
      <c r="GW611" s="126" t="s">
        <v>608</v>
      </c>
      <c r="GX611" s="126" t="s">
        <v>608</v>
      </c>
      <c r="GY611" s="126" t="s">
        <v>608</v>
      </c>
    </row>
    <row r="612" spans="1:207" s="41" customFormat="1" ht="15" customHeight="1">
      <c r="A612" s="87" t="s">
        <v>1035</v>
      </c>
      <c r="B612" s="57" t="s">
        <v>592</v>
      </c>
      <c r="C612" s="38" t="s">
        <v>1024</v>
      </c>
      <c r="D612" s="125">
        <v>1193.2985074626865</v>
      </c>
      <c r="E612" s="38">
        <v>0</v>
      </c>
      <c r="F612" s="125">
        <v>1193.2985074626865</v>
      </c>
      <c r="G612" s="50">
        <v>5219.7710447761192</v>
      </c>
      <c r="H612" s="166" t="s">
        <v>608</v>
      </c>
      <c r="I612" s="115">
        <v>0.22861127379464749</v>
      </c>
      <c r="J612" s="124">
        <v>0.11600315457366665</v>
      </c>
      <c r="K612" s="124">
        <v>0.11261720005675323</v>
      </c>
      <c r="L612" s="133">
        <v>587.83600000000001</v>
      </c>
      <c r="M612" s="125">
        <v>605.01166299240958</v>
      </c>
      <c r="N612" s="125">
        <v>0</v>
      </c>
      <c r="O612" s="133">
        <v>499.30121523121556</v>
      </c>
      <c r="P612" s="127">
        <v>499.30121523121556</v>
      </c>
      <c r="Q612" s="125">
        <v>0</v>
      </c>
      <c r="R612" s="125">
        <v>0</v>
      </c>
      <c r="S612" s="125">
        <v>0</v>
      </c>
      <c r="T612" s="125">
        <v>0</v>
      </c>
      <c r="U612" s="125">
        <v>0</v>
      </c>
      <c r="V612" s="125">
        <v>0</v>
      </c>
      <c r="W612" s="125">
        <v>0</v>
      </c>
      <c r="X612" s="125">
        <v>0</v>
      </c>
      <c r="Y612" s="125">
        <v>105.71044776119402</v>
      </c>
      <c r="Z612" s="125">
        <v>105.71044776119402</v>
      </c>
      <c r="AA612" s="115">
        <v>0</v>
      </c>
      <c r="AB612" s="115">
        <v>0.82527535545621333</v>
      </c>
      <c r="AC612" s="115">
        <v>0</v>
      </c>
      <c r="AD612" s="115">
        <v>0.17472464454378667</v>
      </c>
      <c r="AE612" s="115">
        <v>1</v>
      </c>
      <c r="AF612" s="115">
        <v>1</v>
      </c>
      <c r="AG612" s="115">
        <v>0</v>
      </c>
      <c r="AH612" s="115">
        <v>0</v>
      </c>
      <c r="AI612" s="115">
        <v>0</v>
      </c>
      <c r="AJ612" s="115">
        <v>1</v>
      </c>
      <c r="AK612" s="125">
        <v>1192.8476629924096</v>
      </c>
      <c r="AL612" s="125">
        <v>587.83600000000001</v>
      </c>
      <c r="AM612" s="125">
        <v>0</v>
      </c>
      <c r="AN612" s="125">
        <v>587.83600000000001</v>
      </c>
      <c r="AO612" s="125">
        <v>605.01166299240958</v>
      </c>
      <c r="AP612" s="125">
        <v>1192.8476629924096</v>
      </c>
      <c r="AQ612" s="115">
        <v>0.49280056308727543</v>
      </c>
      <c r="AR612" s="115">
        <v>0.50719943691272451</v>
      </c>
      <c r="AS612" s="50">
        <v>587.76400000000001</v>
      </c>
      <c r="AT612" s="125">
        <v>97.53139988362706</v>
      </c>
      <c r="AU612" s="125">
        <v>7.1999999999999995E-2</v>
      </c>
      <c r="AV612" s="125">
        <v>507.97850746268654</v>
      </c>
      <c r="AW612" s="125">
        <v>1193.3459073463137</v>
      </c>
      <c r="AX612" s="50">
        <v>16.706</v>
      </c>
      <c r="AY612" s="50">
        <v>506.81373134328351</v>
      </c>
      <c r="AZ612" s="125">
        <v>523.51973134328352</v>
      </c>
      <c r="BA612" s="50">
        <v>3.4</v>
      </c>
      <c r="BB612" s="50">
        <v>84.224839602985071</v>
      </c>
      <c r="BC612" s="125">
        <v>87.624839602985077</v>
      </c>
      <c r="BD612" s="133">
        <v>567.73</v>
      </c>
      <c r="BE612" s="133">
        <v>14.476503287427576</v>
      </c>
      <c r="BF612" s="125">
        <v>582.20650328742761</v>
      </c>
      <c r="BG612" s="107">
        <v>9.7008451336767401</v>
      </c>
      <c r="BH612" s="107">
        <v>1.4238140385127422</v>
      </c>
      <c r="BI612" s="107">
        <v>5.5027396229004477</v>
      </c>
      <c r="BJ612" s="49">
        <v>1193.3510742336962</v>
      </c>
      <c r="BK612" s="133">
        <v>16.706</v>
      </c>
      <c r="BL612" s="133">
        <v>506.79850746268653</v>
      </c>
      <c r="BM612" s="125">
        <v>523.50450746268655</v>
      </c>
      <c r="BN612" s="133">
        <v>86.454626865671642</v>
      </c>
      <c r="BO612" s="125">
        <v>1.2</v>
      </c>
      <c r="BP612" s="125">
        <v>87.654626865671645</v>
      </c>
      <c r="BQ612" s="133">
        <v>582.20650328742761</v>
      </c>
      <c r="BR612" s="133">
        <v>0</v>
      </c>
      <c r="BS612" s="125">
        <v>582.20650328742761</v>
      </c>
      <c r="BT612" s="125">
        <v>1193.3656376157858</v>
      </c>
      <c r="BU612" s="130" t="s">
        <v>608</v>
      </c>
      <c r="BV612" s="130" t="s">
        <v>608</v>
      </c>
      <c r="BW612" s="137">
        <v>5.5027396229004477</v>
      </c>
      <c r="BX612" s="125">
        <v>423.57705548050018</v>
      </c>
      <c r="BY612" s="50">
        <v>261.71835364487248</v>
      </c>
      <c r="BZ612" s="125">
        <v>0</v>
      </c>
      <c r="CA612" s="125">
        <v>0</v>
      </c>
      <c r="CB612" s="125">
        <v>685.29540912537266</v>
      </c>
      <c r="CC612" s="50">
        <v>508.05050746268654</v>
      </c>
      <c r="CD612" s="125">
        <v>0</v>
      </c>
      <c r="CE612" s="125">
        <v>0</v>
      </c>
      <c r="CF612" s="125">
        <v>0</v>
      </c>
      <c r="CG612" s="125">
        <v>508.05050746268654</v>
      </c>
      <c r="CH612" s="115">
        <v>0</v>
      </c>
      <c r="CI612" s="115">
        <v>1.0000397294768042</v>
      </c>
      <c r="CJ612" s="125">
        <v>1193.3459165880593</v>
      </c>
      <c r="CK612" s="82">
        <v>389.09850746268654</v>
      </c>
      <c r="CL612" s="82">
        <v>804.3000641582089</v>
      </c>
      <c r="CM612" s="126">
        <v>1193.3985716208954</v>
      </c>
      <c r="CN612" s="125" t="s">
        <v>608</v>
      </c>
      <c r="CO612" s="125" t="s">
        <v>608</v>
      </c>
      <c r="CP612" s="126">
        <v>389.09850746268654</v>
      </c>
      <c r="CQ612" s="126">
        <v>804.2</v>
      </c>
      <c r="CR612" s="126">
        <v>811.6</v>
      </c>
      <c r="CS612" s="126">
        <v>-7.3999999999999773</v>
      </c>
      <c r="CT612" s="150" t="s">
        <v>608</v>
      </c>
      <c r="CU612" s="157" t="s">
        <v>608</v>
      </c>
      <c r="CV612" s="50">
        <v>8.3949999999999996</v>
      </c>
      <c r="CW612" s="50">
        <v>15.996417910447684</v>
      </c>
      <c r="CX612" s="125">
        <v>24.391417910447686</v>
      </c>
      <c r="CY612" s="50">
        <v>7.1959999999999997</v>
      </c>
      <c r="CZ612" s="50">
        <v>24.991044776119402</v>
      </c>
      <c r="DA612" s="125">
        <v>32.1870447761194</v>
      </c>
      <c r="DB612" s="125">
        <v>56.578462686567086</v>
      </c>
      <c r="DC612" s="125">
        <v>0.82925373134324332</v>
      </c>
      <c r="DD612" s="125">
        <v>15.176685800000001</v>
      </c>
      <c r="DE612" s="136">
        <v>16.005939531343245</v>
      </c>
      <c r="DF612" s="50">
        <v>23.562164179104442</v>
      </c>
      <c r="DG612" s="50">
        <v>17.010358976119399</v>
      </c>
      <c r="DH612" s="50">
        <v>40.572523155223841</v>
      </c>
      <c r="DI612" s="50">
        <v>56.578462686567086</v>
      </c>
      <c r="DJ612" s="113">
        <v>0.57426384051719626</v>
      </c>
      <c r="DK612" s="115">
        <v>0.42573615948280369</v>
      </c>
      <c r="DL612" s="115">
        <v>0</v>
      </c>
      <c r="DM612" s="133">
        <v>21.446394200000004</v>
      </c>
      <c r="DN612" s="50">
        <v>31.704731351863529</v>
      </c>
      <c r="DO612" s="125">
        <v>53.151125551863529</v>
      </c>
      <c r="DP612" s="50">
        <v>13.958</v>
      </c>
      <c r="DQ612" s="50">
        <v>45.079058146316967</v>
      </c>
      <c r="DR612" s="125">
        <v>59.037058146316966</v>
      </c>
      <c r="DS612" s="125">
        <v>112.1881836981805</v>
      </c>
      <c r="DT612" s="133">
        <v>33.376126800000002</v>
      </c>
      <c r="DU612" s="50">
        <v>42.2</v>
      </c>
      <c r="DV612" s="125">
        <v>75.576126799999997</v>
      </c>
      <c r="DW612" s="50">
        <v>14.936999999999999</v>
      </c>
      <c r="DX612" s="50">
        <v>43.934846221909446</v>
      </c>
      <c r="DY612" s="125">
        <v>58.871846221909443</v>
      </c>
      <c r="DZ612" s="125">
        <v>134.44797302190943</v>
      </c>
      <c r="EA612" s="133">
        <v>32.759185700000003</v>
      </c>
      <c r="EB612" s="50">
        <v>37.4</v>
      </c>
      <c r="EC612" s="125">
        <v>70.159185699999995</v>
      </c>
      <c r="ED612" s="50">
        <v>14.773999999999999</v>
      </c>
      <c r="EE612" s="50">
        <v>41.065719726378241</v>
      </c>
      <c r="EF612" s="125">
        <v>55.839719726378242</v>
      </c>
      <c r="EG612" s="125">
        <v>125.99890542637823</v>
      </c>
      <c r="EH612" s="133">
        <v>43.3</v>
      </c>
      <c r="EI612" s="50">
        <v>19.7</v>
      </c>
      <c r="EJ612" s="125">
        <v>63</v>
      </c>
      <c r="EK612" s="50">
        <v>14.148999999999999</v>
      </c>
      <c r="EL612" s="50">
        <v>39.122680200530176</v>
      </c>
      <c r="EM612" s="125">
        <v>53.271680200530177</v>
      </c>
      <c r="EN612" s="125">
        <v>116.27168020053017</v>
      </c>
      <c r="EO612" s="133">
        <v>45.7</v>
      </c>
      <c r="EP612" s="50">
        <v>3.8</v>
      </c>
      <c r="EQ612" s="125">
        <v>49.5</v>
      </c>
      <c r="ER612" s="50">
        <v>13.082000000000001</v>
      </c>
      <c r="ES612" s="50">
        <v>38.459012287549463</v>
      </c>
      <c r="ET612" s="125">
        <v>51.541012287549464</v>
      </c>
      <c r="EU612" s="125">
        <v>101.04101228754946</v>
      </c>
      <c r="EV612" s="125" t="s">
        <v>608</v>
      </c>
      <c r="EW612" s="125" t="s">
        <v>608</v>
      </c>
      <c r="EX612" s="125" t="s">
        <v>608</v>
      </c>
      <c r="EY612" s="125" t="s">
        <v>608</v>
      </c>
      <c r="EZ612" s="125" t="s">
        <v>608</v>
      </c>
      <c r="FA612" s="125" t="s">
        <v>608</v>
      </c>
      <c r="FB612" s="125" t="s">
        <v>608</v>
      </c>
      <c r="FC612" s="125" t="s">
        <v>608</v>
      </c>
      <c r="FD612" s="125" t="s">
        <v>608</v>
      </c>
      <c r="FE612" s="125" t="s">
        <v>608</v>
      </c>
      <c r="FF612" s="125" t="s">
        <v>608</v>
      </c>
      <c r="FG612" s="125" t="s">
        <v>608</v>
      </c>
      <c r="FH612" s="125" t="s">
        <v>608</v>
      </c>
      <c r="FI612" s="125" t="s">
        <v>608</v>
      </c>
      <c r="FJ612" s="125" t="s">
        <v>608</v>
      </c>
      <c r="FK612" s="125" t="s">
        <v>608</v>
      </c>
      <c r="FL612" s="133">
        <v>27.690738909223878</v>
      </c>
      <c r="FM612" s="133" t="s">
        <v>608</v>
      </c>
      <c r="FN612" s="133" t="s">
        <v>608</v>
      </c>
      <c r="FO612" s="133">
        <v>78.739239957080628</v>
      </c>
      <c r="FP612" s="133" t="s">
        <v>608</v>
      </c>
      <c r="FQ612" s="133" t="s">
        <v>608</v>
      </c>
      <c r="FR612" s="133">
        <v>27.604470252507461</v>
      </c>
      <c r="FS612" s="133" t="s">
        <v>608</v>
      </c>
      <c r="FT612" s="133" t="s">
        <v>608</v>
      </c>
      <c r="FU612" s="133">
        <v>99.406090543826338</v>
      </c>
      <c r="FV612" s="133" t="s">
        <v>608</v>
      </c>
      <c r="FW612" s="133" t="s">
        <v>608</v>
      </c>
      <c r="FX612" s="133">
        <v>27.529843386835818</v>
      </c>
      <c r="FY612" s="133" t="s">
        <v>608</v>
      </c>
      <c r="FZ612" s="133" t="s">
        <v>608</v>
      </c>
      <c r="GA612" s="133">
        <v>90.897408243393173</v>
      </c>
      <c r="GB612" s="133" t="s">
        <v>608</v>
      </c>
      <c r="GC612" s="133" t="s">
        <v>608</v>
      </c>
      <c r="GD612" s="133">
        <v>27.455216521164175</v>
      </c>
      <c r="GE612" s="133" t="s">
        <v>608</v>
      </c>
      <c r="GF612" s="133" t="s">
        <v>608</v>
      </c>
      <c r="GG612" s="133">
        <v>81.259696078452691</v>
      </c>
      <c r="GH612" s="133" t="s">
        <v>608</v>
      </c>
      <c r="GI612" s="133" t="s">
        <v>608</v>
      </c>
      <c r="GJ612" s="133">
        <v>27.380589655492535</v>
      </c>
      <c r="GK612" s="133" t="s">
        <v>608</v>
      </c>
      <c r="GL612" s="133" t="s">
        <v>608</v>
      </c>
      <c r="GM612" s="133">
        <v>65.262871667181145</v>
      </c>
      <c r="GN612" s="126" t="s">
        <v>608</v>
      </c>
      <c r="GO612" s="126" t="s">
        <v>608</v>
      </c>
      <c r="GP612" s="126" t="s">
        <v>608</v>
      </c>
      <c r="GQ612" s="126" t="s">
        <v>608</v>
      </c>
      <c r="GR612" s="126" t="s">
        <v>608</v>
      </c>
      <c r="GS612" s="126" t="s">
        <v>608</v>
      </c>
      <c r="GT612" s="126" t="s">
        <v>608</v>
      </c>
      <c r="GU612" s="126" t="s">
        <v>608</v>
      </c>
      <c r="GV612" s="126" t="s">
        <v>608</v>
      </c>
      <c r="GW612" s="126" t="s">
        <v>608</v>
      </c>
      <c r="GX612" s="126" t="s">
        <v>608</v>
      </c>
      <c r="GY612" s="126" t="s">
        <v>608</v>
      </c>
    </row>
    <row r="613" spans="1:207" s="41" customFormat="1" ht="15" customHeight="1">
      <c r="A613" s="87" t="s">
        <v>1036</v>
      </c>
      <c r="B613" s="57">
        <v>2013</v>
      </c>
      <c r="C613" s="38" t="s">
        <v>1024</v>
      </c>
      <c r="D613" s="125">
        <v>1509.5</v>
      </c>
      <c r="E613" s="38">
        <v>0</v>
      </c>
      <c r="F613" s="125">
        <v>1509.5</v>
      </c>
      <c r="G613" s="50">
        <v>5054.3662686567168</v>
      </c>
      <c r="H613" s="130">
        <v>3.35</v>
      </c>
      <c r="I613" s="115">
        <v>0.29865267370130166</v>
      </c>
      <c r="J613" s="124">
        <v>0.15252159400883303</v>
      </c>
      <c r="K613" s="124">
        <v>0.14613107969246864</v>
      </c>
      <c r="L613" s="133">
        <v>738.6</v>
      </c>
      <c r="M613" s="125">
        <v>770.9</v>
      </c>
      <c r="N613" s="125">
        <v>0</v>
      </c>
      <c r="O613" s="133">
        <v>673.4</v>
      </c>
      <c r="P613" s="127">
        <v>673.4</v>
      </c>
      <c r="Q613" s="125">
        <v>0</v>
      </c>
      <c r="R613" s="125">
        <v>0</v>
      </c>
      <c r="S613" s="125">
        <v>0</v>
      </c>
      <c r="T613" s="125">
        <v>0</v>
      </c>
      <c r="U613" s="125">
        <v>0</v>
      </c>
      <c r="V613" s="125">
        <v>0</v>
      </c>
      <c r="W613" s="125">
        <v>0</v>
      </c>
      <c r="X613" s="125">
        <v>0</v>
      </c>
      <c r="Y613" s="125">
        <v>97.5</v>
      </c>
      <c r="Z613" s="125">
        <v>97.5</v>
      </c>
      <c r="AA613" s="115">
        <v>0</v>
      </c>
      <c r="AB613" s="115">
        <v>0.87352445193929174</v>
      </c>
      <c r="AC613" s="115">
        <v>0</v>
      </c>
      <c r="AD613" s="115">
        <v>0.12647554806070826</v>
      </c>
      <c r="AE613" s="115">
        <v>1</v>
      </c>
      <c r="AF613" s="115">
        <v>1</v>
      </c>
      <c r="AG613" s="115">
        <v>0</v>
      </c>
      <c r="AH613" s="115">
        <v>0</v>
      </c>
      <c r="AI613" s="115">
        <v>0</v>
      </c>
      <c r="AJ613" s="115">
        <v>1</v>
      </c>
      <c r="AK613" s="125">
        <v>1509.5</v>
      </c>
      <c r="AL613" s="125">
        <v>738.6</v>
      </c>
      <c r="AM613" s="125">
        <v>0</v>
      </c>
      <c r="AN613" s="125">
        <v>738.6</v>
      </c>
      <c r="AO613" s="125">
        <v>770.9</v>
      </c>
      <c r="AP613" s="125">
        <v>1509.5</v>
      </c>
      <c r="AQ613" s="115">
        <v>0.4893010930771779</v>
      </c>
      <c r="AR613" s="115">
        <v>0.51069890692282216</v>
      </c>
      <c r="AS613" s="50">
        <v>738</v>
      </c>
      <c r="AT613" s="125">
        <v>70.2</v>
      </c>
      <c r="AU613" s="125">
        <v>0.6</v>
      </c>
      <c r="AV613" s="125">
        <v>700.7</v>
      </c>
      <c r="AW613" s="125">
        <v>1509.5</v>
      </c>
      <c r="AX613" s="50">
        <v>19</v>
      </c>
      <c r="AY613" s="50">
        <v>654.70000000000005</v>
      </c>
      <c r="AZ613" s="125">
        <v>673.7</v>
      </c>
      <c r="BA613" s="50">
        <v>21.2</v>
      </c>
      <c r="BB613" s="50">
        <v>71</v>
      </c>
      <c r="BC613" s="125">
        <v>92.2</v>
      </c>
      <c r="BD613" s="133">
        <v>698.3</v>
      </c>
      <c r="BE613" s="133">
        <v>45.3</v>
      </c>
      <c r="BF613" s="125">
        <v>743.59999999999991</v>
      </c>
      <c r="BG613" s="107">
        <v>9.5531482735274196</v>
      </c>
      <c r="BH613" s="107">
        <v>1.6669260700389106</v>
      </c>
      <c r="BI613" s="107">
        <v>5.5256632144553484</v>
      </c>
      <c r="BJ613" s="49">
        <v>1509.5</v>
      </c>
      <c r="BK613" s="133">
        <v>19.100000000000001</v>
      </c>
      <c r="BL613" s="133">
        <v>654.70000000000005</v>
      </c>
      <c r="BM613" s="125">
        <v>673.80000000000007</v>
      </c>
      <c r="BN613" s="133">
        <v>91.4</v>
      </c>
      <c r="BO613" s="125">
        <v>0.8</v>
      </c>
      <c r="BP613" s="125">
        <v>92.2</v>
      </c>
      <c r="BQ613" s="133">
        <v>697.6</v>
      </c>
      <c r="BR613" s="133">
        <v>45.9</v>
      </c>
      <c r="BS613" s="125">
        <v>743.5</v>
      </c>
      <c r="BT613" s="125">
        <v>1509.5</v>
      </c>
      <c r="BU613" s="130" t="s">
        <v>608</v>
      </c>
      <c r="BV613" s="130" t="s">
        <v>608</v>
      </c>
      <c r="BW613" s="137">
        <v>5.5256632144553484</v>
      </c>
      <c r="BX613" s="125">
        <v>397.4</v>
      </c>
      <c r="BY613" s="50">
        <v>410.8</v>
      </c>
      <c r="BZ613" s="125">
        <v>0</v>
      </c>
      <c r="CA613" s="125">
        <v>0</v>
      </c>
      <c r="CB613" s="125">
        <v>808.2</v>
      </c>
      <c r="CC613" s="50">
        <v>701.30000000000007</v>
      </c>
      <c r="CD613" s="125">
        <v>0</v>
      </c>
      <c r="CE613" s="125">
        <v>0</v>
      </c>
      <c r="CF613" s="125">
        <v>0</v>
      </c>
      <c r="CG613" s="125">
        <v>701.30000000000007</v>
      </c>
      <c r="CH613" s="115">
        <v>0</v>
      </c>
      <c r="CI613" s="115">
        <v>1</v>
      </c>
      <c r="CJ613" s="125">
        <v>1509.5</v>
      </c>
      <c r="CK613" s="82">
        <v>561.9</v>
      </c>
      <c r="CL613" s="82">
        <v>947.6</v>
      </c>
      <c r="CM613" s="126">
        <v>1509.5</v>
      </c>
      <c r="CN613" s="125" t="s">
        <v>608</v>
      </c>
      <c r="CO613" s="125" t="s">
        <v>608</v>
      </c>
      <c r="CP613" s="126">
        <v>561.9</v>
      </c>
      <c r="CQ613" s="126">
        <v>947.6</v>
      </c>
      <c r="CR613" s="126">
        <v>778.8</v>
      </c>
      <c r="CS613" s="126">
        <v>168.80000000000007</v>
      </c>
      <c r="CT613" s="150" t="s">
        <v>608</v>
      </c>
      <c r="CU613" s="157" t="s">
        <v>608</v>
      </c>
      <c r="CV613" s="50">
        <v>17.971</v>
      </c>
      <c r="CW613" s="50">
        <v>50.031999999999996</v>
      </c>
      <c r="CX613" s="125">
        <v>68.003</v>
      </c>
      <c r="CY613" s="50">
        <v>15.494</v>
      </c>
      <c r="CZ613" s="50">
        <v>53.063000000000002</v>
      </c>
      <c r="DA613" s="125">
        <v>68.557000000000002</v>
      </c>
      <c r="DB613" s="125">
        <v>136.56</v>
      </c>
      <c r="DC613" s="125">
        <v>1.659</v>
      </c>
      <c r="DD613" s="125">
        <v>37.859000000000002</v>
      </c>
      <c r="DE613" s="136">
        <v>39.518000000000001</v>
      </c>
      <c r="DF613" s="50">
        <v>66.343999999999994</v>
      </c>
      <c r="DG613" s="50">
        <v>30.698</v>
      </c>
      <c r="DH613" s="50">
        <v>97.042000000000002</v>
      </c>
      <c r="DI613" s="50">
        <v>136.56</v>
      </c>
      <c r="DJ613" s="113">
        <v>0.53540907585293152</v>
      </c>
      <c r="DK613" s="115">
        <v>0.4645909241470686</v>
      </c>
      <c r="DL613" s="115">
        <v>0</v>
      </c>
      <c r="DM613" s="133">
        <v>41.715392706668062</v>
      </c>
      <c r="DN613" s="50">
        <v>687.81002420964921</v>
      </c>
      <c r="DO613" s="125">
        <v>729.52541691631723</v>
      </c>
      <c r="DP613" s="50">
        <v>16.194332167887246</v>
      </c>
      <c r="DQ613" s="50">
        <v>61.285005679776496</v>
      </c>
      <c r="DR613" s="125">
        <v>77.479337847663743</v>
      </c>
      <c r="DS613" s="125">
        <v>807.00475476398094</v>
      </c>
      <c r="DT613" s="133">
        <v>32.917455582366777</v>
      </c>
      <c r="DU613" s="50">
        <v>34.784954852343418</v>
      </c>
      <c r="DV613" s="125">
        <v>67.702410434710202</v>
      </c>
      <c r="DW613" s="50">
        <v>15.434627883637029</v>
      </c>
      <c r="DX613" s="50">
        <v>3.7204555355027806</v>
      </c>
      <c r="DY613" s="125">
        <v>19.15508341913981</v>
      </c>
      <c r="DZ613" s="125">
        <v>86.857493853850016</v>
      </c>
      <c r="EA613" s="133">
        <v>34.3784952162951</v>
      </c>
      <c r="EB613" s="50">
        <v>12.927451541261036</v>
      </c>
      <c r="EC613" s="125">
        <v>47.305946757556136</v>
      </c>
      <c r="ED613" s="50">
        <v>14.4874173283141</v>
      </c>
      <c r="EE613" s="50">
        <v>1.8247552752219314</v>
      </c>
      <c r="EF613" s="125">
        <v>16.31217260353603</v>
      </c>
      <c r="EG613" s="125">
        <v>63.61811936109217</v>
      </c>
      <c r="EH613" s="132">
        <v>40.241263905021285</v>
      </c>
      <c r="EI613" s="132">
        <v>3.1190427253731339</v>
      </c>
      <c r="EJ613" s="125">
        <v>43.360306630394419</v>
      </c>
      <c r="EK613" s="132">
        <v>13.670546774408308</v>
      </c>
      <c r="EL613" s="132">
        <v>1.1550358208955223</v>
      </c>
      <c r="EM613" s="125">
        <v>14.82558259530383</v>
      </c>
      <c r="EN613" s="125">
        <v>58.185889225698247</v>
      </c>
      <c r="EO613" s="132">
        <v>49.889445586051025</v>
      </c>
      <c r="EP613" s="132">
        <v>3.1190427253731339</v>
      </c>
      <c r="EQ613" s="125">
        <v>53.008488311424159</v>
      </c>
      <c r="ER613" s="132">
        <v>53.008488311424159</v>
      </c>
      <c r="ES613" s="132">
        <v>12.813461302726548</v>
      </c>
      <c r="ET613" s="125">
        <v>65.821949614150711</v>
      </c>
      <c r="EU613" s="125">
        <v>118.83043792557487</v>
      </c>
      <c r="EV613" s="132">
        <v>307.02073679498949</v>
      </c>
      <c r="EW613" s="132">
        <v>13.965970150895529</v>
      </c>
      <c r="EX613" s="125">
        <v>320.98670694588503</v>
      </c>
      <c r="EY613" s="132">
        <v>320.98670694588503</v>
      </c>
      <c r="EZ613" s="132">
        <v>37.962467901272618</v>
      </c>
      <c r="FA613" s="125">
        <v>358.94917484715768</v>
      </c>
      <c r="FB613" s="125">
        <v>679.93588179304265</v>
      </c>
      <c r="FC613" s="132">
        <v>307.02073679498949</v>
      </c>
      <c r="FD613" s="132">
        <v>13.965970150895529</v>
      </c>
      <c r="FE613" s="125">
        <v>320.98670694588503</v>
      </c>
      <c r="FF613" s="132">
        <v>37.962467901272618</v>
      </c>
      <c r="FG613" s="132">
        <v>2.9481582088813458</v>
      </c>
      <c r="FH613" s="125">
        <v>40.910626110153963</v>
      </c>
      <c r="FI613" s="125">
        <v>361.89733305603897</v>
      </c>
      <c r="FJ613" s="125" t="s">
        <v>608</v>
      </c>
      <c r="FK613" s="125" t="s">
        <v>608</v>
      </c>
      <c r="FL613" s="133">
        <v>658.71209273726993</v>
      </c>
      <c r="FM613" s="133" t="s">
        <v>608</v>
      </c>
      <c r="FN613" s="133" t="s">
        <v>608</v>
      </c>
      <c r="FO613" s="133">
        <v>148.29266202671101</v>
      </c>
      <c r="FP613" s="133" t="s">
        <v>608</v>
      </c>
      <c r="FQ613" s="133" t="s">
        <v>608</v>
      </c>
      <c r="FR613" s="133">
        <v>3.353739546268657</v>
      </c>
      <c r="FS613" s="133" t="s">
        <v>608</v>
      </c>
      <c r="FT613" s="133" t="s">
        <v>608</v>
      </c>
      <c r="FU613" s="133">
        <v>83.50375430758136</v>
      </c>
      <c r="FV613" s="133" t="s">
        <v>608</v>
      </c>
      <c r="FW613" s="133" t="s">
        <v>608</v>
      </c>
      <c r="FX613" s="133">
        <v>3.2388636208955228</v>
      </c>
      <c r="FY613" s="133" t="s">
        <v>608</v>
      </c>
      <c r="FZ613" s="133" t="s">
        <v>608</v>
      </c>
      <c r="GA613" s="133">
        <v>60.379255740196648</v>
      </c>
      <c r="GB613" s="133" t="s">
        <v>608</v>
      </c>
      <c r="GC613" s="133" t="s">
        <v>608</v>
      </c>
      <c r="GD613" s="133">
        <v>3.1190427253731339</v>
      </c>
      <c r="GE613" s="133" t="s">
        <v>608</v>
      </c>
      <c r="GF613" s="133" t="s">
        <v>608</v>
      </c>
      <c r="GG613" s="133">
        <v>55.066846500325113</v>
      </c>
      <c r="GH613" s="133" t="s">
        <v>608</v>
      </c>
      <c r="GI613" s="133" t="s">
        <v>608</v>
      </c>
      <c r="GJ613" s="133">
        <v>3.1190427253731339</v>
      </c>
      <c r="GK613" s="133" t="s">
        <v>608</v>
      </c>
      <c r="GL613" s="133" t="s">
        <v>608</v>
      </c>
      <c r="GM613" s="133">
        <v>63.782718829076074</v>
      </c>
      <c r="GN613" s="126" t="s">
        <v>608</v>
      </c>
      <c r="GO613" s="126" t="s">
        <v>608</v>
      </c>
      <c r="GP613" s="126" t="s">
        <v>608</v>
      </c>
      <c r="GQ613" s="126" t="s">
        <v>608</v>
      </c>
      <c r="GR613" s="126" t="s">
        <v>608</v>
      </c>
      <c r="GS613" s="126" t="s">
        <v>608</v>
      </c>
      <c r="GT613" s="126" t="s">
        <v>608</v>
      </c>
      <c r="GU613" s="126" t="s">
        <v>608</v>
      </c>
      <c r="GV613" s="126" t="s">
        <v>608</v>
      </c>
      <c r="GW613" s="126" t="s">
        <v>608</v>
      </c>
      <c r="GX613" s="126" t="s">
        <v>608</v>
      </c>
      <c r="GY613" s="126" t="s">
        <v>608</v>
      </c>
    </row>
    <row r="614" spans="1:207" s="41" customFormat="1" ht="15" customHeight="1">
      <c r="A614" s="87" t="s">
        <v>1037</v>
      </c>
      <c r="B614" s="57" t="s">
        <v>595</v>
      </c>
      <c r="C614" s="38" t="s">
        <v>1024</v>
      </c>
      <c r="D614" s="125">
        <v>1205.0999999999999</v>
      </c>
      <c r="E614" s="38">
        <v>0</v>
      </c>
      <c r="F614" s="125">
        <v>1205.0999999999999</v>
      </c>
      <c r="G614" s="50">
        <v>5132.5779104477606</v>
      </c>
      <c r="H614" s="139">
        <v>3.35</v>
      </c>
      <c r="I614" s="115">
        <v>0.23479429265884602</v>
      </c>
      <c r="J614" s="124">
        <v>8.4889115684556649E-2</v>
      </c>
      <c r="K614" s="124">
        <v>0.1499051769742894</v>
      </c>
      <c r="L614" s="133">
        <v>751.7</v>
      </c>
      <c r="M614" s="125">
        <v>453.4</v>
      </c>
      <c r="N614" s="125">
        <v>17.7</v>
      </c>
      <c r="O614" s="133">
        <v>339.4</v>
      </c>
      <c r="P614" s="127">
        <v>357.09999999999997</v>
      </c>
      <c r="Q614" s="125">
        <v>0</v>
      </c>
      <c r="R614" s="125">
        <v>0</v>
      </c>
      <c r="S614" s="125">
        <v>0</v>
      </c>
      <c r="T614" s="125">
        <v>0</v>
      </c>
      <c r="U614" s="125">
        <v>0</v>
      </c>
      <c r="V614" s="125">
        <v>0</v>
      </c>
      <c r="W614" s="125">
        <v>0</v>
      </c>
      <c r="X614" s="125">
        <v>0</v>
      </c>
      <c r="Y614" s="125">
        <v>96.3</v>
      </c>
      <c r="Z614" s="125">
        <v>96.3</v>
      </c>
      <c r="AA614" s="115">
        <v>0</v>
      </c>
      <c r="AB614" s="115">
        <v>0.77897635988065184</v>
      </c>
      <c r="AC614" s="115">
        <v>0</v>
      </c>
      <c r="AD614" s="115">
        <v>0.22102364011934816</v>
      </c>
      <c r="AE614" s="115">
        <v>1</v>
      </c>
      <c r="AF614" s="115">
        <v>0.97699506108656087</v>
      </c>
      <c r="AG614" s="115">
        <v>2.3004938913439039E-2</v>
      </c>
      <c r="AH614" s="115">
        <v>0</v>
      </c>
      <c r="AI614" s="115">
        <v>0</v>
      </c>
      <c r="AJ614" s="115">
        <v>0.99999999999999989</v>
      </c>
      <c r="AK614" s="125">
        <v>1205.0999999999999</v>
      </c>
      <c r="AL614" s="125">
        <v>751.7</v>
      </c>
      <c r="AM614" s="125">
        <v>17.7</v>
      </c>
      <c r="AN614" s="125">
        <v>769.40000000000009</v>
      </c>
      <c r="AO614" s="125">
        <v>435.7</v>
      </c>
      <c r="AP614" s="125">
        <v>1205.1000000000001</v>
      </c>
      <c r="AQ614" s="115">
        <v>0.63845324039498796</v>
      </c>
      <c r="AR614" s="115">
        <v>0.36154675960501198</v>
      </c>
      <c r="AS614" s="50">
        <v>768.8</v>
      </c>
      <c r="AT614" s="125">
        <v>69.400000000000006</v>
      </c>
      <c r="AU614" s="125">
        <v>0.6</v>
      </c>
      <c r="AV614" s="125">
        <v>366.3</v>
      </c>
      <c r="AW614" s="125">
        <v>1205.0999999999999</v>
      </c>
      <c r="AX614" s="50">
        <v>18.399999999999999</v>
      </c>
      <c r="AY614" s="50">
        <v>322.39999999999998</v>
      </c>
      <c r="AZ614" s="125">
        <v>340.79999999999995</v>
      </c>
      <c r="BA614" s="50">
        <v>20.9</v>
      </c>
      <c r="BB614" s="50">
        <v>58.5</v>
      </c>
      <c r="BC614" s="125">
        <v>79.400000000000006</v>
      </c>
      <c r="BD614" s="133">
        <v>730.1</v>
      </c>
      <c r="BE614" s="133">
        <v>54.8</v>
      </c>
      <c r="BF614" s="125">
        <v>784.9</v>
      </c>
      <c r="BG614" s="107">
        <v>9.5810371718221994</v>
      </c>
      <c r="BH614" s="107">
        <v>2.3333715859536377</v>
      </c>
      <c r="BI614" s="107">
        <v>6.9606671645506601</v>
      </c>
      <c r="BJ614" s="49">
        <v>1205.0999999999999</v>
      </c>
      <c r="BK614" s="133">
        <v>18.399999999999999</v>
      </c>
      <c r="BL614" s="133">
        <v>322.39999999999998</v>
      </c>
      <c r="BM614" s="125">
        <v>340.79999999999995</v>
      </c>
      <c r="BN614" s="133">
        <v>78.599999999999994</v>
      </c>
      <c r="BO614" s="125">
        <v>0.8</v>
      </c>
      <c r="BP614" s="125">
        <v>79.399999999999991</v>
      </c>
      <c r="BQ614" s="133">
        <v>741.2</v>
      </c>
      <c r="BR614" s="133">
        <v>43.7</v>
      </c>
      <c r="BS614" s="125">
        <v>784.90000000000009</v>
      </c>
      <c r="BT614" s="125">
        <v>1205.0999999999999</v>
      </c>
      <c r="BU614" s="130" t="s">
        <v>608</v>
      </c>
      <c r="BV614" s="130" t="s">
        <v>608</v>
      </c>
      <c r="BW614" s="137">
        <v>6.9606671645506601</v>
      </c>
      <c r="BX614" s="125">
        <v>388.6</v>
      </c>
      <c r="BY614" s="50">
        <v>449.6</v>
      </c>
      <c r="BZ614" s="125">
        <v>0</v>
      </c>
      <c r="CA614" s="125">
        <v>0</v>
      </c>
      <c r="CB614" s="125">
        <v>838.2</v>
      </c>
      <c r="CC614" s="50">
        <v>366.90000000000003</v>
      </c>
      <c r="CD614" s="125">
        <v>0</v>
      </c>
      <c r="CE614" s="125">
        <v>0</v>
      </c>
      <c r="CF614" s="125">
        <v>0</v>
      </c>
      <c r="CG614" s="125">
        <v>366.90000000000003</v>
      </c>
      <c r="CH614" s="115">
        <v>0</v>
      </c>
      <c r="CI614" s="115">
        <v>1.0000000000000002</v>
      </c>
      <c r="CJ614" s="125">
        <v>1205.1000000000001</v>
      </c>
      <c r="CK614" s="82">
        <v>189.8</v>
      </c>
      <c r="CL614" s="82">
        <v>1015.3</v>
      </c>
      <c r="CM614" s="126">
        <v>1205.0999999999999</v>
      </c>
      <c r="CN614" s="125" t="s">
        <v>608</v>
      </c>
      <c r="CO614" s="125" t="s">
        <v>608</v>
      </c>
      <c r="CP614" s="126">
        <v>189.8</v>
      </c>
      <c r="CQ614" s="126">
        <v>1015.3</v>
      </c>
      <c r="CR614" s="126">
        <v>732.1</v>
      </c>
      <c r="CS614" s="126">
        <v>283.19999999999993</v>
      </c>
      <c r="CT614" s="150" t="s">
        <v>608</v>
      </c>
      <c r="CU614" s="157" t="s">
        <v>608</v>
      </c>
      <c r="CV614" s="50">
        <v>16.084</v>
      </c>
      <c r="CW614" s="50">
        <v>20.558</v>
      </c>
      <c r="CX614" s="125">
        <v>36.641999999999996</v>
      </c>
      <c r="CY614" s="50">
        <v>8.3930000000000007</v>
      </c>
      <c r="CZ614" s="50">
        <v>16.297999999999998</v>
      </c>
      <c r="DA614" s="125">
        <v>24.690999999999999</v>
      </c>
      <c r="DB614" s="125">
        <v>61.332999999999998</v>
      </c>
      <c r="DC614" s="125">
        <v>0.82899999999999996</v>
      </c>
      <c r="DD614" s="125">
        <v>7.0229999999999997</v>
      </c>
      <c r="DE614" s="136">
        <v>7.8519999999999994</v>
      </c>
      <c r="DF614" s="50">
        <v>35.812999999999995</v>
      </c>
      <c r="DG614" s="50">
        <v>17.667999999999999</v>
      </c>
      <c r="DH614" s="50">
        <v>53.480999999999995</v>
      </c>
      <c r="DI614" s="50">
        <v>61.332999999999991</v>
      </c>
      <c r="DJ614" s="113">
        <v>0.69554393826238481</v>
      </c>
      <c r="DK614" s="115">
        <v>0.30445606173761514</v>
      </c>
      <c r="DL614" s="115">
        <v>0</v>
      </c>
      <c r="DM614" s="133">
        <v>41.715392706668062</v>
      </c>
      <c r="DN614" s="50">
        <v>32.364454654470975</v>
      </c>
      <c r="DO614" s="125">
        <v>74.079847361139031</v>
      </c>
      <c r="DP614" s="50">
        <v>16.194332167887246</v>
      </c>
      <c r="DQ614" s="50">
        <v>31.81080981514032</v>
      </c>
      <c r="DR614" s="125">
        <v>48.005141983027571</v>
      </c>
      <c r="DS614" s="125">
        <v>122.0849893441666</v>
      </c>
      <c r="DT614" s="133">
        <v>32.917455582366777</v>
      </c>
      <c r="DU614" s="50">
        <v>38.611049616990023</v>
      </c>
      <c r="DV614" s="125">
        <v>71.5285051993568</v>
      </c>
      <c r="DW614" s="50">
        <v>15.434627883637029</v>
      </c>
      <c r="DX614" s="50">
        <v>29.521217363092038</v>
      </c>
      <c r="DY614" s="125">
        <v>44.955845246729069</v>
      </c>
      <c r="DZ614" s="125">
        <v>116.48435044608587</v>
      </c>
      <c r="EA614" s="133">
        <v>34.3784952162951</v>
      </c>
      <c r="EB614" s="50">
        <v>26.7262968845247</v>
      </c>
      <c r="EC614" s="125">
        <v>61.1047921008198</v>
      </c>
      <c r="ED614" s="50">
        <v>14.4874173283141</v>
      </c>
      <c r="EE614" s="50">
        <v>27.034836226529869</v>
      </c>
      <c r="EF614" s="125">
        <v>41.522253554843971</v>
      </c>
      <c r="EG614" s="125">
        <v>102.62704565566378</v>
      </c>
      <c r="EH614" s="132">
        <v>40.241263905021285</v>
      </c>
      <c r="EI614" s="132">
        <v>6.7559908895170597</v>
      </c>
      <c r="EJ614" s="125">
        <v>46.997254794538343</v>
      </c>
      <c r="EK614" s="132">
        <v>13.670546774408308</v>
      </c>
      <c r="EL614" s="132">
        <v>25.996139033889541</v>
      </c>
      <c r="EM614" s="125">
        <v>39.666685808297849</v>
      </c>
      <c r="EN614" s="125">
        <v>86.663940602836192</v>
      </c>
      <c r="EO614" s="132">
        <v>49.889445586051025</v>
      </c>
      <c r="EP614" s="132">
        <v>3.0934694229850761</v>
      </c>
      <c r="EQ614" s="125">
        <v>52.982915009036098</v>
      </c>
      <c r="ER614" s="132">
        <v>12.813461302726548</v>
      </c>
      <c r="ES614" s="132">
        <v>25.665309062951298</v>
      </c>
      <c r="ET614" s="125">
        <v>38.478770365677846</v>
      </c>
      <c r="EU614" s="125">
        <v>91.461685374713937</v>
      </c>
      <c r="EV614" s="132">
        <v>231.04211307312985</v>
      </c>
      <c r="EW614" s="132">
        <v>15.467347014925373</v>
      </c>
      <c r="EX614" s="125">
        <v>246.50946008805522</v>
      </c>
      <c r="EY614" s="132">
        <v>48.553822948182983</v>
      </c>
      <c r="EZ614" s="132">
        <v>125.07256322520422</v>
      </c>
      <c r="FA614" s="125">
        <v>173.6263861733872</v>
      </c>
      <c r="FB614" s="125">
        <v>420.13584626144245</v>
      </c>
      <c r="FC614" s="132">
        <v>307.02073679498949</v>
      </c>
      <c r="FD614" s="132">
        <v>14.221703373134337</v>
      </c>
      <c r="FE614" s="125">
        <v>321.24244016812384</v>
      </c>
      <c r="FF614" s="132">
        <v>37.962467901272618</v>
      </c>
      <c r="FG614" s="132">
        <v>619.833401009868</v>
      </c>
      <c r="FH614" s="125">
        <v>657.79586891114059</v>
      </c>
      <c r="FI614" s="125">
        <v>979.03830907926442</v>
      </c>
      <c r="FJ614" s="125">
        <v>1.6585074626865672</v>
      </c>
      <c r="FK614" s="125">
        <v>14.027164179104478</v>
      </c>
      <c r="FL614" s="133">
        <v>15.685671641791044</v>
      </c>
      <c r="FM614" s="133">
        <v>72.421339898452459</v>
      </c>
      <c r="FN614" s="133">
        <v>33.977977803923096</v>
      </c>
      <c r="FO614" s="133">
        <v>106.39931770237555</v>
      </c>
      <c r="FP614" s="133">
        <v>1.6585074626865672</v>
      </c>
      <c r="FQ614" s="133">
        <v>13.952464925373134</v>
      </c>
      <c r="FR614" s="133">
        <v>15.6109723880597</v>
      </c>
      <c r="FS614" s="133">
        <v>69.869997736670229</v>
      </c>
      <c r="FT614" s="133">
        <v>31.003380321355934</v>
      </c>
      <c r="FU614" s="133">
        <v>100.87337805802616</v>
      </c>
      <c r="FV614" s="133">
        <v>1.6585074626865672</v>
      </c>
      <c r="FW614" s="133">
        <v>13.877832089552237</v>
      </c>
      <c r="FX614" s="133">
        <v>15.536339552238804</v>
      </c>
      <c r="FY614" s="133">
        <v>59.446284638133235</v>
      </c>
      <c r="FZ614" s="133">
        <v>27.644421465291735</v>
      </c>
      <c r="GA614" s="133">
        <v>87.090706103424964</v>
      </c>
      <c r="GB614" s="133">
        <v>1.6585074626865672</v>
      </c>
      <c r="GC614" s="133">
        <v>13.803199253731341</v>
      </c>
      <c r="GD614" s="133">
        <v>15.461706716417908</v>
      </c>
      <c r="GE614" s="133">
        <v>45.338747331851778</v>
      </c>
      <c r="GF614" s="133">
        <v>25.863486554566506</v>
      </c>
      <c r="GG614" s="133">
        <v>71.202233886418284</v>
      </c>
      <c r="GH614" s="133">
        <v>1.6585074626865672</v>
      </c>
      <c r="GI614" s="133">
        <v>13.728566417910447</v>
      </c>
      <c r="GJ614" s="133">
        <v>15.387073880597013</v>
      </c>
      <c r="GK614" s="133">
        <v>51.324407546349534</v>
      </c>
      <c r="GL614" s="133">
        <v>24.7502039477674</v>
      </c>
      <c r="GM614" s="133">
        <v>76.074611494116937</v>
      </c>
      <c r="GN614" s="133">
        <v>8.2925373134328364</v>
      </c>
      <c r="GO614" s="133">
        <v>67.541292910447751</v>
      </c>
      <c r="GP614" s="133">
        <v>75.833830223880582</v>
      </c>
      <c r="GQ614" s="133">
        <v>238.21692277462239</v>
      </c>
      <c r="GR614" s="133">
        <v>106.08509326293945</v>
      </c>
      <c r="GS614" s="133">
        <v>344.30201603756183</v>
      </c>
      <c r="GT614" s="133">
        <v>14.097313432835822</v>
      </c>
      <c r="GU614" s="133">
        <v>332.39837186567161</v>
      </c>
      <c r="GV614" s="133">
        <v>346.49568529850745</v>
      </c>
      <c r="GW614" s="133">
        <v>307.14512673528799</v>
      </c>
      <c r="GX614" s="133">
        <v>325.39749704546898</v>
      </c>
      <c r="GY614" s="133">
        <v>632.54262378075691</v>
      </c>
    </row>
    <row r="615" spans="1:207" s="41" customFormat="1" ht="15" customHeight="1">
      <c r="A615" s="87" t="s">
        <v>1038</v>
      </c>
      <c r="B615" s="57">
        <v>2014</v>
      </c>
      <c r="C615" s="38" t="s">
        <v>1024</v>
      </c>
      <c r="D615" s="125">
        <v>1373.9182089552237</v>
      </c>
      <c r="E615" s="38">
        <v>0</v>
      </c>
      <c r="F615" s="125">
        <v>1373.9182089552237</v>
      </c>
      <c r="G615" s="50">
        <v>5132.5779104477606</v>
      </c>
      <c r="H615" s="139">
        <v>3.35</v>
      </c>
      <c r="I615" s="115">
        <v>0.26768579706476675</v>
      </c>
      <c r="J615" s="124">
        <v>0.10986681738471768</v>
      </c>
      <c r="K615" s="124">
        <v>0.15781893896849483</v>
      </c>
      <c r="L615" s="133">
        <v>778.21799999999996</v>
      </c>
      <c r="M615" s="125">
        <v>595.70000000000005</v>
      </c>
      <c r="N615" s="125">
        <v>31.8</v>
      </c>
      <c r="O615" s="133">
        <v>469.1</v>
      </c>
      <c r="P615" s="127">
        <v>500.90000000000003</v>
      </c>
      <c r="Q615" s="125">
        <v>0</v>
      </c>
      <c r="R615" s="125">
        <v>0</v>
      </c>
      <c r="S615" s="125">
        <v>0</v>
      </c>
      <c r="T615" s="125">
        <v>0</v>
      </c>
      <c r="U615" s="125">
        <v>0</v>
      </c>
      <c r="V615" s="125">
        <v>0</v>
      </c>
      <c r="W615" s="125">
        <v>0</v>
      </c>
      <c r="X615" s="125">
        <v>0</v>
      </c>
      <c r="Y615" s="125">
        <v>94.8</v>
      </c>
      <c r="Z615" s="125">
        <v>94.8</v>
      </c>
      <c r="AA615" s="115">
        <v>0</v>
      </c>
      <c r="AB615" s="115">
        <v>0.83188508600815758</v>
      </c>
      <c r="AC615" s="115">
        <v>0</v>
      </c>
      <c r="AD615" s="115">
        <v>0.16811491399184253</v>
      </c>
      <c r="AE615" s="115">
        <v>1</v>
      </c>
      <c r="AF615" s="115">
        <v>0.96074161314933748</v>
      </c>
      <c r="AG615" s="115">
        <v>3.9258386850662581E-2</v>
      </c>
      <c r="AH615" s="115">
        <v>0</v>
      </c>
      <c r="AI615" s="115">
        <v>0</v>
      </c>
      <c r="AJ615" s="115">
        <v>1</v>
      </c>
      <c r="AK615" s="125">
        <v>1373.9180000000001</v>
      </c>
      <c r="AL615" s="125">
        <v>778.21799999999996</v>
      </c>
      <c r="AM615" s="125">
        <v>31.8</v>
      </c>
      <c r="AN615" s="125">
        <v>810.01799999999992</v>
      </c>
      <c r="AO615" s="125">
        <v>563.9</v>
      </c>
      <c r="AP615" s="125">
        <v>1373.9179999999999</v>
      </c>
      <c r="AQ615" s="115">
        <v>0.58956793636883709</v>
      </c>
      <c r="AR615" s="115">
        <v>0.41043206363116286</v>
      </c>
      <c r="AS615" s="50">
        <v>809.4</v>
      </c>
      <c r="AT615" s="125">
        <v>68.400000000000006</v>
      </c>
      <c r="AU615" s="125">
        <v>0.6</v>
      </c>
      <c r="AV615" s="125">
        <v>495.5</v>
      </c>
      <c r="AW615" s="125">
        <v>1373.9</v>
      </c>
      <c r="AX615" s="50">
        <v>17.8</v>
      </c>
      <c r="AY615" s="50">
        <v>375.3</v>
      </c>
      <c r="AZ615" s="125">
        <v>393.1</v>
      </c>
      <c r="BA615" s="50">
        <v>12.3</v>
      </c>
      <c r="BB615" s="50">
        <v>128.80000000000001</v>
      </c>
      <c r="BC615" s="125">
        <v>141.10000000000002</v>
      </c>
      <c r="BD615" s="133">
        <v>779.9</v>
      </c>
      <c r="BE615" s="133">
        <v>59.800000000000004</v>
      </c>
      <c r="BF615" s="125">
        <v>839.69999999999993</v>
      </c>
      <c r="BG615" s="107">
        <v>9.6883333333333344</v>
      </c>
      <c r="BH615" s="107">
        <v>2.2970384820003549</v>
      </c>
      <c r="BI615" s="107">
        <v>6.6547089345943498</v>
      </c>
      <c r="BJ615" s="49">
        <v>1373.9</v>
      </c>
      <c r="BK615" s="133">
        <v>17.8</v>
      </c>
      <c r="BL615" s="133">
        <v>375.3</v>
      </c>
      <c r="BM615" s="125">
        <v>393.1</v>
      </c>
      <c r="BN615" s="133">
        <v>63.099999999999994</v>
      </c>
      <c r="BO615" s="125">
        <v>78</v>
      </c>
      <c r="BP615" s="125">
        <v>141.1</v>
      </c>
      <c r="BQ615" s="133">
        <v>796.9</v>
      </c>
      <c r="BR615" s="133">
        <v>42.800000000000004</v>
      </c>
      <c r="BS615" s="125">
        <v>839.69999999999993</v>
      </c>
      <c r="BT615" s="125">
        <v>1373.9</v>
      </c>
      <c r="BU615" s="130" t="s">
        <v>608</v>
      </c>
      <c r="BV615" s="130" t="s">
        <v>608</v>
      </c>
      <c r="BW615" s="137">
        <v>6.6547089345943498</v>
      </c>
      <c r="BX615" s="125">
        <v>388.59300000000002</v>
      </c>
      <c r="BY615" s="50">
        <v>489.2</v>
      </c>
      <c r="BZ615" s="125">
        <v>0</v>
      </c>
      <c r="CA615" s="125">
        <v>0</v>
      </c>
      <c r="CB615" s="125">
        <v>877.79300000000001</v>
      </c>
      <c r="CC615" s="50">
        <v>496.1</v>
      </c>
      <c r="CD615" s="125">
        <v>0</v>
      </c>
      <c r="CE615" s="125">
        <v>0</v>
      </c>
      <c r="CF615" s="125">
        <v>0</v>
      </c>
      <c r="CG615" s="125">
        <v>496.1</v>
      </c>
      <c r="CH615" s="115">
        <v>0</v>
      </c>
      <c r="CI615" s="115">
        <v>0.99998165177878906</v>
      </c>
      <c r="CJ615" s="125">
        <v>1373.893</v>
      </c>
      <c r="CK615" s="82">
        <v>188.9</v>
      </c>
      <c r="CL615" s="82">
        <v>1185</v>
      </c>
      <c r="CM615" s="126">
        <v>1373.9</v>
      </c>
      <c r="CN615" s="125" t="s">
        <v>608</v>
      </c>
      <c r="CO615" s="125" t="s">
        <v>608</v>
      </c>
      <c r="CP615" s="126">
        <v>188.9</v>
      </c>
      <c r="CQ615" s="126">
        <v>1185.0182089552236</v>
      </c>
      <c r="CR615" s="126">
        <v>625.1</v>
      </c>
      <c r="CS615" s="126">
        <v>559.91820895522358</v>
      </c>
      <c r="CT615" s="150" t="s">
        <v>608</v>
      </c>
      <c r="CU615" s="157" t="s">
        <v>608</v>
      </c>
      <c r="CV615" s="50">
        <v>33.820999999999998</v>
      </c>
      <c r="CW615" s="50">
        <v>34.198999999999998</v>
      </c>
      <c r="CX615" s="125">
        <v>68.02</v>
      </c>
      <c r="CY615" s="50">
        <v>17.071999999999999</v>
      </c>
      <c r="CZ615" s="50">
        <v>29.818000000000001</v>
      </c>
      <c r="DA615" s="125">
        <v>46.89</v>
      </c>
      <c r="DB615" s="125">
        <v>114.91</v>
      </c>
      <c r="DC615" s="125">
        <v>1.66</v>
      </c>
      <c r="DD615" s="125">
        <v>14.959</v>
      </c>
      <c r="DE615" s="136">
        <v>16.619</v>
      </c>
      <c r="DF615" s="50">
        <v>66.36</v>
      </c>
      <c r="DG615" s="50">
        <v>31.931000000000001</v>
      </c>
      <c r="DH615" s="50">
        <v>98.290999999999997</v>
      </c>
      <c r="DI615" s="50">
        <v>114.91</v>
      </c>
      <c r="DJ615" s="113">
        <v>0.6389092891513386</v>
      </c>
      <c r="DK615" s="115">
        <v>0.36109071084866146</v>
      </c>
      <c r="DL615" s="115">
        <v>0</v>
      </c>
      <c r="DM615" s="133">
        <v>42.179657599999999</v>
      </c>
      <c r="DN615" s="50">
        <v>22.927373640071774</v>
      </c>
      <c r="DO615" s="125">
        <v>65.107031240071777</v>
      </c>
      <c r="DP615" s="50">
        <v>21.342189773466664</v>
      </c>
      <c r="DQ615" s="50">
        <v>46.860981887190221</v>
      </c>
      <c r="DR615" s="125">
        <v>68.203171660656892</v>
      </c>
      <c r="DS615" s="125">
        <v>133.31020290072865</v>
      </c>
      <c r="DT615" s="133">
        <v>43.512866109999997</v>
      </c>
      <c r="DU615" s="50">
        <v>90.09768490316911</v>
      </c>
      <c r="DV615" s="125">
        <v>133.6105510131691</v>
      </c>
      <c r="DW615" s="50">
        <v>21.193100193466666</v>
      </c>
      <c r="DX615" s="50">
        <v>48.331312632878046</v>
      </c>
      <c r="DY615" s="125">
        <v>69.524412826344715</v>
      </c>
      <c r="DZ615" s="125">
        <v>203.13496383951383</v>
      </c>
      <c r="EA615" s="133">
        <v>51.466706280000004</v>
      </c>
      <c r="EB615" s="50">
        <v>25.887336906255225</v>
      </c>
      <c r="EC615" s="125">
        <v>77.354043186255225</v>
      </c>
      <c r="ED615" s="50">
        <v>21.366753640133332</v>
      </c>
      <c r="EE615" s="50">
        <v>37.9341167700751</v>
      </c>
      <c r="EF615" s="125">
        <v>59.300870410208432</v>
      </c>
      <c r="EG615" s="125">
        <v>136.65491359646364</v>
      </c>
      <c r="EH615" s="132">
        <v>53.805457611515152</v>
      </c>
      <c r="EI615" s="132">
        <v>18.291531419412269</v>
      </c>
      <c r="EJ615" s="125">
        <v>72.096989030927418</v>
      </c>
      <c r="EK615" s="132">
        <v>20.445708229400001</v>
      </c>
      <c r="EL615" s="132">
        <v>36.786053279228589</v>
      </c>
      <c r="EM615" s="125">
        <v>57.231761508628594</v>
      </c>
      <c r="EN615" s="125">
        <v>129.32875053955601</v>
      </c>
      <c r="EO615" s="132">
        <v>65.339628563030317</v>
      </c>
      <c r="EP615" s="132">
        <v>8.8034778095522395</v>
      </c>
      <c r="EQ615" s="125">
        <v>74.143106372582551</v>
      </c>
      <c r="ER615" s="132">
        <v>22.527843259707577</v>
      </c>
      <c r="ES615" s="132">
        <v>36.055627258204765</v>
      </c>
      <c r="ET615" s="125">
        <v>58.583470517912346</v>
      </c>
      <c r="EU615" s="125">
        <v>132.7265768904949</v>
      </c>
      <c r="EV615" s="132">
        <v>400.06783217191406</v>
      </c>
      <c r="EW615" s="132">
        <v>19.739706914029853</v>
      </c>
      <c r="EX615" s="125">
        <v>419.80753908594392</v>
      </c>
      <c r="EY615" s="132">
        <v>109.78352428051193</v>
      </c>
      <c r="EZ615" s="132">
        <v>209.05965593733248</v>
      </c>
      <c r="FA615" s="125">
        <v>318.84318021784441</v>
      </c>
      <c r="FB615" s="125">
        <v>738.65071930378826</v>
      </c>
      <c r="FC615" s="132">
        <v>360.1561179974438</v>
      </c>
      <c r="FD615" s="132">
        <v>10.780298507462685</v>
      </c>
      <c r="FE615" s="125">
        <v>370.9364165049065</v>
      </c>
      <c r="FF615" s="132">
        <v>55.252491058154391</v>
      </c>
      <c r="FG615" s="132">
        <v>510.3</v>
      </c>
      <c r="FH615" s="125">
        <v>565.55249105815437</v>
      </c>
      <c r="FI615" s="125">
        <v>936.48890756306082</v>
      </c>
      <c r="FJ615" s="125">
        <v>1.6597014925373132</v>
      </c>
      <c r="FK615" s="125">
        <v>15.663808208955224</v>
      </c>
      <c r="FL615" s="133">
        <v>17.323509701492537</v>
      </c>
      <c r="FM615" s="133">
        <v>63.447329747534461</v>
      </c>
      <c r="FN615" s="133">
        <v>52.539363451701668</v>
      </c>
      <c r="FO615" s="133">
        <v>115.98669319923613</v>
      </c>
      <c r="FP615" s="133">
        <v>1.6597014925373132</v>
      </c>
      <c r="FQ615" s="133">
        <v>15.589175373134328</v>
      </c>
      <c r="FR615" s="133">
        <v>17.24887686567164</v>
      </c>
      <c r="FS615" s="133">
        <v>131.95084952063178</v>
      </c>
      <c r="FT615" s="133">
        <v>53.935237453210391</v>
      </c>
      <c r="FU615" s="133">
        <v>185.88608697384217</v>
      </c>
      <c r="FV615" s="133">
        <v>1.6597014925373132</v>
      </c>
      <c r="FW615" s="133">
        <v>15.514542537313432</v>
      </c>
      <c r="FX615" s="133">
        <v>17.174244029850744</v>
      </c>
      <c r="FY615" s="133">
        <v>75.694341693717917</v>
      </c>
      <c r="FZ615" s="133">
        <v>43.786327872895001</v>
      </c>
      <c r="GA615" s="133">
        <v>119.48066956661292</v>
      </c>
      <c r="GB615" s="133">
        <v>1.6597014925373132</v>
      </c>
      <c r="GC615" s="133">
        <v>15.439909701492537</v>
      </c>
      <c r="GD615" s="133">
        <v>17.099611194029851</v>
      </c>
      <c r="GE615" s="133">
        <v>70.437287538390109</v>
      </c>
      <c r="GF615" s="133">
        <v>41.791851807136055</v>
      </c>
      <c r="GG615" s="133">
        <v>112.22913934552616</v>
      </c>
      <c r="GH615" s="133">
        <v>1.6597014925373132</v>
      </c>
      <c r="GI615" s="133">
        <v>15.365276865671643</v>
      </c>
      <c r="GJ615" s="133">
        <v>17.024978358208955</v>
      </c>
      <c r="GK615" s="133">
        <v>72.483404880045242</v>
      </c>
      <c r="GL615" s="133">
        <v>43.2181936522407</v>
      </c>
      <c r="GM615" s="133">
        <v>115.70159853228594</v>
      </c>
      <c r="GN615" s="133">
        <v>9.9582089552238795</v>
      </c>
      <c r="GO615" s="133">
        <v>90.621806940298512</v>
      </c>
      <c r="GP615" s="133">
        <v>100.58001589552239</v>
      </c>
      <c r="GQ615" s="133">
        <v>409.84933013072003</v>
      </c>
      <c r="GR615" s="133">
        <v>228.22137327754589</v>
      </c>
      <c r="GS615" s="133">
        <v>638.0707034082659</v>
      </c>
      <c r="GT615" s="133">
        <v>10.780298507462685</v>
      </c>
      <c r="GU615" s="133">
        <v>218.19910447761194</v>
      </c>
      <c r="GV615" s="133">
        <v>228.97940298507461</v>
      </c>
      <c r="GW615" s="133">
        <v>360.1561179974438</v>
      </c>
      <c r="GX615" s="133">
        <v>347.35338658054241</v>
      </c>
      <c r="GY615" s="133">
        <v>707.50950457798626</v>
      </c>
    </row>
    <row r="616" spans="1:207" s="41" customFormat="1" ht="15" customHeight="1">
      <c r="A616" s="61" t="s">
        <v>1039</v>
      </c>
      <c r="B616" s="57" t="s">
        <v>598</v>
      </c>
      <c r="C616" s="38" t="s">
        <v>1024</v>
      </c>
      <c r="D616" s="125">
        <v>1543.7073731343285</v>
      </c>
      <c r="E616" s="38">
        <v>0</v>
      </c>
      <c r="F616" s="125">
        <v>1543.7073731343285</v>
      </c>
      <c r="G616" s="50">
        <v>4975.9047761194024</v>
      </c>
      <c r="H616" s="139">
        <v>3.35</v>
      </c>
      <c r="I616" s="115">
        <v>0.31023651829973958</v>
      </c>
      <c r="J616" s="124">
        <v>0.13243822573991046</v>
      </c>
      <c r="K616" s="124">
        <v>0.17779681079225915</v>
      </c>
      <c r="L616" s="133">
        <v>800.5</v>
      </c>
      <c r="M616" s="125">
        <v>743.2</v>
      </c>
      <c r="N616" s="125">
        <v>84.2</v>
      </c>
      <c r="O616" s="133">
        <v>526.1</v>
      </c>
      <c r="P616" s="127">
        <v>610.30000000000007</v>
      </c>
      <c r="Q616" s="125">
        <v>0</v>
      </c>
      <c r="R616" s="125">
        <v>0</v>
      </c>
      <c r="S616" s="125">
        <v>0</v>
      </c>
      <c r="T616" s="125">
        <v>0</v>
      </c>
      <c r="U616" s="125">
        <v>0</v>
      </c>
      <c r="V616" s="125">
        <v>0</v>
      </c>
      <c r="W616" s="125">
        <v>0</v>
      </c>
      <c r="X616" s="125">
        <v>0</v>
      </c>
      <c r="Y616" s="125">
        <v>132.9</v>
      </c>
      <c r="Z616" s="125">
        <v>132.9</v>
      </c>
      <c r="AA616" s="115">
        <v>0</v>
      </c>
      <c r="AB616" s="115">
        <v>0.79833080424886194</v>
      </c>
      <c r="AC616" s="115">
        <v>0</v>
      </c>
      <c r="AD616" s="115">
        <v>0.20166919575113809</v>
      </c>
      <c r="AE616" s="115">
        <v>1</v>
      </c>
      <c r="AF616" s="115">
        <v>0.90482649485701361</v>
      </c>
      <c r="AG616" s="115">
        <v>9.5173505142986323E-2</v>
      </c>
      <c r="AH616" s="115">
        <v>0</v>
      </c>
      <c r="AI616" s="115">
        <v>0</v>
      </c>
      <c r="AJ616" s="115">
        <v>0.99999999999999989</v>
      </c>
      <c r="AK616" s="125">
        <v>1543.7</v>
      </c>
      <c r="AL616" s="125">
        <v>800.5</v>
      </c>
      <c r="AM616" s="125">
        <v>84.2</v>
      </c>
      <c r="AN616" s="125">
        <v>884.7</v>
      </c>
      <c r="AO616" s="125">
        <v>659</v>
      </c>
      <c r="AP616" s="125">
        <v>1543.7</v>
      </c>
      <c r="AQ616" s="115">
        <v>0.57310358230226077</v>
      </c>
      <c r="AR616" s="115">
        <v>0.42689641769773917</v>
      </c>
      <c r="AS616" s="50">
        <v>884.1</v>
      </c>
      <c r="AT616" s="125">
        <v>62.6</v>
      </c>
      <c r="AU616" s="125">
        <v>0.6</v>
      </c>
      <c r="AV616" s="125">
        <v>596.4</v>
      </c>
      <c r="AW616" s="125">
        <v>1543.7</v>
      </c>
      <c r="AX616" s="50">
        <v>68.099999999999994</v>
      </c>
      <c r="AY616" s="50">
        <v>470.1</v>
      </c>
      <c r="AZ616" s="125">
        <v>538.20000000000005</v>
      </c>
      <c r="BA616" s="50">
        <v>15.2</v>
      </c>
      <c r="BB616" s="50">
        <v>147.80000000000001</v>
      </c>
      <c r="BC616" s="125">
        <v>163</v>
      </c>
      <c r="BD616" s="133">
        <v>801.4</v>
      </c>
      <c r="BE616" s="133">
        <v>41.1</v>
      </c>
      <c r="BF616" s="125">
        <v>842.5</v>
      </c>
      <c r="BG616" s="107">
        <v>9.1783655476432706</v>
      </c>
      <c r="BH616" s="107">
        <v>1.8977238239757204</v>
      </c>
      <c r="BI616" s="107">
        <v>6.0702856772688998</v>
      </c>
      <c r="BJ616" s="49">
        <v>1543.7</v>
      </c>
      <c r="BK616" s="133">
        <v>67.3</v>
      </c>
      <c r="BL616" s="133">
        <v>469.1</v>
      </c>
      <c r="BM616" s="125">
        <v>536.4</v>
      </c>
      <c r="BN616" s="133">
        <v>70</v>
      </c>
      <c r="BO616" s="125">
        <v>86.2</v>
      </c>
      <c r="BP616" s="125">
        <v>156.19999999999999</v>
      </c>
      <c r="BQ616" s="133">
        <v>809.4</v>
      </c>
      <c r="BR616" s="133">
        <v>41.7</v>
      </c>
      <c r="BS616" s="125">
        <v>851.1</v>
      </c>
      <c r="BT616" s="125">
        <v>1543.6999999999998</v>
      </c>
      <c r="BU616" s="130" t="s">
        <v>608</v>
      </c>
      <c r="BV616" s="130" t="s">
        <v>608</v>
      </c>
      <c r="BW616" s="137">
        <v>6.0702856772688998</v>
      </c>
      <c r="BX616" s="125">
        <v>378.50000000000006</v>
      </c>
      <c r="BY616" s="50">
        <v>568.20000000000005</v>
      </c>
      <c r="BZ616" s="125">
        <v>0</v>
      </c>
      <c r="CA616" s="125">
        <v>0</v>
      </c>
      <c r="CB616" s="125">
        <v>946.7</v>
      </c>
      <c r="CC616" s="50">
        <v>597</v>
      </c>
      <c r="CD616" s="125">
        <v>0</v>
      </c>
      <c r="CE616" s="125">
        <v>0</v>
      </c>
      <c r="CF616" s="125">
        <v>0</v>
      </c>
      <c r="CG616" s="125">
        <v>597</v>
      </c>
      <c r="CH616" s="115">
        <v>0</v>
      </c>
      <c r="CI616" s="115">
        <v>0.99999522374871253</v>
      </c>
      <c r="CJ616" s="125">
        <v>1543.7</v>
      </c>
      <c r="CK616" s="82">
        <v>240.2</v>
      </c>
      <c r="CL616" s="82">
        <v>1303.5073731343284</v>
      </c>
      <c r="CM616" s="126">
        <v>1543.7073731343285</v>
      </c>
      <c r="CN616" s="125" t="s">
        <v>608</v>
      </c>
      <c r="CO616" s="125" t="s">
        <v>608</v>
      </c>
      <c r="CP616" s="126">
        <v>240.2</v>
      </c>
      <c r="CQ616" s="126">
        <v>1303.5073731343284</v>
      </c>
      <c r="CR616" s="126">
        <v>503.9</v>
      </c>
      <c r="CS616" s="126">
        <v>799.60737313432844</v>
      </c>
      <c r="CT616" s="150" t="s">
        <v>608</v>
      </c>
      <c r="CU616" s="157" t="s">
        <v>608</v>
      </c>
      <c r="CV616" s="50">
        <v>16.7</v>
      </c>
      <c r="CW616" s="50">
        <v>86.4</v>
      </c>
      <c r="CX616" s="125">
        <v>103.10000000000001</v>
      </c>
      <c r="CY616" s="50">
        <v>8.8000000000000007</v>
      </c>
      <c r="CZ616" s="50">
        <v>24.1</v>
      </c>
      <c r="DA616" s="125">
        <v>32.900000000000006</v>
      </c>
      <c r="DB616" s="125">
        <v>136</v>
      </c>
      <c r="DC616" s="125">
        <v>0.82899999999999996</v>
      </c>
      <c r="DD616" s="125">
        <v>8.5</v>
      </c>
      <c r="DE616" s="136">
        <v>9.3290000000000006</v>
      </c>
      <c r="DF616" s="50">
        <v>102.3</v>
      </c>
      <c r="DG616" s="50">
        <v>24.4</v>
      </c>
      <c r="DH616" s="50">
        <v>126.69999999999999</v>
      </c>
      <c r="DI616" s="50">
        <v>136.029</v>
      </c>
      <c r="DJ616" s="113">
        <v>0.61326682645591757</v>
      </c>
      <c r="DK616" s="115">
        <v>0.38673317354408238</v>
      </c>
      <c r="DL616" s="115">
        <v>0</v>
      </c>
      <c r="DM616" s="133">
        <v>42.179657599999999</v>
      </c>
      <c r="DN616" s="50">
        <v>105.2130651772565</v>
      </c>
      <c r="DO616" s="125">
        <v>147.39272277725649</v>
      </c>
      <c r="DP616" s="50">
        <v>23.216190856799997</v>
      </c>
      <c r="DQ616" s="50">
        <v>54.078444678074035</v>
      </c>
      <c r="DR616" s="125">
        <v>77.294635534874033</v>
      </c>
      <c r="DS616" s="125">
        <v>224.68735831213053</v>
      </c>
      <c r="DT616" s="133">
        <v>93.512866110000004</v>
      </c>
      <c r="DU616" s="50">
        <v>141.35073162292295</v>
      </c>
      <c r="DV616" s="125">
        <v>234.86359773292295</v>
      </c>
      <c r="DW616" s="50">
        <v>23.229210693466666</v>
      </c>
      <c r="DX616" s="50">
        <v>66.347511052935815</v>
      </c>
      <c r="DY616" s="125">
        <v>89.576721746402484</v>
      </c>
      <c r="DZ616" s="125">
        <v>324.44031947932547</v>
      </c>
      <c r="EA616" s="133">
        <v>51.466706280000004</v>
      </c>
      <c r="EB616" s="50">
        <v>51.532787275486861</v>
      </c>
      <c r="EC616" s="125">
        <v>102.99949355548686</v>
      </c>
      <c r="ED616" s="50">
        <v>21.484524640133333</v>
      </c>
      <c r="EE616" s="50">
        <v>50.828783055695226</v>
      </c>
      <c r="EF616" s="125">
        <v>72.313307695828556</v>
      </c>
      <c r="EG616" s="125">
        <v>175.31280125131542</v>
      </c>
      <c r="EH616" s="132">
        <v>53.805457611515152</v>
      </c>
      <c r="EI616" s="132">
        <v>43.15392258466381</v>
      </c>
      <c r="EJ616" s="125">
        <v>96.959380196178955</v>
      </c>
      <c r="EK616" s="132">
        <v>20.622364729400001</v>
      </c>
      <c r="EL616" s="132">
        <v>48.490752665330447</v>
      </c>
      <c r="EM616" s="125">
        <v>69.113117394730452</v>
      </c>
      <c r="EN616" s="125">
        <v>166.07249759090939</v>
      </c>
      <c r="EO616" s="132">
        <v>65.339628563030317</v>
      </c>
      <c r="EP616" s="132">
        <v>33.91074419868437</v>
      </c>
      <c r="EQ616" s="125">
        <v>99.250372761714686</v>
      </c>
      <c r="ER616" s="132">
        <v>22.763385259707576</v>
      </c>
      <c r="ES616" s="132">
        <v>46.565552509490452</v>
      </c>
      <c r="ET616" s="125">
        <v>69.328937769198035</v>
      </c>
      <c r="EU616" s="125">
        <v>168.57931053091272</v>
      </c>
      <c r="EV616" s="132">
        <v>343.03113839561132</v>
      </c>
      <c r="EW616" s="132">
        <v>59.671875622035401</v>
      </c>
      <c r="EX616" s="125">
        <v>402.70301401764675</v>
      </c>
      <c r="EY616" s="132">
        <v>97.010569363005402</v>
      </c>
      <c r="EZ616" s="132">
        <v>232.1697793290021</v>
      </c>
      <c r="FA616" s="125">
        <v>329.1803486920075</v>
      </c>
      <c r="FB616" s="125">
        <v>731.88336270965419</v>
      </c>
      <c r="FC616" s="132">
        <v>62.341693554984332</v>
      </c>
      <c r="FD616" s="132">
        <v>3.3170149253731345</v>
      </c>
      <c r="FE616" s="125">
        <v>65.658708480357461</v>
      </c>
      <c r="FF616" s="132">
        <v>14.24509241750653</v>
      </c>
      <c r="FG616" s="132">
        <v>46.184330267239993</v>
      </c>
      <c r="FH616" s="125">
        <v>60.429422684746527</v>
      </c>
      <c r="FI616" s="125">
        <v>126.08813116510399</v>
      </c>
      <c r="FJ616" s="125">
        <v>1.1056716417910448</v>
      </c>
      <c r="FK616" s="125">
        <v>20.410161709203969</v>
      </c>
      <c r="FL616" s="133">
        <v>21.515833350995013</v>
      </c>
      <c r="FM616" s="133">
        <v>146.28705113546545</v>
      </c>
      <c r="FN616" s="133">
        <v>56.884473825670064</v>
      </c>
      <c r="FO616" s="133">
        <v>203.1715249611355</v>
      </c>
      <c r="FP616" s="133">
        <v>18.913244664811533</v>
      </c>
      <c r="FQ616" s="133">
        <v>26.10192810149254</v>
      </c>
      <c r="FR616" s="133">
        <v>45.015172766304076</v>
      </c>
      <c r="FS616" s="133">
        <v>215.95035306811141</v>
      </c>
      <c r="FT616" s="133">
        <v>63.474793644909944</v>
      </c>
      <c r="FU616" s="133">
        <v>279.42514671302138</v>
      </c>
      <c r="FV616" s="133">
        <v>18.913244664811533</v>
      </c>
      <c r="FW616" s="133">
        <v>25.439964538224146</v>
      </c>
      <c r="FX616" s="133">
        <v>44.353209203035675</v>
      </c>
      <c r="FY616" s="133">
        <v>84.086248890675336</v>
      </c>
      <c r="FZ616" s="133">
        <v>46.87334315760441</v>
      </c>
      <c r="GA616" s="133">
        <v>130.95959204827975</v>
      </c>
      <c r="GB616" s="133">
        <v>18.913244664811533</v>
      </c>
      <c r="GC616" s="133">
        <v>24.778000974955731</v>
      </c>
      <c r="GD616" s="133">
        <v>43.69124563976726</v>
      </c>
      <c r="GE616" s="133">
        <v>78.046135531367426</v>
      </c>
      <c r="GF616" s="133">
        <v>44.335116419774721</v>
      </c>
      <c r="GG616" s="133">
        <v>122.38125195114215</v>
      </c>
      <c r="GH616" s="133">
        <v>18.913244664811533</v>
      </c>
      <c r="GI616" s="133">
        <v>24.116037411687341</v>
      </c>
      <c r="GJ616" s="133">
        <v>43.029282076498873</v>
      </c>
      <c r="GK616" s="133">
        <v>80.337128096903157</v>
      </c>
      <c r="GL616" s="133">
        <v>45.212900357510691</v>
      </c>
      <c r="GM616" s="133">
        <v>125.55002845441385</v>
      </c>
      <c r="GN616" s="133">
        <v>32.181304366304069</v>
      </c>
      <c r="GO616" s="133">
        <v>117.12271498902089</v>
      </c>
      <c r="GP616" s="133">
        <v>149.30401935532495</v>
      </c>
      <c r="GQ616" s="133">
        <v>370.52170965134269</v>
      </c>
      <c r="GR616" s="133">
        <v>212.05763370298661</v>
      </c>
      <c r="GS616" s="133">
        <v>582.57934335432924</v>
      </c>
      <c r="GT616" s="133">
        <v>3.3170149253731345</v>
      </c>
      <c r="GU616" s="133">
        <v>23.08575730007588</v>
      </c>
      <c r="GV616" s="133">
        <v>26.402772225449013</v>
      </c>
      <c r="GW616" s="133">
        <v>62.341693554984325</v>
      </c>
      <c r="GX616" s="133">
        <v>37.343665384670643</v>
      </c>
      <c r="GY616" s="133">
        <v>99.685358939654975</v>
      </c>
    </row>
    <row r="617" spans="1:207" s="41" customFormat="1" ht="15" customHeight="1">
      <c r="A617" s="87" t="s">
        <v>1040</v>
      </c>
      <c r="B617" s="57">
        <v>2015</v>
      </c>
      <c r="C617" s="38" t="s">
        <v>1024</v>
      </c>
      <c r="D617" s="125">
        <v>1764.8930990099011</v>
      </c>
      <c r="E617" s="38">
        <v>0</v>
      </c>
      <c r="F617" s="125">
        <v>1764.8930990099011</v>
      </c>
      <c r="G617" s="50">
        <v>4126.0596534653459</v>
      </c>
      <c r="H617" s="139">
        <v>4.04</v>
      </c>
      <c r="I617" s="115">
        <v>0.42774299143436367</v>
      </c>
      <c r="J617" s="124">
        <v>0.21541133057868547</v>
      </c>
      <c r="K617" s="124">
        <v>0.21233333339332397</v>
      </c>
      <c r="L617" s="133">
        <v>795.9</v>
      </c>
      <c r="M617" s="125">
        <v>969.00000000000011</v>
      </c>
      <c r="N617" s="125">
        <v>80.2</v>
      </c>
      <c r="O617" s="133">
        <v>765.6</v>
      </c>
      <c r="P617" s="127">
        <v>845.80000000000007</v>
      </c>
      <c r="Q617" s="125">
        <v>0</v>
      </c>
      <c r="R617" s="125">
        <v>0</v>
      </c>
      <c r="S617" s="125">
        <v>0</v>
      </c>
      <c r="T617" s="125">
        <v>0</v>
      </c>
      <c r="U617" s="125">
        <v>0</v>
      </c>
      <c r="V617" s="125">
        <v>0</v>
      </c>
      <c r="W617" s="125">
        <v>0</v>
      </c>
      <c r="X617" s="125">
        <v>0</v>
      </c>
      <c r="Y617" s="125">
        <v>123.2</v>
      </c>
      <c r="Z617" s="125">
        <v>123.2</v>
      </c>
      <c r="AA617" s="115">
        <v>0</v>
      </c>
      <c r="AB617" s="115">
        <v>0.86138613861386137</v>
      </c>
      <c r="AC617" s="115">
        <v>0</v>
      </c>
      <c r="AD617" s="115">
        <v>0.1386138613861386</v>
      </c>
      <c r="AE617" s="115">
        <v>1</v>
      </c>
      <c r="AF617" s="115">
        <v>0.90845793859148494</v>
      </c>
      <c r="AG617" s="115">
        <v>9.1542061408515008E-2</v>
      </c>
      <c r="AH617" s="115">
        <v>0</v>
      </c>
      <c r="AI617" s="115">
        <v>0</v>
      </c>
      <c r="AJ617" s="115">
        <v>1</v>
      </c>
      <c r="AK617" s="125">
        <v>1764.9</v>
      </c>
      <c r="AL617" s="125">
        <v>795.9</v>
      </c>
      <c r="AM617" s="125">
        <v>80.2</v>
      </c>
      <c r="AN617" s="125">
        <v>876.1</v>
      </c>
      <c r="AO617" s="125">
        <v>888.80000000000007</v>
      </c>
      <c r="AP617" s="125">
        <v>1764.9</v>
      </c>
      <c r="AQ617" s="115">
        <v>0.49640206243979829</v>
      </c>
      <c r="AR617" s="115">
        <v>0.50359793756020177</v>
      </c>
      <c r="AS617" s="50">
        <v>875.6</v>
      </c>
      <c r="AT617" s="125">
        <v>32.6</v>
      </c>
      <c r="AU617" s="125">
        <v>0.5</v>
      </c>
      <c r="AV617" s="125">
        <v>856.2</v>
      </c>
      <c r="AW617" s="125">
        <v>1764.9</v>
      </c>
      <c r="AX617" s="50">
        <v>67.3</v>
      </c>
      <c r="AY617" s="50">
        <v>128.1</v>
      </c>
      <c r="AZ617" s="125">
        <v>195.39999999999998</v>
      </c>
      <c r="BA617" s="50">
        <v>12</v>
      </c>
      <c r="BB617" s="50">
        <v>129.19999999999999</v>
      </c>
      <c r="BC617" s="125">
        <v>141.19999999999999</v>
      </c>
      <c r="BD617" s="133">
        <v>796.8</v>
      </c>
      <c r="BE617" s="133">
        <v>631.5</v>
      </c>
      <c r="BF617" s="125">
        <v>1428.3</v>
      </c>
      <c r="BG617" s="107">
        <v>9.2059125670585562</v>
      </c>
      <c r="BH617" s="107">
        <v>7.6126237623762387</v>
      </c>
      <c r="BI617" s="107">
        <v>8.4035356110827824</v>
      </c>
      <c r="BJ617" s="49">
        <v>1764.8999999999999</v>
      </c>
      <c r="BK617" s="133">
        <v>66.8</v>
      </c>
      <c r="BL617" s="133">
        <v>127.8</v>
      </c>
      <c r="BM617" s="125">
        <v>194.6</v>
      </c>
      <c r="BN617" s="133">
        <v>53.1</v>
      </c>
      <c r="BO617" s="125">
        <v>81.8</v>
      </c>
      <c r="BP617" s="125">
        <v>134.9</v>
      </c>
      <c r="BQ617" s="133">
        <v>803.4</v>
      </c>
      <c r="BR617" s="133">
        <v>632</v>
      </c>
      <c r="BS617" s="125">
        <v>1435.4</v>
      </c>
      <c r="BT617" s="125">
        <v>1764.9</v>
      </c>
      <c r="BU617" s="130" t="s">
        <v>608</v>
      </c>
      <c r="BV617" s="130" t="s">
        <v>608</v>
      </c>
      <c r="BW617" s="137">
        <v>8.4035356110827824</v>
      </c>
      <c r="BX617" s="125">
        <v>340.3</v>
      </c>
      <c r="BY617" s="50">
        <v>567.9</v>
      </c>
      <c r="BZ617" s="125">
        <v>0</v>
      </c>
      <c r="CA617" s="125">
        <v>0</v>
      </c>
      <c r="CB617" s="125">
        <v>908.2</v>
      </c>
      <c r="CC617" s="50">
        <v>856.7</v>
      </c>
      <c r="CD617" s="125">
        <v>0</v>
      </c>
      <c r="CE617" s="125">
        <v>0</v>
      </c>
      <c r="CF617" s="125">
        <v>0</v>
      </c>
      <c r="CG617" s="125">
        <v>856.7</v>
      </c>
      <c r="CH617" s="115">
        <v>0</v>
      </c>
      <c r="CI617" s="115">
        <v>1.0000039101462308</v>
      </c>
      <c r="CJ617" s="125">
        <v>1764.9</v>
      </c>
      <c r="CK617" s="82">
        <v>618.4</v>
      </c>
      <c r="CL617" s="82">
        <v>1146.493099009901</v>
      </c>
      <c r="CM617" s="126">
        <v>1764.8930990099011</v>
      </c>
      <c r="CN617" s="125" t="s">
        <v>608</v>
      </c>
      <c r="CO617" s="125" t="s">
        <v>608</v>
      </c>
      <c r="CP617" s="126">
        <v>618.4</v>
      </c>
      <c r="CQ617" s="126">
        <v>1146.493099009901</v>
      </c>
      <c r="CR617" s="126">
        <v>330.2</v>
      </c>
      <c r="CS617" s="126">
        <v>816.29309900990097</v>
      </c>
      <c r="CT617" s="150" t="s">
        <v>608</v>
      </c>
      <c r="CU617" s="158" t="s">
        <v>608</v>
      </c>
      <c r="CV617" s="50">
        <v>34.9</v>
      </c>
      <c r="CW617" s="50">
        <v>240</v>
      </c>
      <c r="CX617" s="125">
        <v>274.89999999999998</v>
      </c>
      <c r="CY617" s="50">
        <v>18.7</v>
      </c>
      <c r="CZ617" s="50">
        <v>47.1</v>
      </c>
      <c r="DA617" s="125">
        <v>65.8</v>
      </c>
      <c r="DB617" s="125">
        <v>340.7</v>
      </c>
      <c r="DC617" s="125">
        <v>0.9</v>
      </c>
      <c r="DD617" s="125">
        <v>19.100000000000001</v>
      </c>
      <c r="DE617" s="136">
        <v>20</v>
      </c>
      <c r="DF617" s="50">
        <v>274</v>
      </c>
      <c r="DG617" s="50">
        <v>46.7</v>
      </c>
      <c r="DH617" s="50">
        <v>320.7</v>
      </c>
      <c r="DI617" s="50">
        <v>340.7</v>
      </c>
      <c r="DJ617" s="113">
        <v>0.5145900617598731</v>
      </c>
      <c r="DK617" s="115">
        <v>0.4854099382401269</v>
      </c>
      <c r="DL617" s="115">
        <v>0</v>
      </c>
      <c r="DM617" s="133">
        <v>103.64966691497357</v>
      </c>
      <c r="DN617" s="50">
        <v>253.15744115353385</v>
      </c>
      <c r="DO617" s="125">
        <v>356.80710806850743</v>
      </c>
      <c r="DP617" s="50">
        <v>21.462295331198366</v>
      </c>
      <c r="DQ617" s="50">
        <v>44.226531719273346</v>
      </c>
      <c r="DR617" s="125">
        <v>65.688827050471716</v>
      </c>
      <c r="DS617" s="125">
        <v>422.49593511897916</v>
      </c>
      <c r="DT617" s="133">
        <v>134.73971399997063</v>
      </c>
      <c r="DU617" s="50">
        <v>106.16155717304237</v>
      </c>
      <c r="DV617" s="125">
        <v>240.90127117301301</v>
      </c>
      <c r="DW617" s="50">
        <v>27.682796000880405</v>
      </c>
      <c r="DX617" s="50">
        <v>24.152417613388163</v>
      </c>
      <c r="DY617" s="125">
        <v>51.835213614268568</v>
      </c>
      <c r="DZ617" s="125">
        <v>292.7364847872816</v>
      </c>
      <c r="EA617" s="133">
        <v>57.345139500000002</v>
      </c>
      <c r="EB617" s="50">
        <v>38.908551860601804</v>
      </c>
      <c r="EC617" s="125">
        <v>96.253691360601806</v>
      </c>
      <c r="ED617" s="50">
        <v>21.516671300000006</v>
      </c>
      <c r="EE617" s="50">
        <v>17.741364898016766</v>
      </c>
      <c r="EF617" s="125">
        <v>39.258036198016768</v>
      </c>
      <c r="EG617" s="125">
        <v>135.51172755861859</v>
      </c>
      <c r="EH617" s="132">
        <v>67.790833599999999</v>
      </c>
      <c r="EI617" s="132">
        <v>28.278216873923647</v>
      </c>
      <c r="EJ617" s="125">
        <v>96.069050473923653</v>
      </c>
      <c r="EK617" s="132">
        <v>22.080689900000003</v>
      </c>
      <c r="EL617" s="132">
        <v>15.821851223074317</v>
      </c>
      <c r="EM617" s="125">
        <v>37.902541123074322</v>
      </c>
      <c r="EN617" s="125">
        <v>133.97159159699797</v>
      </c>
      <c r="EO617" s="132">
        <v>73.486533800000018</v>
      </c>
      <c r="EP617" s="132">
        <v>24.419910264921239</v>
      </c>
      <c r="EQ617" s="125">
        <v>97.90644406492126</v>
      </c>
      <c r="ER617" s="132">
        <v>21.060548699999998</v>
      </c>
      <c r="ES617" s="132">
        <v>14.371379039841953</v>
      </c>
      <c r="ET617" s="125">
        <v>35.431927739841953</v>
      </c>
      <c r="EU617" s="125">
        <v>133.3383718047632</v>
      </c>
      <c r="EV617" s="132">
        <v>372.8495925888343</v>
      </c>
      <c r="EW617" s="132">
        <v>82.720090421946878</v>
      </c>
      <c r="EX617" s="125">
        <v>455.5696830107812</v>
      </c>
      <c r="EY617" s="132">
        <v>79.25293889999999</v>
      </c>
      <c r="EZ617" s="132">
        <v>60.049554183834864</v>
      </c>
      <c r="FA617" s="125">
        <v>139.30249308383486</v>
      </c>
      <c r="FB617" s="125">
        <v>594.87217609461607</v>
      </c>
      <c r="FC617" s="132">
        <v>477.7600300062216</v>
      </c>
      <c r="FD617" s="132">
        <v>300.33740186239493</v>
      </c>
      <c r="FE617" s="125">
        <v>778.09743186861647</v>
      </c>
      <c r="FF617" s="132">
        <v>52.670624265971647</v>
      </c>
      <c r="FG617" s="132">
        <v>103.36612247430665</v>
      </c>
      <c r="FH617" s="125">
        <v>156.03674674027829</v>
      </c>
      <c r="FI617" s="125">
        <v>934.13417860889479</v>
      </c>
      <c r="FJ617" s="125">
        <v>64.118425362852548</v>
      </c>
      <c r="FK617" s="125">
        <v>17.486803996206493</v>
      </c>
      <c r="FL617" s="133">
        <v>81.605229359059038</v>
      </c>
      <c r="FM617" s="133">
        <v>292.68868270565486</v>
      </c>
      <c r="FN617" s="133">
        <v>48.202023054265226</v>
      </c>
      <c r="FO617" s="133">
        <v>340.89070575992008</v>
      </c>
      <c r="FP617" s="133">
        <v>15.206957056323802</v>
      </c>
      <c r="FQ617" s="133">
        <v>15.013701977066329</v>
      </c>
      <c r="FR617" s="133">
        <v>30.220659033390131</v>
      </c>
      <c r="FS617" s="133">
        <v>225.69431411668921</v>
      </c>
      <c r="FT617" s="133">
        <v>36.821511637202235</v>
      </c>
      <c r="FU617" s="133">
        <v>262.51582575389148</v>
      </c>
      <c r="FV617" s="133">
        <v>15.206957056323802</v>
      </c>
      <c r="FW617" s="133">
        <v>14.481458480094982</v>
      </c>
      <c r="FX617" s="133">
        <v>29.688415536418784</v>
      </c>
      <c r="FY617" s="133">
        <v>81.046734304278004</v>
      </c>
      <c r="FZ617" s="133">
        <v>24.776577717921786</v>
      </c>
      <c r="GA617" s="133">
        <v>105.82331202219979</v>
      </c>
      <c r="GB617" s="133">
        <v>15.206957056323802</v>
      </c>
      <c r="GC617" s="133">
        <v>13.949214983123637</v>
      </c>
      <c r="GD617" s="133">
        <v>29.156172039447441</v>
      </c>
      <c r="GE617" s="133">
        <v>80.862093417599851</v>
      </c>
      <c r="GF617" s="133">
        <v>23.953326139950683</v>
      </c>
      <c r="GG617" s="133">
        <v>104.81541955755054</v>
      </c>
      <c r="GH617" s="133">
        <v>15.206957056323802</v>
      </c>
      <c r="GI617" s="133">
        <v>13.416971486152288</v>
      </c>
      <c r="GJ617" s="133">
        <v>28.62392854247609</v>
      </c>
      <c r="GK617" s="133">
        <v>82.699487008597458</v>
      </c>
      <c r="GL617" s="133">
        <v>22.014956253689665</v>
      </c>
      <c r="GM617" s="133">
        <v>104.71444326228712</v>
      </c>
      <c r="GN617" s="133">
        <v>76.034785281619008</v>
      </c>
      <c r="GO617" s="133">
        <v>59.101204976191454</v>
      </c>
      <c r="GP617" s="133">
        <v>135.13599025781048</v>
      </c>
      <c r="GQ617" s="133">
        <v>379.5348977291622</v>
      </c>
      <c r="GR617" s="133">
        <v>80.201288107643407</v>
      </c>
      <c r="GS617" s="133">
        <v>459.73618583680559</v>
      </c>
      <c r="GT617" s="133">
        <v>300.33740186239493</v>
      </c>
      <c r="GU617" s="133">
        <v>103.36612247430665</v>
      </c>
      <c r="GV617" s="133">
        <v>403.70352433670155</v>
      </c>
      <c r="GW617" s="133">
        <v>477.76003000622154</v>
      </c>
      <c r="GX617" s="133">
        <v>52.670624265971639</v>
      </c>
      <c r="GY617" s="133">
        <v>530.43065427219312</v>
      </c>
    </row>
    <row r="618" spans="1:207" s="41" customFormat="1" ht="15" customHeight="1">
      <c r="A618" s="61" t="s">
        <v>1041</v>
      </c>
      <c r="B618" s="57" t="s">
        <v>601</v>
      </c>
      <c r="C618" s="38" t="s">
        <v>1024</v>
      </c>
      <c r="D618" s="125">
        <v>1560.4464080660971</v>
      </c>
      <c r="E618" s="38">
        <v>0</v>
      </c>
      <c r="F618" s="125">
        <v>1560.4464080660971</v>
      </c>
      <c r="G618" s="50">
        <v>2334.3062596275031</v>
      </c>
      <c r="H618" s="139">
        <v>7.141</v>
      </c>
      <c r="I618" s="115">
        <v>0.66848400959825438</v>
      </c>
      <c r="J618" s="124">
        <v>0.22473486408921897</v>
      </c>
      <c r="K618" s="124">
        <v>0.44372926462755052</v>
      </c>
      <c r="L618" s="133">
        <v>997.8</v>
      </c>
      <c r="M618" s="125">
        <v>562.6</v>
      </c>
      <c r="N618" s="125">
        <v>38</v>
      </c>
      <c r="O618" s="133">
        <v>436.6</v>
      </c>
      <c r="P618" s="127">
        <v>474.6</v>
      </c>
      <c r="Q618" s="125">
        <v>0</v>
      </c>
      <c r="R618" s="125">
        <v>0</v>
      </c>
      <c r="S618" s="125">
        <v>0</v>
      </c>
      <c r="T618" s="125">
        <v>0</v>
      </c>
      <c r="U618" s="125">
        <v>0</v>
      </c>
      <c r="V618" s="125">
        <v>0</v>
      </c>
      <c r="W618" s="125">
        <v>0</v>
      </c>
      <c r="X618" s="125">
        <v>0</v>
      </c>
      <c r="Y618" s="125">
        <v>88</v>
      </c>
      <c r="Z618" s="125">
        <v>88</v>
      </c>
      <c r="AA618" s="115">
        <v>0</v>
      </c>
      <c r="AB618" s="115">
        <v>0.83225314525352645</v>
      </c>
      <c r="AC618" s="115">
        <v>0</v>
      </c>
      <c r="AD618" s="115">
        <v>0.16774685474647349</v>
      </c>
      <c r="AE618" s="115">
        <v>1</v>
      </c>
      <c r="AF618" s="115">
        <v>0.96331338096157559</v>
      </c>
      <c r="AG618" s="115">
        <v>3.6686619038424406E-2</v>
      </c>
      <c r="AH618" s="115">
        <v>0</v>
      </c>
      <c r="AI618" s="115">
        <v>0</v>
      </c>
      <c r="AJ618" s="115">
        <v>1</v>
      </c>
      <c r="AK618" s="125">
        <v>1560.4</v>
      </c>
      <c r="AL618" s="125">
        <v>997.8</v>
      </c>
      <c r="AM618" s="125">
        <v>38</v>
      </c>
      <c r="AN618" s="125">
        <v>1035.8</v>
      </c>
      <c r="AO618" s="125">
        <v>524.6</v>
      </c>
      <c r="AP618" s="125">
        <v>1560.4</v>
      </c>
      <c r="AQ618" s="115">
        <v>0.66380415278133809</v>
      </c>
      <c r="AR618" s="115">
        <v>0.33619584721866186</v>
      </c>
      <c r="AS618" s="50">
        <v>1035.4000000000001</v>
      </c>
      <c r="AT618" s="125">
        <v>67.5</v>
      </c>
      <c r="AU618" s="125">
        <v>0.4</v>
      </c>
      <c r="AV618" s="125">
        <v>457.1</v>
      </c>
      <c r="AW618" s="125">
        <v>1560.4</v>
      </c>
      <c r="AX618" s="50">
        <v>20.3</v>
      </c>
      <c r="AY618" s="50">
        <v>79.900000000000006</v>
      </c>
      <c r="AZ618" s="125">
        <v>100.2</v>
      </c>
      <c r="BA618" s="50">
        <v>98</v>
      </c>
      <c r="BB618" s="50">
        <v>90.4</v>
      </c>
      <c r="BC618" s="125">
        <v>188.4</v>
      </c>
      <c r="BD618" s="133">
        <v>917.5</v>
      </c>
      <c r="BE618" s="133">
        <v>354.3</v>
      </c>
      <c r="BF618" s="125">
        <v>1271.8</v>
      </c>
      <c r="BG618" s="107">
        <v>9.1140181502220496</v>
      </c>
      <c r="BH618" s="107">
        <v>7.3368280594738851</v>
      </c>
      <c r="BI618" s="107">
        <v>8.5165342219943589</v>
      </c>
      <c r="BJ618" s="49">
        <v>1560.4</v>
      </c>
      <c r="BK618" s="133">
        <v>19.8</v>
      </c>
      <c r="BL618" s="133">
        <v>76.599999999999994</v>
      </c>
      <c r="BM618" s="125">
        <v>96.399999999999991</v>
      </c>
      <c r="BN618" s="133">
        <v>132.30000000000001</v>
      </c>
      <c r="BO618" s="125">
        <v>52.6</v>
      </c>
      <c r="BP618" s="125">
        <v>184.9</v>
      </c>
      <c r="BQ618" s="133">
        <v>924.4</v>
      </c>
      <c r="BR618" s="133">
        <v>354.7</v>
      </c>
      <c r="BS618" s="125">
        <v>1279.0999999999999</v>
      </c>
      <c r="BT618" s="125">
        <v>1560.3999999999999</v>
      </c>
      <c r="BU618" s="130" t="s">
        <v>608</v>
      </c>
      <c r="BV618" s="130" t="s">
        <v>608</v>
      </c>
      <c r="BW618" s="137">
        <v>8.5165342219943589</v>
      </c>
      <c r="BX618" s="125">
        <v>506.8</v>
      </c>
      <c r="BY618" s="50">
        <v>596</v>
      </c>
      <c r="BZ618" s="125">
        <v>0</v>
      </c>
      <c r="CA618" s="125">
        <v>0</v>
      </c>
      <c r="CB618" s="125">
        <v>1102.8</v>
      </c>
      <c r="CC618" s="50">
        <v>457.59999999999997</v>
      </c>
      <c r="CD618" s="125">
        <v>0</v>
      </c>
      <c r="CE618" s="125">
        <v>0</v>
      </c>
      <c r="CF618" s="125">
        <v>0</v>
      </c>
      <c r="CG618" s="125">
        <v>457.59999999999997</v>
      </c>
      <c r="CH618" s="115">
        <v>0</v>
      </c>
      <c r="CI618" s="115">
        <v>0.99997025975012188</v>
      </c>
      <c r="CJ618" s="125">
        <v>1560.3999999999999</v>
      </c>
      <c r="CK618" s="82">
        <v>346.9</v>
      </c>
      <c r="CL618" s="82">
        <v>1213.5464080660972</v>
      </c>
      <c r="CM618" s="126">
        <v>1560.4464080660973</v>
      </c>
      <c r="CN618" s="125" t="s">
        <v>608</v>
      </c>
      <c r="CO618" s="125" t="s">
        <v>608</v>
      </c>
      <c r="CP618" s="126">
        <v>346.9</v>
      </c>
      <c r="CQ618" s="126">
        <v>1213.5464080660972</v>
      </c>
      <c r="CR618" s="126">
        <v>404.3</v>
      </c>
      <c r="CS618" s="126">
        <v>809.24640806609727</v>
      </c>
      <c r="CT618" s="150" t="s">
        <v>608</v>
      </c>
      <c r="CU618" s="157" t="s">
        <v>608</v>
      </c>
      <c r="CV618" s="50">
        <v>74.400000000000006</v>
      </c>
      <c r="CW618" s="50">
        <v>100.8</v>
      </c>
      <c r="CX618" s="125">
        <v>175.2</v>
      </c>
      <c r="CY618" s="50">
        <v>33.1</v>
      </c>
      <c r="CZ618" s="50">
        <v>11.9</v>
      </c>
      <c r="DA618" s="125">
        <v>45</v>
      </c>
      <c r="DB618" s="125">
        <v>220.2</v>
      </c>
      <c r="DC618" s="125">
        <v>40.799999999999997</v>
      </c>
      <c r="DD618" s="125">
        <v>6.7</v>
      </c>
      <c r="DE618" s="136">
        <v>47.5</v>
      </c>
      <c r="DF618" s="50">
        <v>134.4</v>
      </c>
      <c r="DG618" s="50">
        <v>38.299999999999997</v>
      </c>
      <c r="DH618" s="50">
        <v>172.7</v>
      </c>
      <c r="DI618" s="50">
        <v>220.2</v>
      </c>
      <c r="DJ618" s="113">
        <v>0.70674186106126635</v>
      </c>
      <c r="DK618" s="115">
        <v>0.29325813893873365</v>
      </c>
      <c r="DL618" s="115">
        <v>0</v>
      </c>
      <c r="DM618" s="133">
        <v>21.120564000000002</v>
      </c>
      <c r="DN618" s="50">
        <v>46.035935999227064</v>
      </c>
      <c r="DO618" s="125">
        <v>67.156499999227066</v>
      </c>
      <c r="DP618" s="50">
        <v>14.395709</v>
      </c>
      <c r="DQ618" s="50">
        <v>9.6571269713835051</v>
      </c>
      <c r="DR618" s="125">
        <v>24.052835971383505</v>
      </c>
      <c r="DS618" s="125">
        <v>91.209335970610567</v>
      </c>
      <c r="DT618" s="133">
        <v>139.48943771982493</v>
      </c>
      <c r="DU618" s="50">
        <v>113.78058201856932</v>
      </c>
      <c r="DV618" s="125">
        <v>253.27001973839424</v>
      </c>
      <c r="DW618" s="50">
        <v>34.407208278772025</v>
      </c>
      <c r="DX618" s="50">
        <v>20.64555344942994</v>
      </c>
      <c r="DY618" s="125">
        <v>55.052761728201965</v>
      </c>
      <c r="DZ618" s="125">
        <v>308.32278146659621</v>
      </c>
      <c r="EA618" s="133">
        <v>71.087624800000015</v>
      </c>
      <c r="EB618" s="50">
        <v>38.734995225704303</v>
      </c>
      <c r="EC618" s="125">
        <v>109.82262002570431</v>
      </c>
      <c r="ED618" s="50">
        <v>25.969752100000001</v>
      </c>
      <c r="EE618" s="50">
        <v>14.371797647445518</v>
      </c>
      <c r="EF618" s="125">
        <v>40.341549747445519</v>
      </c>
      <c r="EG618" s="125">
        <v>150.16416977314984</v>
      </c>
      <c r="EH618" s="132">
        <v>83.276046172727263</v>
      </c>
      <c r="EI618" s="132">
        <v>25.4078818876228</v>
      </c>
      <c r="EJ618" s="125">
        <v>108.68392806035007</v>
      </c>
      <c r="EK618" s="132">
        <v>26.691489218181822</v>
      </c>
      <c r="EL618" s="132">
        <v>12.657570867525767</v>
      </c>
      <c r="EM618" s="125">
        <v>39.349060085707592</v>
      </c>
      <c r="EN618" s="125">
        <v>148.03298814605768</v>
      </c>
      <c r="EO618" s="132">
        <v>90.094564554545457</v>
      </c>
      <c r="EP618" s="132">
        <v>21.841495940741282</v>
      </c>
      <c r="EQ618" s="125">
        <v>111.93606049528674</v>
      </c>
      <c r="ER618" s="132">
        <v>25.768315763636366</v>
      </c>
      <c r="ES618" s="132">
        <v>11.392699437655512</v>
      </c>
      <c r="ET618" s="125">
        <v>37.161015201291875</v>
      </c>
      <c r="EU618" s="125">
        <v>149.0970756965786</v>
      </c>
      <c r="EV618" s="132">
        <v>451.26190125270386</v>
      </c>
      <c r="EW618" s="132">
        <v>69.335262576282517</v>
      </c>
      <c r="EX618" s="125">
        <v>520.59716382898637</v>
      </c>
      <c r="EY618" s="132">
        <v>94.377122545454554</v>
      </c>
      <c r="EZ618" s="132">
        <v>46.236914769607729</v>
      </c>
      <c r="FA618" s="125">
        <v>140.61403731506229</v>
      </c>
      <c r="FB618" s="125">
        <v>661.21120114404869</v>
      </c>
      <c r="FC618" s="132">
        <v>487.93321175737304</v>
      </c>
      <c r="FD618" s="132">
        <v>227.0454389021746</v>
      </c>
      <c r="FE618" s="125">
        <v>714.97865065954761</v>
      </c>
      <c r="FF618" s="132">
        <v>64.284750159320737</v>
      </c>
      <c r="FG618" s="132">
        <v>78.141471888830964</v>
      </c>
      <c r="FH618" s="125">
        <v>142.42622204815171</v>
      </c>
      <c r="FI618" s="125">
        <v>857.40487270769927</v>
      </c>
      <c r="FJ618" s="125">
        <v>4.8180106807739902</v>
      </c>
      <c r="FK618" s="125">
        <v>4.8762283098333388</v>
      </c>
      <c r="FL618" s="133">
        <v>9.6942389906073281</v>
      </c>
      <c r="FM618" s="133">
        <v>62.338489318453078</v>
      </c>
      <c r="FN618" s="133">
        <v>19.176607661550165</v>
      </c>
      <c r="FO618" s="133">
        <v>81.51509698000325</v>
      </c>
      <c r="FP618" s="133">
        <v>11.495971589983522</v>
      </c>
      <c r="FQ618" s="133">
        <v>11.349876951027465</v>
      </c>
      <c r="FR618" s="133">
        <v>22.845848541010987</v>
      </c>
      <c r="FS618" s="133">
        <v>241.77404814841071</v>
      </c>
      <c r="FT618" s="133">
        <v>43.702884777174503</v>
      </c>
      <c r="FU618" s="133">
        <v>285.47693292558523</v>
      </c>
      <c r="FV618" s="133">
        <v>11.495971589983524</v>
      </c>
      <c r="FW618" s="133">
        <v>10.94751794537803</v>
      </c>
      <c r="FX618" s="133">
        <v>22.443489535361554</v>
      </c>
      <c r="FY618" s="133">
        <v>98.326648435720784</v>
      </c>
      <c r="FZ618" s="133">
        <v>29.394031802067488</v>
      </c>
      <c r="GA618" s="133">
        <v>127.72068023778827</v>
      </c>
      <c r="GB618" s="133">
        <v>11.495971589983521</v>
      </c>
      <c r="GC618" s="133">
        <v>10.545158939728596</v>
      </c>
      <c r="GD618" s="133">
        <v>22.041130529712117</v>
      </c>
      <c r="GE618" s="133">
        <v>97.187956470366544</v>
      </c>
      <c r="GF618" s="133">
        <v>28.803901145978998</v>
      </c>
      <c r="GG618" s="133">
        <v>125.99185761634554</v>
      </c>
      <c r="GH618" s="133">
        <v>11.495971589983521</v>
      </c>
      <c r="GI618" s="133">
        <v>10.142799934079161</v>
      </c>
      <c r="GJ618" s="133">
        <v>21.638771524062683</v>
      </c>
      <c r="GK618" s="133">
        <v>100.44008890530321</v>
      </c>
      <c r="GL618" s="133">
        <v>27.018215267212714</v>
      </c>
      <c r="GM618" s="133">
        <v>127.45830417251592</v>
      </c>
      <c r="GN618" s="133">
        <v>57.479857949917601</v>
      </c>
      <c r="GO618" s="133">
        <v>44.678614585654465</v>
      </c>
      <c r="GP618" s="133">
        <v>102.15847253557206</v>
      </c>
      <c r="GQ618" s="133">
        <v>463.11730587906879</v>
      </c>
      <c r="GR618" s="133">
        <v>95.935422729407833</v>
      </c>
      <c r="GS618" s="133">
        <v>559.05272860847663</v>
      </c>
      <c r="GT618" s="133">
        <v>227.0454389021746</v>
      </c>
      <c r="GU618" s="133">
        <v>78.141471888830964</v>
      </c>
      <c r="GV618" s="133">
        <v>305.18691079100557</v>
      </c>
      <c r="GW618" s="133">
        <v>487.93321175737299</v>
      </c>
      <c r="GX618" s="133">
        <v>64.284750159320751</v>
      </c>
      <c r="GY618" s="133">
        <v>552.21796191669375</v>
      </c>
    </row>
    <row r="619" spans="1:207" s="41" customFormat="1" ht="15" customHeight="1">
      <c r="A619" s="87" t="s">
        <v>1042</v>
      </c>
      <c r="B619" s="57">
        <v>2016</v>
      </c>
      <c r="C619" s="38" t="s">
        <v>1024</v>
      </c>
      <c r="D619" s="125">
        <v>1974.6585377421511</v>
      </c>
      <c r="E619" s="38">
        <v>0</v>
      </c>
      <c r="F619" s="125">
        <v>1974.6585377421511</v>
      </c>
      <c r="G619" s="50">
        <v>2728.1525718102876</v>
      </c>
      <c r="H619" s="139">
        <v>7.4850000000000003</v>
      </c>
      <c r="I619" s="115">
        <v>0.72380795639733986</v>
      </c>
      <c r="J619" s="124">
        <v>0.20132141560459033</v>
      </c>
      <c r="K619" s="124">
        <v>0.52248654079274937</v>
      </c>
      <c r="L619" s="154">
        <v>899.70699999999999</v>
      </c>
      <c r="M619" s="125">
        <v>1074.9515377421508</v>
      </c>
      <c r="N619" s="125">
        <v>78.388000000000005</v>
      </c>
      <c r="O619" s="133">
        <v>466.93239812959251</v>
      </c>
      <c r="P619" s="127">
        <v>545.32039812959249</v>
      </c>
      <c r="Q619" s="125">
        <v>0</v>
      </c>
      <c r="R619" s="125">
        <v>0</v>
      </c>
      <c r="S619" s="125">
        <v>0</v>
      </c>
      <c r="T619" s="125">
        <v>0</v>
      </c>
      <c r="U619" s="125">
        <v>0</v>
      </c>
      <c r="V619" s="125">
        <v>0</v>
      </c>
      <c r="W619" s="125">
        <v>0</v>
      </c>
      <c r="X619" s="125">
        <v>447.32799999999997</v>
      </c>
      <c r="Y619" s="125">
        <v>82.303139612558397</v>
      </c>
      <c r="Z619" s="125">
        <v>529.6311396125584</v>
      </c>
      <c r="AA619" s="115">
        <v>0</v>
      </c>
      <c r="AB619" s="115">
        <v>0.85014964626852474</v>
      </c>
      <c r="AC619" s="115">
        <v>0</v>
      </c>
      <c r="AD619" s="115">
        <v>0.14985035373147537</v>
      </c>
      <c r="AE619" s="115">
        <v>1</v>
      </c>
      <c r="AF619" s="115">
        <v>0.63118597076096006</v>
      </c>
      <c r="AG619" s="115">
        <v>5.4992798628898235E-2</v>
      </c>
      <c r="AH619" s="115">
        <v>0</v>
      </c>
      <c r="AI619" s="115">
        <v>0.31382123061014167</v>
      </c>
      <c r="AJ619" s="115">
        <v>1</v>
      </c>
      <c r="AK619" s="125">
        <v>1974.6585377421507</v>
      </c>
      <c r="AL619" s="125">
        <v>899.70699999999999</v>
      </c>
      <c r="AM619" s="125">
        <v>525.71600000000001</v>
      </c>
      <c r="AN619" s="125">
        <v>1425.423</v>
      </c>
      <c r="AO619" s="125">
        <v>549.23553774215088</v>
      </c>
      <c r="AP619" s="125">
        <v>1974.6585377421509</v>
      </c>
      <c r="AQ619" s="115">
        <v>0.72185796822869763</v>
      </c>
      <c r="AR619" s="115">
        <v>0.27814203177130242</v>
      </c>
      <c r="AS619" s="50">
        <v>1425.0170000000001</v>
      </c>
      <c r="AT619" s="125">
        <v>114.00868403473613</v>
      </c>
      <c r="AU619" s="125">
        <v>0.40600000000000003</v>
      </c>
      <c r="AV619" s="125">
        <v>435.22685370741476</v>
      </c>
      <c r="AW619" s="125">
        <v>1974.6585377421511</v>
      </c>
      <c r="AX619" s="50">
        <v>1.7</v>
      </c>
      <c r="AY619" s="50">
        <v>98.054509018036072</v>
      </c>
      <c r="AZ619" s="125">
        <v>99.754509018036075</v>
      </c>
      <c r="BA619" s="50">
        <v>79.828000000000003</v>
      </c>
      <c r="BB619" s="50">
        <v>69.107414829659319</v>
      </c>
      <c r="BC619" s="125">
        <v>148.93541482965932</v>
      </c>
      <c r="BD619" s="133">
        <v>1343.854</v>
      </c>
      <c r="BE619" s="133">
        <v>382.07348029392119</v>
      </c>
      <c r="BF619" s="125">
        <v>1725.9274802939212</v>
      </c>
      <c r="BG619" s="107">
        <v>9.5692312657238556</v>
      </c>
      <c r="BH619" s="107">
        <v>7.4495522651639128</v>
      </c>
      <c r="BI619" s="107">
        <v>8.9796594418051505</v>
      </c>
      <c r="BJ619" s="49">
        <v>1974.6174041416166</v>
      </c>
      <c r="BK619" s="133">
        <v>6.4464929859719442</v>
      </c>
      <c r="BL619" s="133">
        <v>91.608016032064128</v>
      </c>
      <c r="BM619" s="125">
        <v>98.054509018036072</v>
      </c>
      <c r="BN619" s="133">
        <v>57.616160320641285</v>
      </c>
      <c r="BO619" s="125">
        <v>17.627254509018034</v>
      </c>
      <c r="BP619" s="125">
        <v>75.243414829659315</v>
      </c>
      <c r="BQ619" s="133">
        <v>1474.9628971275886</v>
      </c>
      <c r="BR619" s="133">
        <v>326.39758316633265</v>
      </c>
      <c r="BS619" s="125">
        <v>1801.3604802939212</v>
      </c>
      <c r="BT619" s="125">
        <v>1974.6584041416165</v>
      </c>
      <c r="BU619" s="130" t="s">
        <v>608</v>
      </c>
      <c r="BV619" s="130" t="s">
        <v>608</v>
      </c>
      <c r="BW619" s="137">
        <v>8.9796594418051505</v>
      </c>
      <c r="BX619" s="125">
        <v>901.73368403473603</v>
      </c>
      <c r="BY619" s="50">
        <v>637.29100000000005</v>
      </c>
      <c r="BZ619" s="125">
        <v>0</v>
      </c>
      <c r="CA619" s="125">
        <v>0</v>
      </c>
      <c r="CB619" s="125">
        <v>1539.0246840347361</v>
      </c>
      <c r="CC619" s="50">
        <v>435.63285370741477</v>
      </c>
      <c r="CD619" s="125">
        <v>0</v>
      </c>
      <c r="CE619" s="125">
        <v>0</v>
      </c>
      <c r="CF619" s="125">
        <v>0</v>
      </c>
      <c r="CG619" s="125">
        <v>435.63285370741477</v>
      </c>
      <c r="CH619" s="115">
        <v>0</v>
      </c>
      <c r="CI619" s="115">
        <v>0.9999994935833304</v>
      </c>
      <c r="CJ619" s="125">
        <v>1974.6575377421509</v>
      </c>
      <c r="CK619" s="82">
        <v>325.29205076820307</v>
      </c>
      <c r="CL619" s="82">
        <v>1649.366486973948</v>
      </c>
      <c r="CM619" s="126">
        <v>1974.6585377421511</v>
      </c>
      <c r="CN619" s="125" t="s">
        <v>608</v>
      </c>
      <c r="CO619" s="125" t="s">
        <v>608</v>
      </c>
      <c r="CP619" s="126">
        <v>325.29205076820307</v>
      </c>
      <c r="CQ619" s="126">
        <v>1649.366486973948</v>
      </c>
      <c r="CR619" s="126">
        <v>381.1</v>
      </c>
      <c r="CS619" s="126">
        <v>1268.2664869739478</v>
      </c>
      <c r="CT619" s="150" t="s">
        <v>608</v>
      </c>
      <c r="CU619" s="157" t="s">
        <v>608</v>
      </c>
      <c r="CV619" s="50">
        <v>179.25899999999999</v>
      </c>
      <c r="CW619" s="50">
        <v>119.035</v>
      </c>
      <c r="CX619" s="125">
        <v>298.29399999999998</v>
      </c>
      <c r="CY619" s="50">
        <v>24.015999999999998</v>
      </c>
      <c r="CZ619" s="50">
        <v>20.776</v>
      </c>
      <c r="DA619" s="125">
        <v>44.792000000000002</v>
      </c>
      <c r="DB619" s="125">
        <v>343.08600000000001</v>
      </c>
      <c r="DC619" s="125">
        <v>44.558</v>
      </c>
      <c r="DD619" s="125">
        <v>12.082000000000001</v>
      </c>
      <c r="DE619" s="136">
        <v>56.64</v>
      </c>
      <c r="DF619" s="50">
        <v>253.73599999999999</v>
      </c>
      <c r="DG619" s="50">
        <v>32.71</v>
      </c>
      <c r="DH619" s="50">
        <v>286.44599999999997</v>
      </c>
      <c r="DI619" s="50">
        <v>343.08599999999996</v>
      </c>
      <c r="DJ619" s="113">
        <v>0.77938814939752887</v>
      </c>
      <c r="DK619" s="115">
        <v>0.22061185060247107</v>
      </c>
      <c r="DL619" s="115">
        <v>0</v>
      </c>
      <c r="DM619" s="133">
        <v>87.2</v>
      </c>
      <c r="DN619" s="50">
        <v>127.40957883910718</v>
      </c>
      <c r="DO619" s="125">
        <v>214.6095788391072</v>
      </c>
      <c r="DP619" s="50">
        <v>75.3</v>
      </c>
      <c r="DQ619" s="50">
        <v>24.240919835496832</v>
      </c>
      <c r="DR619" s="125">
        <v>99.540919835496823</v>
      </c>
      <c r="DS619" s="125">
        <v>314.15049867460402</v>
      </c>
      <c r="DT619" s="133">
        <v>82.774515499999978</v>
      </c>
      <c r="DU619" s="50">
        <v>85.184365511584829</v>
      </c>
      <c r="DV619" s="125">
        <v>167.95888101158482</v>
      </c>
      <c r="DW619" s="50">
        <v>84.48586490000001</v>
      </c>
      <c r="DX619" s="50">
        <v>19.975851437343046</v>
      </c>
      <c r="DY619" s="125">
        <v>104.46171633734306</v>
      </c>
      <c r="DZ619" s="125">
        <v>272.42059734892791</v>
      </c>
      <c r="EA619" s="133">
        <v>87.97408990000001</v>
      </c>
      <c r="EB619" s="50">
        <v>56.887314952113783</v>
      </c>
      <c r="EC619" s="125">
        <v>144.86140485211379</v>
      </c>
      <c r="ED619" s="50">
        <v>87.3225786</v>
      </c>
      <c r="EE619" s="50">
        <v>13.571466838480362</v>
      </c>
      <c r="EF619" s="125">
        <v>100.89404543848036</v>
      </c>
      <c r="EG619" s="125">
        <v>245.75545029059415</v>
      </c>
      <c r="EH619" s="132">
        <v>95.574935700000012</v>
      </c>
      <c r="EI619" s="132">
        <v>20.706130418126794</v>
      </c>
      <c r="EJ619" s="125">
        <v>116.2810661181268</v>
      </c>
      <c r="EK619" s="132">
        <v>88.316170900000003</v>
      </c>
      <c r="EL619" s="132">
        <v>12.199296909065321</v>
      </c>
      <c r="EM619" s="125">
        <v>100.51546780906533</v>
      </c>
      <c r="EN619" s="125">
        <v>216.79653392719212</v>
      </c>
      <c r="EO619" s="132">
        <v>107.57875669560441</v>
      </c>
      <c r="EP619" s="132">
        <v>24.831958272521348</v>
      </c>
      <c r="EQ619" s="125">
        <v>132.41071496812577</v>
      </c>
      <c r="ER619" s="132">
        <v>86.064171999999999</v>
      </c>
      <c r="ES619" s="132">
        <v>11.189039648172667</v>
      </c>
      <c r="ET619" s="125">
        <v>97.253211648172666</v>
      </c>
      <c r="EU619" s="125">
        <v>229.66392661629845</v>
      </c>
      <c r="EV619" s="132">
        <v>1124.9913570128203</v>
      </c>
      <c r="EW619" s="132">
        <v>65.780477250250698</v>
      </c>
      <c r="EX619" s="125">
        <v>1190.771834263071</v>
      </c>
      <c r="EY619" s="132">
        <v>384.06753110000005</v>
      </c>
      <c r="EZ619" s="132">
        <v>43.818600119763559</v>
      </c>
      <c r="FA619" s="125">
        <v>427.88613121976363</v>
      </c>
      <c r="FB619" s="125">
        <v>1618.6579654828347</v>
      </c>
      <c r="FC619" s="132">
        <v>209.90294880842492</v>
      </c>
      <c r="FD619" s="132">
        <v>0</v>
      </c>
      <c r="FE619" s="125">
        <v>209.90294880842492</v>
      </c>
      <c r="FF619" s="132">
        <v>31.720215899999999</v>
      </c>
      <c r="FG619" s="132">
        <v>0</v>
      </c>
      <c r="FH619" s="125">
        <v>31.720215899999999</v>
      </c>
      <c r="FI619" s="125">
        <v>241.62316470842492</v>
      </c>
      <c r="FJ619" s="125">
        <v>11.134507565392177</v>
      </c>
      <c r="FK619" s="125">
        <v>10.993006531748634</v>
      </c>
      <c r="FL619" s="133">
        <v>22.127514097140811</v>
      </c>
      <c r="FM619" s="133">
        <v>203.47507127371503</v>
      </c>
      <c r="FN619" s="133">
        <v>88.547913303748189</v>
      </c>
      <c r="FO619" s="133">
        <v>292.02298457746321</v>
      </c>
      <c r="FP619" s="133">
        <v>11.134507565392179</v>
      </c>
      <c r="FQ619" s="133">
        <v>10.603298766959895</v>
      </c>
      <c r="FR619" s="133">
        <v>21.737806332352072</v>
      </c>
      <c r="FS619" s="133">
        <v>156.82437344619265</v>
      </c>
      <c r="FT619" s="133">
        <v>93.858417570383168</v>
      </c>
      <c r="FU619" s="133">
        <v>250.68279101657583</v>
      </c>
      <c r="FV619" s="133">
        <v>11.134507565392175</v>
      </c>
      <c r="FW619" s="133">
        <v>10.21359100217116</v>
      </c>
      <c r="FX619" s="133">
        <v>21.348098567563333</v>
      </c>
      <c r="FY619" s="133">
        <v>133.72689728672162</v>
      </c>
      <c r="FZ619" s="133">
        <v>90.680454436309205</v>
      </c>
      <c r="GA619" s="133">
        <v>224.40735172303084</v>
      </c>
      <c r="GB619" s="133">
        <v>11.134507565392175</v>
      </c>
      <c r="GC619" s="133">
        <v>9.8238832373824234</v>
      </c>
      <c r="GD619" s="133">
        <v>20.958390802774598</v>
      </c>
      <c r="GE619" s="133">
        <v>105.14655855273463</v>
      </c>
      <c r="GF619" s="133">
        <v>90.69158457168291</v>
      </c>
      <c r="GG619" s="133">
        <v>195.83814312441754</v>
      </c>
      <c r="GH619" s="133">
        <v>11.134507565392175</v>
      </c>
      <c r="GI619" s="133">
        <v>9.4341754725936973</v>
      </c>
      <c r="GJ619" s="133">
        <v>20.56868303798587</v>
      </c>
      <c r="GK619" s="133">
        <v>121.2762074027336</v>
      </c>
      <c r="GL619" s="133">
        <v>87.819036175578972</v>
      </c>
      <c r="GM619" s="133">
        <v>209.09524357831259</v>
      </c>
      <c r="GN619" s="133">
        <v>55.672537826960877</v>
      </c>
      <c r="GO619" s="133">
        <v>41.325260845169623</v>
      </c>
      <c r="GP619" s="133">
        <v>96.9977986721305</v>
      </c>
      <c r="GQ619" s="133">
        <v>1135.0992964361101</v>
      </c>
      <c r="GR619" s="133">
        <v>386.560870374594</v>
      </c>
      <c r="GS619" s="133">
        <v>1521.6601668107041</v>
      </c>
      <c r="GT619" s="133">
        <v>0</v>
      </c>
      <c r="GU619" s="133">
        <v>0</v>
      </c>
      <c r="GV619" s="133">
        <v>0</v>
      </c>
      <c r="GW619" s="133">
        <v>209.90294880842492</v>
      </c>
      <c r="GX619" s="133">
        <v>31.720215899999999</v>
      </c>
      <c r="GY619" s="133">
        <v>241.62316470842492</v>
      </c>
    </row>
    <row r="620" spans="1:207" s="41" customFormat="1" ht="15" customHeight="1">
      <c r="A620" s="88" t="s">
        <v>1109</v>
      </c>
      <c r="B620" s="73" t="s">
        <v>1105</v>
      </c>
      <c r="C620" s="41" t="s">
        <v>1024</v>
      </c>
      <c r="D620" s="125">
        <v>2170.937746031746</v>
      </c>
      <c r="E620" s="38">
        <v>0</v>
      </c>
      <c r="F620" s="125">
        <v>2170.937746031746</v>
      </c>
      <c r="G620" s="50">
        <v>2701.0875661375667</v>
      </c>
      <c r="H620" s="139">
        <v>7.56</v>
      </c>
      <c r="I620" s="115">
        <v>0.80372727387586662</v>
      </c>
      <c r="J620" s="124">
        <v>0.22492120800645551</v>
      </c>
      <c r="K620" s="124">
        <v>0.57880907661043046</v>
      </c>
      <c r="L620" s="133">
        <v>892.22900000000004</v>
      </c>
      <c r="M620" s="125">
        <v>1278.7168783068785</v>
      </c>
      <c r="N620" s="125">
        <v>121.185</v>
      </c>
      <c r="O620" s="133">
        <v>513.61375661375666</v>
      </c>
      <c r="P620" s="127">
        <v>634.79875661375672</v>
      </c>
      <c r="Q620" s="125">
        <v>0</v>
      </c>
      <c r="R620" s="125">
        <v>0</v>
      </c>
      <c r="S620" s="125">
        <v>0</v>
      </c>
      <c r="T620" s="125">
        <v>0</v>
      </c>
      <c r="U620" s="125">
        <v>0</v>
      </c>
      <c r="V620" s="125">
        <v>0</v>
      </c>
      <c r="W620" s="125">
        <v>0</v>
      </c>
      <c r="X620" s="125">
        <v>550</v>
      </c>
      <c r="Y620" s="125">
        <v>93.918121693121691</v>
      </c>
      <c r="Z620" s="125">
        <v>643.91812169312175</v>
      </c>
      <c r="AA620" s="115">
        <v>0</v>
      </c>
      <c r="AB620" s="115">
        <v>0.84541038084312436</v>
      </c>
      <c r="AC620" s="115">
        <v>0</v>
      </c>
      <c r="AD620" s="115">
        <v>0.15458961915687575</v>
      </c>
      <c r="AE620" s="115">
        <v>1</v>
      </c>
      <c r="AF620" s="115">
        <v>0.57069272758207357</v>
      </c>
      <c r="AG620" s="115">
        <v>7.751305796161477E-2</v>
      </c>
      <c r="AH620" s="115">
        <v>0</v>
      </c>
      <c r="AI620" s="115">
        <v>0.35179421445631165</v>
      </c>
      <c r="AJ620" s="115">
        <v>1</v>
      </c>
      <c r="AK620" s="125">
        <v>2170.9458783068785</v>
      </c>
      <c r="AL620" s="125">
        <v>892.22900000000004</v>
      </c>
      <c r="AM620" s="125">
        <v>671.18499999999995</v>
      </c>
      <c r="AN620" s="125">
        <v>1563.414</v>
      </c>
      <c r="AO620" s="125">
        <v>607.5318783068783</v>
      </c>
      <c r="AP620" s="125">
        <v>2170.9458783068785</v>
      </c>
      <c r="AQ620" s="115">
        <v>0.720153374444925</v>
      </c>
      <c r="AR620" s="115">
        <v>0.27984662555507495</v>
      </c>
      <c r="AS620" s="50">
        <v>1563.0229999999999</v>
      </c>
      <c r="AT620" s="125">
        <v>117.03108465608466</v>
      </c>
      <c r="AU620" s="125">
        <v>0.39100000000000001</v>
      </c>
      <c r="AV620" s="125">
        <v>490.50066137566137</v>
      </c>
      <c r="AW620" s="125">
        <v>2170.9457460317462</v>
      </c>
      <c r="AX620" s="50">
        <v>0</v>
      </c>
      <c r="AY620" s="50">
        <v>140.05939153439152</v>
      </c>
      <c r="AZ620" s="125">
        <v>140.05939153439152</v>
      </c>
      <c r="BA620" s="50">
        <v>70.328000000000003</v>
      </c>
      <c r="BB620" s="50">
        <v>89.68624338624339</v>
      </c>
      <c r="BC620" s="125">
        <v>160.01424338624338</v>
      </c>
      <c r="BD620" s="133">
        <v>1493.085</v>
      </c>
      <c r="BE620" s="133">
        <v>377.78624338624337</v>
      </c>
      <c r="BF620" s="125">
        <v>1870.8712433862433</v>
      </c>
      <c r="BG620" s="107">
        <v>9.662622736282735</v>
      </c>
      <c r="BH620" s="107">
        <v>6.8179754540718029</v>
      </c>
      <c r="BI620" s="107">
        <v>8.86655779346159</v>
      </c>
      <c r="BJ620" s="49">
        <v>2170.9448783068783</v>
      </c>
      <c r="BK620" s="133">
        <v>12.586507936507937</v>
      </c>
      <c r="BL620" s="133">
        <v>127.47288359788361</v>
      </c>
      <c r="BM620" s="125">
        <v>140.05939153439155</v>
      </c>
      <c r="BN620" s="133">
        <v>54.783931216931215</v>
      </c>
      <c r="BO620" s="125">
        <v>39.144312169312173</v>
      </c>
      <c r="BP620" s="125">
        <v>93.928243386243395</v>
      </c>
      <c r="BQ620" s="133">
        <v>1612.6826455026455</v>
      </c>
      <c r="BR620" s="133">
        <v>324.27446560846568</v>
      </c>
      <c r="BS620" s="125">
        <v>1936.9571111111113</v>
      </c>
      <c r="BT620" s="125">
        <v>2170.944746031746</v>
      </c>
      <c r="BU620" s="130" t="s">
        <v>608</v>
      </c>
      <c r="BV620" s="130" t="s">
        <v>608</v>
      </c>
      <c r="BW620" s="137">
        <v>8.86655779346159</v>
      </c>
      <c r="BX620" s="125">
        <v>1000.2780846560851</v>
      </c>
      <c r="BY620" s="50">
        <v>679.77499999999998</v>
      </c>
      <c r="BZ620" s="125">
        <v>0</v>
      </c>
      <c r="CA620" s="125">
        <v>0</v>
      </c>
      <c r="CB620" s="125">
        <v>1680.053084656085</v>
      </c>
      <c r="CC620" s="50">
        <v>490.89166137566139</v>
      </c>
      <c r="CD620" s="125">
        <v>0</v>
      </c>
      <c r="CE620" s="125">
        <v>0</v>
      </c>
      <c r="CF620" s="125">
        <v>0</v>
      </c>
      <c r="CG620" s="125">
        <v>490.89166137566139</v>
      </c>
      <c r="CH620" s="115">
        <v>0</v>
      </c>
      <c r="CI620" s="115">
        <v>1.0000032244130508</v>
      </c>
      <c r="CJ620" s="125">
        <v>2170.9447460317465</v>
      </c>
      <c r="CK620" s="82">
        <v>316.46375661375663</v>
      </c>
      <c r="CL620" s="82">
        <v>1854.4739894179893</v>
      </c>
      <c r="CM620" s="126">
        <v>2170.937746031746</v>
      </c>
      <c r="CN620" s="125" t="s">
        <v>608</v>
      </c>
      <c r="CO620" s="125" t="s">
        <v>608</v>
      </c>
      <c r="CP620" s="126">
        <v>316.46375661375663</v>
      </c>
      <c r="CQ620" s="126">
        <v>1854.4739894179893</v>
      </c>
      <c r="CR620" s="126">
        <v>401.4</v>
      </c>
      <c r="CS620" s="126">
        <v>1453.0739894179892</v>
      </c>
      <c r="CT620" s="150" t="s">
        <v>608</v>
      </c>
      <c r="CU620" s="157" t="s">
        <v>608</v>
      </c>
      <c r="CV620" s="50">
        <v>24.974</v>
      </c>
      <c r="CW620" s="50">
        <v>22.35</v>
      </c>
      <c r="CX620" s="125">
        <v>47.323999999999998</v>
      </c>
      <c r="CY620" s="50">
        <v>39.082999999999998</v>
      </c>
      <c r="CZ620" s="50">
        <v>14.37</v>
      </c>
      <c r="DA620" s="125">
        <v>53.452999999999996</v>
      </c>
      <c r="DB620" s="125">
        <v>100.77699999999999</v>
      </c>
      <c r="DC620" s="125">
        <v>5.601</v>
      </c>
      <c r="DD620" s="125">
        <v>5.5789999999999997</v>
      </c>
      <c r="DE620" s="136">
        <v>11.18</v>
      </c>
      <c r="DF620" s="50">
        <v>41.722999999999999</v>
      </c>
      <c r="DG620" s="50">
        <v>47.873999999999995</v>
      </c>
      <c r="DH620" s="50">
        <v>89.596999999999994</v>
      </c>
      <c r="DI620" s="50">
        <v>100.77699999999999</v>
      </c>
      <c r="DJ620" s="113">
        <v>0.77388108920185161</v>
      </c>
      <c r="DK620" s="115">
        <v>0.22611891079814839</v>
      </c>
      <c r="DL620" s="115">
        <v>0</v>
      </c>
      <c r="DM620" s="133" t="s">
        <v>608</v>
      </c>
      <c r="DN620" s="50" t="s">
        <v>608</v>
      </c>
      <c r="DO620" s="125" t="s">
        <v>608</v>
      </c>
      <c r="DP620" s="50" t="s">
        <v>608</v>
      </c>
      <c r="DQ620" s="50" t="s">
        <v>608</v>
      </c>
      <c r="DR620" s="125" t="s">
        <v>608</v>
      </c>
      <c r="DS620" s="125" t="s">
        <v>608</v>
      </c>
      <c r="DT620" s="133" t="s">
        <v>608</v>
      </c>
      <c r="DU620" s="50" t="s">
        <v>608</v>
      </c>
      <c r="DV620" s="125" t="s">
        <v>608</v>
      </c>
      <c r="DW620" s="50" t="s">
        <v>608</v>
      </c>
      <c r="DX620" s="50" t="s">
        <v>608</v>
      </c>
      <c r="DY620" s="125" t="s">
        <v>608</v>
      </c>
      <c r="DZ620" s="125" t="s">
        <v>608</v>
      </c>
      <c r="EA620" s="133" t="s">
        <v>608</v>
      </c>
      <c r="EB620" s="50" t="s">
        <v>608</v>
      </c>
      <c r="EC620" s="125" t="s">
        <v>608</v>
      </c>
      <c r="ED620" s="50" t="s">
        <v>608</v>
      </c>
      <c r="EE620" s="50" t="s">
        <v>608</v>
      </c>
      <c r="EF620" s="125" t="s">
        <v>608</v>
      </c>
      <c r="EG620" s="125" t="s">
        <v>608</v>
      </c>
      <c r="EH620" s="132" t="s">
        <v>608</v>
      </c>
      <c r="EI620" s="132" t="s">
        <v>608</v>
      </c>
      <c r="EJ620" s="125" t="s">
        <v>608</v>
      </c>
      <c r="EK620" s="132" t="s">
        <v>608</v>
      </c>
      <c r="EL620" s="132" t="s">
        <v>608</v>
      </c>
      <c r="EM620" s="125" t="s">
        <v>608</v>
      </c>
      <c r="EN620" s="125" t="s">
        <v>608</v>
      </c>
      <c r="EO620" s="132" t="s">
        <v>608</v>
      </c>
      <c r="EP620" s="132" t="s">
        <v>608</v>
      </c>
      <c r="EQ620" s="125" t="s">
        <v>608</v>
      </c>
      <c r="ER620" s="132" t="s">
        <v>608</v>
      </c>
      <c r="ES620" s="132" t="s">
        <v>608</v>
      </c>
      <c r="ET620" s="125" t="s">
        <v>608</v>
      </c>
      <c r="EU620" s="125" t="s">
        <v>608</v>
      </c>
      <c r="EV620" s="132" t="s">
        <v>608</v>
      </c>
      <c r="EW620" s="132" t="s">
        <v>608</v>
      </c>
      <c r="EX620" s="125" t="s">
        <v>608</v>
      </c>
      <c r="EY620" s="132" t="s">
        <v>608</v>
      </c>
      <c r="EZ620" s="132" t="s">
        <v>608</v>
      </c>
      <c r="FA620" s="125" t="s">
        <v>608</v>
      </c>
      <c r="FB620" s="125" t="s">
        <v>608</v>
      </c>
      <c r="FC620" s="132" t="s">
        <v>608</v>
      </c>
      <c r="FD620" s="132" t="s">
        <v>608</v>
      </c>
      <c r="FE620" s="125" t="s">
        <v>608</v>
      </c>
      <c r="FF620" s="132" t="s">
        <v>608</v>
      </c>
      <c r="FG620" s="132" t="s">
        <v>608</v>
      </c>
      <c r="FH620" s="125" t="s">
        <v>608</v>
      </c>
      <c r="FI620" s="125" t="s">
        <v>608</v>
      </c>
      <c r="FJ620" s="125" t="s">
        <v>608</v>
      </c>
      <c r="FK620" s="125" t="s">
        <v>608</v>
      </c>
      <c r="FL620" s="133" t="s">
        <v>608</v>
      </c>
      <c r="FM620" s="133" t="s">
        <v>608</v>
      </c>
      <c r="FN620" s="133" t="s">
        <v>608</v>
      </c>
      <c r="FO620" s="133" t="s">
        <v>608</v>
      </c>
      <c r="FP620" s="133" t="s">
        <v>608</v>
      </c>
      <c r="FQ620" s="133" t="s">
        <v>608</v>
      </c>
      <c r="FR620" s="133" t="s">
        <v>608</v>
      </c>
      <c r="FS620" s="133" t="s">
        <v>608</v>
      </c>
      <c r="FT620" s="133" t="s">
        <v>608</v>
      </c>
      <c r="FU620" s="133" t="s">
        <v>608</v>
      </c>
      <c r="FV620" s="133" t="s">
        <v>608</v>
      </c>
      <c r="FW620" s="133" t="s">
        <v>608</v>
      </c>
      <c r="FX620" s="133" t="s">
        <v>608</v>
      </c>
      <c r="FY620" s="133" t="s">
        <v>608</v>
      </c>
      <c r="FZ620" s="133" t="s">
        <v>608</v>
      </c>
      <c r="GA620" s="133" t="s">
        <v>608</v>
      </c>
      <c r="GB620" s="133" t="s">
        <v>608</v>
      </c>
      <c r="GC620" s="133" t="s">
        <v>608</v>
      </c>
      <c r="GD620" s="133" t="s">
        <v>608</v>
      </c>
      <c r="GE620" s="133" t="s">
        <v>608</v>
      </c>
      <c r="GF620" s="133" t="s">
        <v>608</v>
      </c>
      <c r="GG620" s="133" t="s">
        <v>608</v>
      </c>
      <c r="GH620" s="133" t="s">
        <v>608</v>
      </c>
      <c r="GI620" s="133" t="s">
        <v>608</v>
      </c>
      <c r="GJ620" s="133" t="s">
        <v>608</v>
      </c>
      <c r="GK620" s="133" t="s">
        <v>608</v>
      </c>
      <c r="GL620" s="133" t="s">
        <v>608</v>
      </c>
      <c r="GM620" s="133" t="s">
        <v>608</v>
      </c>
      <c r="GN620" s="133" t="s">
        <v>608</v>
      </c>
      <c r="GO620" s="133" t="s">
        <v>608</v>
      </c>
      <c r="GP620" s="133" t="s">
        <v>608</v>
      </c>
      <c r="GQ620" s="133" t="s">
        <v>608</v>
      </c>
      <c r="GR620" s="133" t="s">
        <v>608</v>
      </c>
      <c r="GS620" s="133" t="s">
        <v>608</v>
      </c>
      <c r="GT620" s="133" t="s">
        <v>608</v>
      </c>
      <c r="GU620" s="133" t="s">
        <v>608</v>
      </c>
      <c r="GV620" s="133" t="s">
        <v>608</v>
      </c>
      <c r="GW620" s="133" t="s">
        <v>608</v>
      </c>
      <c r="GX620" s="133" t="s">
        <v>608</v>
      </c>
      <c r="GY620" s="133" t="s">
        <v>608</v>
      </c>
    </row>
    <row r="621" spans="1:207" s="41" customFormat="1" ht="15" customHeight="1">
      <c r="A621" s="88" t="s">
        <v>1138</v>
      </c>
      <c r="B621" s="73">
        <v>2017</v>
      </c>
      <c r="C621" s="41" t="s">
        <v>1024</v>
      </c>
      <c r="D621" s="125">
        <v>2404.9009361702128</v>
      </c>
      <c r="E621" s="38">
        <v>0</v>
      </c>
      <c r="F621" s="125">
        <v>2404.9009361702128</v>
      </c>
      <c r="G621" s="50">
        <v>3196.2156914893621</v>
      </c>
      <c r="H621" s="139">
        <v>7.52</v>
      </c>
      <c r="I621" s="115">
        <v>0.7524213533441434</v>
      </c>
      <c r="J621" s="124">
        <v>0.22596224374719734</v>
      </c>
      <c r="K621" s="124">
        <v>0.52645915120199904</v>
      </c>
      <c r="L621" s="133">
        <v>981.02</v>
      </c>
      <c r="M621" s="125">
        <v>1423.8799361702129</v>
      </c>
      <c r="N621" s="125">
        <v>151.65600000000001</v>
      </c>
      <c r="O621" s="133">
        <v>602.16635638297873</v>
      </c>
      <c r="P621" s="127">
        <v>753.8223563829788</v>
      </c>
      <c r="Q621" s="125">
        <v>0</v>
      </c>
      <c r="R621" s="125">
        <v>550</v>
      </c>
      <c r="S621" s="125">
        <v>550</v>
      </c>
      <c r="T621" s="125">
        <v>0</v>
      </c>
      <c r="U621" s="125">
        <v>0</v>
      </c>
      <c r="V621" s="125">
        <v>0</v>
      </c>
      <c r="W621" s="125">
        <v>550</v>
      </c>
      <c r="X621" s="125">
        <v>0</v>
      </c>
      <c r="Y621" s="125">
        <v>120.05757978723405</v>
      </c>
      <c r="Z621" s="125">
        <v>120.05757978723405</v>
      </c>
      <c r="AA621" s="115">
        <v>0</v>
      </c>
      <c r="AB621" s="115">
        <v>0.83376682248462741</v>
      </c>
      <c r="AC621" s="115">
        <v>0</v>
      </c>
      <c r="AD621" s="115">
        <v>0.1662331775153725</v>
      </c>
      <c r="AE621" s="115">
        <v>0.99999999999999989</v>
      </c>
      <c r="AF621" s="115">
        <v>0.58301182164599719</v>
      </c>
      <c r="AG621" s="115">
        <v>9.0127867753506924E-2</v>
      </c>
      <c r="AH621" s="115">
        <v>0.32686031060049586</v>
      </c>
      <c r="AI621" s="115">
        <v>0</v>
      </c>
      <c r="AJ621" s="115">
        <v>1</v>
      </c>
      <c r="AK621" s="125">
        <v>2404.8999361702126</v>
      </c>
      <c r="AL621" s="125">
        <v>981.02</v>
      </c>
      <c r="AM621" s="125">
        <v>701.65599999999995</v>
      </c>
      <c r="AN621" s="125">
        <v>1682.6759999999999</v>
      </c>
      <c r="AO621" s="125">
        <v>722.22393617021282</v>
      </c>
      <c r="AP621" s="125">
        <v>2404.8999361702126</v>
      </c>
      <c r="AQ621" s="115">
        <v>0.69968649202080746</v>
      </c>
      <c r="AR621" s="115">
        <v>0.30031350797919254</v>
      </c>
      <c r="AS621" s="50">
        <v>1682.347</v>
      </c>
      <c r="AT621" s="125">
        <v>173.04295212765956</v>
      </c>
      <c r="AU621" s="125">
        <v>0.33</v>
      </c>
      <c r="AV621" s="125">
        <v>549.18111702127658</v>
      </c>
      <c r="AW621" s="125">
        <v>2404.9010691489361</v>
      </c>
      <c r="AX621" s="50">
        <v>3.4220000000000002</v>
      </c>
      <c r="AY621" s="50">
        <v>209.67367021276598</v>
      </c>
      <c r="AZ621" s="125">
        <v>213.09567021276598</v>
      </c>
      <c r="BA621" s="50">
        <v>130.536</v>
      </c>
      <c r="BB621" s="50">
        <v>90.157446808510642</v>
      </c>
      <c r="BC621" s="125">
        <v>220.69344680851066</v>
      </c>
      <c r="BD621" s="133">
        <v>1548.7180000000001</v>
      </c>
      <c r="BE621" s="133">
        <v>422.39295212765961</v>
      </c>
      <c r="BF621" s="125">
        <v>1971.1109521276596</v>
      </c>
      <c r="BG621" s="55">
        <v>10.356540424388937</v>
      </c>
      <c r="BH621" s="55">
        <v>0.93293043244695117</v>
      </c>
      <c r="BI621" s="107">
        <v>7.526503049881069</v>
      </c>
      <c r="BJ621" s="49">
        <v>2404.9000691489364</v>
      </c>
      <c r="BK621" s="133">
        <v>65.752446808510641</v>
      </c>
      <c r="BL621" s="133">
        <v>144.71609042553195</v>
      </c>
      <c r="BM621" s="125">
        <v>210.46853723404257</v>
      </c>
      <c r="BN621" s="133">
        <v>54.685920212765957</v>
      </c>
      <c r="BO621" s="125">
        <v>39.352499999999999</v>
      </c>
      <c r="BP621" s="125">
        <v>94.038420212765956</v>
      </c>
      <c r="BQ621" s="133">
        <v>1734.9504521276597</v>
      </c>
      <c r="BR621" s="133">
        <v>365.44250000000005</v>
      </c>
      <c r="BS621" s="125">
        <v>2100.3929521276596</v>
      </c>
      <c r="BT621" s="125">
        <v>2404.899909574468</v>
      </c>
      <c r="BU621" s="130">
        <v>10.906124093473004</v>
      </c>
      <c r="BV621" s="130">
        <v>0.38334676336287943</v>
      </c>
      <c r="BW621" s="137">
        <v>7.526503049881069</v>
      </c>
      <c r="BX621" s="125">
        <v>1133.7949521276596</v>
      </c>
      <c r="BY621" s="50">
        <v>721.59400000000005</v>
      </c>
      <c r="BZ621" s="125">
        <v>0</v>
      </c>
      <c r="CA621" s="125">
        <v>0</v>
      </c>
      <c r="CB621" s="125">
        <v>1855.3889521276596</v>
      </c>
      <c r="CC621" s="50">
        <v>549.51111702127662</v>
      </c>
      <c r="CD621" s="125">
        <v>0</v>
      </c>
      <c r="CE621" s="125">
        <v>0</v>
      </c>
      <c r="CF621" s="125">
        <v>0</v>
      </c>
      <c r="CG621" s="125">
        <v>549.51111702127662</v>
      </c>
      <c r="CH621" s="115">
        <v>0</v>
      </c>
      <c r="CI621" s="115">
        <v>0.99999963947734249</v>
      </c>
      <c r="CJ621" s="125">
        <v>2404.9000691489364</v>
      </c>
      <c r="CK621" s="82">
        <v>312.5162234042553</v>
      </c>
      <c r="CL621" s="82">
        <v>2092.3847127659574</v>
      </c>
      <c r="CM621" s="126">
        <v>2404.9009361702128</v>
      </c>
      <c r="CN621" s="125" t="s">
        <v>608</v>
      </c>
      <c r="CO621" s="125" t="s">
        <v>608</v>
      </c>
      <c r="CP621" s="125">
        <v>312.5162234042553</v>
      </c>
      <c r="CQ621" s="126">
        <v>2092.3847127659574</v>
      </c>
      <c r="CR621" s="126">
        <v>435.6</v>
      </c>
      <c r="CS621" s="126">
        <v>1656.7847127659575</v>
      </c>
      <c r="CT621" s="150" t="s">
        <v>608</v>
      </c>
      <c r="CU621" s="157" t="s">
        <v>608</v>
      </c>
      <c r="CV621" s="50">
        <v>53.720999999999997</v>
      </c>
      <c r="CW621" s="50">
        <v>46.446542553191492</v>
      </c>
      <c r="CX621" s="125">
        <v>100.16754255319148</v>
      </c>
      <c r="CY621" s="50">
        <v>81.037000000000006</v>
      </c>
      <c r="CZ621" s="50">
        <v>31.829122340425531</v>
      </c>
      <c r="DA621" s="125">
        <v>112.86612234042553</v>
      </c>
      <c r="DB621" s="125">
        <v>213.03366489361701</v>
      </c>
      <c r="DC621" s="125">
        <v>11.261835106382978</v>
      </c>
      <c r="DD621" s="125">
        <v>11.11875</v>
      </c>
      <c r="DE621" s="136">
        <v>22.380585106382981</v>
      </c>
      <c r="DF621" s="50">
        <v>88.905707446808506</v>
      </c>
      <c r="DG621" s="50">
        <v>101.74737234042553</v>
      </c>
      <c r="DH621" s="50">
        <v>190.65307978723405</v>
      </c>
      <c r="DI621" s="50">
        <v>213.03366489361701</v>
      </c>
      <c r="DJ621" s="113">
        <v>0.77150327658916085</v>
      </c>
      <c r="DK621" s="115">
        <v>0.22849636288818159</v>
      </c>
      <c r="DL621" s="115">
        <v>0</v>
      </c>
      <c r="DM621" s="133" t="s">
        <v>608</v>
      </c>
      <c r="DN621" s="50" t="s">
        <v>608</v>
      </c>
      <c r="DO621" s="125" t="s">
        <v>608</v>
      </c>
      <c r="DP621" s="50" t="s">
        <v>608</v>
      </c>
      <c r="DQ621" s="50" t="s">
        <v>608</v>
      </c>
      <c r="DR621" s="125" t="s">
        <v>608</v>
      </c>
      <c r="DS621" s="125" t="s">
        <v>608</v>
      </c>
      <c r="DT621" s="133" t="s">
        <v>608</v>
      </c>
      <c r="DU621" s="50" t="s">
        <v>608</v>
      </c>
      <c r="DV621" s="125" t="s">
        <v>608</v>
      </c>
      <c r="DW621" s="50" t="s">
        <v>608</v>
      </c>
      <c r="DX621" s="50" t="s">
        <v>608</v>
      </c>
      <c r="DY621" s="125" t="s">
        <v>608</v>
      </c>
      <c r="DZ621" s="125" t="s">
        <v>608</v>
      </c>
      <c r="EA621" s="133" t="s">
        <v>608</v>
      </c>
      <c r="EB621" s="50" t="s">
        <v>608</v>
      </c>
      <c r="EC621" s="125" t="s">
        <v>608</v>
      </c>
      <c r="ED621" s="50" t="s">
        <v>608</v>
      </c>
      <c r="EE621" s="50" t="s">
        <v>608</v>
      </c>
      <c r="EF621" s="125" t="s">
        <v>608</v>
      </c>
      <c r="EG621" s="125" t="s">
        <v>608</v>
      </c>
      <c r="EH621" s="132" t="s">
        <v>608</v>
      </c>
      <c r="EI621" s="132" t="s">
        <v>608</v>
      </c>
      <c r="EJ621" s="125" t="s">
        <v>608</v>
      </c>
      <c r="EK621" s="132" t="s">
        <v>608</v>
      </c>
      <c r="EL621" s="132" t="s">
        <v>608</v>
      </c>
      <c r="EM621" s="125" t="s">
        <v>608</v>
      </c>
      <c r="EN621" s="125" t="s">
        <v>608</v>
      </c>
      <c r="EO621" s="132" t="s">
        <v>608</v>
      </c>
      <c r="EP621" s="132" t="s">
        <v>608</v>
      </c>
      <c r="EQ621" s="125" t="s">
        <v>608</v>
      </c>
      <c r="ER621" s="132" t="s">
        <v>608</v>
      </c>
      <c r="ES621" s="132" t="s">
        <v>608</v>
      </c>
      <c r="ET621" s="125" t="s">
        <v>608</v>
      </c>
      <c r="EU621" s="125" t="s">
        <v>608</v>
      </c>
      <c r="EV621" s="132" t="s">
        <v>608</v>
      </c>
      <c r="EW621" s="132" t="s">
        <v>608</v>
      </c>
      <c r="EX621" s="125" t="s">
        <v>608</v>
      </c>
      <c r="EY621" s="132" t="s">
        <v>608</v>
      </c>
      <c r="EZ621" s="132" t="s">
        <v>608</v>
      </c>
      <c r="FA621" s="125" t="s">
        <v>608</v>
      </c>
      <c r="FB621" s="125" t="s">
        <v>608</v>
      </c>
      <c r="FC621" s="132" t="s">
        <v>608</v>
      </c>
      <c r="FD621" s="132" t="s">
        <v>608</v>
      </c>
      <c r="FE621" s="125" t="s">
        <v>608</v>
      </c>
      <c r="FF621" s="132" t="s">
        <v>608</v>
      </c>
      <c r="FG621" s="132" t="s">
        <v>608</v>
      </c>
      <c r="FH621" s="125" t="s">
        <v>608</v>
      </c>
      <c r="FI621" s="125" t="s">
        <v>608</v>
      </c>
      <c r="FJ621" s="125" t="s">
        <v>608</v>
      </c>
      <c r="FK621" s="125" t="s">
        <v>608</v>
      </c>
      <c r="FL621" s="133" t="s">
        <v>608</v>
      </c>
      <c r="FM621" s="133" t="s">
        <v>608</v>
      </c>
      <c r="FN621" s="133" t="s">
        <v>608</v>
      </c>
      <c r="FO621" s="133" t="s">
        <v>608</v>
      </c>
      <c r="FP621" s="133" t="s">
        <v>608</v>
      </c>
      <c r="FQ621" s="133" t="s">
        <v>608</v>
      </c>
      <c r="FR621" s="133" t="s">
        <v>608</v>
      </c>
      <c r="FS621" s="133" t="s">
        <v>608</v>
      </c>
      <c r="FT621" s="133" t="s">
        <v>608</v>
      </c>
      <c r="FU621" s="133" t="s">
        <v>608</v>
      </c>
      <c r="FV621" s="133" t="s">
        <v>608</v>
      </c>
      <c r="FW621" s="133" t="s">
        <v>608</v>
      </c>
      <c r="FX621" s="133" t="s">
        <v>608</v>
      </c>
      <c r="FY621" s="133" t="s">
        <v>608</v>
      </c>
      <c r="FZ621" s="133" t="s">
        <v>608</v>
      </c>
      <c r="GA621" s="133" t="s">
        <v>608</v>
      </c>
      <c r="GB621" s="133" t="s">
        <v>608</v>
      </c>
      <c r="GC621" s="133" t="s">
        <v>608</v>
      </c>
      <c r="GD621" s="133" t="s">
        <v>608</v>
      </c>
      <c r="GE621" s="133" t="s">
        <v>608</v>
      </c>
      <c r="GF621" s="133" t="s">
        <v>608</v>
      </c>
      <c r="GG621" s="133" t="s">
        <v>608</v>
      </c>
      <c r="GH621" s="133" t="s">
        <v>608</v>
      </c>
      <c r="GI621" s="133" t="s">
        <v>608</v>
      </c>
      <c r="GJ621" s="133" t="s">
        <v>608</v>
      </c>
      <c r="GK621" s="133" t="s">
        <v>608</v>
      </c>
      <c r="GL621" s="133" t="s">
        <v>608</v>
      </c>
      <c r="GM621" s="133" t="s">
        <v>608</v>
      </c>
      <c r="GN621" s="133" t="s">
        <v>608</v>
      </c>
      <c r="GO621" s="133" t="s">
        <v>608</v>
      </c>
      <c r="GP621" s="133" t="s">
        <v>608</v>
      </c>
      <c r="GQ621" s="133" t="s">
        <v>608</v>
      </c>
      <c r="GR621" s="133" t="s">
        <v>608</v>
      </c>
      <c r="GS621" s="133" t="s">
        <v>608</v>
      </c>
      <c r="GT621" s="133" t="s">
        <v>608</v>
      </c>
      <c r="GU621" s="133" t="s">
        <v>608</v>
      </c>
      <c r="GV621" s="133" t="s">
        <v>608</v>
      </c>
      <c r="GW621" s="133" t="s">
        <v>608</v>
      </c>
      <c r="GX621" s="133" t="s">
        <v>608</v>
      </c>
      <c r="GY621" s="133" t="s">
        <v>608</v>
      </c>
    </row>
    <row r="622" spans="1:207" s="41" customFormat="1" ht="15" customHeight="1">
      <c r="A622" s="87" t="s">
        <v>1230</v>
      </c>
      <c r="B622" s="59" t="s">
        <v>1161</v>
      </c>
      <c r="C622" s="38" t="s">
        <v>1024</v>
      </c>
      <c r="D622" s="38">
        <v>2422.6029282868526</v>
      </c>
      <c r="E622" s="38">
        <v>0</v>
      </c>
      <c r="F622" s="125">
        <v>2422.6029282868526</v>
      </c>
      <c r="G622" s="50">
        <v>3433.5415670650727</v>
      </c>
      <c r="H622" s="139">
        <v>7.53</v>
      </c>
      <c r="I622" s="115">
        <v>0.70556971015721481</v>
      </c>
      <c r="J622" s="124">
        <v>0.22076853111604883</v>
      </c>
      <c r="K622" s="124">
        <v>0.48480117904116593</v>
      </c>
      <c r="L622" s="133">
        <v>967.37099999999998</v>
      </c>
      <c r="M622" s="125">
        <v>1455.2319282868527</v>
      </c>
      <c r="N622" s="125">
        <v>147.214</v>
      </c>
      <c r="O622" s="133">
        <v>388.40650730411687</v>
      </c>
      <c r="P622" s="127">
        <v>535.62050730411693</v>
      </c>
      <c r="Q622" s="125">
        <v>0</v>
      </c>
      <c r="R622" s="125">
        <v>550</v>
      </c>
      <c r="S622" s="125">
        <v>550</v>
      </c>
      <c r="T622" s="125">
        <v>318.40517928286852</v>
      </c>
      <c r="U622" s="82">
        <v>0</v>
      </c>
      <c r="V622" s="125">
        <v>318.40517928286852</v>
      </c>
      <c r="W622" s="125">
        <v>868.40517928286852</v>
      </c>
      <c r="X622" s="125">
        <v>0</v>
      </c>
      <c r="Y622" s="125">
        <v>51.206241699867199</v>
      </c>
      <c r="Z622" s="125">
        <v>51.206241699867199</v>
      </c>
      <c r="AA622" s="115">
        <v>0</v>
      </c>
      <c r="AB622" s="115">
        <v>0.51239752096883695</v>
      </c>
      <c r="AC622" s="115">
        <v>0.42004966822153605</v>
      </c>
      <c r="AD622" s="115">
        <v>6.7552810809627051E-2</v>
      </c>
      <c r="AE622" s="115">
        <v>1</v>
      </c>
      <c r="AF622" s="115">
        <v>0.58114845441956997</v>
      </c>
      <c r="AG622" s="115">
        <v>8.8438860136310249E-2</v>
      </c>
      <c r="AH622" s="115">
        <v>0.33041268544411972</v>
      </c>
      <c r="AI622" s="115">
        <v>0</v>
      </c>
      <c r="AJ622" s="115">
        <v>0.99999999999999989</v>
      </c>
      <c r="AK622" s="125">
        <v>2422.6029282868526</v>
      </c>
      <c r="AL622" s="125">
        <v>967.37099999999998</v>
      </c>
      <c r="AM622" s="125">
        <v>697.21399999999994</v>
      </c>
      <c r="AN622" s="125">
        <v>1664.585</v>
      </c>
      <c r="AO622" s="125">
        <v>758.01792828685257</v>
      </c>
      <c r="AP622" s="125">
        <v>2422.6029282868526</v>
      </c>
      <c r="AQ622" s="115">
        <v>0.68710599684493645</v>
      </c>
      <c r="AR622" s="115">
        <v>0.31289400315506349</v>
      </c>
      <c r="AS622" s="50">
        <v>1664.2919999999999</v>
      </c>
      <c r="AT622" s="125">
        <v>199.15644090305443</v>
      </c>
      <c r="AU622" s="125">
        <v>0.29299999999999998</v>
      </c>
      <c r="AV622" s="125">
        <v>558.86148738379813</v>
      </c>
      <c r="AW622" s="125">
        <v>2422.6029282868521</v>
      </c>
      <c r="AX622" s="50">
        <v>1.5660000000000001</v>
      </c>
      <c r="AY622" s="50">
        <v>161.58350597609561</v>
      </c>
      <c r="AZ622" s="125">
        <v>163.14950597609561</v>
      </c>
      <c r="BA622" s="50">
        <v>113.4</v>
      </c>
      <c r="BB622" s="50">
        <v>244.99163346613545</v>
      </c>
      <c r="BC622" s="125">
        <v>358.39163346613543</v>
      </c>
      <c r="BD622" s="133">
        <v>1549.6189999999999</v>
      </c>
      <c r="BE622" s="133">
        <v>351.44289508632136</v>
      </c>
      <c r="BF622" s="125">
        <v>1901.0618950863213</v>
      </c>
      <c r="BG622" s="55">
        <v>9.584818398894063</v>
      </c>
      <c r="BH622" s="55">
        <v>1.0121653889656905</v>
      </c>
      <c r="BI622" s="107">
        <v>6.902486680958269</v>
      </c>
      <c r="BJ622" s="49">
        <v>2422.6030345285526</v>
      </c>
      <c r="BK622" s="133">
        <v>18.914339973439574</v>
      </c>
      <c r="BL622" s="133">
        <v>144.235192563081</v>
      </c>
      <c r="BM622" s="125">
        <v>163.14953253652058</v>
      </c>
      <c r="BN622" s="133">
        <v>270.25719920318727</v>
      </c>
      <c r="BO622" s="125">
        <v>88.134434262948218</v>
      </c>
      <c r="BP622" s="125">
        <v>358.39163346613549</v>
      </c>
      <c r="BQ622" s="133">
        <v>1574.2769017264275</v>
      </c>
      <c r="BR622" s="133">
        <v>326.78499335989375</v>
      </c>
      <c r="BS622" s="125">
        <v>1901.0618950863213</v>
      </c>
      <c r="BT622" s="125">
        <v>2422.6030610889775</v>
      </c>
      <c r="BU622" s="130">
        <v>10.169284906371749</v>
      </c>
      <c r="BV622" s="130">
        <v>0.4276988814879979</v>
      </c>
      <c r="BW622" s="107">
        <v>6.902486680958269</v>
      </c>
      <c r="BX622" s="125">
        <v>1090.3864409030546</v>
      </c>
      <c r="BY622" s="50">
        <v>773.06200000000001</v>
      </c>
      <c r="BZ622" s="125">
        <v>0</v>
      </c>
      <c r="CA622" s="125">
        <v>0</v>
      </c>
      <c r="CB622" s="125">
        <v>1863.4484409030547</v>
      </c>
      <c r="CC622" s="50">
        <v>559.15448738379814</v>
      </c>
      <c r="CD622" s="125">
        <v>0</v>
      </c>
      <c r="CE622" s="125">
        <v>0</v>
      </c>
      <c r="CF622" s="125">
        <v>0</v>
      </c>
      <c r="CG622" s="125">
        <v>559.15448738379814</v>
      </c>
      <c r="CH622" s="115">
        <v>0</v>
      </c>
      <c r="CI622" s="115">
        <v>1.0000000000000002</v>
      </c>
      <c r="CJ622" s="125">
        <v>2422.6029282868531</v>
      </c>
      <c r="CK622" s="82">
        <v>311.16387782204509</v>
      </c>
      <c r="CL622" s="82">
        <v>2111.4390504648077</v>
      </c>
      <c r="CM622" s="126">
        <v>2422.6029282868526</v>
      </c>
      <c r="CN622" s="125" t="s">
        <v>608</v>
      </c>
      <c r="CO622" s="125" t="s">
        <v>608</v>
      </c>
      <c r="CP622" s="125">
        <v>311.16387782204509</v>
      </c>
      <c r="CQ622" s="126">
        <v>2111.4390504648077</v>
      </c>
      <c r="CR622" s="126">
        <v>679.2</v>
      </c>
      <c r="CS622" s="126">
        <v>1432.2390504648076</v>
      </c>
      <c r="CT622" s="150" t="s">
        <v>608</v>
      </c>
      <c r="CU622" s="157" t="s">
        <v>608</v>
      </c>
      <c r="CV622" s="50">
        <v>94.812451431889627</v>
      </c>
      <c r="CW622" s="50">
        <v>34.012567324901134</v>
      </c>
      <c r="CX622" s="125">
        <v>128.82501875679077</v>
      </c>
      <c r="CY622" s="50">
        <v>43.603642357732745</v>
      </c>
      <c r="CZ622" s="50">
        <v>23.323246616458267</v>
      </c>
      <c r="DA622" s="125">
        <v>66.926888974191016</v>
      </c>
      <c r="DB622" s="125">
        <v>195.75190773098177</v>
      </c>
      <c r="DC622" s="125">
        <v>0.93724064409030539</v>
      </c>
      <c r="DD622" s="125">
        <v>6.2232778725099598</v>
      </c>
      <c r="DE622" s="125">
        <v>7.1605185166002654</v>
      </c>
      <c r="DF622" s="50">
        <v>127.88777811270046</v>
      </c>
      <c r="DG622" s="50">
        <v>60.703611101681055</v>
      </c>
      <c r="DH622" s="50">
        <v>188.59138921438151</v>
      </c>
      <c r="DI622" s="50">
        <v>195.75190773098177</v>
      </c>
      <c r="DJ622" s="113">
        <v>0.76919268079181058</v>
      </c>
      <c r="DK622" s="115">
        <v>0.23080731920818948</v>
      </c>
      <c r="DL622" s="115">
        <v>0</v>
      </c>
      <c r="DM622" s="133" t="s">
        <v>608</v>
      </c>
      <c r="DN622" s="50" t="s">
        <v>608</v>
      </c>
      <c r="DO622" s="125" t="s">
        <v>608</v>
      </c>
      <c r="DP622" s="50" t="s">
        <v>608</v>
      </c>
      <c r="DQ622" s="50" t="s">
        <v>608</v>
      </c>
      <c r="DR622" s="125" t="s">
        <v>608</v>
      </c>
      <c r="DS622" s="125" t="s">
        <v>608</v>
      </c>
      <c r="DT622" s="133" t="s">
        <v>608</v>
      </c>
      <c r="DU622" s="50" t="s">
        <v>608</v>
      </c>
      <c r="DV622" s="125" t="s">
        <v>608</v>
      </c>
      <c r="DW622" s="50" t="s">
        <v>608</v>
      </c>
      <c r="DX622" s="50" t="s">
        <v>608</v>
      </c>
      <c r="DY622" s="125" t="s">
        <v>608</v>
      </c>
      <c r="DZ622" s="125" t="s">
        <v>608</v>
      </c>
      <c r="EA622" s="133" t="s">
        <v>608</v>
      </c>
      <c r="EB622" s="50" t="s">
        <v>608</v>
      </c>
      <c r="EC622" s="125" t="s">
        <v>608</v>
      </c>
      <c r="ED622" s="50" t="s">
        <v>608</v>
      </c>
      <c r="EE622" s="50" t="s">
        <v>608</v>
      </c>
      <c r="EF622" s="125" t="s">
        <v>608</v>
      </c>
      <c r="EG622" s="125" t="s">
        <v>608</v>
      </c>
      <c r="EH622" s="132" t="s">
        <v>608</v>
      </c>
      <c r="EI622" s="132" t="s">
        <v>608</v>
      </c>
      <c r="EJ622" s="125" t="s">
        <v>608</v>
      </c>
      <c r="EK622" s="132" t="s">
        <v>608</v>
      </c>
      <c r="EL622" s="132" t="s">
        <v>608</v>
      </c>
      <c r="EM622" s="125" t="s">
        <v>608</v>
      </c>
      <c r="EN622" s="125" t="s">
        <v>608</v>
      </c>
      <c r="EO622" s="132" t="s">
        <v>608</v>
      </c>
      <c r="EP622" s="132" t="s">
        <v>608</v>
      </c>
      <c r="EQ622" s="125" t="s">
        <v>608</v>
      </c>
      <c r="ER622" s="132" t="s">
        <v>608</v>
      </c>
      <c r="ES622" s="132" t="s">
        <v>608</v>
      </c>
      <c r="ET622" s="125" t="s">
        <v>608</v>
      </c>
      <c r="EU622" s="125" t="s">
        <v>608</v>
      </c>
      <c r="EV622" s="132" t="s">
        <v>608</v>
      </c>
      <c r="EW622" s="132" t="s">
        <v>608</v>
      </c>
      <c r="EX622" s="125" t="s">
        <v>608</v>
      </c>
      <c r="EY622" s="132" t="s">
        <v>608</v>
      </c>
      <c r="EZ622" s="132" t="s">
        <v>608</v>
      </c>
      <c r="FA622" s="125" t="s">
        <v>608</v>
      </c>
      <c r="FB622" s="125" t="s">
        <v>608</v>
      </c>
      <c r="FC622" s="132" t="s">
        <v>608</v>
      </c>
      <c r="FD622" s="132" t="s">
        <v>608</v>
      </c>
      <c r="FE622" s="125" t="s">
        <v>608</v>
      </c>
      <c r="FF622" s="132" t="s">
        <v>608</v>
      </c>
      <c r="FG622" s="132" t="s">
        <v>608</v>
      </c>
      <c r="FH622" s="125" t="s">
        <v>608</v>
      </c>
      <c r="FI622" s="125" t="s">
        <v>608</v>
      </c>
      <c r="FJ622" s="125" t="s">
        <v>608</v>
      </c>
      <c r="FK622" s="125" t="s">
        <v>608</v>
      </c>
      <c r="FL622" s="133" t="s">
        <v>608</v>
      </c>
      <c r="FM622" s="133" t="s">
        <v>608</v>
      </c>
      <c r="FN622" s="133" t="s">
        <v>608</v>
      </c>
      <c r="FO622" s="133" t="s">
        <v>608</v>
      </c>
      <c r="FP622" s="133" t="s">
        <v>608</v>
      </c>
      <c r="FQ622" s="133" t="s">
        <v>608</v>
      </c>
      <c r="FR622" s="133" t="s">
        <v>608</v>
      </c>
      <c r="FS622" s="133" t="s">
        <v>608</v>
      </c>
      <c r="FT622" s="133" t="s">
        <v>608</v>
      </c>
      <c r="FU622" s="133" t="s">
        <v>608</v>
      </c>
      <c r="FV622" s="133" t="s">
        <v>608</v>
      </c>
      <c r="FW622" s="133" t="s">
        <v>608</v>
      </c>
      <c r="FX622" s="133" t="s">
        <v>608</v>
      </c>
      <c r="FY622" s="133" t="s">
        <v>608</v>
      </c>
      <c r="FZ622" s="133" t="s">
        <v>608</v>
      </c>
      <c r="GA622" s="133" t="s">
        <v>608</v>
      </c>
      <c r="GB622" s="133" t="s">
        <v>608</v>
      </c>
      <c r="GC622" s="133" t="s">
        <v>608</v>
      </c>
      <c r="GD622" s="133" t="s">
        <v>608</v>
      </c>
      <c r="GE622" s="133" t="s">
        <v>608</v>
      </c>
      <c r="GF622" s="133" t="s">
        <v>608</v>
      </c>
      <c r="GG622" s="133" t="s">
        <v>608</v>
      </c>
      <c r="GH622" s="133" t="s">
        <v>608</v>
      </c>
      <c r="GI622" s="133" t="s">
        <v>608</v>
      </c>
      <c r="GJ622" s="133" t="s">
        <v>608</v>
      </c>
      <c r="GK622" s="133" t="s">
        <v>608</v>
      </c>
      <c r="GL622" s="133" t="s">
        <v>608</v>
      </c>
      <c r="GM622" s="133" t="s">
        <v>608</v>
      </c>
      <c r="GN622" s="133" t="s">
        <v>608</v>
      </c>
      <c r="GO622" s="133" t="s">
        <v>608</v>
      </c>
      <c r="GP622" s="133" t="s">
        <v>608</v>
      </c>
      <c r="GQ622" s="133" t="s">
        <v>608</v>
      </c>
      <c r="GR622" s="133" t="s">
        <v>608</v>
      </c>
      <c r="GS622" s="133" t="s">
        <v>608</v>
      </c>
      <c r="GT622" s="133" t="s">
        <v>608</v>
      </c>
      <c r="GU622" s="133" t="s">
        <v>608</v>
      </c>
      <c r="GV622" s="133" t="s">
        <v>608</v>
      </c>
      <c r="GW622" s="133" t="s">
        <v>608</v>
      </c>
      <c r="GX622" s="133" t="s">
        <v>608</v>
      </c>
      <c r="GY622" s="133" t="s">
        <v>608</v>
      </c>
    </row>
    <row r="623" spans="1:207" s="41" customFormat="1" ht="15" customHeight="1">
      <c r="A623" s="87" t="s">
        <v>1231</v>
      </c>
      <c r="B623" s="59">
        <v>2018</v>
      </c>
      <c r="C623" s="38" t="s">
        <v>1024</v>
      </c>
      <c r="D623" s="38">
        <v>2490.7661702127662</v>
      </c>
      <c r="E623" s="38">
        <v>0</v>
      </c>
      <c r="F623" s="125">
        <v>2490.7661702127662</v>
      </c>
      <c r="G623" s="50">
        <v>3438.1074468085108</v>
      </c>
      <c r="H623" s="139">
        <v>7.52</v>
      </c>
      <c r="I623" s="115">
        <v>0.72436921166116564</v>
      </c>
      <c r="J623" s="124">
        <v>0.22538156506811483</v>
      </c>
      <c r="K623" s="124">
        <v>0.49907718899035552</v>
      </c>
      <c r="L623" s="133">
        <v>1030.547</v>
      </c>
      <c r="M623" s="125">
        <v>1460.2190372340424</v>
      </c>
      <c r="N623" s="125">
        <v>135.333</v>
      </c>
      <c r="O623" s="133">
        <v>376.57287234042553</v>
      </c>
      <c r="P623" s="127">
        <v>511.9058723404255</v>
      </c>
      <c r="Q623" s="125">
        <v>0</v>
      </c>
      <c r="R623" s="125">
        <v>550</v>
      </c>
      <c r="S623" s="125">
        <v>550</v>
      </c>
      <c r="T623" s="125">
        <v>340.95398936170216</v>
      </c>
      <c r="U623" s="82">
        <v>0</v>
      </c>
      <c r="V623" s="125">
        <v>340.95398936170216</v>
      </c>
      <c r="W623" s="125">
        <v>890.95398936170216</v>
      </c>
      <c r="X623" s="125">
        <v>0</v>
      </c>
      <c r="Y623" s="125">
        <v>57.3591755319149</v>
      </c>
      <c r="Z623" s="125">
        <v>57.3591755319149</v>
      </c>
      <c r="AA623" s="115">
        <v>0</v>
      </c>
      <c r="AB623" s="115">
        <v>0.48597194199627503</v>
      </c>
      <c r="AC623" s="115">
        <v>0.4400053336600801</v>
      </c>
      <c r="AD623" s="115">
        <v>7.4022724343644916E-2</v>
      </c>
      <c r="AE623" s="115">
        <v>1</v>
      </c>
      <c r="AF623" s="115">
        <v>0.60059386437279993</v>
      </c>
      <c r="AG623" s="115">
        <v>7.8870900062941465E-2</v>
      </c>
      <c r="AH623" s="115">
        <v>0.32053523556425856</v>
      </c>
      <c r="AI623" s="115">
        <v>0</v>
      </c>
      <c r="AJ623" s="115">
        <v>1</v>
      </c>
      <c r="AK623" s="125">
        <v>2490.7660372340424</v>
      </c>
      <c r="AL623" s="125">
        <v>1030.547</v>
      </c>
      <c r="AM623" s="125">
        <v>685.33299999999997</v>
      </c>
      <c r="AN623" s="125">
        <v>1715.88</v>
      </c>
      <c r="AO623" s="125">
        <v>774.88603723404253</v>
      </c>
      <c r="AP623" s="125">
        <v>2490.7660372340424</v>
      </c>
      <c r="AQ623" s="115">
        <v>0.68889649784427709</v>
      </c>
      <c r="AR623" s="115">
        <v>0.31110350215572297</v>
      </c>
      <c r="AS623" s="50">
        <v>1715.61</v>
      </c>
      <c r="AT623" s="125">
        <v>232.54906914893618</v>
      </c>
      <c r="AU623" s="125">
        <v>0.27100000000000002</v>
      </c>
      <c r="AV623" s="125">
        <v>542.33696808510638</v>
      </c>
      <c r="AW623" s="125">
        <v>2490.7670372340426</v>
      </c>
      <c r="AX623" s="50">
        <v>0.53300000000000003</v>
      </c>
      <c r="AY623" s="50">
        <v>178.63231382978725</v>
      </c>
      <c r="AZ623" s="125">
        <v>179.16531382978724</v>
      </c>
      <c r="BA623" s="50">
        <v>99.882000000000005</v>
      </c>
      <c r="BB623" s="50">
        <v>249.08537234042555</v>
      </c>
      <c r="BC623" s="125">
        <v>348.96737234042553</v>
      </c>
      <c r="BD623" s="133">
        <v>1615.4659999999999</v>
      </c>
      <c r="BE623" s="133">
        <v>347.16848404255319</v>
      </c>
      <c r="BF623" s="125">
        <v>1962.6344840425531</v>
      </c>
      <c r="BG623" s="55">
        <v>9.0940182648401837</v>
      </c>
      <c r="BH623" s="55">
        <v>1.02</v>
      </c>
      <c r="BI623" s="107">
        <v>6.5821629061791294</v>
      </c>
      <c r="BJ623" s="49">
        <v>2490.7671702127659</v>
      </c>
      <c r="BK623" s="133">
        <v>41.218904255319153</v>
      </c>
      <c r="BL623" s="133">
        <v>137.94640957446808</v>
      </c>
      <c r="BM623" s="125">
        <v>179.16531382978724</v>
      </c>
      <c r="BN623" s="133">
        <v>259.67030851063828</v>
      </c>
      <c r="BO623" s="125">
        <v>89.296930851063834</v>
      </c>
      <c r="BP623" s="125">
        <v>348.96723936170213</v>
      </c>
      <c r="BQ623" s="133">
        <v>1647.2698563829786</v>
      </c>
      <c r="BR623" s="133">
        <v>315.36462765957447</v>
      </c>
      <c r="BS623" s="125">
        <v>1962.6344840425531</v>
      </c>
      <c r="BT623" s="125">
        <v>2490.7670372340426</v>
      </c>
      <c r="BU623" s="130">
        <v>9.7431506849315088</v>
      </c>
      <c r="BV623" s="130">
        <v>0.37086757990867586</v>
      </c>
      <c r="BW623" s="107">
        <v>6.5821629061791294</v>
      </c>
      <c r="BX623" s="125">
        <v>1193.7530691489362</v>
      </c>
      <c r="BY623" s="50">
        <v>754.40599999999995</v>
      </c>
      <c r="BZ623" s="125">
        <v>0</v>
      </c>
      <c r="CA623" s="125">
        <v>0</v>
      </c>
      <c r="CB623" s="125">
        <v>1948.1590691489362</v>
      </c>
      <c r="CC623" s="50">
        <v>542.60796808510634</v>
      </c>
      <c r="CD623" s="125">
        <v>0</v>
      </c>
      <c r="CE623" s="125">
        <v>0</v>
      </c>
      <c r="CF623" s="125">
        <v>0</v>
      </c>
      <c r="CG623" s="125">
        <v>542.60796808510634</v>
      </c>
      <c r="CH623" s="115">
        <v>0</v>
      </c>
      <c r="CI623" s="115">
        <v>1.0000003480942077</v>
      </c>
      <c r="CJ623" s="125">
        <v>2490.7670372340426</v>
      </c>
      <c r="CK623" s="82">
        <v>311.5776595744681</v>
      </c>
      <c r="CL623" s="82">
        <v>2179.1885106382979</v>
      </c>
      <c r="CM623" s="126">
        <v>2490.7661702127662</v>
      </c>
      <c r="CN623" s="125" t="s">
        <v>608</v>
      </c>
      <c r="CO623" s="125" t="s">
        <v>608</v>
      </c>
      <c r="CP623" s="125">
        <v>311.5776595744681</v>
      </c>
      <c r="CQ623" s="126">
        <v>2179.1885106382979</v>
      </c>
      <c r="CR623" s="126">
        <v>624.5</v>
      </c>
      <c r="CS623" s="126">
        <v>1554.6885106382979</v>
      </c>
      <c r="CT623" s="150" t="s">
        <v>608</v>
      </c>
      <c r="CU623" s="157" t="s">
        <v>608</v>
      </c>
      <c r="CV623" s="50">
        <v>44.484563459086601</v>
      </c>
      <c r="CW623" s="50">
        <v>30.775028384176728</v>
      </c>
      <c r="CX623" s="125">
        <v>75.259591843263337</v>
      </c>
      <c r="CY623" s="50">
        <v>43.971458534631303</v>
      </c>
      <c r="CZ623" s="50">
        <v>17.481204383632704</v>
      </c>
      <c r="DA623" s="125">
        <v>61.452662918264011</v>
      </c>
      <c r="DB623" s="125">
        <v>136.71225476152733</v>
      </c>
      <c r="DC623" s="125">
        <v>0</v>
      </c>
      <c r="DD623" s="125">
        <v>6.239829143447488</v>
      </c>
      <c r="DE623" s="125">
        <v>6.239829143447488</v>
      </c>
      <c r="DF623" s="50">
        <v>75.259591843263337</v>
      </c>
      <c r="DG623" s="50">
        <v>55.212833774816524</v>
      </c>
      <c r="DH623" s="50">
        <v>130.47242561807985</v>
      </c>
      <c r="DI623" s="50">
        <v>136.71225476152733</v>
      </c>
      <c r="DJ623" s="113">
        <v>0.78215253300253418</v>
      </c>
      <c r="DK623" s="115">
        <v>0.21784781509167345</v>
      </c>
      <c r="DL623" s="115">
        <v>0</v>
      </c>
      <c r="DM623" s="133" t="s">
        <v>608</v>
      </c>
      <c r="DN623" s="50" t="s">
        <v>608</v>
      </c>
      <c r="DO623" s="125" t="s">
        <v>608</v>
      </c>
      <c r="DP623" s="50" t="s">
        <v>608</v>
      </c>
      <c r="DQ623" s="50" t="s">
        <v>608</v>
      </c>
      <c r="DR623" s="125" t="s">
        <v>608</v>
      </c>
      <c r="DS623" s="125" t="s">
        <v>608</v>
      </c>
      <c r="DT623" s="133" t="s">
        <v>608</v>
      </c>
      <c r="DU623" s="50" t="s">
        <v>608</v>
      </c>
      <c r="DV623" s="125" t="s">
        <v>608</v>
      </c>
      <c r="DW623" s="50" t="s">
        <v>608</v>
      </c>
      <c r="DX623" s="50" t="s">
        <v>608</v>
      </c>
      <c r="DY623" s="125" t="s">
        <v>608</v>
      </c>
      <c r="DZ623" s="125" t="s">
        <v>608</v>
      </c>
      <c r="EA623" s="133" t="s">
        <v>608</v>
      </c>
      <c r="EB623" s="50" t="s">
        <v>608</v>
      </c>
      <c r="EC623" s="125" t="s">
        <v>608</v>
      </c>
      <c r="ED623" s="50" t="s">
        <v>608</v>
      </c>
      <c r="EE623" s="50" t="s">
        <v>608</v>
      </c>
      <c r="EF623" s="125" t="s">
        <v>608</v>
      </c>
      <c r="EG623" s="125" t="s">
        <v>608</v>
      </c>
      <c r="EH623" s="132" t="s">
        <v>608</v>
      </c>
      <c r="EI623" s="132" t="s">
        <v>608</v>
      </c>
      <c r="EJ623" s="125" t="s">
        <v>608</v>
      </c>
      <c r="EK623" s="132" t="s">
        <v>608</v>
      </c>
      <c r="EL623" s="132" t="s">
        <v>608</v>
      </c>
      <c r="EM623" s="125" t="s">
        <v>608</v>
      </c>
      <c r="EN623" s="125" t="s">
        <v>608</v>
      </c>
      <c r="EO623" s="132" t="s">
        <v>608</v>
      </c>
      <c r="EP623" s="132" t="s">
        <v>608</v>
      </c>
      <c r="EQ623" s="125" t="s">
        <v>608</v>
      </c>
      <c r="ER623" s="132" t="s">
        <v>608</v>
      </c>
      <c r="ES623" s="132" t="s">
        <v>608</v>
      </c>
      <c r="ET623" s="125" t="s">
        <v>608</v>
      </c>
      <c r="EU623" s="125" t="s">
        <v>608</v>
      </c>
      <c r="EV623" s="132" t="s">
        <v>608</v>
      </c>
      <c r="EW623" s="132" t="s">
        <v>608</v>
      </c>
      <c r="EX623" s="125" t="s">
        <v>608</v>
      </c>
      <c r="EY623" s="132" t="s">
        <v>608</v>
      </c>
      <c r="EZ623" s="132" t="s">
        <v>608</v>
      </c>
      <c r="FA623" s="125" t="s">
        <v>608</v>
      </c>
      <c r="FB623" s="125" t="s">
        <v>608</v>
      </c>
      <c r="FC623" s="132" t="s">
        <v>608</v>
      </c>
      <c r="FD623" s="132" t="s">
        <v>608</v>
      </c>
      <c r="FE623" s="125" t="s">
        <v>608</v>
      </c>
      <c r="FF623" s="132" t="s">
        <v>608</v>
      </c>
      <c r="FG623" s="132" t="s">
        <v>608</v>
      </c>
      <c r="FH623" s="125" t="s">
        <v>608</v>
      </c>
      <c r="FI623" s="125" t="s">
        <v>608</v>
      </c>
      <c r="FJ623" s="125" t="s">
        <v>608</v>
      </c>
      <c r="FK623" s="125" t="s">
        <v>608</v>
      </c>
      <c r="FL623" s="133" t="s">
        <v>608</v>
      </c>
      <c r="FM623" s="133" t="s">
        <v>608</v>
      </c>
      <c r="FN623" s="133" t="s">
        <v>608</v>
      </c>
      <c r="FO623" s="133" t="s">
        <v>608</v>
      </c>
      <c r="FP623" s="133" t="s">
        <v>608</v>
      </c>
      <c r="FQ623" s="133" t="s">
        <v>608</v>
      </c>
      <c r="FR623" s="133" t="s">
        <v>608</v>
      </c>
      <c r="FS623" s="133" t="s">
        <v>608</v>
      </c>
      <c r="FT623" s="133" t="s">
        <v>608</v>
      </c>
      <c r="FU623" s="133" t="s">
        <v>608</v>
      </c>
      <c r="FV623" s="133" t="s">
        <v>608</v>
      </c>
      <c r="FW623" s="133" t="s">
        <v>608</v>
      </c>
      <c r="FX623" s="133" t="s">
        <v>608</v>
      </c>
      <c r="FY623" s="133" t="s">
        <v>608</v>
      </c>
      <c r="FZ623" s="133" t="s">
        <v>608</v>
      </c>
      <c r="GA623" s="133" t="s">
        <v>608</v>
      </c>
      <c r="GB623" s="133" t="s">
        <v>608</v>
      </c>
      <c r="GC623" s="133" t="s">
        <v>608</v>
      </c>
      <c r="GD623" s="133" t="s">
        <v>608</v>
      </c>
      <c r="GE623" s="133" t="s">
        <v>608</v>
      </c>
      <c r="GF623" s="133" t="s">
        <v>608</v>
      </c>
      <c r="GG623" s="133" t="s">
        <v>608</v>
      </c>
      <c r="GH623" s="133" t="s">
        <v>608</v>
      </c>
      <c r="GI623" s="133" t="s">
        <v>608</v>
      </c>
      <c r="GJ623" s="133" t="s">
        <v>608</v>
      </c>
      <c r="GK623" s="133" t="s">
        <v>608</v>
      </c>
      <c r="GL623" s="133" t="s">
        <v>608</v>
      </c>
      <c r="GM623" s="133" t="s">
        <v>608</v>
      </c>
      <c r="GN623" s="133" t="s">
        <v>608</v>
      </c>
      <c r="GO623" s="133" t="s">
        <v>608</v>
      </c>
      <c r="GP623" s="133" t="s">
        <v>608</v>
      </c>
      <c r="GQ623" s="133" t="s">
        <v>608</v>
      </c>
      <c r="GR623" s="133" t="s">
        <v>608</v>
      </c>
      <c r="GS623" s="133" t="s">
        <v>608</v>
      </c>
      <c r="GT623" s="133" t="s">
        <v>608</v>
      </c>
      <c r="GU623" s="133" t="s">
        <v>608</v>
      </c>
      <c r="GV623" s="133" t="s">
        <v>608</v>
      </c>
      <c r="GW623" s="133" t="s">
        <v>608</v>
      </c>
      <c r="GX623" s="133" t="s">
        <v>608</v>
      </c>
      <c r="GY623" s="133" t="s">
        <v>608</v>
      </c>
    </row>
    <row r="624" spans="1:207" s="41" customFormat="1" ht="15" customHeight="1">
      <c r="A624" s="66" t="s">
        <v>1232</v>
      </c>
      <c r="B624" s="59" t="s">
        <v>1164</v>
      </c>
      <c r="C624" s="38" t="s">
        <v>1024</v>
      </c>
      <c r="D624" s="38">
        <v>2718.8097553191492</v>
      </c>
      <c r="E624" s="38">
        <v>0</v>
      </c>
      <c r="F624" s="125">
        <v>2718.8097553191492</v>
      </c>
      <c r="G624" s="50">
        <v>3666.8304521276596</v>
      </c>
      <c r="H624" s="139">
        <v>7.52</v>
      </c>
      <c r="I624" s="115">
        <v>0.7413732836764606</v>
      </c>
      <c r="J624" s="124">
        <v>0.26105427229767725</v>
      </c>
      <c r="K624" s="124">
        <v>0.48040590449930942</v>
      </c>
      <c r="L624" s="133">
        <v>1072.5219999999999</v>
      </c>
      <c r="M624" s="125">
        <v>1646.2876223404255</v>
      </c>
      <c r="N624" s="125">
        <v>139.04599999999999</v>
      </c>
      <c r="O624" s="133">
        <v>553.4659574468086</v>
      </c>
      <c r="P624" s="127">
        <v>692.51195744680854</v>
      </c>
      <c r="Q624" s="125">
        <v>0</v>
      </c>
      <c r="R624" s="125">
        <v>550</v>
      </c>
      <c r="S624" s="125">
        <v>550</v>
      </c>
      <c r="T624" s="125">
        <v>349.38656914893619</v>
      </c>
      <c r="U624" s="82">
        <v>0</v>
      </c>
      <c r="V624" s="125">
        <v>349.38656914893619</v>
      </c>
      <c r="W624" s="125">
        <v>899.38656914893613</v>
      </c>
      <c r="X624" s="125">
        <v>0</v>
      </c>
      <c r="Y624" s="125">
        <v>54.389095744680851</v>
      </c>
      <c r="Z624" s="125">
        <v>54.389095744680851</v>
      </c>
      <c r="AA624" s="115">
        <v>0</v>
      </c>
      <c r="AB624" s="115">
        <v>0.57818835342074004</v>
      </c>
      <c r="AC624" s="115">
        <v>0.36499308115614215</v>
      </c>
      <c r="AD624" s="115">
        <v>5.6818565423117751E-2</v>
      </c>
      <c r="AE624" s="115">
        <v>0.99999999999999989</v>
      </c>
      <c r="AF624" s="115">
        <v>0.60884507438827229</v>
      </c>
      <c r="AG624" s="115">
        <v>7.8933086886228632E-2</v>
      </c>
      <c r="AH624" s="115">
        <v>0.31222183872549908</v>
      </c>
      <c r="AI624" s="115">
        <v>0</v>
      </c>
      <c r="AJ624" s="115">
        <v>1</v>
      </c>
      <c r="AK624" s="125">
        <v>2718.8096223404254</v>
      </c>
      <c r="AL624" s="125">
        <v>1072.5219999999999</v>
      </c>
      <c r="AM624" s="125">
        <v>689.04600000000005</v>
      </c>
      <c r="AN624" s="125">
        <v>1761.568</v>
      </c>
      <c r="AO624" s="125">
        <v>957.24162234042569</v>
      </c>
      <c r="AP624" s="125">
        <v>2718.8096223404254</v>
      </c>
      <c r="AQ624" s="115">
        <v>0.64791884857447068</v>
      </c>
      <c r="AR624" s="115">
        <v>0.35208115142552937</v>
      </c>
      <c r="AS624" s="50">
        <v>1761.35</v>
      </c>
      <c r="AT624" s="125">
        <v>328.03404255319145</v>
      </c>
      <c r="AU624" s="125">
        <v>0.217</v>
      </c>
      <c r="AV624" s="125">
        <v>629.20771276595747</v>
      </c>
      <c r="AW624" s="125">
        <v>2718.808755319149</v>
      </c>
      <c r="AX624" s="50">
        <v>57.966999999999999</v>
      </c>
      <c r="AY624" s="50">
        <v>357.37234042553195</v>
      </c>
      <c r="AZ624" s="125">
        <v>415.33934042553193</v>
      </c>
      <c r="BA624" s="50">
        <v>49.671999999999997</v>
      </c>
      <c r="BB624" s="50">
        <v>251.60598404255322</v>
      </c>
      <c r="BC624" s="125">
        <v>301.27798404255321</v>
      </c>
      <c r="BD624" s="133">
        <v>1653.9290000000001</v>
      </c>
      <c r="BE624" s="133">
        <v>348.26343085106384</v>
      </c>
      <c r="BF624" s="125">
        <v>2002.1924308510638</v>
      </c>
      <c r="BG624" s="55">
        <v>9.2305520963055248</v>
      </c>
      <c r="BH624" s="55">
        <v>0.91081361560813578</v>
      </c>
      <c r="BI624" s="107">
        <v>6.3013289924623042</v>
      </c>
      <c r="BJ624" s="49">
        <v>2718.8097553191492</v>
      </c>
      <c r="BK624" s="133">
        <v>190.93322340425533</v>
      </c>
      <c r="BL624" s="133">
        <v>224.40611702127663</v>
      </c>
      <c r="BM624" s="125">
        <v>415.33934042553199</v>
      </c>
      <c r="BN624" s="133">
        <v>210.95865425531917</v>
      </c>
      <c r="BO624" s="125">
        <v>90.318329787234049</v>
      </c>
      <c r="BP624" s="125">
        <v>301.27698404255324</v>
      </c>
      <c r="BQ624" s="133">
        <v>1687.4921648936172</v>
      </c>
      <c r="BR624" s="133">
        <v>314.70026595744679</v>
      </c>
      <c r="BS624" s="125">
        <v>2002.192430851064</v>
      </c>
      <c r="BT624" s="125">
        <v>2718.808755319149</v>
      </c>
      <c r="BU624" s="130">
        <v>9.8380240763802398</v>
      </c>
      <c r="BV624" s="130">
        <v>0.30334163553341631</v>
      </c>
      <c r="BW624" s="107">
        <v>6.3013289924623042</v>
      </c>
      <c r="BX624" s="125">
        <v>1343.4700425531914</v>
      </c>
      <c r="BY624" s="50">
        <v>745.91499999999996</v>
      </c>
      <c r="BZ624" s="125">
        <v>0</v>
      </c>
      <c r="CA624" s="125">
        <v>0</v>
      </c>
      <c r="CB624" s="125">
        <v>2089.3850425531914</v>
      </c>
      <c r="CC624" s="50">
        <v>629.42471276595745</v>
      </c>
      <c r="CD624" s="125">
        <v>0</v>
      </c>
      <c r="CE624" s="125">
        <v>0</v>
      </c>
      <c r="CF624" s="125">
        <v>0</v>
      </c>
      <c r="CG624" s="125">
        <v>629.42471276595745</v>
      </c>
      <c r="CH624" s="115">
        <v>0</v>
      </c>
      <c r="CI624" s="115">
        <v>0.99999999999999978</v>
      </c>
      <c r="CJ624" s="125">
        <v>2718.8097553191487</v>
      </c>
      <c r="CK624" s="82">
        <v>400.69268617021277</v>
      </c>
      <c r="CL624" s="82">
        <v>2318.1170691489365</v>
      </c>
      <c r="CM624" s="126">
        <v>2718.8097553191492</v>
      </c>
      <c r="CN624" s="125" t="s">
        <v>608</v>
      </c>
      <c r="CO624" s="125" t="s">
        <v>608</v>
      </c>
      <c r="CP624" s="125">
        <v>400.69268617021277</v>
      </c>
      <c r="CQ624" s="126">
        <v>2318.1170691489365</v>
      </c>
      <c r="CR624" s="126">
        <v>786.8</v>
      </c>
      <c r="CS624" s="126">
        <v>1531.3170691489365</v>
      </c>
      <c r="CT624" s="150" t="s">
        <v>608</v>
      </c>
      <c r="CU624" s="157" t="s">
        <v>608</v>
      </c>
      <c r="CV624" s="50">
        <v>34.94935770599735</v>
      </c>
      <c r="CW624" s="50">
        <v>20.208450934638297</v>
      </c>
      <c r="CX624" s="125">
        <v>55.15780864063565</v>
      </c>
      <c r="CY624" s="50">
        <v>44.266123856232653</v>
      </c>
      <c r="CZ624" s="50">
        <v>19.456590744054115</v>
      </c>
      <c r="DA624" s="125">
        <v>63.722714600286764</v>
      </c>
      <c r="DB624" s="125">
        <v>118.88052324092241</v>
      </c>
      <c r="DC624" s="125">
        <v>0</v>
      </c>
      <c r="DD624" s="125">
        <v>0</v>
      </c>
      <c r="DE624" s="125">
        <v>0</v>
      </c>
      <c r="DF624" s="50">
        <v>55.15780864063565</v>
      </c>
      <c r="DG624" s="50">
        <v>63.722714600286764</v>
      </c>
      <c r="DH624" s="50">
        <v>118.88052324092241</v>
      </c>
      <c r="DI624" s="50">
        <v>118.88052324092241</v>
      </c>
      <c r="DJ624" s="113">
        <v>0.76849255026596286</v>
      </c>
      <c r="DK624" s="115">
        <v>0.23150744973403703</v>
      </c>
      <c r="DL624" s="115">
        <v>0</v>
      </c>
      <c r="DM624" s="133" t="s">
        <v>608</v>
      </c>
      <c r="DN624" s="50" t="s">
        <v>608</v>
      </c>
      <c r="DO624" s="125" t="s">
        <v>608</v>
      </c>
      <c r="DP624" s="50" t="s">
        <v>608</v>
      </c>
      <c r="DQ624" s="50" t="s">
        <v>608</v>
      </c>
      <c r="DR624" s="125" t="s">
        <v>608</v>
      </c>
      <c r="DS624" s="125" t="s">
        <v>608</v>
      </c>
      <c r="DT624" s="133" t="s">
        <v>608</v>
      </c>
      <c r="DU624" s="50" t="s">
        <v>608</v>
      </c>
      <c r="DV624" s="125" t="s">
        <v>608</v>
      </c>
      <c r="DW624" s="50" t="s">
        <v>608</v>
      </c>
      <c r="DX624" s="50" t="s">
        <v>608</v>
      </c>
      <c r="DY624" s="125" t="s">
        <v>608</v>
      </c>
      <c r="DZ624" s="125" t="s">
        <v>608</v>
      </c>
      <c r="EA624" s="133" t="s">
        <v>608</v>
      </c>
      <c r="EB624" s="50" t="s">
        <v>608</v>
      </c>
      <c r="EC624" s="125" t="s">
        <v>608</v>
      </c>
      <c r="ED624" s="50" t="s">
        <v>608</v>
      </c>
      <c r="EE624" s="50" t="s">
        <v>608</v>
      </c>
      <c r="EF624" s="125" t="s">
        <v>608</v>
      </c>
      <c r="EG624" s="125" t="s">
        <v>608</v>
      </c>
      <c r="EH624" s="132" t="s">
        <v>608</v>
      </c>
      <c r="EI624" s="132" t="s">
        <v>608</v>
      </c>
      <c r="EJ624" s="125" t="s">
        <v>608</v>
      </c>
      <c r="EK624" s="132" t="s">
        <v>608</v>
      </c>
      <c r="EL624" s="132" t="s">
        <v>608</v>
      </c>
      <c r="EM624" s="125" t="s">
        <v>608</v>
      </c>
      <c r="EN624" s="125" t="s">
        <v>608</v>
      </c>
      <c r="EO624" s="132" t="s">
        <v>608</v>
      </c>
      <c r="EP624" s="132" t="s">
        <v>608</v>
      </c>
      <c r="EQ624" s="125" t="s">
        <v>608</v>
      </c>
      <c r="ER624" s="132" t="s">
        <v>608</v>
      </c>
      <c r="ES624" s="132" t="s">
        <v>608</v>
      </c>
      <c r="ET624" s="125" t="s">
        <v>608</v>
      </c>
      <c r="EU624" s="125" t="s">
        <v>608</v>
      </c>
      <c r="EV624" s="132" t="s">
        <v>608</v>
      </c>
      <c r="EW624" s="132" t="s">
        <v>608</v>
      </c>
      <c r="EX624" s="125" t="s">
        <v>608</v>
      </c>
      <c r="EY624" s="132" t="s">
        <v>608</v>
      </c>
      <c r="EZ624" s="132" t="s">
        <v>608</v>
      </c>
      <c r="FA624" s="125" t="s">
        <v>608</v>
      </c>
      <c r="FB624" s="125" t="s">
        <v>608</v>
      </c>
      <c r="FC624" s="132" t="s">
        <v>608</v>
      </c>
      <c r="FD624" s="132" t="s">
        <v>608</v>
      </c>
      <c r="FE624" s="125" t="s">
        <v>608</v>
      </c>
      <c r="FF624" s="132" t="s">
        <v>608</v>
      </c>
      <c r="FG624" s="132" t="s">
        <v>608</v>
      </c>
      <c r="FH624" s="125" t="s">
        <v>608</v>
      </c>
      <c r="FI624" s="125" t="s">
        <v>608</v>
      </c>
      <c r="FJ624" s="125" t="s">
        <v>608</v>
      </c>
      <c r="FK624" s="125" t="s">
        <v>608</v>
      </c>
      <c r="FL624" s="133" t="s">
        <v>608</v>
      </c>
      <c r="FM624" s="133" t="s">
        <v>608</v>
      </c>
      <c r="FN624" s="133" t="s">
        <v>608</v>
      </c>
      <c r="FO624" s="133" t="s">
        <v>608</v>
      </c>
      <c r="FP624" s="133" t="s">
        <v>608</v>
      </c>
      <c r="FQ624" s="133" t="s">
        <v>608</v>
      </c>
      <c r="FR624" s="133" t="s">
        <v>608</v>
      </c>
      <c r="FS624" s="133" t="s">
        <v>608</v>
      </c>
      <c r="FT624" s="133" t="s">
        <v>608</v>
      </c>
      <c r="FU624" s="133" t="s">
        <v>608</v>
      </c>
      <c r="FV624" s="133" t="s">
        <v>608</v>
      </c>
      <c r="FW624" s="133" t="s">
        <v>608</v>
      </c>
      <c r="FX624" s="133" t="s">
        <v>608</v>
      </c>
      <c r="FY624" s="133" t="s">
        <v>608</v>
      </c>
      <c r="FZ624" s="133" t="s">
        <v>608</v>
      </c>
      <c r="GA624" s="133" t="s">
        <v>608</v>
      </c>
      <c r="GB624" s="133" t="s">
        <v>608</v>
      </c>
      <c r="GC624" s="133" t="s">
        <v>608</v>
      </c>
      <c r="GD624" s="133" t="s">
        <v>608</v>
      </c>
      <c r="GE624" s="133" t="s">
        <v>608</v>
      </c>
      <c r="GF624" s="133" t="s">
        <v>608</v>
      </c>
      <c r="GG624" s="133" t="s">
        <v>608</v>
      </c>
      <c r="GH624" s="133" t="s">
        <v>608</v>
      </c>
      <c r="GI624" s="133" t="s">
        <v>608</v>
      </c>
      <c r="GJ624" s="133" t="s">
        <v>608</v>
      </c>
      <c r="GK624" s="133" t="s">
        <v>608</v>
      </c>
      <c r="GL624" s="133" t="s">
        <v>608</v>
      </c>
      <c r="GM624" s="133" t="s">
        <v>608</v>
      </c>
      <c r="GN624" s="133" t="s">
        <v>608</v>
      </c>
      <c r="GO624" s="133" t="s">
        <v>608</v>
      </c>
      <c r="GP624" s="133" t="s">
        <v>608</v>
      </c>
      <c r="GQ624" s="133" t="s">
        <v>608</v>
      </c>
      <c r="GR624" s="133" t="s">
        <v>608</v>
      </c>
      <c r="GS624" s="133" t="s">
        <v>608</v>
      </c>
      <c r="GT624" s="133" t="s">
        <v>608</v>
      </c>
      <c r="GU624" s="133" t="s">
        <v>608</v>
      </c>
      <c r="GV624" s="133" t="s">
        <v>608</v>
      </c>
      <c r="GW624" s="133" t="s">
        <v>608</v>
      </c>
      <c r="GX624" s="133" t="s">
        <v>608</v>
      </c>
      <c r="GY624" s="133" t="s">
        <v>608</v>
      </c>
    </row>
    <row r="625" spans="1:221" s="41" customFormat="1" ht="15" customHeight="1">
      <c r="A625" s="66" t="s">
        <v>1281</v>
      </c>
      <c r="B625" s="59">
        <v>2019</v>
      </c>
      <c r="C625" s="38" t="s">
        <v>1024</v>
      </c>
      <c r="D625" s="38">
        <v>2988.2613723404256</v>
      </c>
      <c r="E625" s="38">
        <v>0</v>
      </c>
      <c r="F625" s="125">
        <v>2988.2613723404256</v>
      </c>
      <c r="G625" s="50">
        <v>3666.8304521276596</v>
      </c>
      <c r="H625" s="139">
        <v>7.52</v>
      </c>
      <c r="I625" s="115">
        <v>0.81462189811516528</v>
      </c>
      <c r="J625" s="124">
        <v>0.27313384635442123</v>
      </c>
      <c r="K625" s="124">
        <v>0.54180961621697388</v>
      </c>
      <c r="L625" s="133">
        <v>1158.0709999999999</v>
      </c>
      <c r="M625" s="125">
        <v>1830.1903723404255</v>
      </c>
      <c r="N625" s="125">
        <v>153.655</v>
      </c>
      <c r="O625" s="133">
        <v>658.93191489361698</v>
      </c>
      <c r="P625" s="127">
        <v>812.58691489361695</v>
      </c>
      <c r="Q625" s="125">
        <v>0</v>
      </c>
      <c r="R625" s="125">
        <v>675</v>
      </c>
      <c r="S625" s="125">
        <v>675</v>
      </c>
      <c r="T625" s="125">
        <v>278.25851063829788</v>
      </c>
      <c r="U625" s="82">
        <v>0</v>
      </c>
      <c r="V625" s="125">
        <v>278.25851063829788</v>
      </c>
      <c r="W625" s="125">
        <v>953.25851063829782</v>
      </c>
      <c r="X625" s="125">
        <v>0</v>
      </c>
      <c r="Y625" s="125">
        <v>64.344946808510642</v>
      </c>
      <c r="Z625" s="125">
        <v>64.344946808510642</v>
      </c>
      <c r="AA625" s="115">
        <v>0</v>
      </c>
      <c r="AB625" s="115">
        <v>0.65792176002111658</v>
      </c>
      <c r="AC625" s="115">
        <v>0.27783193516975135</v>
      </c>
      <c r="AD625" s="115">
        <v>6.4246304809132154E-2</v>
      </c>
      <c r="AE625" s="115">
        <v>1</v>
      </c>
      <c r="AF625" s="115">
        <v>0.58290423541041891</v>
      </c>
      <c r="AG625" s="115">
        <v>7.7340810962357176E-2</v>
      </c>
      <c r="AH625" s="115">
        <v>0.33975495362722391</v>
      </c>
      <c r="AI625" s="115">
        <v>0</v>
      </c>
      <c r="AJ625" s="115">
        <v>1</v>
      </c>
      <c r="AK625" s="125">
        <v>2988.2613723404256</v>
      </c>
      <c r="AL625" s="125">
        <v>1158.0709999999999</v>
      </c>
      <c r="AM625" s="125">
        <v>828.65499999999997</v>
      </c>
      <c r="AN625" s="125">
        <v>1986.7259999999999</v>
      </c>
      <c r="AO625" s="125">
        <v>1001.5353723404254</v>
      </c>
      <c r="AP625" s="125">
        <v>2988.2613723404252</v>
      </c>
      <c r="AQ625" s="115">
        <v>0.66484344990344124</v>
      </c>
      <c r="AR625" s="115">
        <v>0.33515655009655887</v>
      </c>
      <c r="AS625" s="50">
        <v>1986.546</v>
      </c>
      <c r="AT625" s="125">
        <v>388.61702127659578</v>
      </c>
      <c r="AU625" s="125">
        <v>0.17799999999999999</v>
      </c>
      <c r="AV625" s="125">
        <v>612.91848404255325</v>
      </c>
      <c r="AW625" s="125">
        <v>2988.259505319149</v>
      </c>
      <c r="AX625" s="50">
        <v>55.328000000000003</v>
      </c>
      <c r="AY625" s="50">
        <v>378.07406914893619</v>
      </c>
      <c r="AZ625" s="125">
        <v>433.40206914893622</v>
      </c>
      <c r="BA625" s="50">
        <v>60.465000000000003</v>
      </c>
      <c r="BB625" s="50">
        <v>261.29202127659573</v>
      </c>
      <c r="BC625" s="125">
        <v>321.75702127659576</v>
      </c>
      <c r="BD625" s="133">
        <v>1870.933</v>
      </c>
      <c r="BE625" s="133">
        <v>362.16928191489365</v>
      </c>
      <c r="BF625" s="125">
        <v>2233.1022819148939</v>
      </c>
      <c r="BG625" s="55">
        <v>9.1512788581281796</v>
      </c>
      <c r="BH625" s="55">
        <v>0.86326276463262774</v>
      </c>
      <c r="BI625" s="107">
        <v>6.373495977087452</v>
      </c>
      <c r="BJ625" s="49">
        <v>2988.2613723404256</v>
      </c>
      <c r="BK625" s="133">
        <v>193.51044680851066</v>
      </c>
      <c r="BL625" s="133">
        <v>239.89148936170213</v>
      </c>
      <c r="BM625" s="125">
        <v>433.40193617021282</v>
      </c>
      <c r="BN625" s="133">
        <v>259.68646276595746</v>
      </c>
      <c r="BO625" s="125">
        <v>62.0705585106383</v>
      </c>
      <c r="BP625" s="125">
        <v>321.75702127659576</v>
      </c>
      <c r="BQ625" s="133">
        <v>1921.9659787234043</v>
      </c>
      <c r="BR625" s="133">
        <v>311.13630319148939</v>
      </c>
      <c r="BS625" s="125">
        <v>2233.1022819148939</v>
      </c>
      <c r="BT625" s="125">
        <v>2988.2612393617023</v>
      </c>
      <c r="BU625" s="130">
        <v>9.7054698725931665</v>
      </c>
      <c r="BV625" s="130">
        <v>0.3090717501676406</v>
      </c>
      <c r="BW625" s="107">
        <v>6.373495977087452</v>
      </c>
      <c r="BX625" s="125">
        <v>1592.3730212765956</v>
      </c>
      <c r="BY625" s="50">
        <v>782.79</v>
      </c>
      <c r="BZ625" s="125">
        <v>0</v>
      </c>
      <c r="CA625" s="125">
        <v>0</v>
      </c>
      <c r="CB625" s="125">
        <v>2375.1630212765958</v>
      </c>
      <c r="CC625" s="50">
        <v>613.0984840425532</v>
      </c>
      <c r="CD625" s="125">
        <v>0</v>
      </c>
      <c r="CE625" s="125">
        <v>0</v>
      </c>
      <c r="CF625" s="125">
        <v>0</v>
      </c>
      <c r="CG625" s="125">
        <v>613.0984840425532</v>
      </c>
      <c r="CH625" s="115">
        <v>0</v>
      </c>
      <c r="CI625" s="115">
        <v>1.0000000445003654</v>
      </c>
      <c r="CJ625" s="125">
        <v>2988.2615053191489</v>
      </c>
      <c r="CK625" s="82">
        <v>483.81303191489366</v>
      </c>
      <c r="CL625" s="82">
        <v>2504.448340425532</v>
      </c>
      <c r="CM625" s="126">
        <v>2988.2613723404256</v>
      </c>
      <c r="CN625" s="125" t="s">
        <v>608</v>
      </c>
      <c r="CO625" s="125" t="s">
        <v>608</v>
      </c>
      <c r="CP625" s="125">
        <v>483.81303191489366</v>
      </c>
      <c r="CQ625" s="126">
        <v>2504.448340425532</v>
      </c>
      <c r="CR625" s="126">
        <v>761</v>
      </c>
      <c r="CS625" s="126">
        <v>1743.448340425532</v>
      </c>
      <c r="CT625" s="150" t="s">
        <v>608</v>
      </c>
      <c r="CU625" s="157" t="s">
        <v>608</v>
      </c>
      <c r="CV625" s="50">
        <v>46.598516758537002</v>
      </c>
      <c r="CW625" s="50">
        <v>36.798644254233281</v>
      </c>
      <c r="CX625" s="125">
        <v>83.397161012770283</v>
      </c>
      <c r="CY625" s="50">
        <v>44.286586900468102</v>
      </c>
      <c r="CZ625" s="50">
        <v>10.770238412378593</v>
      </c>
      <c r="DA625" s="125">
        <v>55.056825312846698</v>
      </c>
      <c r="DB625" s="125">
        <v>138.453986325617</v>
      </c>
      <c r="DC625" s="125">
        <v>0</v>
      </c>
      <c r="DD625" s="125">
        <v>0</v>
      </c>
      <c r="DE625" s="125">
        <v>0</v>
      </c>
      <c r="DF625" s="50">
        <v>83.397161012770283</v>
      </c>
      <c r="DG625" s="50">
        <v>55.056825312846698</v>
      </c>
      <c r="DH625" s="50">
        <v>138.453986325617</v>
      </c>
      <c r="DI625" s="50">
        <v>138.453986325617</v>
      </c>
      <c r="DJ625" s="113">
        <v>0.79483108246865064</v>
      </c>
      <c r="DK625" s="115">
        <v>0.20516896203171495</v>
      </c>
      <c r="DL625" s="115">
        <v>0</v>
      </c>
      <c r="DM625" s="133">
        <v>116.91519309690928</v>
      </c>
      <c r="DN625" s="50">
        <v>161.28879184620655</v>
      </c>
      <c r="DO625" s="125">
        <v>278.20398494311581</v>
      </c>
      <c r="DP625" s="50">
        <v>109.60960751084743</v>
      </c>
      <c r="DQ625" s="50">
        <v>16.391213458191945</v>
      </c>
      <c r="DR625" s="125">
        <v>126.00082096903937</v>
      </c>
      <c r="DS625" s="125">
        <v>404.20480591215517</v>
      </c>
      <c r="DT625" s="133">
        <v>129.63060168944722</v>
      </c>
      <c r="DU625" s="50">
        <v>51.759810895551112</v>
      </c>
      <c r="DV625" s="125">
        <v>181.39041258499833</v>
      </c>
      <c r="DW625" s="50">
        <v>114.40622824099559</v>
      </c>
      <c r="DX625" s="50">
        <v>15.527732996035601</v>
      </c>
      <c r="DY625" s="125">
        <v>129.93396123703118</v>
      </c>
      <c r="DZ625" s="125">
        <v>311.32437382202954</v>
      </c>
      <c r="EA625" s="133">
        <v>122.29445688944723</v>
      </c>
      <c r="EB625" s="50">
        <v>52.701429036574055</v>
      </c>
      <c r="EC625" s="125">
        <v>174.99588592602129</v>
      </c>
      <c r="ED625" s="50">
        <v>111.71870635650474</v>
      </c>
      <c r="EE625" s="50">
        <v>14.581072877304523</v>
      </c>
      <c r="EF625" s="125">
        <v>126.29977923380926</v>
      </c>
      <c r="EG625" s="125">
        <v>301.29566515983055</v>
      </c>
      <c r="EH625" s="132">
        <v>259.12618726069235</v>
      </c>
      <c r="EI625" s="132">
        <v>34.377781813083018</v>
      </c>
      <c r="EJ625" s="125">
        <v>293.50396907377535</v>
      </c>
      <c r="EK625" s="132">
        <v>109.75791290770519</v>
      </c>
      <c r="EL625" s="132">
        <v>12.863553853688835</v>
      </c>
      <c r="EM625" s="125">
        <v>122.62146676139403</v>
      </c>
      <c r="EN625" s="125">
        <v>416.12543583516936</v>
      </c>
      <c r="EO625" s="132">
        <v>138.38395926069236</v>
      </c>
      <c r="EP625" s="132">
        <v>25.330920512833021</v>
      </c>
      <c r="EQ625" s="125">
        <v>163.71487977352538</v>
      </c>
      <c r="ER625" s="132">
        <v>96.266969651647116</v>
      </c>
      <c r="ES625" s="132">
        <v>11.735377849754443</v>
      </c>
      <c r="ET625" s="125">
        <v>108.00234750140156</v>
      </c>
      <c r="EU625" s="125">
        <v>271.71722727492693</v>
      </c>
      <c r="EV625" s="132">
        <v>1222.8367231270856</v>
      </c>
      <c r="EW625" s="132">
        <v>96.868624981175287</v>
      </c>
      <c r="EX625" s="125">
        <v>1319.705348108261</v>
      </c>
      <c r="EY625" s="132">
        <v>265.72756032160424</v>
      </c>
      <c r="EZ625" s="132">
        <v>43.130972966847345</v>
      </c>
      <c r="FA625" s="125">
        <v>308.85853328845161</v>
      </c>
      <c r="FB625" s="125">
        <v>1628.5638813967125</v>
      </c>
      <c r="FC625" s="132">
        <v>101.41231646842107</v>
      </c>
      <c r="FD625" s="132">
        <v>11.26184368914533</v>
      </c>
      <c r="FE625" s="125">
        <v>112.6741601575664</v>
      </c>
      <c r="FF625" s="132">
        <v>19.817636166315793</v>
      </c>
      <c r="FG625" s="132">
        <v>6.388750076154694</v>
      </c>
      <c r="FH625" s="125">
        <v>26.206386242470487</v>
      </c>
      <c r="FI625" s="125">
        <v>138.88054640003691</v>
      </c>
      <c r="FJ625" s="125">
        <v>11.261843617021277</v>
      </c>
      <c r="FK625" s="125">
        <v>10.363242446808512</v>
      </c>
      <c r="FL625" s="125">
        <v>21.625086063829791</v>
      </c>
      <c r="FM625" s="125">
        <v>266.94214132609454</v>
      </c>
      <c r="FN625" s="125">
        <v>115.63757852223085</v>
      </c>
      <c r="FO625" s="125">
        <v>382.5797198483254</v>
      </c>
      <c r="FP625" s="125">
        <v>11.261843689145334</v>
      </c>
      <c r="FQ625" s="125">
        <v>9.9362308382354669</v>
      </c>
      <c r="FR625" s="125">
        <v>21.1980745273808</v>
      </c>
      <c r="FS625" s="125">
        <v>170.12856889585299</v>
      </c>
      <c r="FT625" s="125">
        <v>119.99773039879571</v>
      </c>
      <c r="FU625" s="125">
        <v>290.12629929464867</v>
      </c>
      <c r="FV625" s="125">
        <v>11.261843689145334</v>
      </c>
      <c r="FW625" s="125">
        <v>9.5420663091153859</v>
      </c>
      <c r="FX625" s="125">
        <v>20.803909998260721</v>
      </c>
      <c r="FY625" s="125">
        <v>163.73404223687595</v>
      </c>
      <c r="FZ625" s="125">
        <v>116.75771292469388</v>
      </c>
      <c r="GA625" s="125">
        <v>280.49175516156981</v>
      </c>
      <c r="GB625" s="125">
        <v>11.261843689145334</v>
      </c>
      <c r="GC625" s="125">
        <v>9.1479017799952942</v>
      </c>
      <c r="GD625" s="125">
        <v>20.409745469140628</v>
      </c>
      <c r="GE625" s="125">
        <v>282.24212538463001</v>
      </c>
      <c r="GF625" s="125">
        <v>113.47356498139874</v>
      </c>
      <c r="GG625" s="125">
        <v>395.71569036602875</v>
      </c>
      <c r="GH625" s="125">
        <v>11.261843689145334</v>
      </c>
      <c r="GI625" s="125">
        <v>8.7537372508752131</v>
      </c>
      <c r="GJ625" s="125">
        <v>20.015580940020548</v>
      </c>
      <c r="GK625" s="125">
        <v>152.45303608438005</v>
      </c>
      <c r="GL625" s="125">
        <v>99.24861025052634</v>
      </c>
      <c r="GM625" s="125">
        <v>251.7016463349064</v>
      </c>
      <c r="GN625" s="125">
        <v>56.309218445726593</v>
      </c>
      <c r="GO625" s="125">
        <v>37.856218317574736</v>
      </c>
      <c r="GP625" s="125">
        <v>94.165436763301329</v>
      </c>
      <c r="GQ625" s="125">
        <v>1263.3961296625343</v>
      </c>
      <c r="GR625" s="125">
        <v>271.00231497087685</v>
      </c>
      <c r="GS625" s="125">
        <v>1534.3984446334111</v>
      </c>
      <c r="GT625" s="125">
        <v>11.261843689145334</v>
      </c>
      <c r="GU625" s="125">
        <v>6.388750076154694</v>
      </c>
      <c r="GV625" s="125">
        <v>17.650593765300027</v>
      </c>
      <c r="GW625" s="125">
        <v>101.41231646842107</v>
      </c>
      <c r="GX625" s="125">
        <v>19.817636166315793</v>
      </c>
      <c r="GY625" s="125">
        <v>121.22995263473686</v>
      </c>
    </row>
    <row r="626" spans="1:221" s="41" customFormat="1" ht="15" customHeight="1">
      <c r="A626" s="66" t="s">
        <v>1309</v>
      </c>
      <c r="B626" s="59" t="s">
        <v>1287</v>
      </c>
      <c r="C626" s="38" t="s">
        <v>1024</v>
      </c>
      <c r="D626" s="38">
        <v>3822.8672340425537</v>
      </c>
      <c r="E626" s="38">
        <v>0</v>
      </c>
      <c r="F626" s="125">
        <v>3822.8672340425537</v>
      </c>
      <c r="G626" s="50">
        <v>3666.8304521276596</v>
      </c>
      <c r="H626" s="139">
        <v>7.52</v>
      </c>
      <c r="I626" s="115">
        <v>1.0425535851608176</v>
      </c>
      <c r="J626" s="124">
        <v>0.48941783850443338</v>
      </c>
      <c r="K626" s="124">
        <v>0.55313574665638432</v>
      </c>
      <c r="L626" s="133">
        <v>1193.7850000000001</v>
      </c>
      <c r="M626" s="125">
        <v>2629.0812340425532</v>
      </c>
      <c r="N626" s="125">
        <v>159.46899999999999</v>
      </c>
      <c r="O626" s="133">
        <v>1413.7264627659574</v>
      </c>
      <c r="P626" s="127">
        <v>1573.1954627659575</v>
      </c>
      <c r="Q626" s="125">
        <v>0</v>
      </c>
      <c r="R626" s="125">
        <v>675</v>
      </c>
      <c r="S626" s="125">
        <v>675</v>
      </c>
      <c r="T626" s="125">
        <v>302.23829787234041</v>
      </c>
      <c r="U626" s="82">
        <v>0</v>
      </c>
      <c r="V626" s="125">
        <v>302.23829787234041</v>
      </c>
      <c r="W626" s="125">
        <v>977.23829787234035</v>
      </c>
      <c r="X626" s="125">
        <v>0</v>
      </c>
      <c r="Y626" s="125">
        <v>78.647473404255322</v>
      </c>
      <c r="Z626" s="125">
        <v>78.647473404255322</v>
      </c>
      <c r="AA626" s="115">
        <v>0</v>
      </c>
      <c r="AB626" s="115">
        <v>0.78776152081688955</v>
      </c>
      <c r="AC626" s="115">
        <v>0.1684142636158881</v>
      </c>
      <c r="AD626" s="115">
        <v>4.3824215567222338E-2</v>
      </c>
      <c r="AE626" s="115">
        <v>1</v>
      </c>
      <c r="AF626" s="115">
        <v>0.58857766334985662</v>
      </c>
      <c r="AG626" s="115">
        <v>7.862378183403064E-2</v>
      </c>
      <c r="AH626" s="115">
        <v>0.33279855481611276</v>
      </c>
      <c r="AI626" s="115">
        <v>0</v>
      </c>
      <c r="AJ626" s="115">
        <v>1</v>
      </c>
      <c r="AK626" s="125">
        <v>3822.8662340425535</v>
      </c>
      <c r="AL626" s="125">
        <v>1193.7850000000001</v>
      </c>
      <c r="AM626" s="125">
        <v>834.46900000000005</v>
      </c>
      <c r="AN626" s="125">
        <v>2028.2540000000001</v>
      </c>
      <c r="AO626" s="125">
        <v>1794.6122340425532</v>
      </c>
      <c r="AP626" s="125">
        <v>3822.8662340425535</v>
      </c>
      <c r="AQ626" s="115">
        <v>0.53055845426618264</v>
      </c>
      <c r="AR626" s="115">
        <v>0.46944154573381724</v>
      </c>
      <c r="AS626" s="50">
        <v>2028.1120000000001</v>
      </c>
      <c r="AT626" s="125">
        <v>330.94933510638299</v>
      </c>
      <c r="AU626" s="125">
        <v>0.14299999999999999</v>
      </c>
      <c r="AV626" s="125">
        <v>1463.6628989361704</v>
      </c>
      <c r="AW626" s="125">
        <v>3822.8672340425537</v>
      </c>
      <c r="AX626" s="50">
        <v>74.781999999999996</v>
      </c>
      <c r="AY626" s="50">
        <v>278.46223404255323</v>
      </c>
      <c r="AZ626" s="125">
        <v>353.24423404255322</v>
      </c>
      <c r="BA626" s="50">
        <v>184.20500000000001</v>
      </c>
      <c r="BB626" s="50">
        <v>330.59800531914897</v>
      </c>
      <c r="BC626" s="125">
        <v>514.80300531914895</v>
      </c>
      <c r="BD626" s="133">
        <v>1769.268</v>
      </c>
      <c r="BE626" s="133">
        <v>1185.5521276595746</v>
      </c>
      <c r="BF626" s="125">
        <v>2954.8201276595746</v>
      </c>
      <c r="BG626" s="55">
        <v>8.595692254673903</v>
      </c>
      <c r="BH626" s="55">
        <v>1.3063496166106663</v>
      </c>
      <c r="BI626" s="107">
        <v>5.173771979278075</v>
      </c>
      <c r="BJ626" s="49">
        <v>3822.8673670212766</v>
      </c>
      <c r="BK626" s="133">
        <v>133.02779787234041</v>
      </c>
      <c r="BL626" s="133">
        <v>220.21630319148937</v>
      </c>
      <c r="BM626" s="125">
        <v>353.24410106382982</v>
      </c>
      <c r="BN626" s="133">
        <v>397.11560638297874</v>
      </c>
      <c r="BO626" s="125">
        <v>117.68739893617021</v>
      </c>
      <c r="BP626" s="125">
        <v>514.80300531914895</v>
      </c>
      <c r="BQ626" s="133">
        <v>1828.9189308510638</v>
      </c>
      <c r="BR626" s="133">
        <v>1125.9011968085108</v>
      </c>
      <c r="BS626" s="125">
        <v>2954.8201276595746</v>
      </c>
      <c r="BT626" s="125">
        <v>3822.8672340425533</v>
      </c>
      <c r="BU626" s="130">
        <v>9.4296889807874482</v>
      </c>
      <c r="BV626" s="130">
        <v>0.47235289049711376</v>
      </c>
      <c r="BW626" s="107">
        <v>5.173771979278075</v>
      </c>
      <c r="BX626" s="125">
        <v>1552.1073351063828</v>
      </c>
      <c r="BY626" s="50">
        <v>806.95500000000004</v>
      </c>
      <c r="BZ626" s="125">
        <v>0</v>
      </c>
      <c r="CA626" s="125">
        <v>0</v>
      </c>
      <c r="CB626" s="125">
        <v>2359.0623351063828</v>
      </c>
      <c r="CC626" s="50">
        <v>1463.8058989361705</v>
      </c>
      <c r="CD626" s="125">
        <v>0</v>
      </c>
      <c r="CE626" s="125">
        <v>0</v>
      </c>
      <c r="CF626" s="125">
        <v>0</v>
      </c>
      <c r="CG626" s="125">
        <v>1463.8058989361705</v>
      </c>
      <c r="CH626" s="115">
        <v>0</v>
      </c>
      <c r="CI626" s="115">
        <v>1.0000002615837638</v>
      </c>
      <c r="CJ626" s="125">
        <v>3822.868234042553</v>
      </c>
      <c r="CK626" s="82">
        <v>1273.0307180851066</v>
      </c>
      <c r="CL626" s="82">
        <v>2549.8365159574469</v>
      </c>
      <c r="CM626" s="126">
        <v>3822.8672340425537</v>
      </c>
      <c r="CN626" s="125" t="s">
        <v>608</v>
      </c>
      <c r="CO626" s="125" t="s">
        <v>608</v>
      </c>
      <c r="CP626" s="125">
        <v>1273.0307180851066</v>
      </c>
      <c r="CQ626" s="126">
        <v>2549.8365159574469</v>
      </c>
      <c r="CR626" s="126">
        <v>565.5</v>
      </c>
      <c r="CS626" s="126">
        <v>1984.3365159574469</v>
      </c>
      <c r="CT626" s="150" t="s">
        <v>608</v>
      </c>
      <c r="CU626" s="157" t="s">
        <v>608</v>
      </c>
      <c r="CV626" s="50">
        <v>13.6246546781618</v>
      </c>
      <c r="CW626" s="50">
        <v>93.80399211625533</v>
      </c>
      <c r="CX626" s="125">
        <v>107.42864679441713</v>
      </c>
      <c r="CY626" s="50">
        <v>40.894076955734903</v>
      </c>
      <c r="CZ626" s="50">
        <v>2.1492284205957453</v>
      </c>
      <c r="DA626" s="125">
        <v>43.04330537633065</v>
      </c>
      <c r="DB626" s="125">
        <v>150.47195217074778</v>
      </c>
      <c r="DC626" s="125">
        <v>0</v>
      </c>
      <c r="DD626" s="125">
        <v>0</v>
      </c>
      <c r="DE626" s="125">
        <v>0</v>
      </c>
      <c r="DF626" s="50">
        <v>107.42864679441713</v>
      </c>
      <c r="DG626" s="50">
        <v>43.04330537633065</v>
      </c>
      <c r="DH626" s="50">
        <v>150.47195217074778</v>
      </c>
      <c r="DI626" s="50">
        <v>150.47195217074778</v>
      </c>
      <c r="DJ626" s="113">
        <v>0.61709240490984918</v>
      </c>
      <c r="DK626" s="115">
        <v>0.38290785667391458</v>
      </c>
      <c r="DL626" s="115">
        <v>0</v>
      </c>
      <c r="DM626" s="58" t="s">
        <v>608</v>
      </c>
      <c r="DN626" s="58" t="s">
        <v>608</v>
      </c>
      <c r="DO626" s="58" t="s">
        <v>608</v>
      </c>
      <c r="DP626" s="58" t="s">
        <v>608</v>
      </c>
      <c r="DQ626" s="58" t="s">
        <v>608</v>
      </c>
      <c r="DR626" s="58" t="s">
        <v>608</v>
      </c>
      <c r="DS626" s="58" t="s">
        <v>608</v>
      </c>
      <c r="DT626" s="58" t="s">
        <v>608</v>
      </c>
      <c r="DU626" s="58" t="s">
        <v>608</v>
      </c>
      <c r="DV626" s="58" t="s">
        <v>608</v>
      </c>
      <c r="DW626" s="58" t="s">
        <v>608</v>
      </c>
      <c r="DX626" s="58" t="s">
        <v>608</v>
      </c>
      <c r="DY626" s="58" t="s">
        <v>608</v>
      </c>
      <c r="DZ626" s="58" t="s">
        <v>608</v>
      </c>
      <c r="EA626" s="58" t="s">
        <v>608</v>
      </c>
      <c r="EB626" s="58" t="s">
        <v>608</v>
      </c>
      <c r="EC626" s="58" t="s">
        <v>608</v>
      </c>
      <c r="ED626" s="58" t="s">
        <v>608</v>
      </c>
      <c r="EE626" s="58" t="s">
        <v>608</v>
      </c>
      <c r="EF626" s="58" t="s">
        <v>608</v>
      </c>
      <c r="EG626" s="58" t="s">
        <v>608</v>
      </c>
      <c r="EH626" s="58" t="s">
        <v>608</v>
      </c>
      <c r="EI626" s="58" t="s">
        <v>608</v>
      </c>
      <c r="EJ626" s="58" t="s">
        <v>608</v>
      </c>
      <c r="EK626" s="58" t="s">
        <v>608</v>
      </c>
      <c r="EL626" s="58" t="s">
        <v>608</v>
      </c>
      <c r="EM626" s="58" t="s">
        <v>608</v>
      </c>
      <c r="EN626" s="58" t="s">
        <v>608</v>
      </c>
      <c r="EO626" s="58" t="s">
        <v>608</v>
      </c>
      <c r="EP626" s="58" t="s">
        <v>608</v>
      </c>
      <c r="EQ626" s="58" t="s">
        <v>608</v>
      </c>
      <c r="ER626" s="58" t="s">
        <v>608</v>
      </c>
      <c r="ES626" s="58" t="s">
        <v>608</v>
      </c>
      <c r="ET626" s="58" t="s">
        <v>608</v>
      </c>
      <c r="EU626" s="58" t="s">
        <v>608</v>
      </c>
      <c r="EV626" s="58" t="s">
        <v>608</v>
      </c>
      <c r="EW626" s="58" t="s">
        <v>608</v>
      </c>
      <c r="EX626" s="58" t="s">
        <v>608</v>
      </c>
      <c r="EY626" s="58" t="s">
        <v>608</v>
      </c>
      <c r="EZ626" s="58" t="s">
        <v>608</v>
      </c>
      <c r="FA626" s="58" t="s">
        <v>608</v>
      </c>
      <c r="FB626" s="58" t="s">
        <v>608</v>
      </c>
      <c r="FC626" s="58" t="s">
        <v>608</v>
      </c>
      <c r="FD626" s="58" t="s">
        <v>608</v>
      </c>
      <c r="FE626" s="58" t="s">
        <v>608</v>
      </c>
      <c r="FF626" s="58" t="s">
        <v>608</v>
      </c>
      <c r="FG626" s="58" t="s">
        <v>608</v>
      </c>
      <c r="FH626" s="58" t="s">
        <v>608</v>
      </c>
      <c r="FI626" s="58" t="s">
        <v>608</v>
      </c>
      <c r="FJ626" s="58" t="s">
        <v>608</v>
      </c>
      <c r="FK626" s="58" t="s">
        <v>608</v>
      </c>
      <c r="FL626" s="58" t="s">
        <v>608</v>
      </c>
      <c r="FM626" s="58" t="s">
        <v>608</v>
      </c>
      <c r="FN626" s="58" t="s">
        <v>608</v>
      </c>
      <c r="FO626" s="58" t="s">
        <v>608</v>
      </c>
      <c r="FP626" s="58" t="s">
        <v>608</v>
      </c>
      <c r="FQ626" s="58" t="s">
        <v>608</v>
      </c>
      <c r="FR626" s="58" t="s">
        <v>608</v>
      </c>
      <c r="FS626" s="58" t="s">
        <v>608</v>
      </c>
      <c r="FT626" s="58" t="s">
        <v>608</v>
      </c>
      <c r="FU626" s="58" t="s">
        <v>608</v>
      </c>
      <c r="FV626" s="58" t="s">
        <v>608</v>
      </c>
      <c r="FW626" s="58" t="s">
        <v>608</v>
      </c>
      <c r="FX626" s="58" t="s">
        <v>608</v>
      </c>
      <c r="FY626" s="58" t="s">
        <v>608</v>
      </c>
      <c r="FZ626" s="58" t="s">
        <v>608</v>
      </c>
      <c r="GA626" s="58" t="s">
        <v>608</v>
      </c>
      <c r="GB626" s="58" t="s">
        <v>608</v>
      </c>
      <c r="GC626" s="58" t="s">
        <v>608</v>
      </c>
      <c r="GD626" s="58" t="s">
        <v>608</v>
      </c>
      <c r="GE626" s="58" t="s">
        <v>608</v>
      </c>
      <c r="GF626" s="58" t="s">
        <v>608</v>
      </c>
      <c r="GG626" s="58" t="s">
        <v>608</v>
      </c>
      <c r="GH626" s="58" t="s">
        <v>608</v>
      </c>
      <c r="GI626" s="58" t="s">
        <v>608</v>
      </c>
      <c r="GJ626" s="58" t="s">
        <v>608</v>
      </c>
      <c r="GK626" s="58" t="s">
        <v>608</v>
      </c>
      <c r="GL626" s="58" t="s">
        <v>608</v>
      </c>
      <c r="GM626" s="58" t="s">
        <v>608</v>
      </c>
      <c r="GN626" s="58" t="s">
        <v>608</v>
      </c>
      <c r="GO626" s="58" t="s">
        <v>608</v>
      </c>
      <c r="GP626" s="58" t="s">
        <v>608</v>
      </c>
      <c r="GQ626" s="58" t="s">
        <v>608</v>
      </c>
      <c r="GR626" s="58" t="s">
        <v>608</v>
      </c>
      <c r="GS626" s="58" t="s">
        <v>608</v>
      </c>
      <c r="GT626" s="58" t="s">
        <v>608</v>
      </c>
      <c r="GU626" s="58" t="s">
        <v>608</v>
      </c>
      <c r="GV626" s="58" t="s">
        <v>608</v>
      </c>
      <c r="GW626" s="58" t="s">
        <v>608</v>
      </c>
      <c r="GX626" s="58" t="s">
        <v>608</v>
      </c>
      <c r="GY626" s="58" t="s">
        <v>608</v>
      </c>
    </row>
    <row r="627" spans="1:221" s="41" customFormat="1" ht="15" customHeight="1">
      <c r="A627" s="66" t="s">
        <v>1379</v>
      </c>
      <c r="B627" s="59">
        <v>2020</v>
      </c>
      <c r="C627" s="38" t="s">
        <v>1024</v>
      </c>
      <c r="D627" s="38">
        <v>3336.2003226032193</v>
      </c>
      <c r="E627" s="38">
        <v>0</v>
      </c>
      <c r="F627" s="125">
        <v>3336.2003226032193</v>
      </c>
      <c r="G627" s="50">
        <v>3666.8304521276596</v>
      </c>
      <c r="H627" s="139">
        <v>14.29</v>
      </c>
      <c r="I627" s="115">
        <v>0.90983217417849416</v>
      </c>
      <c r="J627" s="124">
        <v>0.33344637516407627</v>
      </c>
      <c r="K627" s="124">
        <v>0.57638579901441778</v>
      </c>
      <c r="L627" s="133">
        <v>1229.396</v>
      </c>
      <c r="M627" s="125">
        <v>2106.8043226032191</v>
      </c>
      <c r="N627" s="125">
        <v>176.119</v>
      </c>
      <c r="O627" s="133">
        <v>835.15542337298814</v>
      </c>
      <c r="P627" s="127">
        <v>1011.2744233729882</v>
      </c>
      <c r="Q627" s="125">
        <v>0</v>
      </c>
      <c r="R627" s="125">
        <v>707.99400000000003</v>
      </c>
      <c r="S627" s="125">
        <v>707.99400000000003</v>
      </c>
      <c r="T627" s="125">
        <v>275.33659902029393</v>
      </c>
      <c r="U627" s="82">
        <v>0</v>
      </c>
      <c r="V627" s="125">
        <v>275.33659902029393</v>
      </c>
      <c r="W627" s="125">
        <v>983.3305990202939</v>
      </c>
      <c r="X627" s="125">
        <v>0</v>
      </c>
      <c r="Y627" s="125">
        <v>112.19930020993702</v>
      </c>
      <c r="Z627" s="125">
        <v>112.19930020993702</v>
      </c>
      <c r="AA627" s="115">
        <v>0</v>
      </c>
      <c r="AB627" s="115">
        <v>0.68304682296662389</v>
      </c>
      <c r="AC627" s="115">
        <v>0.22518896955453785</v>
      </c>
      <c r="AD627" s="115">
        <v>9.1764207478838317E-2</v>
      </c>
      <c r="AE627" s="115">
        <v>1</v>
      </c>
      <c r="AF627" s="115">
        <v>0.58168477162860432</v>
      </c>
      <c r="AG627" s="115">
        <v>8.333013959249759E-2</v>
      </c>
      <c r="AH627" s="115">
        <v>0.33498508877889804</v>
      </c>
      <c r="AI627" s="115">
        <v>0</v>
      </c>
      <c r="AJ627" s="115">
        <v>1</v>
      </c>
      <c r="AK627" s="125">
        <v>3336.2003226032193</v>
      </c>
      <c r="AL627" s="125">
        <v>1229.396</v>
      </c>
      <c r="AM627" s="125">
        <v>884.11300000000006</v>
      </c>
      <c r="AN627" s="125">
        <v>2113.509</v>
      </c>
      <c r="AO627" s="125">
        <v>1222.6913226032191</v>
      </c>
      <c r="AP627" s="125">
        <v>3336.2003226032193</v>
      </c>
      <c r="AQ627" s="115">
        <v>0.63350782196161415</v>
      </c>
      <c r="AR627" s="115">
        <v>0.36649217803838574</v>
      </c>
      <c r="AS627" s="50">
        <v>2113.404</v>
      </c>
      <c r="AT627" s="125">
        <v>401.38796361091676</v>
      </c>
      <c r="AU627" s="125">
        <v>0.105</v>
      </c>
      <c r="AV627" s="125">
        <v>821.30335899230226</v>
      </c>
      <c r="AW627" s="125">
        <v>3336.2003226032193</v>
      </c>
      <c r="AX627" s="50">
        <v>74.186999999999998</v>
      </c>
      <c r="AY627" s="50">
        <v>202.60265920223935</v>
      </c>
      <c r="AZ627" s="125">
        <v>276.78965920223936</v>
      </c>
      <c r="BA627" s="50">
        <v>778.32799999999997</v>
      </c>
      <c r="BB627" s="50">
        <v>375.95003498950319</v>
      </c>
      <c r="BC627" s="125">
        <v>1154.2780349895031</v>
      </c>
      <c r="BD627" s="133">
        <v>1260.9929999999999</v>
      </c>
      <c r="BE627" s="133">
        <v>644.13862841147659</v>
      </c>
      <c r="BF627" s="125">
        <v>1905.1316284114764</v>
      </c>
      <c r="BG627" s="55">
        <v>8.0928518057285235</v>
      </c>
      <c r="BH627" s="55">
        <v>1.2073557492735569</v>
      </c>
      <c r="BI627" s="107">
        <v>5.5693713591236262</v>
      </c>
      <c r="BJ627" s="49">
        <v>3336.1993226032191</v>
      </c>
      <c r="BK627" s="133">
        <v>144.87920783764872</v>
      </c>
      <c r="BL627" s="133">
        <v>131.91052134359691</v>
      </c>
      <c r="BM627" s="125">
        <v>276.78972918124566</v>
      </c>
      <c r="BN627" s="133">
        <v>1048.8700006997901</v>
      </c>
      <c r="BO627" s="125">
        <v>105.40903428971309</v>
      </c>
      <c r="BP627" s="125">
        <v>1154.2790349895033</v>
      </c>
      <c r="BQ627" s="133">
        <v>1321.0428250524842</v>
      </c>
      <c r="BR627" s="133">
        <v>584.08887333799862</v>
      </c>
      <c r="BS627" s="125">
        <v>1905.1316983904828</v>
      </c>
      <c r="BT627" s="125">
        <v>3336.2004625612317</v>
      </c>
      <c r="BU627" s="130">
        <v>8.8407970112079717</v>
      </c>
      <c r="BV627" s="130">
        <v>0.42965545869655447</v>
      </c>
      <c r="BW627" s="107">
        <v>5.5693713591236262</v>
      </c>
      <c r="BX627" s="125">
        <v>1684.9209636109167</v>
      </c>
      <c r="BY627" s="50">
        <v>829.87099999999998</v>
      </c>
      <c r="BZ627" s="125">
        <v>0</v>
      </c>
      <c r="CA627" s="125">
        <v>0</v>
      </c>
      <c r="CB627" s="125">
        <v>2514.7919636109168</v>
      </c>
      <c r="CC627" s="50">
        <v>821.40835899230228</v>
      </c>
      <c r="CD627" s="125">
        <v>0</v>
      </c>
      <c r="CE627" s="125">
        <v>0</v>
      </c>
      <c r="CF627" s="125">
        <v>0</v>
      </c>
      <c r="CG627" s="125">
        <v>821.40835899230228</v>
      </c>
      <c r="CH627" s="115">
        <v>0</v>
      </c>
      <c r="CI627" s="115">
        <v>1</v>
      </c>
      <c r="CJ627" s="125">
        <v>3336.2003226032193</v>
      </c>
      <c r="CK627" s="82">
        <v>687.41714485654313</v>
      </c>
      <c r="CL627" s="82">
        <v>2648.7831777466763</v>
      </c>
      <c r="CM627" s="126">
        <v>3336.2003226032193</v>
      </c>
      <c r="CN627" s="125" t="s">
        <v>608</v>
      </c>
      <c r="CO627" s="125" t="s">
        <v>608</v>
      </c>
      <c r="CP627" s="125">
        <v>687.41714485654313</v>
      </c>
      <c r="CQ627" s="126">
        <v>2648.7831777466763</v>
      </c>
      <c r="CR627" s="126">
        <v>618.5</v>
      </c>
      <c r="CS627" s="126">
        <v>2030.2831777466763</v>
      </c>
      <c r="CT627" s="150" t="s">
        <v>608</v>
      </c>
      <c r="CU627" s="157" t="s">
        <v>608</v>
      </c>
      <c r="CV627" s="50">
        <v>32.626227214228301</v>
      </c>
      <c r="CW627" s="50">
        <v>0.50470305813855842</v>
      </c>
      <c r="CX627" s="125">
        <v>33.130930272366861</v>
      </c>
      <c r="CY627" s="50">
        <v>14.694966728251799</v>
      </c>
      <c r="CZ627" s="50">
        <v>0.57344682997900631</v>
      </c>
      <c r="DA627" s="125">
        <v>15.268413558230806</v>
      </c>
      <c r="DB627" s="125">
        <v>48.399343830597665</v>
      </c>
      <c r="DC627" s="125">
        <v>0</v>
      </c>
      <c r="DD627" s="125">
        <v>0</v>
      </c>
      <c r="DE627" s="125">
        <v>0</v>
      </c>
      <c r="DF627" s="50">
        <v>33.130930272366861</v>
      </c>
      <c r="DG627" s="50">
        <v>15.268413558230806</v>
      </c>
      <c r="DH627" s="50">
        <v>48.399343830597665</v>
      </c>
      <c r="DI627" s="50">
        <v>48.399343830597665</v>
      </c>
      <c r="DJ627" s="113">
        <v>0.75378925736948499</v>
      </c>
      <c r="DK627" s="115">
        <v>0.24621074263051498</v>
      </c>
      <c r="DL627" s="115">
        <v>0</v>
      </c>
      <c r="DM627" s="58">
        <v>165.75568260506083</v>
      </c>
      <c r="DN627" s="58">
        <v>224.00817998436182</v>
      </c>
      <c r="DO627" s="58">
        <v>389.76386258942262</v>
      </c>
      <c r="DP627" s="58">
        <v>109.70444798029486</v>
      </c>
      <c r="DQ627" s="58">
        <v>62.053774709234396</v>
      </c>
      <c r="DR627" s="58">
        <v>171.75822268952925</v>
      </c>
      <c r="DS627" s="58">
        <v>561.52208527895186</v>
      </c>
      <c r="DT627" s="58">
        <v>167.05770037511897</v>
      </c>
      <c r="DU627" s="58">
        <v>65.345219496718869</v>
      </c>
      <c r="DV627" s="58">
        <v>232.40291987183784</v>
      </c>
      <c r="DW627" s="58">
        <v>61.858856808488035</v>
      </c>
      <c r="DX627" s="58">
        <v>63.728111121156772</v>
      </c>
      <c r="DY627" s="58">
        <v>125.5869679296448</v>
      </c>
      <c r="DZ627" s="58">
        <v>357.98988780148261</v>
      </c>
      <c r="EA627" s="58">
        <v>185.26649954469107</v>
      </c>
      <c r="EB627" s="58">
        <v>58.993435516878954</v>
      </c>
      <c r="EC627" s="58">
        <v>244.25993506157002</v>
      </c>
      <c r="ED627" s="58">
        <v>63.157560719839573</v>
      </c>
      <c r="EE627" s="58">
        <v>62.628222960159057</v>
      </c>
      <c r="EF627" s="58">
        <v>125.78578367999863</v>
      </c>
      <c r="EG627" s="58">
        <v>370.04571874156863</v>
      </c>
      <c r="EH627" s="58">
        <v>171.6615024038758</v>
      </c>
      <c r="EI627" s="58">
        <v>54.343442540080041</v>
      </c>
      <c r="EJ627" s="58">
        <v>226.00494494395585</v>
      </c>
      <c r="EK627" s="58">
        <v>62.356495773283633</v>
      </c>
      <c r="EL627" s="58">
        <v>61.811132953510715</v>
      </c>
      <c r="EM627" s="58">
        <v>124.16762872679435</v>
      </c>
      <c r="EN627" s="58">
        <v>350.17257367075018</v>
      </c>
      <c r="EO627" s="58">
        <v>154.67023599401043</v>
      </c>
      <c r="EP627" s="58">
        <v>89.324173650793341</v>
      </c>
      <c r="EQ627" s="58">
        <v>243.99440964480377</v>
      </c>
      <c r="ER627" s="58">
        <v>60.21781787301326</v>
      </c>
      <c r="ES627" s="58">
        <v>58.027410578063645</v>
      </c>
      <c r="ET627" s="58">
        <v>118.24522845107691</v>
      </c>
      <c r="EU627" s="58">
        <v>362.23963809588065</v>
      </c>
      <c r="EV627" s="58">
        <v>1237.7986114480952</v>
      </c>
      <c r="EW627" s="58">
        <v>218.08253867308284</v>
      </c>
      <c r="EX627" s="58">
        <v>1455.8811501211781</v>
      </c>
      <c r="EY627" s="58">
        <v>165.63651762448035</v>
      </c>
      <c r="EZ627" s="58">
        <v>217.3337659131266</v>
      </c>
      <c r="FA627" s="58">
        <v>382.97028353760697</v>
      </c>
      <c r="FB627" s="58">
        <v>1838.851433658785</v>
      </c>
      <c r="FC627" s="58">
        <v>748.55731854176247</v>
      </c>
      <c r="FD627" s="58">
        <v>205.69946018194543</v>
      </c>
      <c r="FE627" s="58">
        <v>954.25677872370784</v>
      </c>
      <c r="FF627" s="58">
        <v>123.07427534036621</v>
      </c>
      <c r="FG627" s="58">
        <v>264.58693025192446</v>
      </c>
      <c r="FH627" s="58">
        <v>387.66120559229068</v>
      </c>
      <c r="FI627" s="58">
        <v>1341.9179843159986</v>
      </c>
      <c r="FJ627" s="127">
        <v>106.31619289713086</v>
      </c>
      <c r="FK627" s="127">
        <v>47.535435227431776</v>
      </c>
      <c r="FL627" s="127">
        <v>153.85162812456264</v>
      </c>
      <c r="FM627" s="127">
        <v>283.44766969229175</v>
      </c>
      <c r="FN627" s="127">
        <v>124.22278746209747</v>
      </c>
      <c r="FO627" s="127">
        <v>407.67045715438923</v>
      </c>
      <c r="FP627" s="125">
        <v>20.569946018194543</v>
      </c>
      <c r="FQ627" s="125">
        <v>51.451434562631214</v>
      </c>
      <c r="FR627" s="125">
        <v>72.021380580825763</v>
      </c>
      <c r="FS627" s="125">
        <v>211.8329738536433</v>
      </c>
      <c r="FT627" s="125">
        <v>74.135533367013579</v>
      </c>
      <c r="FU627" s="125">
        <v>285.96850722065687</v>
      </c>
      <c r="FV627" s="125">
        <v>20.569946018194543</v>
      </c>
      <c r="FW627" s="125">
        <v>49.600139419174248</v>
      </c>
      <c r="FX627" s="125">
        <v>70.170085437368783</v>
      </c>
      <c r="FY627" s="125">
        <v>223.68998904337548</v>
      </c>
      <c r="FZ627" s="125">
        <v>76.185644260824375</v>
      </c>
      <c r="GA627" s="125">
        <v>299.87563330419982</v>
      </c>
      <c r="GB627" s="125">
        <v>20.569946018194543</v>
      </c>
      <c r="GC627" s="125">
        <v>47.747987200839752</v>
      </c>
      <c r="GD627" s="125">
        <v>68.317933219034302</v>
      </c>
      <c r="GE627" s="125">
        <v>205.43499892576131</v>
      </c>
      <c r="GF627" s="125">
        <v>76.419641525954603</v>
      </c>
      <c r="GG627" s="125">
        <v>281.85464045171591</v>
      </c>
      <c r="GH627" s="125">
        <v>20.569946018194543</v>
      </c>
      <c r="GI627" s="125">
        <v>45.897549139258231</v>
      </c>
      <c r="GJ627" s="125">
        <v>66.467495157452774</v>
      </c>
      <c r="GK627" s="125">
        <v>223.42446362660922</v>
      </c>
      <c r="GL627" s="125">
        <v>72.347679311818681</v>
      </c>
      <c r="GM627" s="125">
        <v>295.77214293842792</v>
      </c>
      <c r="GN627" s="125">
        <v>102.84973009097271</v>
      </c>
      <c r="GO627" s="125">
        <v>201.71746148355493</v>
      </c>
      <c r="GP627" s="125">
        <v>304.56719157452767</v>
      </c>
      <c r="GQ627" s="125">
        <v>1353.0314200302053</v>
      </c>
      <c r="GR627" s="125">
        <v>181.25282205405205</v>
      </c>
      <c r="GS627" s="125">
        <v>1534.2842420842574</v>
      </c>
      <c r="GT627" s="125">
        <v>205.69946018194543</v>
      </c>
      <c r="GU627" s="125">
        <v>264.58693025192446</v>
      </c>
      <c r="GV627" s="125">
        <v>470.28639043386988</v>
      </c>
      <c r="GW627" s="125">
        <v>748.55731854176247</v>
      </c>
      <c r="GX627" s="125">
        <v>123.07427534036623</v>
      </c>
      <c r="GY627" s="125">
        <v>871.63159388212875</v>
      </c>
    </row>
    <row r="628" spans="1:221" s="74" customFormat="1" ht="15" customHeight="1">
      <c r="A628" s="87" t="s">
        <v>1043</v>
      </c>
      <c r="B628" s="62">
        <v>2006</v>
      </c>
      <c r="C628" s="81" t="s">
        <v>1044</v>
      </c>
      <c r="D628" s="164" t="s">
        <v>608</v>
      </c>
      <c r="E628" s="38">
        <v>0</v>
      </c>
      <c r="F628" s="164" t="s">
        <v>608</v>
      </c>
      <c r="G628" s="164" t="s">
        <v>608</v>
      </c>
      <c r="H628" s="166" t="s">
        <v>608</v>
      </c>
      <c r="I628" s="184" t="s">
        <v>608</v>
      </c>
      <c r="J628" s="184" t="s">
        <v>608</v>
      </c>
      <c r="K628" s="184" t="s">
        <v>608</v>
      </c>
      <c r="L628" s="164" t="s">
        <v>608</v>
      </c>
      <c r="M628" s="164" t="s">
        <v>608</v>
      </c>
      <c r="N628" s="164" t="s">
        <v>608</v>
      </c>
      <c r="O628" s="164" t="s">
        <v>608</v>
      </c>
      <c r="P628" s="164" t="s">
        <v>608</v>
      </c>
      <c r="Q628" s="208" t="s">
        <v>608</v>
      </c>
      <c r="R628" s="123" t="s">
        <v>608</v>
      </c>
      <c r="S628" s="164" t="s">
        <v>608</v>
      </c>
      <c r="T628" s="208" t="s">
        <v>608</v>
      </c>
      <c r="U628" s="123" t="s">
        <v>608</v>
      </c>
      <c r="V628" s="164" t="s">
        <v>608</v>
      </c>
      <c r="W628" s="164" t="s">
        <v>608</v>
      </c>
      <c r="X628" s="164" t="s">
        <v>608</v>
      </c>
      <c r="Y628" s="164" t="s">
        <v>608</v>
      </c>
      <c r="Z628" s="164" t="s">
        <v>608</v>
      </c>
      <c r="AA628" s="184" t="s">
        <v>608</v>
      </c>
      <c r="AB628" s="184" t="s">
        <v>608</v>
      </c>
      <c r="AC628" s="184" t="s">
        <v>608</v>
      </c>
      <c r="AD628" s="184" t="s">
        <v>608</v>
      </c>
      <c r="AE628" s="115"/>
      <c r="AF628" s="184" t="s">
        <v>608</v>
      </c>
      <c r="AG628" s="184" t="s">
        <v>608</v>
      </c>
      <c r="AH628" s="184" t="s">
        <v>608</v>
      </c>
      <c r="AI628" s="184" t="s">
        <v>608</v>
      </c>
      <c r="AJ628" s="184" t="s">
        <v>608</v>
      </c>
      <c r="AK628" s="164" t="s">
        <v>608</v>
      </c>
      <c r="AL628" s="164" t="s">
        <v>608</v>
      </c>
      <c r="AM628" s="164" t="s">
        <v>608</v>
      </c>
      <c r="AN628" s="164" t="s">
        <v>608</v>
      </c>
      <c r="AO628" s="164" t="s">
        <v>608</v>
      </c>
      <c r="AP628" s="164" t="s">
        <v>608</v>
      </c>
      <c r="AQ628" s="184" t="s">
        <v>608</v>
      </c>
      <c r="AR628" s="184" t="s">
        <v>608</v>
      </c>
      <c r="AS628" s="164" t="s">
        <v>608</v>
      </c>
      <c r="AT628" s="164" t="s">
        <v>608</v>
      </c>
      <c r="AU628" s="164" t="s">
        <v>608</v>
      </c>
      <c r="AV628" s="164" t="s">
        <v>608</v>
      </c>
      <c r="AW628" s="164" t="s">
        <v>608</v>
      </c>
      <c r="AX628" s="164" t="s">
        <v>608</v>
      </c>
      <c r="AY628" s="164" t="s">
        <v>608</v>
      </c>
      <c r="AZ628" s="164" t="s">
        <v>608</v>
      </c>
      <c r="BA628" s="164" t="s">
        <v>608</v>
      </c>
      <c r="BB628" s="164" t="s">
        <v>608</v>
      </c>
      <c r="BC628" s="164" t="s">
        <v>608</v>
      </c>
      <c r="BD628" s="164" t="s">
        <v>608</v>
      </c>
      <c r="BE628" s="164" t="s">
        <v>608</v>
      </c>
      <c r="BF628" s="164" t="s">
        <v>608</v>
      </c>
      <c r="BG628" s="166" t="s">
        <v>608</v>
      </c>
      <c r="BH628" s="166" t="s">
        <v>608</v>
      </c>
      <c r="BI628" s="107" t="s">
        <v>608</v>
      </c>
      <c r="BJ628" s="166" t="s">
        <v>608</v>
      </c>
      <c r="BK628" s="166" t="s">
        <v>608</v>
      </c>
      <c r="BL628" s="166" t="s">
        <v>608</v>
      </c>
      <c r="BM628" s="166" t="s">
        <v>608</v>
      </c>
      <c r="BN628" s="166" t="s">
        <v>608</v>
      </c>
      <c r="BO628" s="166" t="s">
        <v>608</v>
      </c>
      <c r="BP628" s="166" t="s">
        <v>608</v>
      </c>
      <c r="BQ628" s="166" t="s">
        <v>608</v>
      </c>
      <c r="BR628" s="166" t="s">
        <v>608</v>
      </c>
      <c r="BS628" s="166" t="s">
        <v>608</v>
      </c>
      <c r="BT628" s="166" t="s">
        <v>608</v>
      </c>
      <c r="BU628" s="130" t="s">
        <v>608</v>
      </c>
      <c r="BV628" s="130" t="s">
        <v>608</v>
      </c>
      <c r="BW628" s="137" t="s">
        <v>608</v>
      </c>
      <c r="BX628" s="166" t="s">
        <v>608</v>
      </c>
      <c r="BY628" s="166" t="s">
        <v>608</v>
      </c>
      <c r="BZ628" s="166" t="s">
        <v>608</v>
      </c>
      <c r="CA628" s="166" t="s">
        <v>608</v>
      </c>
      <c r="CB628" s="166" t="s">
        <v>608</v>
      </c>
      <c r="CC628" s="166" t="s">
        <v>608</v>
      </c>
      <c r="CD628" s="166" t="s">
        <v>608</v>
      </c>
      <c r="CE628" s="166" t="s">
        <v>608</v>
      </c>
      <c r="CF628" s="166" t="s">
        <v>608</v>
      </c>
      <c r="CG628" s="166" t="s">
        <v>608</v>
      </c>
      <c r="CH628" s="184" t="s">
        <v>608</v>
      </c>
      <c r="CI628" s="184" t="s">
        <v>608</v>
      </c>
      <c r="CJ628" s="166" t="s">
        <v>608</v>
      </c>
      <c r="CK628" s="166" t="s">
        <v>608</v>
      </c>
      <c r="CL628" s="166" t="s">
        <v>608</v>
      </c>
      <c r="CM628" s="166" t="s">
        <v>608</v>
      </c>
      <c r="CN628" s="125" t="s">
        <v>608</v>
      </c>
      <c r="CO628" s="125" t="s">
        <v>608</v>
      </c>
      <c r="CP628" s="166" t="s">
        <v>608</v>
      </c>
      <c r="CQ628" s="166" t="s">
        <v>608</v>
      </c>
      <c r="CR628" s="166" t="s">
        <v>608</v>
      </c>
      <c r="CS628" s="166" t="s">
        <v>608</v>
      </c>
      <c r="CT628" s="166" t="s">
        <v>608</v>
      </c>
      <c r="CU628" s="166" t="s">
        <v>608</v>
      </c>
      <c r="CV628" s="166" t="s">
        <v>608</v>
      </c>
      <c r="CW628" s="166" t="s">
        <v>608</v>
      </c>
      <c r="CX628" s="166" t="s">
        <v>608</v>
      </c>
      <c r="CY628" s="166" t="s">
        <v>608</v>
      </c>
      <c r="CZ628" s="166" t="s">
        <v>608</v>
      </c>
      <c r="DA628" s="166" t="s">
        <v>608</v>
      </c>
      <c r="DB628" s="166" t="s">
        <v>608</v>
      </c>
      <c r="DC628" s="166" t="s">
        <v>608</v>
      </c>
      <c r="DD628" s="166" t="s">
        <v>608</v>
      </c>
      <c r="DE628" s="166" t="s">
        <v>608</v>
      </c>
      <c r="DF628" s="166" t="s">
        <v>608</v>
      </c>
      <c r="DG628" s="166" t="s">
        <v>608</v>
      </c>
      <c r="DH628" s="166" t="s">
        <v>608</v>
      </c>
      <c r="DI628" s="166" t="s">
        <v>608</v>
      </c>
      <c r="DJ628" s="184" t="s">
        <v>608</v>
      </c>
      <c r="DK628" s="184" t="s">
        <v>608</v>
      </c>
      <c r="DL628" s="184" t="s">
        <v>608</v>
      </c>
      <c r="DM628" s="166" t="s">
        <v>608</v>
      </c>
      <c r="DN628" s="166" t="s">
        <v>608</v>
      </c>
      <c r="DO628" s="166" t="s">
        <v>608</v>
      </c>
      <c r="DP628" s="166" t="s">
        <v>608</v>
      </c>
      <c r="DQ628" s="166" t="s">
        <v>608</v>
      </c>
      <c r="DR628" s="166" t="s">
        <v>608</v>
      </c>
      <c r="DS628" s="166" t="s">
        <v>608</v>
      </c>
      <c r="DT628" s="166" t="s">
        <v>608</v>
      </c>
      <c r="DU628" s="166" t="s">
        <v>608</v>
      </c>
      <c r="DV628" s="166" t="s">
        <v>608</v>
      </c>
      <c r="DW628" s="166" t="s">
        <v>608</v>
      </c>
      <c r="DX628" s="166" t="s">
        <v>608</v>
      </c>
      <c r="DY628" s="166" t="s">
        <v>608</v>
      </c>
      <c r="DZ628" s="166" t="s">
        <v>608</v>
      </c>
      <c r="EA628" s="166" t="s">
        <v>608</v>
      </c>
      <c r="EB628" s="166" t="s">
        <v>608</v>
      </c>
      <c r="EC628" s="166" t="s">
        <v>608</v>
      </c>
      <c r="ED628" s="166" t="s">
        <v>608</v>
      </c>
      <c r="EE628" s="166" t="s">
        <v>608</v>
      </c>
      <c r="EF628" s="166" t="s">
        <v>608</v>
      </c>
      <c r="EG628" s="166" t="s">
        <v>608</v>
      </c>
      <c r="EH628" s="166" t="s">
        <v>608</v>
      </c>
      <c r="EI628" s="166" t="s">
        <v>608</v>
      </c>
      <c r="EJ628" s="166" t="s">
        <v>608</v>
      </c>
      <c r="EK628" s="166" t="s">
        <v>608</v>
      </c>
      <c r="EL628" s="166" t="s">
        <v>608</v>
      </c>
      <c r="EM628" s="166" t="s">
        <v>608</v>
      </c>
      <c r="EN628" s="166" t="s">
        <v>608</v>
      </c>
      <c r="EO628" s="166" t="s">
        <v>608</v>
      </c>
      <c r="EP628" s="166" t="s">
        <v>608</v>
      </c>
      <c r="EQ628" s="166" t="s">
        <v>608</v>
      </c>
      <c r="ER628" s="166" t="s">
        <v>608</v>
      </c>
      <c r="ES628" s="166" t="s">
        <v>608</v>
      </c>
      <c r="ET628" s="166" t="s">
        <v>608</v>
      </c>
      <c r="EU628" s="166" t="s">
        <v>608</v>
      </c>
      <c r="EV628" s="166" t="s">
        <v>608</v>
      </c>
      <c r="EW628" s="166" t="s">
        <v>608</v>
      </c>
      <c r="EX628" s="166" t="s">
        <v>608</v>
      </c>
      <c r="EY628" s="166" t="s">
        <v>608</v>
      </c>
      <c r="EZ628" s="166" t="s">
        <v>608</v>
      </c>
      <c r="FA628" s="166" t="s">
        <v>608</v>
      </c>
      <c r="FB628" s="166" t="s">
        <v>608</v>
      </c>
      <c r="FC628" s="166" t="s">
        <v>608</v>
      </c>
      <c r="FD628" s="166" t="s">
        <v>608</v>
      </c>
      <c r="FE628" s="166" t="s">
        <v>608</v>
      </c>
      <c r="FF628" s="166" t="s">
        <v>608</v>
      </c>
      <c r="FG628" s="166" t="s">
        <v>608</v>
      </c>
      <c r="FH628" s="166" t="s">
        <v>608</v>
      </c>
      <c r="FI628" s="166" t="s">
        <v>608</v>
      </c>
      <c r="FJ628" s="166" t="s">
        <v>608</v>
      </c>
      <c r="FK628" s="166" t="s">
        <v>608</v>
      </c>
      <c r="FL628" s="166" t="s">
        <v>608</v>
      </c>
      <c r="FM628" s="166" t="s">
        <v>608</v>
      </c>
      <c r="FN628" s="166" t="s">
        <v>608</v>
      </c>
      <c r="FO628" s="166" t="s">
        <v>608</v>
      </c>
      <c r="FP628" s="166" t="s">
        <v>608</v>
      </c>
      <c r="FQ628" s="166" t="s">
        <v>608</v>
      </c>
      <c r="FR628" s="166" t="s">
        <v>608</v>
      </c>
      <c r="FS628" s="166" t="s">
        <v>608</v>
      </c>
      <c r="FT628" s="166" t="s">
        <v>608</v>
      </c>
      <c r="FU628" s="166" t="s">
        <v>608</v>
      </c>
      <c r="FV628" s="166" t="s">
        <v>608</v>
      </c>
      <c r="FW628" s="166" t="s">
        <v>608</v>
      </c>
      <c r="FX628" s="166" t="s">
        <v>608</v>
      </c>
      <c r="FY628" s="166" t="s">
        <v>608</v>
      </c>
      <c r="FZ628" s="166" t="s">
        <v>608</v>
      </c>
      <c r="GA628" s="166" t="s">
        <v>608</v>
      </c>
      <c r="GB628" s="166" t="s">
        <v>608</v>
      </c>
      <c r="GC628" s="166" t="s">
        <v>608</v>
      </c>
      <c r="GD628" s="166" t="s">
        <v>608</v>
      </c>
      <c r="GE628" s="166" t="s">
        <v>608</v>
      </c>
      <c r="GF628" s="166" t="s">
        <v>608</v>
      </c>
      <c r="GG628" s="166" t="s">
        <v>608</v>
      </c>
      <c r="GH628" s="166" t="s">
        <v>608</v>
      </c>
      <c r="GI628" s="166" t="s">
        <v>608</v>
      </c>
      <c r="GJ628" s="166" t="s">
        <v>608</v>
      </c>
      <c r="GK628" s="166" t="s">
        <v>608</v>
      </c>
      <c r="GL628" s="166" t="s">
        <v>608</v>
      </c>
      <c r="GM628" s="166" t="s">
        <v>608</v>
      </c>
      <c r="GN628" s="166" t="s">
        <v>608</v>
      </c>
      <c r="GO628" s="166" t="s">
        <v>608</v>
      </c>
      <c r="GP628" s="166" t="s">
        <v>608</v>
      </c>
      <c r="GQ628" s="166" t="s">
        <v>608</v>
      </c>
      <c r="GR628" s="166" t="s">
        <v>608</v>
      </c>
      <c r="GS628" s="166" t="s">
        <v>608</v>
      </c>
      <c r="GT628" s="166" t="s">
        <v>608</v>
      </c>
      <c r="GU628" s="166" t="s">
        <v>608</v>
      </c>
      <c r="GV628" s="166" t="s">
        <v>608</v>
      </c>
      <c r="GW628" s="166" t="s">
        <v>608</v>
      </c>
      <c r="GX628" s="166" t="s">
        <v>608</v>
      </c>
      <c r="GY628" s="166" t="s">
        <v>608</v>
      </c>
    </row>
    <row r="629" spans="1:221" s="74" customFormat="1" ht="15" customHeight="1">
      <c r="A629" s="87" t="s">
        <v>1045</v>
      </c>
      <c r="B629" s="62">
        <v>2007</v>
      </c>
      <c r="C629" s="81" t="s">
        <v>1044</v>
      </c>
      <c r="D629" s="164" t="s">
        <v>608</v>
      </c>
      <c r="E629" s="38">
        <v>0</v>
      </c>
      <c r="F629" s="164" t="s">
        <v>608</v>
      </c>
      <c r="G629" s="164" t="s">
        <v>608</v>
      </c>
      <c r="H629" s="166" t="s">
        <v>608</v>
      </c>
      <c r="I629" s="184" t="s">
        <v>608</v>
      </c>
      <c r="J629" s="184" t="s">
        <v>608</v>
      </c>
      <c r="K629" s="184" t="s">
        <v>608</v>
      </c>
      <c r="L629" s="164" t="s">
        <v>608</v>
      </c>
      <c r="M629" s="164" t="s">
        <v>608</v>
      </c>
      <c r="N629" s="164" t="s">
        <v>608</v>
      </c>
      <c r="O629" s="164" t="s">
        <v>608</v>
      </c>
      <c r="P629" s="164" t="s">
        <v>608</v>
      </c>
      <c r="Q629" s="208" t="s">
        <v>608</v>
      </c>
      <c r="R629" s="123" t="s">
        <v>608</v>
      </c>
      <c r="S629" s="164" t="s">
        <v>608</v>
      </c>
      <c r="T629" s="208" t="s">
        <v>608</v>
      </c>
      <c r="U629" s="123" t="s">
        <v>608</v>
      </c>
      <c r="V629" s="164" t="s">
        <v>608</v>
      </c>
      <c r="W629" s="164" t="s">
        <v>608</v>
      </c>
      <c r="X629" s="164" t="s">
        <v>608</v>
      </c>
      <c r="Y629" s="164" t="s">
        <v>608</v>
      </c>
      <c r="Z629" s="164" t="s">
        <v>608</v>
      </c>
      <c r="AA629" s="184" t="s">
        <v>608</v>
      </c>
      <c r="AB629" s="184" t="s">
        <v>608</v>
      </c>
      <c r="AC629" s="184" t="s">
        <v>608</v>
      </c>
      <c r="AD629" s="184" t="s">
        <v>608</v>
      </c>
      <c r="AE629" s="115"/>
      <c r="AF629" s="184" t="s">
        <v>608</v>
      </c>
      <c r="AG629" s="184" t="s">
        <v>608</v>
      </c>
      <c r="AH629" s="184" t="s">
        <v>608</v>
      </c>
      <c r="AI629" s="184" t="s">
        <v>608</v>
      </c>
      <c r="AJ629" s="184" t="s">
        <v>608</v>
      </c>
      <c r="AK629" s="164" t="s">
        <v>608</v>
      </c>
      <c r="AL629" s="164" t="s">
        <v>608</v>
      </c>
      <c r="AM629" s="164" t="s">
        <v>608</v>
      </c>
      <c r="AN629" s="164" t="s">
        <v>608</v>
      </c>
      <c r="AO629" s="164" t="s">
        <v>608</v>
      </c>
      <c r="AP629" s="164" t="s">
        <v>608</v>
      </c>
      <c r="AQ629" s="184" t="s">
        <v>608</v>
      </c>
      <c r="AR629" s="184" t="s">
        <v>608</v>
      </c>
      <c r="AS629" s="164" t="s">
        <v>608</v>
      </c>
      <c r="AT629" s="164" t="s">
        <v>608</v>
      </c>
      <c r="AU629" s="164" t="s">
        <v>608</v>
      </c>
      <c r="AV629" s="164" t="s">
        <v>608</v>
      </c>
      <c r="AW629" s="164" t="s">
        <v>608</v>
      </c>
      <c r="AX629" s="164" t="s">
        <v>608</v>
      </c>
      <c r="AY629" s="164" t="s">
        <v>608</v>
      </c>
      <c r="AZ629" s="164" t="s">
        <v>608</v>
      </c>
      <c r="BA629" s="164" t="s">
        <v>608</v>
      </c>
      <c r="BB629" s="164" t="s">
        <v>608</v>
      </c>
      <c r="BC629" s="164" t="s">
        <v>608</v>
      </c>
      <c r="BD629" s="164" t="s">
        <v>608</v>
      </c>
      <c r="BE629" s="164" t="s">
        <v>608</v>
      </c>
      <c r="BF629" s="164" t="s">
        <v>608</v>
      </c>
      <c r="BG629" s="166" t="s">
        <v>608</v>
      </c>
      <c r="BH629" s="166" t="s">
        <v>608</v>
      </c>
      <c r="BI629" s="107" t="s">
        <v>608</v>
      </c>
      <c r="BJ629" s="166" t="s">
        <v>608</v>
      </c>
      <c r="BK629" s="166" t="s">
        <v>608</v>
      </c>
      <c r="BL629" s="166" t="s">
        <v>608</v>
      </c>
      <c r="BM629" s="166" t="s">
        <v>608</v>
      </c>
      <c r="BN629" s="166" t="s">
        <v>608</v>
      </c>
      <c r="BO629" s="166" t="s">
        <v>608</v>
      </c>
      <c r="BP629" s="166" t="s">
        <v>608</v>
      </c>
      <c r="BQ629" s="166" t="s">
        <v>608</v>
      </c>
      <c r="BR629" s="166" t="s">
        <v>608</v>
      </c>
      <c r="BS629" s="166" t="s">
        <v>608</v>
      </c>
      <c r="BT629" s="166" t="s">
        <v>608</v>
      </c>
      <c r="BU629" s="130" t="s">
        <v>608</v>
      </c>
      <c r="BV629" s="130" t="s">
        <v>608</v>
      </c>
      <c r="BW629" s="137" t="s">
        <v>608</v>
      </c>
      <c r="BX629" s="166" t="s">
        <v>608</v>
      </c>
      <c r="BY629" s="166" t="s">
        <v>608</v>
      </c>
      <c r="BZ629" s="166" t="s">
        <v>608</v>
      </c>
      <c r="CA629" s="166" t="s">
        <v>608</v>
      </c>
      <c r="CB629" s="166" t="s">
        <v>608</v>
      </c>
      <c r="CC629" s="166" t="s">
        <v>608</v>
      </c>
      <c r="CD629" s="166" t="s">
        <v>608</v>
      </c>
      <c r="CE629" s="166" t="s">
        <v>608</v>
      </c>
      <c r="CF629" s="166" t="s">
        <v>608</v>
      </c>
      <c r="CG629" s="166" t="s">
        <v>608</v>
      </c>
      <c r="CH629" s="184" t="s">
        <v>608</v>
      </c>
      <c r="CI629" s="184" t="s">
        <v>608</v>
      </c>
      <c r="CJ629" s="166" t="s">
        <v>608</v>
      </c>
      <c r="CK629" s="166" t="s">
        <v>608</v>
      </c>
      <c r="CL629" s="166" t="s">
        <v>608</v>
      </c>
      <c r="CM629" s="166" t="s">
        <v>608</v>
      </c>
      <c r="CN629" s="125" t="s">
        <v>608</v>
      </c>
      <c r="CO629" s="125" t="s">
        <v>608</v>
      </c>
      <c r="CP629" s="166" t="s">
        <v>608</v>
      </c>
      <c r="CQ629" s="166" t="s">
        <v>608</v>
      </c>
      <c r="CR629" s="166" t="s">
        <v>608</v>
      </c>
      <c r="CS629" s="166" t="s">
        <v>608</v>
      </c>
      <c r="CT629" s="166" t="s">
        <v>608</v>
      </c>
      <c r="CU629" s="166" t="s">
        <v>608</v>
      </c>
      <c r="CV629" s="166" t="s">
        <v>608</v>
      </c>
      <c r="CW629" s="166" t="s">
        <v>608</v>
      </c>
      <c r="CX629" s="166" t="s">
        <v>608</v>
      </c>
      <c r="CY629" s="166" t="s">
        <v>608</v>
      </c>
      <c r="CZ629" s="166" t="s">
        <v>608</v>
      </c>
      <c r="DA629" s="166" t="s">
        <v>608</v>
      </c>
      <c r="DB629" s="166" t="s">
        <v>608</v>
      </c>
      <c r="DC629" s="166" t="s">
        <v>608</v>
      </c>
      <c r="DD629" s="166" t="s">
        <v>608</v>
      </c>
      <c r="DE629" s="166" t="s">
        <v>608</v>
      </c>
      <c r="DF629" s="166" t="s">
        <v>608</v>
      </c>
      <c r="DG629" s="166" t="s">
        <v>608</v>
      </c>
      <c r="DH629" s="166" t="s">
        <v>608</v>
      </c>
      <c r="DI629" s="166" t="s">
        <v>608</v>
      </c>
      <c r="DJ629" s="184" t="s">
        <v>608</v>
      </c>
      <c r="DK629" s="184" t="s">
        <v>608</v>
      </c>
      <c r="DL629" s="184" t="s">
        <v>608</v>
      </c>
      <c r="DM629" s="166" t="s">
        <v>608</v>
      </c>
      <c r="DN629" s="166" t="s">
        <v>608</v>
      </c>
      <c r="DO629" s="166" t="s">
        <v>608</v>
      </c>
      <c r="DP629" s="166" t="s">
        <v>608</v>
      </c>
      <c r="DQ629" s="166" t="s">
        <v>608</v>
      </c>
      <c r="DR629" s="166" t="s">
        <v>608</v>
      </c>
      <c r="DS629" s="166" t="s">
        <v>608</v>
      </c>
      <c r="DT629" s="166" t="s">
        <v>608</v>
      </c>
      <c r="DU629" s="166" t="s">
        <v>608</v>
      </c>
      <c r="DV629" s="166" t="s">
        <v>608</v>
      </c>
      <c r="DW629" s="166" t="s">
        <v>608</v>
      </c>
      <c r="DX629" s="166" t="s">
        <v>608</v>
      </c>
      <c r="DY629" s="166" t="s">
        <v>608</v>
      </c>
      <c r="DZ629" s="166" t="s">
        <v>608</v>
      </c>
      <c r="EA629" s="166" t="s">
        <v>608</v>
      </c>
      <c r="EB629" s="166" t="s">
        <v>608</v>
      </c>
      <c r="EC629" s="166" t="s">
        <v>608</v>
      </c>
      <c r="ED629" s="166" t="s">
        <v>608</v>
      </c>
      <c r="EE629" s="166" t="s">
        <v>608</v>
      </c>
      <c r="EF629" s="166" t="s">
        <v>608</v>
      </c>
      <c r="EG629" s="166" t="s">
        <v>608</v>
      </c>
      <c r="EH629" s="166" t="s">
        <v>608</v>
      </c>
      <c r="EI629" s="166" t="s">
        <v>608</v>
      </c>
      <c r="EJ629" s="166" t="s">
        <v>608</v>
      </c>
      <c r="EK629" s="166" t="s">
        <v>608</v>
      </c>
      <c r="EL629" s="166" t="s">
        <v>608</v>
      </c>
      <c r="EM629" s="166" t="s">
        <v>608</v>
      </c>
      <c r="EN629" s="166" t="s">
        <v>608</v>
      </c>
      <c r="EO629" s="166" t="s">
        <v>608</v>
      </c>
      <c r="EP629" s="166" t="s">
        <v>608</v>
      </c>
      <c r="EQ629" s="166" t="s">
        <v>608</v>
      </c>
      <c r="ER629" s="166" t="s">
        <v>608</v>
      </c>
      <c r="ES629" s="166" t="s">
        <v>608</v>
      </c>
      <c r="ET629" s="166" t="s">
        <v>608</v>
      </c>
      <c r="EU629" s="166" t="s">
        <v>608</v>
      </c>
      <c r="EV629" s="166" t="s">
        <v>608</v>
      </c>
      <c r="EW629" s="166" t="s">
        <v>608</v>
      </c>
      <c r="EX629" s="166" t="s">
        <v>608</v>
      </c>
      <c r="EY629" s="166" t="s">
        <v>608</v>
      </c>
      <c r="EZ629" s="166" t="s">
        <v>608</v>
      </c>
      <c r="FA629" s="166" t="s">
        <v>608</v>
      </c>
      <c r="FB629" s="166" t="s">
        <v>608</v>
      </c>
      <c r="FC629" s="166" t="s">
        <v>608</v>
      </c>
      <c r="FD629" s="166" t="s">
        <v>608</v>
      </c>
      <c r="FE629" s="166" t="s">
        <v>608</v>
      </c>
      <c r="FF629" s="166" t="s">
        <v>608</v>
      </c>
      <c r="FG629" s="166" t="s">
        <v>608</v>
      </c>
      <c r="FH629" s="166" t="s">
        <v>608</v>
      </c>
      <c r="FI629" s="166" t="s">
        <v>608</v>
      </c>
      <c r="FJ629" s="166" t="s">
        <v>608</v>
      </c>
      <c r="FK629" s="166" t="s">
        <v>608</v>
      </c>
      <c r="FL629" s="166" t="s">
        <v>608</v>
      </c>
      <c r="FM629" s="166" t="s">
        <v>608</v>
      </c>
      <c r="FN629" s="166" t="s">
        <v>608</v>
      </c>
      <c r="FO629" s="166" t="s">
        <v>608</v>
      </c>
      <c r="FP629" s="166" t="s">
        <v>608</v>
      </c>
      <c r="FQ629" s="166" t="s">
        <v>608</v>
      </c>
      <c r="FR629" s="166" t="s">
        <v>608</v>
      </c>
      <c r="FS629" s="166" t="s">
        <v>608</v>
      </c>
      <c r="FT629" s="166" t="s">
        <v>608</v>
      </c>
      <c r="FU629" s="166" t="s">
        <v>608</v>
      </c>
      <c r="FV629" s="166" t="s">
        <v>608</v>
      </c>
      <c r="FW629" s="166" t="s">
        <v>608</v>
      </c>
      <c r="FX629" s="166" t="s">
        <v>608</v>
      </c>
      <c r="FY629" s="166" t="s">
        <v>608</v>
      </c>
      <c r="FZ629" s="166" t="s">
        <v>608</v>
      </c>
      <c r="GA629" s="166" t="s">
        <v>608</v>
      </c>
      <c r="GB629" s="166" t="s">
        <v>608</v>
      </c>
      <c r="GC629" s="166" t="s">
        <v>608</v>
      </c>
      <c r="GD629" s="166" t="s">
        <v>608</v>
      </c>
      <c r="GE629" s="166" t="s">
        <v>608</v>
      </c>
      <c r="GF629" s="166" t="s">
        <v>608</v>
      </c>
      <c r="GG629" s="166" t="s">
        <v>608</v>
      </c>
      <c r="GH629" s="166" t="s">
        <v>608</v>
      </c>
      <c r="GI629" s="166" t="s">
        <v>608</v>
      </c>
      <c r="GJ629" s="166" t="s">
        <v>608</v>
      </c>
      <c r="GK629" s="166" t="s">
        <v>608</v>
      </c>
      <c r="GL629" s="166" t="s">
        <v>608</v>
      </c>
      <c r="GM629" s="166" t="s">
        <v>608</v>
      </c>
      <c r="GN629" s="166" t="s">
        <v>608</v>
      </c>
      <c r="GO629" s="166" t="s">
        <v>608</v>
      </c>
      <c r="GP629" s="166" t="s">
        <v>608</v>
      </c>
      <c r="GQ629" s="166" t="s">
        <v>608</v>
      </c>
      <c r="GR629" s="166" t="s">
        <v>608</v>
      </c>
      <c r="GS629" s="166" t="s">
        <v>608</v>
      </c>
      <c r="GT629" s="166" t="s">
        <v>608</v>
      </c>
      <c r="GU629" s="166" t="s">
        <v>608</v>
      </c>
      <c r="GV629" s="166" t="s">
        <v>608</v>
      </c>
      <c r="GW629" s="166" t="s">
        <v>608</v>
      </c>
      <c r="GX629" s="166" t="s">
        <v>608</v>
      </c>
      <c r="GY629" s="166" t="s">
        <v>608</v>
      </c>
    </row>
    <row r="630" spans="1:221" s="76" customFormat="1" ht="15" customHeight="1">
      <c r="A630" s="61" t="s">
        <v>1046</v>
      </c>
      <c r="B630" s="59">
        <v>2008</v>
      </c>
      <c r="C630" s="41" t="s">
        <v>1044</v>
      </c>
      <c r="D630" s="125">
        <v>6905.14</v>
      </c>
      <c r="E630" s="38">
        <v>0</v>
      </c>
      <c r="F630" s="125">
        <v>6905.14</v>
      </c>
      <c r="G630" s="125">
        <v>20924.666666666668</v>
      </c>
      <c r="H630" s="130">
        <v>6.2464000000000004</v>
      </c>
      <c r="I630" s="115">
        <v>0.33</v>
      </c>
      <c r="J630" s="124">
        <v>0.25892598846656262</v>
      </c>
      <c r="K630" s="124">
        <v>7.1074011533437398E-2</v>
      </c>
      <c r="L630" s="125">
        <v>477.9</v>
      </c>
      <c r="M630" s="125">
        <v>6427.2400000000007</v>
      </c>
      <c r="N630" s="125">
        <v>1009.3</v>
      </c>
      <c r="O630" s="125">
        <v>0</v>
      </c>
      <c r="P630" s="127">
        <v>1009.3</v>
      </c>
      <c r="Q630" s="208" t="s">
        <v>608</v>
      </c>
      <c r="R630" s="123" t="s">
        <v>608</v>
      </c>
      <c r="S630" s="125">
        <v>0</v>
      </c>
      <c r="T630" s="208" t="s">
        <v>608</v>
      </c>
      <c r="U630" s="123" t="s">
        <v>608</v>
      </c>
      <c r="V630" s="125">
        <v>5417.9400000000005</v>
      </c>
      <c r="W630" s="125">
        <v>5417.9400000000005</v>
      </c>
      <c r="X630" s="125">
        <v>0</v>
      </c>
      <c r="Y630" s="125">
        <v>0</v>
      </c>
      <c r="Z630" s="125">
        <v>0</v>
      </c>
      <c r="AA630" s="115">
        <v>0</v>
      </c>
      <c r="AB630" s="115">
        <v>0</v>
      </c>
      <c r="AC630" s="115">
        <v>1</v>
      </c>
      <c r="AD630" s="115">
        <v>0</v>
      </c>
      <c r="AE630" s="115">
        <v>1</v>
      </c>
      <c r="AF630" s="115">
        <v>0.3213421194190425</v>
      </c>
      <c r="AG630" s="115">
        <v>0.67865788058095755</v>
      </c>
      <c r="AH630" s="115">
        <v>0</v>
      </c>
      <c r="AI630" s="115">
        <v>0</v>
      </c>
      <c r="AJ630" s="115">
        <v>1</v>
      </c>
      <c r="AK630" s="125">
        <v>6905.14</v>
      </c>
      <c r="AL630" s="125">
        <v>477.9</v>
      </c>
      <c r="AM630" s="125">
        <v>1009.3</v>
      </c>
      <c r="AN630" s="125">
        <v>1487.1999999999998</v>
      </c>
      <c r="AO630" s="125">
        <v>5417.9400000000005</v>
      </c>
      <c r="AP630" s="125">
        <v>6905.14</v>
      </c>
      <c r="AQ630" s="115">
        <v>0.21537579252556788</v>
      </c>
      <c r="AR630" s="115">
        <v>0.78462420747443218</v>
      </c>
      <c r="AS630" s="125">
        <v>1487.2</v>
      </c>
      <c r="AT630" s="125">
        <v>0</v>
      </c>
      <c r="AU630" s="125">
        <v>0</v>
      </c>
      <c r="AV630" s="125">
        <v>5417.94</v>
      </c>
      <c r="AW630" s="125">
        <v>6905.1399999999994</v>
      </c>
      <c r="AX630" s="125">
        <v>0</v>
      </c>
      <c r="AY630" s="125">
        <v>2351.1</v>
      </c>
      <c r="AZ630" s="125">
        <v>2351.1</v>
      </c>
      <c r="BA630" s="125">
        <v>0</v>
      </c>
      <c r="BB630" s="125">
        <v>855.2</v>
      </c>
      <c r="BC630" s="125">
        <v>855.2</v>
      </c>
      <c r="BD630" s="125">
        <v>1487.2</v>
      </c>
      <c r="BE630" s="125">
        <v>2211.6400000000008</v>
      </c>
      <c r="BF630" s="125">
        <v>3698.8400000000011</v>
      </c>
      <c r="BG630" s="107">
        <v>10</v>
      </c>
      <c r="BH630" s="107">
        <v>4.9106302395375376</v>
      </c>
      <c r="BI630" s="107">
        <v>6.0067572851528004</v>
      </c>
      <c r="BJ630" s="49">
        <v>6905.1400000000012</v>
      </c>
      <c r="BK630" s="125">
        <v>0</v>
      </c>
      <c r="BL630" s="125">
        <v>2351.1</v>
      </c>
      <c r="BM630" s="125">
        <v>2351.1</v>
      </c>
      <c r="BN630" s="125">
        <v>0</v>
      </c>
      <c r="BO630" s="125">
        <v>855.2</v>
      </c>
      <c r="BP630" s="125">
        <v>855.2</v>
      </c>
      <c r="BQ630" s="125">
        <v>1487.2</v>
      </c>
      <c r="BR630" s="125">
        <v>2211.6400000000008</v>
      </c>
      <c r="BS630" s="125">
        <v>3698.8400000000011</v>
      </c>
      <c r="BT630" s="125">
        <v>6905.1400000000012</v>
      </c>
      <c r="BU630" s="130" t="s">
        <v>608</v>
      </c>
      <c r="BV630" s="130" t="s">
        <v>608</v>
      </c>
      <c r="BW630" s="137">
        <v>6.0067572851528004</v>
      </c>
      <c r="BX630" s="125">
        <v>1487.2</v>
      </c>
      <c r="BY630" s="125">
        <v>0</v>
      </c>
      <c r="BZ630" s="125">
        <v>0</v>
      </c>
      <c r="CA630" s="125">
        <v>0</v>
      </c>
      <c r="CB630" s="125">
        <v>1487.2</v>
      </c>
      <c r="CC630" s="125">
        <v>3717.82</v>
      </c>
      <c r="CD630" s="125">
        <v>1700.12</v>
      </c>
      <c r="CE630" s="125">
        <v>0</v>
      </c>
      <c r="CF630" s="125">
        <v>0</v>
      </c>
      <c r="CG630" s="125">
        <v>5417.9400000000005</v>
      </c>
      <c r="CH630" s="115">
        <v>0</v>
      </c>
      <c r="CI630" s="115">
        <v>1</v>
      </c>
      <c r="CJ630" s="125">
        <v>6905.14</v>
      </c>
      <c r="CK630" s="126">
        <v>1557.5</v>
      </c>
      <c r="CL630" s="126">
        <v>5347.64</v>
      </c>
      <c r="CM630" s="126">
        <v>6905.14</v>
      </c>
      <c r="CN630" s="125" t="s">
        <v>608</v>
      </c>
      <c r="CO630" s="125" t="s">
        <v>608</v>
      </c>
      <c r="CP630" s="126">
        <v>1557.5</v>
      </c>
      <c r="CQ630" s="126">
        <v>5347.64</v>
      </c>
      <c r="CR630" s="126">
        <v>7806.7000000000007</v>
      </c>
      <c r="CS630" s="126">
        <v>-2459.0600000000004</v>
      </c>
      <c r="CT630" s="125">
        <v>3923.7</v>
      </c>
      <c r="CU630" s="126">
        <v>-6382.76</v>
      </c>
      <c r="CV630" s="125">
        <v>66.2</v>
      </c>
      <c r="CW630" s="125">
        <v>106.83</v>
      </c>
      <c r="CX630" s="125">
        <v>173.03</v>
      </c>
      <c r="CY630" s="125">
        <v>117.9</v>
      </c>
      <c r="CZ630" s="125">
        <v>652.47</v>
      </c>
      <c r="DA630" s="125">
        <v>770.37</v>
      </c>
      <c r="DB630" s="125">
        <v>943.4</v>
      </c>
      <c r="DC630" s="166" t="s">
        <v>608</v>
      </c>
      <c r="DD630" s="166" t="s">
        <v>608</v>
      </c>
      <c r="DE630" s="125">
        <v>0</v>
      </c>
      <c r="DF630" s="166" t="s">
        <v>608</v>
      </c>
      <c r="DG630" s="166" t="s">
        <v>608</v>
      </c>
      <c r="DH630" s="125">
        <v>943.4</v>
      </c>
      <c r="DI630" s="50">
        <v>943.4</v>
      </c>
      <c r="DJ630" s="113">
        <v>0.21537579252556791</v>
      </c>
      <c r="DK630" s="115">
        <v>0.78462420747443218</v>
      </c>
      <c r="DL630" s="115">
        <v>0</v>
      </c>
      <c r="DM630" s="125" t="s">
        <v>608</v>
      </c>
      <c r="DN630" s="125" t="s">
        <v>608</v>
      </c>
      <c r="DO630" s="125" t="s">
        <v>608</v>
      </c>
      <c r="DP630" s="125" t="s">
        <v>608</v>
      </c>
      <c r="DQ630" s="125" t="s">
        <v>608</v>
      </c>
      <c r="DR630" s="125" t="s">
        <v>608</v>
      </c>
      <c r="DS630" s="125" t="s">
        <v>608</v>
      </c>
      <c r="DT630" s="125" t="s">
        <v>608</v>
      </c>
      <c r="DU630" s="125" t="s">
        <v>608</v>
      </c>
      <c r="DV630" s="125" t="s">
        <v>608</v>
      </c>
      <c r="DW630" s="125" t="s">
        <v>608</v>
      </c>
      <c r="DX630" s="125" t="s">
        <v>608</v>
      </c>
      <c r="DY630" s="125" t="s">
        <v>608</v>
      </c>
      <c r="DZ630" s="125" t="s">
        <v>608</v>
      </c>
      <c r="EA630" s="125" t="s">
        <v>608</v>
      </c>
      <c r="EB630" s="125" t="s">
        <v>608</v>
      </c>
      <c r="EC630" s="125" t="s">
        <v>608</v>
      </c>
      <c r="ED630" s="125" t="s">
        <v>608</v>
      </c>
      <c r="EE630" s="125" t="s">
        <v>608</v>
      </c>
      <c r="EF630" s="125" t="s">
        <v>608</v>
      </c>
      <c r="EG630" s="125" t="s">
        <v>608</v>
      </c>
      <c r="EH630" s="125" t="s">
        <v>608</v>
      </c>
      <c r="EI630" s="125" t="s">
        <v>608</v>
      </c>
      <c r="EJ630" s="125" t="s">
        <v>608</v>
      </c>
      <c r="EK630" s="125" t="s">
        <v>608</v>
      </c>
      <c r="EL630" s="125" t="s">
        <v>608</v>
      </c>
      <c r="EM630" s="125" t="s">
        <v>608</v>
      </c>
      <c r="EN630" s="125" t="s">
        <v>608</v>
      </c>
      <c r="EO630" s="125" t="s">
        <v>608</v>
      </c>
      <c r="EP630" s="125" t="s">
        <v>608</v>
      </c>
      <c r="EQ630" s="125" t="s">
        <v>608</v>
      </c>
      <c r="ER630" s="125" t="s">
        <v>608</v>
      </c>
      <c r="ES630" s="125" t="s">
        <v>608</v>
      </c>
      <c r="ET630" s="125" t="s">
        <v>608</v>
      </c>
      <c r="EU630" s="125" t="s">
        <v>608</v>
      </c>
      <c r="EV630" s="125" t="s">
        <v>608</v>
      </c>
      <c r="EW630" s="125" t="s">
        <v>608</v>
      </c>
      <c r="EX630" s="125" t="s">
        <v>608</v>
      </c>
      <c r="EY630" s="125" t="s">
        <v>608</v>
      </c>
      <c r="EZ630" s="125" t="s">
        <v>608</v>
      </c>
      <c r="FA630" s="125" t="s">
        <v>608</v>
      </c>
      <c r="FB630" s="125" t="s">
        <v>608</v>
      </c>
      <c r="FC630" s="125" t="s">
        <v>608</v>
      </c>
      <c r="FD630" s="125" t="s">
        <v>608</v>
      </c>
      <c r="FE630" s="125" t="s">
        <v>608</v>
      </c>
      <c r="FF630" s="125" t="s">
        <v>608</v>
      </c>
      <c r="FG630" s="125" t="s">
        <v>608</v>
      </c>
      <c r="FH630" s="125" t="s">
        <v>608</v>
      </c>
      <c r="FI630" s="125" t="s">
        <v>608</v>
      </c>
      <c r="FJ630" s="125" t="s">
        <v>608</v>
      </c>
      <c r="FK630" s="125" t="s">
        <v>608</v>
      </c>
      <c r="FL630" s="125" t="s">
        <v>608</v>
      </c>
      <c r="FM630" s="125" t="s">
        <v>608</v>
      </c>
      <c r="FN630" s="125" t="s">
        <v>608</v>
      </c>
      <c r="FO630" s="125" t="s">
        <v>608</v>
      </c>
      <c r="FP630" s="125" t="s">
        <v>608</v>
      </c>
      <c r="FQ630" s="125" t="s">
        <v>608</v>
      </c>
      <c r="FR630" s="125" t="s">
        <v>608</v>
      </c>
      <c r="FS630" s="125" t="s">
        <v>608</v>
      </c>
      <c r="FT630" s="125" t="s">
        <v>608</v>
      </c>
      <c r="FU630" s="125" t="s">
        <v>608</v>
      </c>
      <c r="FV630" s="125" t="s">
        <v>608</v>
      </c>
      <c r="FW630" s="125" t="s">
        <v>608</v>
      </c>
      <c r="FX630" s="125" t="s">
        <v>608</v>
      </c>
      <c r="FY630" s="125" t="s">
        <v>608</v>
      </c>
      <c r="FZ630" s="125" t="s">
        <v>608</v>
      </c>
      <c r="GA630" s="125" t="s">
        <v>608</v>
      </c>
      <c r="GB630" s="125" t="s">
        <v>608</v>
      </c>
      <c r="GC630" s="125" t="s">
        <v>608</v>
      </c>
      <c r="GD630" s="125" t="s">
        <v>608</v>
      </c>
      <c r="GE630" s="125" t="s">
        <v>608</v>
      </c>
      <c r="GF630" s="125" t="s">
        <v>608</v>
      </c>
      <c r="GG630" s="125" t="s">
        <v>608</v>
      </c>
      <c r="GH630" s="125" t="s">
        <v>608</v>
      </c>
      <c r="GI630" s="125" t="s">
        <v>608</v>
      </c>
      <c r="GJ630" s="125" t="s">
        <v>608</v>
      </c>
      <c r="GK630" s="125" t="s">
        <v>608</v>
      </c>
      <c r="GL630" s="125" t="s">
        <v>608</v>
      </c>
      <c r="GM630" s="125" t="s">
        <v>608</v>
      </c>
      <c r="GN630" s="125" t="s">
        <v>608</v>
      </c>
      <c r="GO630" s="125" t="s">
        <v>608</v>
      </c>
      <c r="GP630" s="125" t="s">
        <v>608</v>
      </c>
      <c r="GQ630" s="125" t="s">
        <v>608</v>
      </c>
      <c r="GR630" s="125" t="s">
        <v>608</v>
      </c>
      <c r="GS630" s="125" t="s">
        <v>608</v>
      </c>
      <c r="GT630" s="125" t="s">
        <v>608</v>
      </c>
      <c r="GU630" s="125" t="s">
        <v>608</v>
      </c>
      <c r="GV630" s="125" t="s">
        <v>608</v>
      </c>
      <c r="GW630" s="125" t="s">
        <v>608</v>
      </c>
      <c r="GX630" s="125" t="s">
        <v>608</v>
      </c>
      <c r="GY630" s="125" t="s">
        <v>608</v>
      </c>
      <c r="GZ630" s="74"/>
      <c r="HA630" s="74"/>
      <c r="HB630" s="74"/>
      <c r="HC630" s="74"/>
      <c r="HD630" s="74"/>
      <c r="HE630" s="74"/>
      <c r="HF630" s="74"/>
      <c r="HG630" s="74"/>
      <c r="HH630" s="74"/>
      <c r="HI630" s="74"/>
      <c r="HJ630" s="74"/>
      <c r="HK630" s="74"/>
      <c r="HL630" s="74"/>
      <c r="HM630" s="74"/>
    </row>
    <row r="631" spans="1:221" s="76" customFormat="1" ht="15" customHeight="1">
      <c r="A631" s="61" t="s">
        <v>1047</v>
      </c>
      <c r="B631" s="59" t="s">
        <v>580</v>
      </c>
      <c r="C631" s="41" t="s">
        <v>1044</v>
      </c>
      <c r="D631" s="125">
        <v>5116.0600000000004</v>
      </c>
      <c r="E631" s="38">
        <v>0</v>
      </c>
      <c r="F631" s="125">
        <v>5116.0600000000004</v>
      </c>
      <c r="G631" s="125">
        <v>21151.136363636364</v>
      </c>
      <c r="H631" s="166" t="s">
        <v>608</v>
      </c>
      <c r="I631" s="115">
        <v>0.24188109385913073</v>
      </c>
      <c r="J631" s="124">
        <v>0.17141206683500779</v>
      </c>
      <c r="K631" s="124">
        <v>7.0469027024122929E-2</v>
      </c>
      <c r="L631" s="125">
        <v>463.7</v>
      </c>
      <c r="M631" s="125">
        <v>4652.3599999999997</v>
      </c>
      <c r="N631" s="50">
        <v>1026.8</v>
      </c>
      <c r="O631" s="125">
        <v>0</v>
      </c>
      <c r="P631" s="127">
        <v>1026.8</v>
      </c>
      <c r="Q631" s="208" t="s">
        <v>608</v>
      </c>
      <c r="R631" s="123" t="s">
        <v>608</v>
      </c>
      <c r="S631" s="125">
        <v>0</v>
      </c>
      <c r="T631" s="208" t="s">
        <v>608</v>
      </c>
      <c r="U631" s="123" t="s">
        <v>608</v>
      </c>
      <c r="V631" s="125">
        <v>3625.56</v>
      </c>
      <c r="W631" s="125">
        <v>3625.56</v>
      </c>
      <c r="X631" s="125">
        <v>0</v>
      </c>
      <c r="Y631" s="125">
        <v>0</v>
      </c>
      <c r="Z631" s="125">
        <v>0</v>
      </c>
      <c r="AA631" s="115">
        <v>0</v>
      </c>
      <c r="AB631" s="115">
        <v>0</v>
      </c>
      <c r="AC631" s="115">
        <v>1</v>
      </c>
      <c r="AD631" s="115">
        <v>0</v>
      </c>
      <c r="AE631" s="115">
        <v>1</v>
      </c>
      <c r="AF631" s="115">
        <v>0.31110365649111038</v>
      </c>
      <c r="AG631" s="115">
        <v>0.68889634350888962</v>
      </c>
      <c r="AH631" s="115">
        <v>0</v>
      </c>
      <c r="AI631" s="115">
        <v>0</v>
      </c>
      <c r="AJ631" s="115">
        <v>1</v>
      </c>
      <c r="AK631" s="125">
        <v>5116.0599999999995</v>
      </c>
      <c r="AL631" s="125">
        <v>463.7</v>
      </c>
      <c r="AM631" s="125">
        <v>1026.8</v>
      </c>
      <c r="AN631" s="125">
        <v>1490.5</v>
      </c>
      <c r="AO631" s="125">
        <v>3625.56</v>
      </c>
      <c r="AP631" s="125">
        <v>5116.0599999999995</v>
      </c>
      <c r="AQ631" s="115">
        <v>0.29133747454095538</v>
      </c>
      <c r="AR631" s="115">
        <v>0.70866252545904473</v>
      </c>
      <c r="AS631" s="125">
        <v>1490.5</v>
      </c>
      <c r="AT631" s="125">
        <v>0</v>
      </c>
      <c r="AU631" s="125">
        <v>0</v>
      </c>
      <c r="AV631" s="125">
        <v>3625.56</v>
      </c>
      <c r="AW631" s="125">
        <v>5116.0599999999995</v>
      </c>
      <c r="AX631" s="125">
        <v>0</v>
      </c>
      <c r="AY631" s="125">
        <v>2351.1</v>
      </c>
      <c r="AZ631" s="125">
        <v>2351.1</v>
      </c>
      <c r="BA631" s="125">
        <v>0</v>
      </c>
      <c r="BB631" s="125">
        <v>855.15</v>
      </c>
      <c r="BC631" s="125">
        <v>855.15</v>
      </c>
      <c r="BD631" s="125">
        <v>1490.5</v>
      </c>
      <c r="BE631" s="125">
        <v>419.31</v>
      </c>
      <c r="BF631" s="125">
        <v>1909.81</v>
      </c>
      <c r="BG631" s="107">
        <v>10</v>
      </c>
      <c r="BH631" s="107">
        <v>2.3946852348326884</v>
      </c>
      <c r="BI631" s="107">
        <v>4.6103984316055726</v>
      </c>
      <c r="BJ631" s="49">
        <v>5116.0599999999995</v>
      </c>
      <c r="BK631" s="125">
        <v>0</v>
      </c>
      <c r="BL631" s="125">
        <v>2351.1</v>
      </c>
      <c r="BM631" s="125">
        <v>2351.1</v>
      </c>
      <c r="BN631" s="125">
        <v>0</v>
      </c>
      <c r="BO631" s="125">
        <v>855.15</v>
      </c>
      <c r="BP631" s="125">
        <v>855.15</v>
      </c>
      <c r="BQ631" s="125">
        <v>1490.5</v>
      </c>
      <c r="BR631" s="125">
        <v>419.31</v>
      </c>
      <c r="BS631" s="125">
        <v>1909.81</v>
      </c>
      <c r="BT631" s="125">
        <v>5116.0599999999995</v>
      </c>
      <c r="BU631" s="130" t="s">
        <v>608</v>
      </c>
      <c r="BV631" s="130" t="s">
        <v>608</v>
      </c>
      <c r="BW631" s="137">
        <v>4.6103984316055726</v>
      </c>
      <c r="BX631" s="125">
        <v>1490.5</v>
      </c>
      <c r="BY631" s="125">
        <v>0</v>
      </c>
      <c r="BZ631" s="125">
        <v>0</v>
      </c>
      <c r="CA631" s="125">
        <v>0</v>
      </c>
      <c r="CB631" s="125">
        <v>1490.5</v>
      </c>
      <c r="CC631" s="125">
        <v>1590.1</v>
      </c>
      <c r="CD631" s="125">
        <v>2035.46</v>
      </c>
      <c r="CE631" s="125">
        <v>0</v>
      </c>
      <c r="CF631" s="125">
        <v>0</v>
      </c>
      <c r="CG631" s="125">
        <v>3625.56</v>
      </c>
      <c r="CH631" s="115">
        <v>0</v>
      </c>
      <c r="CI631" s="115">
        <v>0.99999999999999978</v>
      </c>
      <c r="CJ631" s="125">
        <v>5116.0599999999995</v>
      </c>
      <c r="CK631" s="126">
        <v>1569.4</v>
      </c>
      <c r="CL631" s="126">
        <v>3546.6600000000003</v>
      </c>
      <c r="CM631" s="126">
        <v>5116.0600000000004</v>
      </c>
      <c r="CN631" s="125" t="s">
        <v>608</v>
      </c>
      <c r="CO631" s="125" t="s">
        <v>608</v>
      </c>
      <c r="CP631" s="126">
        <v>1569.4</v>
      </c>
      <c r="CQ631" s="126">
        <v>3546.6600000000003</v>
      </c>
      <c r="CR631" s="126">
        <v>7216.7000000000007</v>
      </c>
      <c r="CS631" s="126">
        <v>-3670.0400000000004</v>
      </c>
      <c r="CT631" s="125">
        <v>4124.8999999999996</v>
      </c>
      <c r="CU631" s="126">
        <v>-7794.9400000000005</v>
      </c>
      <c r="CV631" s="125">
        <v>77.8</v>
      </c>
      <c r="CW631" s="125">
        <v>23.04</v>
      </c>
      <c r="CX631" s="125">
        <v>100.84</v>
      </c>
      <c r="CY631" s="125">
        <v>49.4</v>
      </c>
      <c r="CZ631" s="125">
        <v>159.78</v>
      </c>
      <c r="DA631" s="125">
        <v>209.18</v>
      </c>
      <c r="DB631" s="125">
        <v>310.02</v>
      </c>
      <c r="DC631" s="166" t="s">
        <v>608</v>
      </c>
      <c r="DD631" s="166" t="s">
        <v>608</v>
      </c>
      <c r="DE631" s="125">
        <v>0</v>
      </c>
      <c r="DF631" s="166" t="s">
        <v>608</v>
      </c>
      <c r="DG631" s="166" t="s">
        <v>608</v>
      </c>
      <c r="DH631" s="125">
        <v>310.02</v>
      </c>
      <c r="DI631" s="50">
        <v>310.02</v>
      </c>
      <c r="DJ631" s="113">
        <v>0.29133747454095538</v>
      </c>
      <c r="DK631" s="115">
        <v>0.70866252545904473</v>
      </c>
      <c r="DL631" s="115">
        <v>0</v>
      </c>
      <c r="DM631" s="125" t="s">
        <v>608</v>
      </c>
      <c r="DN631" s="125" t="s">
        <v>608</v>
      </c>
      <c r="DO631" s="125" t="s">
        <v>608</v>
      </c>
      <c r="DP631" s="125" t="s">
        <v>608</v>
      </c>
      <c r="DQ631" s="125" t="s">
        <v>608</v>
      </c>
      <c r="DR631" s="125" t="s">
        <v>608</v>
      </c>
      <c r="DS631" s="125" t="s">
        <v>608</v>
      </c>
      <c r="DT631" s="125" t="s">
        <v>608</v>
      </c>
      <c r="DU631" s="125" t="s">
        <v>608</v>
      </c>
      <c r="DV631" s="125" t="s">
        <v>608</v>
      </c>
      <c r="DW631" s="125" t="s">
        <v>608</v>
      </c>
      <c r="DX631" s="125" t="s">
        <v>608</v>
      </c>
      <c r="DY631" s="125" t="s">
        <v>608</v>
      </c>
      <c r="DZ631" s="125" t="s">
        <v>608</v>
      </c>
      <c r="EA631" s="125" t="s">
        <v>608</v>
      </c>
      <c r="EB631" s="125" t="s">
        <v>608</v>
      </c>
      <c r="EC631" s="125" t="s">
        <v>608</v>
      </c>
      <c r="ED631" s="125" t="s">
        <v>608</v>
      </c>
      <c r="EE631" s="125" t="s">
        <v>608</v>
      </c>
      <c r="EF631" s="125" t="s">
        <v>608</v>
      </c>
      <c r="EG631" s="125" t="s">
        <v>608</v>
      </c>
      <c r="EH631" s="125" t="s">
        <v>608</v>
      </c>
      <c r="EI631" s="125" t="s">
        <v>608</v>
      </c>
      <c r="EJ631" s="125" t="s">
        <v>608</v>
      </c>
      <c r="EK631" s="125" t="s">
        <v>608</v>
      </c>
      <c r="EL631" s="125" t="s">
        <v>608</v>
      </c>
      <c r="EM631" s="125" t="s">
        <v>608</v>
      </c>
      <c r="EN631" s="125" t="s">
        <v>608</v>
      </c>
      <c r="EO631" s="125" t="s">
        <v>608</v>
      </c>
      <c r="EP631" s="125" t="s">
        <v>608</v>
      </c>
      <c r="EQ631" s="125" t="s">
        <v>608</v>
      </c>
      <c r="ER631" s="125" t="s">
        <v>608</v>
      </c>
      <c r="ES631" s="125" t="s">
        <v>608</v>
      </c>
      <c r="ET631" s="125" t="s">
        <v>608</v>
      </c>
      <c r="EU631" s="125" t="s">
        <v>608</v>
      </c>
      <c r="EV631" s="125" t="s">
        <v>608</v>
      </c>
      <c r="EW631" s="125" t="s">
        <v>608</v>
      </c>
      <c r="EX631" s="125" t="s">
        <v>608</v>
      </c>
      <c r="EY631" s="125" t="s">
        <v>608</v>
      </c>
      <c r="EZ631" s="125" t="s">
        <v>608</v>
      </c>
      <c r="FA631" s="125" t="s">
        <v>608</v>
      </c>
      <c r="FB631" s="125" t="s">
        <v>608</v>
      </c>
      <c r="FC631" s="125" t="s">
        <v>608</v>
      </c>
      <c r="FD631" s="125" t="s">
        <v>608</v>
      </c>
      <c r="FE631" s="125" t="s">
        <v>608</v>
      </c>
      <c r="FF631" s="125" t="s">
        <v>608</v>
      </c>
      <c r="FG631" s="125" t="s">
        <v>608</v>
      </c>
      <c r="FH631" s="125" t="s">
        <v>608</v>
      </c>
      <c r="FI631" s="125" t="s">
        <v>608</v>
      </c>
      <c r="FJ631" s="125" t="s">
        <v>608</v>
      </c>
      <c r="FK631" s="125" t="s">
        <v>608</v>
      </c>
      <c r="FL631" s="125" t="s">
        <v>608</v>
      </c>
      <c r="FM631" s="125" t="s">
        <v>608</v>
      </c>
      <c r="FN631" s="125" t="s">
        <v>608</v>
      </c>
      <c r="FO631" s="125" t="s">
        <v>608</v>
      </c>
      <c r="FP631" s="125" t="s">
        <v>608</v>
      </c>
      <c r="FQ631" s="125" t="s">
        <v>608</v>
      </c>
      <c r="FR631" s="125" t="s">
        <v>608</v>
      </c>
      <c r="FS631" s="125" t="s">
        <v>608</v>
      </c>
      <c r="FT631" s="125" t="s">
        <v>608</v>
      </c>
      <c r="FU631" s="125" t="s">
        <v>608</v>
      </c>
      <c r="FV631" s="125" t="s">
        <v>608</v>
      </c>
      <c r="FW631" s="125" t="s">
        <v>608</v>
      </c>
      <c r="FX631" s="125" t="s">
        <v>608</v>
      </c>
      <c r="FY631" s="125" t="s">
        <v>608</v>
      </c>
      <c r="FZ631" s="125" t="s">
        <v>608</v>
      </c>
      <c r="GA631" s="125" t="s">
        <v>608</v>
      </c>
      <c r="GB631" s="125" t="s">
        <v>608</v>
      </c>
      <c r="GC631" s="125" t="s">
        <v>608</v>
      </c>
      <c r="GD631" s="125" t="s">
        <v>608</v>
      </c>
      <c r="GE631" s="125" t="s">
        <v>608</v>
      </c>
      <c r="GF631" s="125" t="s">
        <v>608</v>
      </c>
      <c r="GG631" s="125" t="s">
        <v>608</v>
      </c>
      <c r="GH631" s="125" t="s">
        <v>608</v>
      </c>
      <c r="GI631" s="125" t="s">
        <v>608</v>
      </c>
      <c r="GJ631" s="125" t="s">
        <v>608</v>
      </c>
      <c r="GK631" s="125" t="s">
        <v>608</v>
      </c>
      <c r="GL631" s="125" t="s">
        <v>608</v>
      </c>
      <c r="GM631" s="125" t="s">
        <v>608</v>
      </c>
      <c r="GN631" s="125" t="s">
        <v>608</v>
      </c>
      <c r="GO631" s="125" t="s">
        <v>608</v>
      </c>
      <c r="GP631" s="125" t="s">
        <v>608</v>
      </c>
      <c r="GQ631" s="125" t="s">
        <v>608</v>
      </c>
      <c r="GR631" s="125" t="s">
        <v>608</v>
      </c>
      <c r="GS631" s="125" t="s">
        <v>608</v>
      </c>
      <c r="GT631" s="125" t="s">
        <v>608</v>
      </c>
      <c r="GU631" s="125" t="s">
        <v>608</v>
      </c>
      <c r="GV631" s="125" t="s">
        <v>608</v>
      </c>
      <c r="GW631" s="125" t="s">
        <v>608</v>
      </c>
      <c r="GX631" s="125" t="s">
        <v>608</v>
      </c>
      <c r="GY631" s="125" t="s">
        <v>608</v>
      </c>
      <c r="GZ631" s="74"/>
      <c r="HA631" s="74"/>
      <c r="HB631" s="74"/>
      <c r="HC631" s="74"/>
      <c r="HD631" s="74"/>
      <c r="HE631" s="74"/>
      <c r="HF631" s="74"/>
      <c r="HG631" s="74"/>
      <c r="HH631" s="74"/>
      <c r="HI631" s="74"/>
      <c r="HJ631" s="74"/>
      <c r="HK631" s="74"/>
      <c r="HL631" s="74"/>
      <c r="HM631" s="74"/>
    </row>
    <row r="632" spans="1:221" s="57" customFormat="1" ht="15" customHeight="1">
      <c r="A632" s="77" t="s">
        <v>1048</v>
      </c>
      <c r="B632" s="62">
        <v>2009</v>
      </c>
      <c r="C632" s="38" t="s">
        <v>1044</v>
      </c>
      <c r="D632" s="125">
        <v>7054.61</v>
      </c>
      <c r="E632" s="38">
        <v>0</v>
      </c>
      <c r="F632" s="125">
        <v>7054.61</v>
      </c>
      <c r="G632" s="125">
        <v>21377.60606060606</v>
      </c>
      <c r="H632" s="130">
        <v>6.2526000000000002</v>
      </c>
      <c r="I632" s="115">
        <v>0.33</v>
      </c>
      <c r="J632" s="124">
        <v>0.25949631517546684</v>
      </c>
      <c r="K632" s="124">
        <v>7.0503684824533175E-2</v>
      </c>
      <c r="L632" s="125">
        <v>450.9</v>
      </c>
      <c r="M632" s="125">
        <v>6603.71</v>
      </c>
      <c r="N632" s="125">
        <v>1056.3</v>
      </c>
      <c r="O632" s="125">
        <v>0</v>
      </c>
      <c r="P632" s="127">
        <v>1056.3</v>
      </c>
      <c r="Q632" s="208" t="s">
        <v>608</v>
      </c>
      <c r="R632" s="123" t="s">
        <v>608</v>
      </c>
      <c r="S632" s="125">
        <v>0</v>
      </c>
      <c r="T632" s="208" t="s">
        <v>608</v>
      </c>
      <c r="U632" s="123" t="s">
        <v>608</v>
      </c>
      <c r="V632" s="125">
        <v>5547.41</v>
      </c>
      <c r="W632" s="125">
        <v>5547.41</v>
      </c>
      <c r="X632" s="125">
        <v>0</v>
      </c>
      <c r="Y632" s="125">
        <v>0</v>
      </c>
      <c r="Z632" s="125">
        <v>0</v>
      </c>
      <c r="AA632" s="115">
        <v>0</v>
      </c>
      <c r="AB632" s="115">
        <v>0</v>
      </c>
      <c r="AC632" s="115">
        <v>1</v>
      </c>
      <c r="AD632" s="115">
        <v>0</v>
      </c>
      <c r="AE632" s="115">
        <v>1</v>
      </c>
      <c r="AF632" s="115">
        <v>0.29916401273885351</v>
      </c>
      <c r="AG632" s="115">
        <v>0.7008359872611466</v>
      </c>
      <c r="AH632" s="115">
        <v>0</v>
      </c>
      <c r="AI632" s="115">
        <v>0</v>
      </c>
      <c r="AJ632" s="115">
        <v>1</v>
      </c>
      <c r="AK632" s="125">
        <v>7054.61</v>
      </c>
      <c r="AL632" s="125">
        <v>450.9</v>
      </c>
      <c r="AM632" s="125">
        <v>1056.3</v>
      </c>
      <c r="AN632" s="125">
        <v>1507.1999999999998</v>
      </c>
      <c r="AO632" s="125">
        <v>5547.41</v>
      </c>
      <c r="AP632" s="125">
        <v>7054.61</v>
      </c>
      <c r="AQ632" s="115">
        <v>0.21364752977131266</v>
      </c>
      <c r="AR632" s="115">
        <v>0.78635247022868737</v>
      </c>
      <c r="AS632" s="125">
        <v>1507.2</v>
      </c>
      <c r="AT632" s="125">
        <v>0</v>
      </c>
      <c r="AU632" s="125">
        <v>0</v>
      </c>
      <c r="AV632" s="125">
        <v>5547.41</v>
      </c>
      <c r="AW632" s="125">
        <v>7054.61</v>
      </c>
      <c r="AX632" s="125">
        <v>0</v>
      </c>
      <c r="AY632" s="125">
        <v>2351.1</v>
      </c>
      <c r="AZ632" s="125">
        <v>2351.1</v>
      </c>
      <c r="BA632" s="125">
        <v>0</v>
      </c>
      <c r="BB632" s="125">
        <v>845.09</v>
      </c>
      <c r="BC632" s="125">
        <v>845.09</v>
      </c>
      <c r="BD632" s="50">
        <v>1507.2</v>
      </c>
      <c r="BE632" s="50">
        <v>2351.23</v>
      </c>
      <c r="BF632" s="125">
        <v>3858.4300000000003</v>
      </c>
      <c r="BG632" s="107">
        <v>10</v>
      </c>
      <c r="BH632" s="107">
        <v>5.0430875974777463</v>
      </c>
      <c r="BI632" s="107">
        <v>6.1021196875694086</v>
      </c>
      <c r="BJ632" s="49">
        <v>7054.6200000000008</v>
      </c>
      <c r="BK632" s="125">
        <v>0</v>
      </c>
      <c r="BL632" s="125">
        <v>2351.1</v>
      </c>
      <c r="BM632" s="125">
        <v>2351.1</v>
      </c>
      <c r="BN632" s="125">
        <v>0</v>
      </c>
      <c r="BO632" s="125">
        <v>845.09</v>
      </c>
      <c r="BP632" s="125">
        <v>845.09</v>
      </c>
      <c r="BQ632" s="125">
        <v>1507.2</v>
      </c>
      <c r="BR632" s="125">
        <v>2351.23</v>
      </c>
      <c r="BS632" s="125">
        <v>3858.4300000000003</v>
      </c>
      <c r="BT632" s="125">
        <v>7054.6200000000008</v>
      </c>
      <c r="BU632" s="130" t="s">
        <v>608</v>
      </c>
      <c r="BV632" s="130" t="s">
        <v>608</v>
      </c>
      <c r="BW632" s="137">
        <v>6.1021196875694086</v>
      </c>
      <c r="BX632" s="125">
        <v>806</v>
      </c>
      <c r="BY632" s="125">
        <v>701.2</v>
      </c>
      <c r="BZ632" s="125">
        <v>0</v>
      </c>
      <c r="CA632" s="125">
        <v>0</v>
      </c>
      <c r="CB632" s="125">
        <v>1507.2</v>
      </c>
      <c r="CC632" s="125">
        <v>5512.09</v>
      </c>
      <c r="CD632" s="125">
        <v>35.32</v>
      </c>
      <c r="CE632" s="125">
        <v>0</v>
      </c>
      <c r="CF632" s="125">
        <v>0</v>
      </c>
      <c r="CG632" s="125">
        <v>5547.41</v>
      </c>
      <c r="CH632" s="115">
        <v>0</v>
      </c>
      <c r="CI632" s="115">
        <v>1</v>
      </c>
      <c r="CJ632" s="125">
        <v>7054.61</v>
      </c>
      <c r="CK632" s="126">
        <v>1507.2</v>
      </c>
      <c r="CL632" s="126">
        <v>5547.41</v>
      </c>
      <c r="CM632" s="126">
        <v>7054.61</v>
      </c>
      <c r="CN632" s="125" t="s">
        <v>608</v>
      </c>
      <c r="CO632" s="125" t="s">
        <v>608</v>
      </c>
      <c r="CP632" s="126">
        <v>1507.2</v>
      </c>
      <c r="CQ632" s="126">
        <v>5547.41</v>
      </c>
      <c r="CR632" s="126">
        <v>7857.01</v>
      </c>
      <c r="CS632" s="126">
        <v>-2309.6000000000004</v>
      </c>
      <c r="CT632" s="125">
        <v>3923.7</v>
      </c>
      <c r="CU632" s="126">
        <v>-6233.3</v>
      </c>
      <c r="CV632" s="125">
        <v>339.9</v>
      </c>
      <c r="CW632" s="125">
        <v>76.78</v>
      </c>
      <c r="CX632" s="125">
        <v>416.67999999999995</v>
      </c>
      <c r="CY632" s="125">
        <v>94.5</v>
      </c>
      <c r="CZ632" s="125">
        <v>468.39</v>
      </c>
      <c r="DA632" s="125">
        <v>562.89</v>
      </c>
      <c r="DB632" s="125">
        <v>979.56999999999994</v>
      </c>
      <c r="DC632" s="166" t="s">
        <v>608</v>
      </c>
      <c r="DD632" s="166" t="s">
        <v>608</v>
      </c>
      <c r="DE632" s="125">
        <v>0</v>
      </c>
      <c r="DF632" s="166" t="s">
        <v>608</v>
      </c>
      <c r="DG632" s="166" t="s">
        <v>608</v>
      </c>
      <c r="DH632" s="125">
        <v>849.89</v>
      </c>
      <c r="DI632" s="50">
        <v>849.89</v>
      </c>
      <c r="DJ632" s="113">
        <v>0.21364752977131268</v>
      </c>
      <c r="DK632" s="115">
        <v>0.78635247022868737</v>
      </c>
      <c r="DL632" s="115">
        <v>0</v>
      </c>
      <c r="DM632" s="125">
        <v>61.5</v>
      </c>
      <c r="DN632" s="125">
        <v>135</v>
      </c>
      <c r="DO632" s="125">
        <v>196.5</v>
      </c>
      <c r="DP632" s="125">
        <v>140</v>
      </c>
      <c r="DQ632" s="125">
        <v>194</v>
      </c>
      <c r="DR632" s="125">
        <v>334</v>
      </c>
      <c r="DS632" s="125">
        <v>530.5</v>
      </c>
      <c r="DT632" s="125">
        <v>50.1</v>
      </c>
      <c r="DU632" s="125">
        <v>176</v>
      </c>
      <c r="DV632" s="125">
        <v>226.1</v>
      </c>
      <c r="DW632" s="125">
        <v>148.9</v>
      </c>
      <c r="DX632" s="125">
        <v>83</v>
      </c>
      <c r="DY632" s="125">
        <v>231.9</v>
      </c>
      <c r="DZ632" s="125">
        <v>458</v>
      </c>
      <c r="EA632" s="125" t="s">
        <v>608</v>
      </c>
      <c r="EB632" s="125" t="s">
        <v>608</v>
      </c>
      <c r="EC632" s="125" t="s">
        <v>608</v>
      </c>
      <c r="ED632" s="125" t="s">
        <v>608</v>
      </c>
      <c r="EE632" s="125" t="s">
        <v>608</v>
      </c>
      <c r="EF632" s="125" t="s">
        <v>608</v>
      </c>
      <c r="EG632" s="125" t="s">
        <v>608</v>
      </c>
      <c r="EH632" s="125" t="s">
        <v>608</v>
      </c>
      <c r="EI632" s="125" t="s">
        <v>608</v>
      </c>
      <c r="EJ632" s="125" t="s">
        <v>608</v>
      </c>
      <c r="EK632" s="125" t="s">
        <v>608</v>
      </c>
      <c r="EL632" s="125" t="s">
        <v>608</v>
      </c>
      <c r="EM632" s="125" t="s">
        <v>608</v>
      </c>
      <c r="EN632" s="125" t="s">
        <v>608</v>
      </c>
      <c r="EO632" s="125" t="s">
        <v>608</v>
      </c>
      <c r="EP632" s="125" t="s">
        <v>608</v>
      </c>
      <c r="EQ632" s="125" t="s">
        <v>608</v>
      </c>
      <c r="ER632" s="125" t="s">
        <v>608</v>
      </c>
      <c r="ES632" s="125" t="s">
        <v>608</v>
      </c>
      <c r="ET632" s="125" t="s">
        <v>608</v>
      </c>
      <c r="EU632" s="125" t="s">
        <v>608</v>
      </c>
      <c r="EV632" s="125" t="s">
        <v>608</v>
      </c>
      <c r="EW632" s="125" t="s">
        <v>608</v>
      </c>
      <c r="EX632" s="125" t="s">
        <v>608</v>
      </c>
      <c r="EY632" s="125" t="s">
        <v>608</v>
      </c>
      <c r="EZ632" s="125" t="s">
        <v>608</v>
      </c>
      <c r="FA632" s="125" t="s">
        <v>608</v>
      </c>
      <c r="FB632" s="125" t="s">
        <v>608</v>
      </c>
      <c r="FC632" s="125" t="s">
        <v>608</v>
      </c>
      <c r="FD632" s="125" t="s">
        <v>608</v>
      </c>
      <c r="FE632" s="125" t="s">
        <v>608</v>
      </c>
      <c r="FF632" s="125" t="s">
        <v>608</v>
      </c>
      <c r="FG632" s="125" t="s">
        <v>608</v>
      </c>
      <c r="FH632" s="125" t="s">
        <v>608</v>
      </c>
      <c r="FI632" s="125" t="s">
        <v>608</v>
      </c>
      <c r="FJ632" s="125" t="s">
        <v>608</v>
      </c>
      <c r="FK632" s="125" t="s">
        <v>608</v>
      </c>
      <c r="FL632" s="125">
        <v>0</v>
      </c>
      <c r="FM632" s="125" t="s">
        <v>608</v>
      </c>
      <c r="FN632" s="125" t="s">
        <v>608</v>
      </c>
      <c r="FO632" s="125">
        <v>201.5</v>
      </c>
      <c r="FP632" s="125" t="s">
        <v>608</v>
      </c>
      <c r="FQ632" s="125" t="s">
        <v>608</v>
      </c>
      <c r="FR632" s="125">
        <v>0</v>
      </c>
      <c r="FS632" s="125" t="s">
        <v>608</v>
      </c>
      <c r="FT632" s="125" t="s">
        <v>608</v>
      </c>
      <c r="FU632" s="125">
        <v>199</v>
      </c>
      <c r="FV632" s="125" t="s">
        <v>608</v>
      </c>
      <c r="FW632" s="125" t="s">
        <v>608</v>
      </c>
      <c r="FX632" s="125" t="s">
        <v>608</v>
      </c>
      <c r="FY632" s="125" t="s">
        <v>608</v>
      </c>
      <c r="FZ632" s="125" t="s">
        <v>608</v>
      </c>
      <c r="GA632" s="125" t="s">
        <v>608</v>
      </c>
      <c r="GB632" s="125" t="s">
        <v>608</v>
      </c>
      <c r="GC632" s="125" t="s">
        <v>608</v>
      </c>
      <c r="GD632" s="125" t="s">
        <v>608</v>
      </c>
      <c r="GE632" s="125" t="s">
        <v>608</v>
      </c>
      <c r="GF632" s="125" t="s">
        <v>608</v>
      </c>
      <c r="GG632" s="125" t="s">
        <v>608</v>
      </c>
      <c r="GH632" s="125" t="s">
        <v>608</v>
      </c>
      <c r="GI632" s="125" t="s">
        <v>608</v>
      </c>
      <c r="GJ632" s="125" t="s">
        <v>608</v>
      </c>
      <c r="GK632" s="125" t="s">
        <v>608</v>
      </c>
      <c r="GL632" s="125" t="s">
        <v>608</v>
      </c>
      <c r="GM632" s="125" t="s">
        <v>608</v>
      </c>
      <c r="GN632" s="125" t="s">
        <v>608</v>
      </c>
      <c r="GO632" s="125" t="s">
        <v>608</v>
      </c>
      <c r="GP632" s="125" t="s">
        <v>608</v>
      </c>
      <c r="GQ632" s="125" t="s">
        <v>608</v>
      </c>
      <c r="GR632" s="125" t="s">
        <v>608</v>
      </c>
      <c r="GS632" s="125" t="s">
        <v>608</v>
      </c>
      <c r="GT632" s="125" t="s">
        <v>608</v>
      </c>
      <c r="GU632" s="125" t="s">
        <v>608</v>
      </c>
      <c r="GV632" s="125" t="s">
        <v>608</v>
      </c>
      <c r="GW632" s="125" t="s">
        <v>608</v>
      </c>
      <c r="GX632" s="125" t="s">
        <v>608</v>
      </c>
      <c r="GY632" s="125" t="s">
        <v>608</v>
      </c>
    </row>
    <row r="633" spans="1:221" s="57" customFormat="1" ht="15" customHeight="1">
      <c r="A633" s="77" t="s">
        <v>1049</v>
      </c>
      <c r="B633" s="62" t="s">
        <v>583</v>
      </c>
      <c r="C633" s="38" t="s">
        <v>1044</v>
      </c>
      <c r="D633" s="125">
        <v>10195.379999999999</v>
      </c>
      <c r="E633" s="38">
        <v>0</v>
      </c>
      <c r="F633" s="125">
        <v>10195.379999999999</v>
      </c>
      <c r="G633" s="125">
        <v>20802.224082934608</v>
      </c>
      <c r="H633" s="166" t="s">
        <v>608</v>
      </c>
      <c r="I633" s="115">
        <v>0.49011009396653504</v>
      </c>
      <c r="J633" s="124">
        <v>0.4156613237857304</v>
      </c>
      <c r="K633" s="124">
        <v>7.444877018080473E-2</v>
      </c>
      <c r="L633" s="125">
        <v>442.2</v>
      </c>
      <c r="M633" s="125">
        <v>9753.18</v>
      </c>
      <c r="N633" s="125">
        <v>1106.5</v>
      </c>
      <c r="O633" s="125">
        <v>0</v>
      </c>
      <c r="P633" s="127">
        <v>1106.5</v>
      </c>
      <c r="Q633" s="208" t="s">
        <v>608</v>
      </c>
      <c r="R633" s="123" t="s">
        <v>608</v>
      </c>
      <c r="S633" s="125">
        <v>0</v>
      </c>
      <c r="T633" s="208" t="s">
        <v>608</v>
      </c>
      <c r="U633" s="123" t="s">
        <v>608</v>
      </c>
      <c r="V633" s="125">
        <v>8646.68</v>
      </c>
      <c r="W633" s="125">
        <v>8646.68</v>
      </c>
      <c r="X633" s="125">
        <v>0</v>
      </c>
      <c r="Y633" s="125">
        <v>0</v>
      </c>
      <c r="Z633" s="125">
        <v>0</v>
      </c>
      <c r="AA633" s="115">
        <v>0</v>
      </c>
      <c r="AB633" s="115">
        <v>0</v>
      </c>
      <c r="AC633" s="115">
        <v>1</v>
      </c>
      <c r="AD633" s="115">
        <v>0</v>
      </c>
      <c r="AE633" s="115">
        <v>1</v>
      </c>
      <c r="AF633" s="115">
        <v>0.28552979918641441</v>
      </c>
      <c r="AG633" s="115">
        <v>0.71447020081358559</v>
      </c>
      <c r="AH633" s="115">
        <v>0</v>
      </c>
      <c r="AI633" s="115">
        <v>0</v>
      </c>
      <c r="AJ633" s="115">
        <v>1</v>
      </c>
      <c r="AK633" s="125">
        <v>10195.380000000001</v>
      </c>
      <c r="AL633" s="125">
        <v>442.2</v>
      </c>
      <c r="AM633" s="125">
        <v>1106.5</v>
      </c>
      <c r="AN633" s="125">
        <v>1548.7</v>
      </c>
      <c r="AO633" s="125">
        <v>8646.68</v>
      </c>
      <c r="AP633" s="125">
        <v>10195.380000000001</v>
      </c>
      <c r="AQ633" s="115">
        <v>0.15190213606555125</v>
      </c>
      <c r="AR633" s="115">
        <v>0.84809786393444864</v>
      </c>
      <c r="AS633" s="125">
        <v>1548.7</v>
      </c>
      <c r="AT633" s="125">
        <v>0</v>
      </c>
      <c r="AU633" s="125">
        <v>0</v>
      </c>
      <c r="AV633" s="125">
        <v>8646.68</v>
      </c>
      <c r="AW633" s="125">
        <v>10195.380000000001</v>
      </c>
      <c r="AX633" s="125">
        <v>0</v>
      </c>
      <c r="AY633" s="125">
        <v>2308.9899999999998</v>
      </c>
      <c r="AZ633" s="125">
        <v>2308.9899999999998</v>
      </c>
      <c r="BA633" s="125">
        <v>0</v>
      </c>
      <c r="BB633" s="125">
        <v>834.63</v>
      </c>
      <c r="BC633" s="125">
        <v>834.63</v>
      </c>
      <c r="BD633" s="125">
        <v>1548.7</v>
      </c>
      <c r="BE633" s="125">
        <v>5503.0199999999995</v>
      </c>
      <c r="BF633" s="125">
        <v>7051.7199999999993</v>
      </c>
      <c r="BG633" s="107">
        <v>10</v>
      </c>
      <c r="BH633" s="107">
        <v>6.8727002627610263</v>
      </c>
      <c r="BI633" s="107">
        <v>7.3477437729648631</v>
      </c>
      <c r="BJ633" s="49">
        <v>10195.34</v>
      </c>
      <c r="BK633" s="125">
        <v>0</v>
      </c>
      <c r="BL633" s="125">
        <v>2308.9899999999998</v>
      </c>
      <c r="BM633" s="125">
        <v>2308.9899999999998</v>
      </c>
      <c r="BN633" s="125">
        <v>0</v>
      </c>
      <c r="BO633" s="125">
        <v>834.63</v>
      </c>
      <c r="BP633" s="125">
        <v>834.63</v>
      </c>
      <c r="BQ633" s="125">
        <v>1548.7</v>
      </c>
      <c r="BR633" s="125">
        <v>5503.0199999999995</v>
      </c>
      <c r="BS633" s="125">
        <v>7051.7199999999993</v>
      </c>
      <c r="BT633" s="125">
        <v>10195.34</v>
      </c>
      <c r="BU633" s="130" t="s">
        <v>608</v>
      </c>
      <c r="BV633" s="130" t="s">
        <v>608</v>
      </c>
      <c r="BW633" s="137">
        <v>7.3477437729648631</v>
      </c>
      <c r="BX633" s="125">
        <v>679.4</v>
      </c>
      <c r="BY633" s="125">
        <v>869.30000000000007</v>
      </c>
      <c r="BZ633" s="125">
        <v>0</v>
      </c>
      <c r="CA633" s="125">
        <v>0</v>
      </c>
      <c r="CB633" s="125">
        <v>1548.7</v>
      </c>
      <c r="CC633" s="125">
        <v>8612.2800000000007</v>
      </c>
      <c r="CD633" s="125">
        <v>34.4</v>
      </c>
      <c r="CE633" s="125">
        <v>0</v>
      </c>
      <c r="CF633" s="125">
        <v>0</v>
      </c>
      <c r="CG633" s="125">
        <v>8646.68</v>
      </c>
      <c r="CH633" s="115">
        <v>0</v>
      </c>
      <c r="CI633" s="115">
        <v>1.0000000000000002</v>
      </c>
      <c r="CJ633" s="125">
        <v>10195.380000000001</v>
      </c>
      <c r="CK633" s="126">
        <v>1548.7</v>
      </c>
      <c r="CL633" s="126">
        <v>8646.68</v>
      </c>
      <c r="CM633" s="126">
        <v>10195.380000000001</v>
      </c>
      <c r="CN633" s="125" t="s">
        <v>608</v>
      </c>
      <c r="CO633" s="125" t="s">
        <v>608</v>
      </c>
      <c r="CP633" s="126">
        <v>1548.7</v>
      </c>
      <c r="CQ633" s="126">
        <v>8646.6799999999985</v>
      </c>
      <c r="CR633" s="126"/>
      <c r="CS633" s="126">
        <v>8646.6799999999985</v>
      </c>
      <c r="CT633" s="125"/>
      <c r="CU633" s="126">
        <v>8646.6799999999985</v>
      </c>
      <c r="CV633" s="125">
        <v>29.8</v>
      </c>
      <c r="CW633" s="125">
        <v>16.72</v>
      </c>
      <c r="CX633" s="125">
        <v>46.519999999999996</v>
      </c>
      <c r="CY633" s="125">
        <v>31.1</v>
      </c>
      <c r="CZ633" s="125">
        <v>72.58</v>
      </c>
      <c r="DA633" s="125">
        <v>103.68</v>
      </c>
      <c r="DB633" s="125">
        <v>150.19999999999999</v>
      </c>
      <c r="DC633" s="166" t="s">
        <v>608</v>
      </c>
      <c r="DD633" s="166" t="s">
        <v>608</v>
      </c>
      <c r="DE633" s="125">
        <v>0</v>
      </c>
      <c r="DF633" s="166" t="s">
        <v>608</v>
      </c>
      <c r="DG633" s="166" t="s">
        <v>608</v>
      </c>
      <c r="DH633" s="125">
        <v>150.19999999999999</v>
      </c>
      <c r="DI633" s="50">
        <v>150.19999999999999</v>
      </c>
      <c r="DJ633" s="113">
        <v>0.15190213606555125</v>
      </c>
      <c r="DK633" s="115">
        <v>0.84809786393444864</v>
      </c>
      <c r="DL633" s="115">
        <v>0</v>
      </c>
      <c r="DM633" s="125" t="s">
        <v>608</v>
      </c>
      <c r="DN633" s="125" t="s">
        <v>608</v>
      </c>
      <c r="DO633" s="125" t="s">
        <v>608</v>
      </c>
      <c r="DP633" s="125" t="s">
        <v>608</v>
      </c>
      <c r="DQ633" s="125" t="s">
        <v>608</v>
      </c>
      <c r="DR633" s="125" t="s">
        <v>608</v>
      </c>
      <c r="DS633" s="125" t="s">
        <v>608</v>
      </c>
      <c r="DT633" s="125" t="s">
        <v>608</v>
      </c>
      <c r="DU633" s="125" t="s">
        <v>608</v>
      </c>
      <c r="DV633" s="125" t="s">
        <v>608</v>
      </c>
      <c r="DW633" s="125" t="s">
        <v>608</v>
      </c>
      <c r="DX633" s="125" t="s">
        <v>608</v>
      </c>
      <c r="DY633" s="125" t="s">
        <v>608</v>
      </c>
      <c r="DZ633" s="125" t="s">
        <v>608</v>
      </c>
      <c r="EA633" s="125" t="s">
        <v>608</v>
      </c>
      <c r="EB633" s="125" t="s">
        <v>608</v>
      </c>
      <c r="EC633" s="125" t="s">
        <v>608</v>
      </c>
      <c r="ED633" s="125" t="s">
        <v>608</v>
      </c>
      <c r="EE633" s="125" t="s">
        <v>608</v>
      </c>
      <c r="EF633" s="125" t="s">
        <v>608</v>
      </c>
      <c r="EG633" s="125" t="s">
        <v>608</v>
      </c>
      <c r="EH633" s="125" t="s">
        <v>608</v>
      </c>
      <c r="EI633" s="125" t="s">
        <v>608</v>
      </c>
      <c r="EJ633" s="125" t="s">
        <v>608</v>
      </c>
      <c r="EK633" s="125" t="s">
        <v>608</v>
      </c>
      <c r="EL633" s="125" t="s">
        <v>608</v>
      </c>
      <c r="EM633" s="125" t="s">
        <v>608</v>
      </c>
      <c r="EN633" s="125" t="s">
        <v>608</v>
      </c>
      <c r="EO633" s="125" t="s">
        <v>608</v>
      </c>
      <c r="EP633" s="125" t="s">
        <v>608</v>
      </c>
      <c r="EQ633" s="125" t="s">
        <v>608</v>
      </c>
      <c r="ER633" s="125" t="s">
        <v>608</v>
      </c>
      <c r="ES633" s="125" t="s">
        <v>608</v>
      </c>
      <c r="ET633" s="125" t="s">
        <v>608</v>
      </c>
      <c r="EU633" s="125" t="s">
        <v>608</v>
      </c>
      <c r="EV633" s="125" t="s">
        <v>608</v>
      </c>
      <c r="EW633" s="125" t="s">
        <v>608</v>
      </c>
      <c r="EX633" s="125" t="s">
        <v>608</v>
      </c>
      <c r="EY633" s="125" t="s">
        <v>608</v>
      </c>
      <c r="EZ633" s="125" t="s">
        <v>608</v>
      </c>
      <c r="FA633" s="125" t="s">
        <v>608</v>
      </c>
      <c r="FB633" s="125" t="s">
        <v>608</v>
      </c>
      <c r="FC633" s="125" t="s">
        <v>608</v>
      </c>
      <c r="FD633" s="125" t="s">
        <v>608</v>
      </c>
      <c r="FE633" s="125" t="s">
        <v>608</v>
      </c>
      <c r="FF633" s="125" t="s">
        <v>608</v>
      </c>
      <c r="FG633" s="125" t="s">
        <v>608</v>
      </c>
      <c r="FH633" s="125" t="s">
        <v>608</v>
      </c>
      <c r="FI633" s="125" t="s">
        <v>608</v>
      </c>
      <c r="FJ633" s="125" t="s">
        <v>608</v>
      </c>
      <c r="FK633" s="125" t="s">
        <v>608</v>
      </c>
      <c r="FL633" s="125" t="s">
        <v>608</v>
      </c>
      <c r="FM633" s="125" t="s">
        <v>608</v>
      </c>
      <c r="FN633" s="125" t="s">
        <v>608</v>
      </c>
      <c r="FO633" s="125" t="s">
        <v>608</v>
      </c>
      <c r="FP633" s="125" t="s">
        <v>608</v>
      </c>
      <c r="FQ633" s="125" t="s">
        <v>608</v>
      </c>
      <c r="FR633" s="125" t="s">
        <v>608</v>
      </c>
      <c r="FS633" s="125" t="s">
        <v>608</v>
      </c>
      <c r="FT633" s="125" t="s">
        <v>608</v>
      </c>
      <c r="FU633" s="125" t="s">
        <v>608</v>
      </c>
      <c r="FV633" s="125" t="s">
        <v>608</v>
      </c>
      <c r="FW633" s="125" t="s">
        <v>608</v>
      </c>
      <c r="FX633" s="125" t="s">
        <v>608</v>
      </c>
      <c r="FY633" s="125" t="s">
        <v>608</v>
      </c>
      <c r="FZ633" s="125" t="s">
        <v>608</v>
      </c>
      <c r="GA633" s="125" t="s">
        <v>608</v>
      </c>
      <c r="GB633" s="125" t="s">
        <v>608</v>
      </c>
      <c r="GC633" s="125" t="s">
        <v>608</v>
      </c>
      <c r="GD633" s="125" t="s">
        <v>608</v>
      </c>
      <c r="GE633" s="125" t="s">
        <v>608</v>
      </c>
      <c r="GF633" s="125" t="s">
        <v>608</v>
      </c>
      <c r="GG633" s="125" t="s">
        <v>608</v>
      </c>
      <c r="GH633" s="125" t="s">
        <v>608</v>
      </c>
      <c r="GI633" s="125" t="s">
        <v>608</v>
      </c>
      <c r="GJ633" s="125" t="s">
        <v>608</v>
      </c>
      <c r="GK633" s="125" t="s">
        <v>608</v>
      </c>
      <c r="GL633" s="125" t="s">
        <v>608</v>
      </c>
      <c r="GM633" s="125" t="s">
        <v>608</v>
      </c>
      <c r="GN633" s="125" t="s">
        <v>608</v>
      </c>
      <c r="GO633" s="125" t="s">
        <v>608</v>
      </c>
      <c r="GP633" s="125" t="s">
        <v>608</v>
      </c>
      <c r="GQ633" s="125" t="s">
        <v>608</v>
      </c>
      <c r="GR633" s="125" t="s">
        <v>608</v>
      </c>
      <c r="GS633" s="125" t="s">
        <v>608</v>
      </c>
      <c r="GT633" s="125" t="s">
        <v>608</v>
      </c>
      <c r="GU633" s="125" t="s">
        <v>608</v>
      </c>
      <c r="GV633" s="125" t="s">
        <v>608</v>
      </c>
      <c r="GW633" s="125" t="s">
        <v>608</v>
      </c>
      <c r="GX633" s="125" t="s">
        <v>608</v>
      </c>
      <c r="GY633" s="125" t="s">
        <v>608</v>
      </c>
    </row>
    <row r="634" spans="1:221" s="73" customFormat="1" ht="15" customHeight="1">
      <c r="A634" s="61" t="s">
        <v>1050</v>
      </c>
      <c r="B634" s="59">
        <v>2010</v>
      </c>
      <c r="C634" s="41" t="s">
        <v>1044</v>
      </c>
      <c r="D634" s="125">
        <v>7686.2</v>
      </c>
      <c r="E634" s="38">
        <v>0</v>
      </c>
      <c r="F634" s="125">
        <v>7686.2</v>
      </c>
      <c r="G634" s="125">
        <v>20226.842105263157</v>
      </c>
      <c r="H634" s="130">
        <v>6.2339000000000002</v>
      </c>
      <c r="I634" s="115">
        <v>0.38</v>
      </c>
      <c r="J634" s="124">
        <v>0.29664541646066978</v>
      </c>
      <c r="K634" s="124">
        <v>8.3354583539330229E-2</v>
      </c>
      <c r="L634" s="125">
        <v>557</v>
      </c>
      <c r="M634" s="125">
        <v>7129.2</v>
      </c>
      <c r="N634" s="125">
        <v>1129</v>
      </c>
      <c r="O634" s="125">
        <v>0</v>
      </c>
      <c r="P634" s="127">
        <v>1129</v>
      </c>
      <c r="Q634" s="208" t="s">
        <v>608</v>
      </c>
      <c r="R634" s="123" t="s">
        <v>608</v>
      </c>
      <c r="S634" s="125">
        <v>0</v>
      </c>
      <c r="T634" s="208" t="s">
        <v>608</v>
      </c>
      <c r="U634" s="123" t="s">
        <v>608</v>
      </c>
      <c r="V634" s="125">
        <v>6000.2</v>
      </c>
      <c r="W634" s="125">
        <v>6000.2</v>
      </c>
      <c r="X634" s="125">
        <v>0</v>
      </c>
      <c r="Y634" s="125">
        <v>0</v>
      </c>
      <c r="Z634" s="125">
        <v>0</v>
      </c>
      <c r="AA634" s="115">
        <v>0</v>
      </c>
      <c r="AB634" s="115">
        <v>0</v>
      </c>
      <c r="AC634" s="115">
        <v>1</v>
      </c>
      <c r="AD634" s="115">
        <v>0</v>
      </c>
      <c r="AE634" s="115">
        <v>1</v>
      </c>
      <c r="AF634" s="115">
        <v>0.33036773428232502</v>
      </c>
      <c r="AG634" s="115">
        <v>0.66963226571767498</v>
      </c>
      <c r="AH634" s="115">
        <v>0</v>
      </c>
      <c r="AI634" s="115">
        <v>0</v>
      </c>
      <c r="AJ634" s="115">
        <v>1</v>
      </c>
      <c r="AK634" s="125">
        <v>7686.2</v>
      </c>
      <c r="AL634" s="125">
        <v>557</v>
      </c>
      <c r="AM634" s="125">
        <v>1129</v>
      </c>
      <c r="AN634" s="125">
        <v>1686</v>
      </c>
      <c r="AO634" s="125">
        <v>6000.2</v>
      </c>
      <c r="AP634" s="125">
        <v>7686.2</v>
      </c>
      <c r="AQ634" s="115">
        <v>0.21935416720876377</v>
      </c>
      <c r="AR634" s="115">
        <v>0.78064583279123623</v>
      </c>
      <c r="AS634" s="125">
        <v>1686</v>
      </c>
      <c r="AT634" s="125">
        <v>0</v>
      </c>
      <c r="AU634" s="125">
        <v>0</v>
      </c>
      <c r="AV634" s="125">
        <v>6000.2</v>
      </c>
      <c r="AW634" s="125">
        <v>7686.2</v>
      </c>
      <c r="AX634" s="133">
        <v>0.3</v>
      </c>
      <c r="AY634" s="133">
        <v>2276.83</v>
      </c>
      <c r="AZ634" s="125">
        <v>2277.13</v>
      </c>
      <c r="BA634" s="133">
        <v>111.6</v>
      </c>
      <c r="BB634" s="133">
        <v>785.4</v>
      </c>
      <c r="BC634" s="125">
        <v>897</v>
      </c>
      <c r="BD634" s="133">
        <v>1574</v>
      </c>
      <c r="BE634" s="133">
        <v>2937.9</v>
      </c>
      <c r="BF634" s="125">
        <v>4511.8999999999996</v>
      </c>
      <c r="BG634" s="107">
        <v>9.5019277537220468</v>
      </c>
      <c r="BH634" s="107">
        <v>5.6031002661609</v>
      </c>
      <c r="BI634" s="107">
        <v>6.4583243227855123</v>
      </c>
      <c r="BJ634" s="49">
        <v>7686.03</v>
      </c>
      <c r="BK634" s="125">
        <v>0.3</v>
      </c>
      <c r="BL634" s="125">
        <v>2276.83</v>
      </c>
      <c r="BM634" s="125">
        <v>2277.13</v>
      </c>
      <c r="BN634" s="125">
        <v>111.6</v>
      </c>
      <c r="BO634" s="125">
        <v>785.4</v>
      </c>
      <c r="BP634" s="125">
        <v>897</v>
      </c>
      <c r="BQ634" s="125">
        <v>1574</v>
      </c>
      <c r="BR634" s="125">
        <v>2937.9</v>
      </c>
      <c r="BS634" s="125">
        <v>4511.8999999999996</v>
      </c>
      <c r="BT634" s="125">
        <v>7686.03</v>
      </c>
      <c r="BU634" s="130" t="s">
        <v>608</v>
      </c>
      <c r="BV634" s="130" t="s">
        <v>608</v>
      </c>
      <c r="BW634" s="137">
        <v>6.4583243227855123</v>
      </c>
      <c r="BX634" s="125">
        <v>812.1</v>
      </c>
      <c r="BY634" s="125">
        <v>873.9</v>
      </c>
      <c r="BZ634" s="125">
        <v>0</v>
      </c>
      <c r="CA634" s="125">
        <v>0</v>
      </c>
      <c r="CB634" s="125">
        <v>1686</v>
      </c>
      <c r="CC634" s="125">
        <v>5964.7</v>
      </c>
      <c r="CD634" s="125">
        <v>35.5</v>
      </c>
      <c r="CE634" s="125">
        <v>0</v>
      </c>
      <c r="CF634" s="125">
        <v>0</v>
      </c>
      <c r="CG634" s="125">
        <v>6000.2</v>
      </c>
      <c r="CH634" s="115">
        <v>0</v>
      </c>
      <c r="CI634" s="115">
        <v>1</v>
      </c>
      <c r="CJ634" s="125">
        <v>7686.2</v>
      </c>
      <c r="CK634" s="126">
        <v>1686</v>
      </c>
      <c r="CL634" s="126">
        <v>6000.2</v>
      </c>
      <c r="CM634" s="126">
        <v>7686.2</v>
      </c>
      <c r="CN634" s="125" t="s">
        <v>608</v>
      </c>
      <c r="CO634" s="125" t="s">
        <v>608</v>
      </c>
      <c r="CP634" s="126">
        <v>1686</v>
      </c>
      <c r="CQ634" s="126">
        <v>6000.2</v>
      </c>
      <c r="CR634" s="126">
        <v>7384</v>
      </c>
      <c r="CS634" s="126">
        <v>-1383.8000000000002</v>
      </c>
      <c r="CT634" s="125">
        <v>4453.8</v>
      </c>
      <c r="CU634" s="126">
        <v>-5837.6</v>
      </c>
      <c r="CV634" s="125">
        <v>71.599999999999994</v>
      </c>
      <c r="CW634" s="125">
        <v>117.65</v>
      </c>
      <c r="CX634" s="125">
        <v>189.25</v>
      </c>
      <c r="CY634" s="125">
        <v>49.6</v>
      </c>
      <c r="CZ634" s="125">
        <v>328.8</v>
      </c>
      <c r="DA634" s="125">
        <v>378.40000000000003</v>
      </c>
      <c r="DB634" s="125">
        <v>567.65000000000009</v>
      </c>
      <c r="DC634" s="166" t="s">
        <v>608</v>
      </c>
      <c r="DD634" s="166" t="s">
        <v>608</v>
      </c>
      <c r="DE634" s="50">
        <v>121.3</v>
      </c>
      <c r="DF634" s="166" t="s">
        <v>608</v>
      </c>
      <c r="DG634" s="166" t="s">
        <v>608</v>
      </c>
      <c r="DH634" s="50">
        <v>446.45</v>
      </c>
      <c r="DI634" s="50">
        <v>567.75</v>
      </c>
      <c r="DJ634" s="113">
        <v>0.21935416720876377</v>
      </c>
      <c r="DK634" s="115">
        <v>0.78064583279123623</v>
      </c>
      <c r="DL634" s="115">
        <v>0</v>
      </c>
      <c r="DM634" s="125">
        <v>99.4</v>
      </c>
      <c r="DN634" s="125">
        <v>102</v>
      </c>
      <c r="DO634" s="125">
        <v>201.4</v>
      </c>
      <c r="DP634" s="125">
        <v>64.8</v>
      </c>
      <c r="DQ634" s="125">
        <v>197</v>
      </c>
      <c r="DR634" s="125">
        <v>261.8</v>
      </c>
      <c r="DS634" s="125">
        <v>463.20000000000005</v>
      </c>
      <c r="DT634" s="125">
        <v>102.7</v>
      </c>
      <c r="DU634" s="125">
        <v>145</v>
      </c>
      <c r="DV634" s="125">
        <v>247.7</v>
      </c>
      <c r="DW634" s="125">
        <v>64.3</v>
      </c>
      <c r="DX634" s="125">
        <v>198</v>
      </c>
      <c r="DY634" s="125">
        <v>262.3</v>
      </c>
      <c r="DZ634" s="125">
        <v>510</v>
      </c>
      <c r="EA634" s="125">
        <v>101.8</v>
      </c>
      <c r="EB634" s="125">
        <v>230</v>
      </c>
      <c r="EC634" s="125">
        <v>331.8</v>
      </c>
      <c r="ED634" s="125">
        <v>62.8</v>
      </c>
      <c r="EE634" s="125">
        <v>173</v>
      </c>
      <c r="EF634" s="125">
        <v>235.8</v>
      </c>
      <c r="EG634" s="125">
        <v>567.6</v>
      </c>
      <c r="EH634" s="125">
        <v>99.8</v>
      </c>
      <c r="EI634" s="125">
        <v>270</v>
      </c>
      <c r="EJ634" s="125">
        <v>369.8</v>
      </c>
      <c r="EK634" s="125">
        <v>60.3</v>
      </c>
      <c r="EL634" s="125">
        <v>158</v>
      </c>
      <c r="EM634" s="125">
        <v>218.3</v>
      </c>
      <c r="EN634" s="125">
        <v>588.1</v>
      </c>
      <c r="EO634" s="125" t="s">
        <v>608</v>
      </c>
      <c r="EP634" s="125" t="s">
        <v>608</v>
      </c>
      <c r="EQ634" s="125" t="s">
        <v>608</v>
      </c>
      <c r="ER634" s="125" t="s">
        <v>608</v>
      </c>
      <c r="ES634" s="125" t="s">
        <v>608</v>
      </c>
      <c r="ET634" s="125" t="s">
        <v>608</v>
      </c>
      <c r="EU634" s="125" t="s">
        <v>608</v>
      </c>
      <c r="EV634" s="125" t="s">
        <v>608</v>
      </c>
      <c r="EW634" s="125" t="s">
        <v>608</v>
      </c>
      <c r="EX634" s="125" t="s">
        <v>608</v>
      </c>
      <c r="EY634" s="125" t="s">
        <v>608</v>
      </c>
      <c r="EZ634" s="125" t="s">
        <v>608</v>
      </c>
      <c r="FA634" s="125" t="s">
        <v>608</v>
      </c>
      <c r="FB634" s="125" t="s">
        <v>608</v>
      </c>
      <c r="FC634" s="125" t="s">
        <v>608</v>
      </c>
      <c r="FD634" s="125" t="s">
        <v>608</v>
      </c>
      <c r="FE634" s="125" t="s">
        <v>608</v>
      </c>
      <c r="FF634" s="125" t="s">
        <v>608</v>
      </c>
      <c r="FG634" s="125" t="s">
        <v>608</v>
      </c>
      <c r="FH634" s="125" t="s">
        <v>608</v>
      </c>
      <c r="FI634" s="125" t="s">
        <v>608</v>
      </c>
      <c r="FJ634" s="125" t="s">
        <v>608</v>
      </c>
      <c r="FK634" s="125" t="s">
        <v>608</v>
      </c>
      <c r="FL634" s="125" t="s">
        <v>608</v>
      </c>
      <c r="FM634" s="125" t="s">
        <v>608</v>
      </c>
      <c r="FN634" s="125" t="s">
        <v>608</v>
      </c>
      <c r="FO634" s="125">
        <v>463.20000000000005</v>
      </c>
      <c r="FP634" s="125" t="s">
        <v>608</v>
      </c>
      <c r="FQ634" s="125" t="s">
        <v>608</v>
      </c>
      <c r="FR634" s="125" t="s">
        <v>608</v>
      </c>
      <c r="FS634" s="125" t="s">
        <v>608</v>
      </c>
      <c r="FT634" s="125" t="s">
        <v>608</v>
      </c>
      <c r="FU634" s="125">
        <v>510</v>
      </c>
      <c r="FV634" s="125" t="s">
        <v>608</v>
      </c>
      <c r="FW634" s="125" t="s">
        <v>608</v>
      </c>
      <c r="FX634" s="125" t="s">
        <v>608</v>
      </c>
      <c r="FY634" s="125" t="s">
        <v>608</v>
      </c>
      <c r="FZ634" s="125" t="s">
        <v>608</v>
      </c>
      <c r="GA634" s="125">
        <v>567.6</v>
      </c>
      <c r="GB634" s="125" t="s">
        <v>608</v>
      </c>
      <c r="GC634" s="125" t="s">
        <v>608</v>
      </c>
      <c r="GD634" s="125" t="s">
        <v>608</v>
      </c>
      <c r="GE634" s="125" t="s">
        <v>608</v>
      </c>
      <c r="GF634" s="125" t="s">
        <v>608</v>
      </c>
      <c r="GG634" s="125">
        <v>588.1</v>
      </c>
      <c r="GH634" s="125" t="s">
        <v>608</v>
      </c>
      <c r="GI634" s="125" t="s">
        <v>608</v>
      </c>
      <c r="GJ634" s="125" t="s">
        <v>608</v>
      </c>
      <c r="GK634" s="125" t="s">
        <v>608</v>
      </c>
      <c r="GL634" s="125" t="s">
        <v>608</v>
      </c>
      <c r="GM634" s="125" t="s">
        <v>608</v>
      </c>
      <c r="GN634" s="125" t="s">
        <v>608</v>
      </c>
      <c r="GO634" s="125" t="s">
        <v>608</v>
      </c>
      <c r="GP634" s="125" t="s">
        <v>608</v>
      </c>
      <c r="GQ634" s="125" t="s">
        <v>608</v>
      </c>
      <c r="GR634" s="125" t="s">
        <v>608</v>
      </c>
      <c r="GS634" s="125" t="s">
        <v>608</v>
      </c>
      <c r="GT634" s="125" t="s">
        <v>608</v>
      </c>
      <c r="GU634" s="125" t="s">
        <v>608</v>
      </c>
      <c r="GV634" s="125" t="s">
        <v>608</v>
      </c>
      <c r="GW634" s="125" t="s">
        <v>608</v>
      </c>
      <c r="GX634" s="125" t="s">
        <v>608</v>
      </c>
      <c r="GY634" s="125" t="s">
        <v>608</v>
      </c>
    </row>
    <row r="635" spans="1:221" s="73" customFormat="1" ht="15" customHeight="1">
      <c r="A635" s="61" t="s">
        <v>1051</v>
      </c>
      <c r="B635" s="59" t="s">
        <v>586</v>
      </c>
      <c r="C635" s="41" t="s">
        <v>1044</v>
      </c>
      <c r="D635" s="125">
        <v>7740.5</v>
      </c>
      <c r="E635" s="38">
        <v>0</v>
      </c>
      <c r="F635" s="125">
        <v>7740.5</v>
      </c>
      <c r="G635" s="125">
        <v>21501.388888888891</v>
      </c>
      <c r="H635" s="166" t="s">
        <v>608</v>
      </c>
      <c r="I635" s="115">
        <v>0.36</v>
      </c>
      <c r="J635" s="124">
        <v>0.28206177895484785</v>
      </c>
      <c r="K635" s="124">
        <v>7.7939151217621599E-2</v>
      </c>
      <c r="L635" s="50">
        <v>517.29999999999995</v>
      </c>
      <c r="M635" s="125">
        <v>7223.22</v>
      </c>
      <c r="N635" s="50">
        <v>1158.5</v>
      </c>
      <c r="O635" s="125">
        <v>0</v>
      </c>
      <c r="P635" s="127">
        <v>1158.5</v>
      </c>
      <c r="Q635" s="208" t="s">
        <v>608</v>
      </c>
      <c r="R635" s="123" t="s">
        <v>608</v>
      </c>
      <c r="S635" s="125">
        <v>0</v>
      </c>
      <c r="T635" s="208" t="s">
        <v>608</v>
      </c>
      <c r="U635" s="123" t="s">
        <v>608</v>
      </c>
      <c r="V635" s="125">
        <v>6064.72</v>
      </c>
      <c r="W635" s="125">
        <v>6064.72</v>
      </c>
      <c r="X635" s="125">
        <v>0</v>
      </c>
      <c r="Y635" s="125">
        <v>0</v>
      </c>
      <c r="Z635" s="125">
        <v>0</v>
      </c>
      <c r="AA635" s="115">
        <v>0</v>
      </c>
      <c r="AB635" s="115">
        <v>0</v>
      </c>
      <c r="AC635" s="115">
        <v>1</v>
      </c>
      <c r="AD635" s="115">
        <v>0</v>
      </c>
      <c r="AE635" s="115">
        <v>1</v>
      </c>
      <c r="AF635" s="115">
        <v>0.30868838763575601</v>
      </c>
      <c r="AG635" s="115">
        <v>0.69131161236424399</v>
      </c>
      <c r="AH635" s="115">
        <v>0</v>
      </c>
      <c r="AI635" s="115">
        <v>0</v>
      </c>
      <c r="AJ635" s="115">
        <v>1</v>
      </c>
      <c r="AK635" s="125">
        <v>7740.52</v>
      </c>
      <c r="AL635" s="125">
        <v>517.29999999999995</v>
      </c>
      <c r="AM635" s="125">
        <v>1158.5</v>
      </c>
      <c r="AN635" s="125">
        <v>1675.8</v>
      </c>
      <c r="AO635" s="125">
        <v>6064.72</v>
      </c>
      <c r="AP635" s="125">
        <v>7740.52</v>
      </c>
      <c r="AQ635" s="115">
        <v>0.21649708288332048</v>
      </c>
      <c r="AR635" s="115">
        <v>0.78350291711667952</v>
      </c>
      <c r="AS635" s="125">
        <v>1675.8</v>
      </c>
      <c r="AT635" s="125">
        <v>0</v>
      </c>
      <c r="AU635" s="125">
        <v>0</v>
      </c>
      <c r="AV635" s="125">
        <v>6064.72</v>
      </c>
      <c r="AW635" s="125">
        <v>7740.52</v>
      </c>
      <c r="AX635" s="133">
        <v>0</v>
      </c>
      <c r="AY635" s="133">
        <v>2352.5</v>
      </c>
      <c r="AZ635" s="125">
        <v>2352.5</v>
      </c>
      <c r="BA635" s="133">
        <v>169.2</v>
      </c>
      <c r="BB635" s="133">
        <v>779.3</v>
      </c>
      <c r="BC635" s="125">
        <v>948.5</v>
      </c>
      <c r="BD635" s="133">
        <v>1506.6</v>
      </c>
      <c r="BE635" s="133">
        <v>2932.9</v>
      </c>
      <c r="BF635" s="125">
        <v>4439.5</v>
      </c>
      <c r="BG635" s="107">
        <v>9.2427497314715357</v>
      </c>
      <c r="BH635" s="107">
        <v>5.5451629923986339</v>
      </c>
      <c r="BI635" s="107">
        <v>6.3456797351159668</v>
      </c>
      <c r="BJ635" s="49">
        <v>7740.5</v>
      </c>
      <c r="BK635" s="125">
        <v>0</v>
      </c>
      <c r="BL635" s="125">
        <v>2352.5</v>
      </c>
      <c r="BM635" s="125">
        <v>2352.5</v>
      </c>
      <c r="BN635" s="125">
        <v>169.2</v>
      </c>
      <c r="BO635" s="125">
        <v>779.3</v>
      </c>
      <c r="BP635" s="125">
        <v>948.5</v>
      </c>
      <c r="BQ635" s="125">
        <v>1506.6</v>
      </c>
      <c r="BR635" s="50">
        <v>2932.9</v>
      </c>
      <c r="BS635" s="125">
        <v>4439.5</v>
      </c>
      <c r="BT635" s="125">
        <v>7740.5</v>
      </c>
      <c r="BU635" s="130" t="s">
        <v>608</v>
      </c>
      <c r="BV635" s="130" t="s">
        <v>608</v>
      </c>
      <c r="BW635" s="137">
        <v>6.3456797351159668</v>
      </c>
      <c r="BX635" s="125">
        <v>817.7</v>
      </c>
      <c r="BY635" s="125">
        <v>858.1</v>
      </c>
      <c r="BZ635" s="125">
        <v>0</v>
      </c>
      <c r="CA635" s="125">
        <v>0</v>
      </c>
      <c r="CB635" s="125">
        <v>1675.8000000000002</v>
      </c>
      <c r="CC635" s="125">
        <v>6016.43</v>
      </c>
      <c r="CD635" s="125">
        <v>48.29</v>
      </c>
      <c r="CE635" s="125">
        <v>0</v>
      </c>
      <c r="CF635" s="125">
        <v>0</v>
      </c>
      <c r="CG635" s="125">
        <v>6064.72</v>
      </c>
      <c r="CH635" s="115">
        <v>0</v>
      </c>
      <c r="CI635" s="115">
        <v>1.0000025838124154</v>
      </c>
      <c r="CJ635" s="125">
        <v>7740.52</v>
      </c>
      <c r="CK635" s="126">
        <v>1675.8</v>
      </c>
      <c r="CL635" s="126">
        <v>6064.72</v>
      </c>
      <c r="CM635" s="126">
        <v>7740.52</v>
      </c>
      <c r="CN635" s="125">
        <v>3825.6</v>
      </c>
      <c r="CO635" s="125">
        <v>3914.9</v>
      </c>
      <c r="CP635" s="126">
        <v>1675.8</v>
      </c>
      <c r="CQ635" s="126">
        <v>6064.7</v>
      </c>
      <c r="CR635" s="126">
        <v>8061.9000000000005</v>
      </c>
      <c r="CS635" s="126">
        <v>-1997.2000000000007</v>
      </c>
      <c r="CT635" s="125">
        <v>4738.8</v>
      </c>
      <c r="CU635" s="126">
        <v>-6736.0000000000009</v>
      </c>
      <c r="CV635" s="125">
        <v>49.4</v>
      </c>
      <c r="CW635" s="125">
        <v>95.82</v>
      </c>
      <c r="CX635" s="125">
        <v>145.22</v>
      </c>
      <c r="CY635" s="125">
        <v>42.4</v>
      </c>
      <c r="CZ635" s="125">
        <v>214.54</v>
      </c>
      <c r="DA635" s="125">
        <v>256.94</v>
      </c>
      <c r="DB635" s="125">
        <v>402.15999999999997</v>
      </c>
      <c r="DC635" s="166" t="s">
        <v>608</v>
      </c>
      <c r="DD635" s="166" t="s">
        <v>608</v>
      </c>
      <c r="DE635" s="50">
        <v>91.8</v>
      </c>
      <c r="DF635" s="166" t="s">
        <v>608</v>
      </c>
      <c r="DG635" s="166" t="s">
        <v>608</v>
      </c>
      <c r="DH635" s="50">
        <v>310.36</v>
      </c>
      <c r="DI635" s="50">
        <v>402.16</v>
      </c>
      <c r="DJ635" s="113">
        <v>0.21649708288332051</v>
      </c>
      <c r="DK635" s="115">
        <v>0.78350291711667952</v>
      </c>
      <c r="DL635" s="115">
        <v>0</v>
      </c>
      <c r="DM635" s="125">
        <v>108.06880121113922</v>
      </c>
      <c r="DN635" s="125">
        <v>103.04</v>
      </c>
      <c r="DO635" s="125">
        <v>211.10880121113922</v>
      </c>
      <c r="DP635" s="125">
        <v>51.102195239423423</v>
      </c>
      <c r="DQ635" s="125">
        <v>453.57</v>
      </c>
      <c r="DR635" s="125">
        <v>504.67219523942344</v>
      </c>
      <c r="DS635" s="125">
        <v>715.78099645056272</v>
      </c>
      <c r="DT635" s="125">
        <v>110.32550980947512</v>
      </c>
      <c r="DU635" s="125">
        <v>145</v>
      </c>
      <c r="DV635" s="125">
        <v>255.32550980947514</v>
      </c>
      <c r="DW635" s="125">
        <v>50.025623644519939</v>
      </c>
      <c r="DX635" s="125">
        <v>198</v>
      </c>
      <c r="DY635" s="125">
        <v>248.02562364451995</v>
      </c>
      <c r="DZ635" s="125">
        <v>503.35113345399509</v>
      </c>
      <c r="EA635" s="125">
        <v>106.24209908093316</v>
      </c>
      <c r="EB635" s="125">
        <v>230</v>
      </c>
      <c r="EC635" s="125">
        <v>336.24209908093314</v>
      </c>
      <c r="ED635" s="125">
        <v>47.155777844316589</v>
      </c>
      <c r="EE635" s="125">
        <v>173</v>
      </c>
      <c r="EF635" s="125">
        <v>220.15577784431659</v>
      </c>
      <c r="EG635" s="125">
        <v>556.39787692524976</v>
      </c>
      <c r="EH635" s="125">
        <v>95.710737132945297</v>
      </c>
      <c r="EI635" s="125">
        <v>270</v>
      </c>
      <c r="EJ635" s="125">
        <v>365.71073713294527</v>
      </c>
      <c r="EK635" s="125">
        <v>44.024091318898684</v>
      </c>
      <c r="EL635" s="125">
        <v>158</v>
      </c>
      <c r="EM635" s="125">
        <v>202.02409131889868</v>
      </c>
      <c r="EN635" s="125">
        <v>567.7348284518439</v>
      </c>
      <c r="EO635" s="125">
        <v>86.911048606719419</v>
      </c>
      <c r="EP635" s="125">
        <v>819</v>
      </c>
      <c r="EQ635" s="125">
        <v>905.91104860671942</v>
      </c>
      <c r="ER635" s="125">
        <v>41.163833021037846</v>
      </c>
      <c r="ES635" s="125">
        <v>568</v>
      </c>
      <c r="ET635" s="125">
        <v>609.16383302103782</v>
      </c>
      <c r="EU635" s="125">
        <v>1515.0748816277573</v>
      </c>
      <c r="EV635" s="125">
        <v>737.9</v>
      </c>
      <c r="EW635" s="125">
        <v>775</v>
      </c>
      <c r="EX635" s="125">
        <v>1512.9</v>
      </c>
      <c r="EY635" s="125">
        <v>169.7</v>
      </c>
      <c r="EZ635" s="125">
        <v>512</v>
      </c>
      <c r="FA635" s="125">
        <v>681.7</v>
      </c>
      <c r="FB635" s="125">
        <v>2194.6000000000004</v>
      </c>
      <c r="FC635" s="125">
        <v>313.39999999999998</v>
      </c>
      <c r="FD635" s="125">
        <v>27</v>
      </c>
      <c r="FE635" s="125">
        <v>340.4</v>
      </c>
      <c r="FF635" s="125">
        <v>100.6</v>
      </c>
      <c r="FG635" s="125">
        <v>71</v>
      </c>
      <c r="FH635" s="125">
        <v>171.6</v>
      </c>
      <c r="FI635" s="125">
        <v>512</v>
      </c>
      <c r="FJ635" s="125" t="s">
        <v>608</v>
      </c>
      <c r="FK635" s="125" t="s">
        <v>608</v>
      </c>
      <c r="FL635" s="125" t="s">
        <v>608</v>
      </c>
      <c r="FM635" s="125" t="s">
        <v>608</v>
      </c>
      <c r="FN635" s="125" t="s">
        <v>608</v>
      </c>
      <c r="FO635" s="125">
        <v>715.78099645056272</v>
      </c>
      <c r="FP635" s="125" t="s">
        <v>608</v>
      </c>
      <c r="FQ635" s="125" t="s">
        <v>608</v>
      </c>
      <c r="FR635" s="125" t="s">
        <v>608</v>
      </c>
      <c r="FS635" s="125" t="s">
        <v>608</v>
      </c>
      <c r="FT635" s="125" t="s">
        <v>608</v>
      </c>
      <c r="FU635" s="125">
        <v>503.35113345399509</v>
      </c>
      <c r="FV635" s="125" t="s">
        <v>608</v>
      </c>
      <c r="FW635" s="125" t="s">
        <v>608</v>
      </c>
      <c r="FX635" s="125" t="s">
        <v>608</v>
      </c>
      <c r="FY635" s="125" t="s">
        <v>608</v>
      </c>
      <c r="FZ635" s="125" t="s">
        <v>608</v>
      </c>
      <c r="GA635" s="125">
        <v>556.39787692524976</v>
      </c>
      <c r="GB635" s="125" t="s">
        <v>608</v>
      </c>
      <c r="GC635" s="125" t="s">
        <v>608</v>
      </c>
      <c r="GD635" s="125" t="s">
        <v>608</v>
      </c>
      <c r="GE635" s="125" t="s">
        <v>608</v>
      </c>
      <c r="GF635" s="125" t="s">
        <v>608</v>
      </c>
      <c r="GG635" s="125">
        <v>567.7348284518439</v>
      </c>
      <c r="GH635" s="125" t="s">
        <v>608</v>
      </c>
      <c r="GI635" s="125" t="s">
        <v>608</v>
      </c>
      <c r="GJ635" s="125" t="s">
        <v>608</v>
      </c>
      <c r="GK635" s="125" t="s">
        <v>608</v>
      </c>
      <c r="GL635" s="125" t="s">
        <v>608</v>
      </c>
      <c r="GM635" s="125">
        <v>1515.0748816277573</v>
      </c>
      <c r="GN635" s="125" t="s">
        <v>608</v>
      </c>
      <c r="GO635" s="125" t="s">
        <v>608</v>
      </c>
      <c r="GP635" s="125" t="s">
        <v>608</v>
      </c>
      <c r="GQ635" s="125" t="s">
        <v>608</v>
      </c>
      <c r="GR635" s="125" t="s">
        <v>608</v>
      </c>
      <c r="GS635" s="125">
        <v>2194.6000000000004</v>
      </c>
      <c r="GT635" s="125" t="s">
        <v>608</v>
      </c>
      <c r="GU635" s="125" t="s">
        <v>608</v>
      </c>
      <c r="GV635" s="125" t="s">
        <v>608</v>
      </c>
      <c r="GW635" s="125" t="s">
        <v>608</v>
      </c>
      <c r="GX635" s="125" t="s">
        <v>608</v>
      </c>
      <c r="GY635" s="125">
        <v>512</v>
      </c>
    </row>
    <row r="636" spans="1:221" s="73" customFormat="1" ht="15" customHeight="1">
      <c r="A636" s="61" t="s">
        <v>1052</v>
      </c>
      <c r="B636" s="59">
        <v>2011</v>
      </c>
      <c r="C636" s="38" t="s">
        <v>1044</v>
      </c>
      <c r="D636" s="125">
        <v>8240.99</v>
      </c>
      <c r="E636" s="38">
        <v>0</v>
      </c>
      <c r="F636" s="125">
        <v>8240.99</v>
      </c>
      <c r="G636" s="125">
        <v>22272.945945945947</v>
      </c>
      <c r="H636" s="130">
        <v>6.391</v>
      </c>
      <c r="I636" s="115">
        <v>0.37</v>
      </c>
      <c r="J636" s="124">
        <v>0.28512124150132445</v>
      </c>
      <c r="K636" s="124">
        <v>8.4878758498675516E-2</v>
      </c>
      <c r="L636" s="125">
        <v>726</v>
      </c>
      <c r="M636" s="125">
        <v>7514.99</v>
      </c>
      <c r="N636" s="125">
        <v>1164.5</v>
      </c>
      <c r="O636" s="125">
        <v>0</v>
      </c>
      <c r="P636" s="127">
        <v>1164.5</v>
      </c>
      <c r="Q636" s="208" t="s">
        <v>608</v>
      </c>
      <c r="R636" s="123" t="s">
        <v>608</v>
      </c>
      <c r="S636" s="125">
        <v>0</v>
      </c>
      <c r="T636" s="208" t="s">
        <v>608</v>
      </c>
      <c r="U636" s="123" t="s">
        <v>608</v>
      </c>
      <c r="V636" s="125">
        <v>6350.49</v>
      </c>
      <c r="W636" s="125">
        <v>6350.49</v>
      </c>
      <c r="X636" s="125">
        <v>0</v>
      </c>
      <c r="Y636" s="125">
        <v>0</v>
      </c>
      <c r="Z636" s="125">
        <v>0</v>
      </c>
      <c r="AA636" s="115">
        <v>0</v>
      </c>
      <c r="AB636" s="115">
        <v>0</v>
      </c>
      <c r="AC636" s="115">
        <v>1</v>
      </c>
      <c r="AD636" s="115">
        <v>0</v>
      </c>
      <c r="AE636" s="115">
        <v>1</v>
      </c>
      <c r="AF636" s="115">
        <v>0.38402539010843695</v>
      </c>
      <c r="AG636" s="115">
        <v>0.61597460989156305</v>
      </c>
      <c r="AH636" s="115">
        <v>0</v>
      </c>
      <c r="AI636" s="115">
        <v>0</v>
      </c>
      <c r="AJ636" s="115">
        <v>1</v>
      </c>
      <c r="AK636" s="125">
        <v>8240.99</v>
      </c>
      <c r="AL636" s="125">
        <v>726</v>
      </c>
      <c r="AM636" s="125">
        <v>1164.5</v>
      </c>
      <c r="AN636" s="125">
        <v>1890.5</v>
      </c>
      <c r="AO636" s="125">
        <v>6350.49</v>
      </c>
      <c r="AP636" s="125">
        <v>8240.99</v>
      </c>
      <c r="AQ636" s="115">
        <v>0.22940204999642033</v>
      </c>
      <c r="AR636" s="115">
        <v>0.77059795000357967</v>
      </c>
      <c r="AS636" s="125">
        <v>1890.5</v>
      </c>
      <c r="AT636" s="125">
        <v>0</v>
      </c>
      <c r="AU636" s="125">
        <v>0</v>
      </c>
      <c r="AV636" s="125">
        <v>6350.49</v>
      </c>
      <c r="AW636" s="125">
        <v>8240.99</v>
      </c>
      <c r="AX636" s="133">
        <v>1.6</v>
      </c>
      <c r="AY636" s="133">
        <v>2331.66</v>
      </c>
      <c r="AZ636" s="125">
        <v>2333.2599999999998</v>
      </c>
      <c r="BA636" s="133">
        <v>155.80000000000001</v>
      </c>
      <c r="BB636" s="133">
        <v>823.95</v>
      </c>
      <c r="BC636" s="125">
        <v>979.75</v>
      </c>
      <c r="BD636" s="133">
        <v>1733.1</v>
      </c>
      <c r="BE636" s="133">
        <v>3194.9</v>
      </c>
      <c r="BF636" s="125">
        <v>4928</v>
      </c>
      <c r="BG636" s="107">
        <v>9.3742925152076158</v>
      </c>
      <c r="BH636" s="107">
        <v>5.7224592985445266</v>
      </c>
      <c r="BI636" s="107">
        <v>6.5601973246920604</v>
      </c>
      <c r="BJ636" s="49">
        <v>8241.01</v>
      </c>
      <c r="BK636" s="125">
        <v>1.6</v>
      </c>
      <c r="BL636" s="125">
        <v>2331.66</v>
      </c>
      <c r="BM636" s="125">
        <v>2333.2599999999998</v>
      </c>
      <c r="BN636" s="125">
        <v>155.80000000000001</v>
      </c>
      <c r="BO636" s="125">
        <v>823.95</v>
      </c>
      <c r="BP636" s="125">
        <v>979.75</v>
      </c>
      <c r="BQ636" s="125">
        <v>1733.1</v>
      </c>
      <c r="BR636" s="125">
        <v>3194.9</v>
      </c>
      <c r="BS636" s="125">
        <v>4928</v>
      </c>
      <c r="BT636" s="125">
        <v>8241.01</v>
      </c>
      <c r="BU636" s="130" t="s">
        <v>608</v>
      </c>
      <c r="BV636" s="130" t="s">
        <v>608</v>
      </c>
      <c r="BW636" s="137">
        <v>6.5601973246920604</v>
      </c>
      <c r="BX636" s="125">
        <v>841.6</v>
      </c>
      <c r="BY636" s="125">
        <v>1048.9000000000001</v>
      </c>
      <c r="BZ636" s="125">
        <v>0</v>
      </c>
      <c r="CA636" s="125">
        <v>0</v>
      </c>
      <c r="CB636" s="125">
        <v>1890.5</v>
      </c>
      <c r="CC636" s="125">
        <v>6223.48</v>
      </c>
      <c r="CD636" s="125">
        <v>127.01</v>
      </c>
      <c r="CE636" s="125">
        <v>0</v>
      </c>
      <c r="CF636" s="125">
        <v>0</v>
      </c>
      <c r="CG636" s="125">
        <v>6350.49</v>
      </c>
      <c r="CH636" s="115">
        <v>0</v>
      </c>
      <c r="CI636" s="115">
        <v>1</v>
      </c>
      <c r="CJ636" s="125">
        <v>8240.99</v>
      </c>
      <c r="CK636" s="126">
        <v>1890.5</v>
      </c>
      <c r="CL636" s="126">
        <v>6350.49</v>
      </c>
      <c r="CM636" s="126">
        <v>8240.99</v>
      </c>
      <c r="CN636" s="125">
        <v>4191.2</v>
      </c>
      <c r="CO636" s="125">
        <v>4049.79</v>
      </c>
      <c r="CP636" s="126">
        <v>1890.5</v>
      </c>
      <c r="CQ636" s="126">
        <v>6350.49</v>
      </c>
      <c r="CR636" s="126">
        <v>7932.2000000000007</v>
      </c>
      <c r="CS636" s="126">
        <v>-1581.7100000000009</v>
      </c>
      <c r="CT636" s="125">
        <v>4906.9900000000007</v>
      </c>
      <c r="CU636" s="126">
        <v>-6488.7000000000016</v>
      </c>
      <c r="CV636" s="125">
        <v>106.2</v>
      </c>
      <c r="CW636" s="125">
        <v>99</v>
      </c>
      <c r="CX636" s="125">
        <v>205.2</v>
      </c>
      <c r="CY636" s="125">
        <v>73</v>
      </c>
      <c r="CZ636" s="125">
        <v>274.60000000000002</v>
      </c>
      <c r="DA636" s="125">
        <v>347.6</v>
      </c>
      <c r="DB636" s="125">
        <v>552.79999999999995</v>
      </c>
      <c r="DC636" s="166" t="s">
        <v>608</v>
      </c>
      <c r="DD636" s="166" t="s">
        <v>608</v>
      </c>
      <c r="DE636" s="125">
        <v>179.2</v>
      </c>
      <c r="DF636" s="166" t="s">
        <v>608</v>
      </c>
      <c r="DG636" s="166" t="s">
        <v>608</v>
      </c>
      <c r="DH636" s="125">
        <v>373.6</v>
      </c>
      <c r="DI636" s="50">
        <v>552.79999999999995</v>
      </c>
      <c r="DJ636" s="113">
        <v>0.22940204999642033</v>
      </c>
      <c r="DK636" s="115">
        <v>0.77059795000357967</v>
      </c>
      <c r="DL636" s="115">
        <v>0</v>
      </c>
      <c r="DM636" s="125">
        <v>117.5</v>
      </c>
      <c r="DN636" s="125">
        <v>142.6</v>
      </c>
      <c r="DO636" s="125">
        <v>260.10000000000002</v>
      </c>
      <c r="DP636" s="125">
        <v>65.7</v>
      </c>
      <c r="DQ636" s="125">
        <v>201.7</v>
      </c>
      <c r="DR636" s="125">
        <v>267.39999999999998</v>
      </c>
      <c r="DS636" s="125">
        <v>527.5</v>
      </c>
      <c r="DT636" s="125">
        <v>113.8</v>
      </c>
      <c r="DU636" s="125">
        <v>226</v>
      </c>
      <c r="DV636" s="125">
        <v>339.8</v>
      </c>
      <c r="DW636" s="125">
        <v>62.6</v>
      </c>
      <c r="DX636" s="125">
        <v>184.5</v>
      </c>
      <c r="DY636" s="125">
        <v>247.1</v>
      </c>
      <c r="DZ636" s="125">
        <v>586.9</v>
      </c>
      <c r="EA636" s="125">
        <v>103.6</v>
      </c>
      <c r="EB636" s="125">
        <v>226</v>
      </c>
      <c r="EC636" s="125">
        <v>329.6</v>
      </c>
      <c r="ED636" s="125">
        <v>59.3</v>
      </c>
      <c r="EE636" s="125">
        <v>169.6</v>
      </c>
      <c r="EF636" s="125">
        <v>228.89999999999998</v>
      </c>
      <c r="EG636" s="125">
        <v>558.5</v>
      </c>
      <c r="EH636" s="125">
        <v>94.9</v>
      </c>
      <c r="EI636" s="125">
        <v>162.30000000000001</v>
      </c>
      <c r="EJ636" s="125">
        <v>257.20000000000005</v>
      </c>
      <c r="EK636" s="125">
        <v>56.2</v>
      </c>
      <c r="EL636" s="125">
        <v>145.6</v>
      </c>
      <c r="EM636" s="125">
        <v>201.8</v>
      </c>
      <c r="EN636" s="125">
        <v>459.00000000000006</v>
      </c>
      <c r="EO636" s="125">
        <v>92.3</v>
      </c>
      <c r="EP636" s="125">
        <v>78.5</v>
      </c>
      <c r="EQ636" s="125">
        <v>170.8</v>
      </c>
      <c r="ER636" s="125">
        <v>53.5</v>
      </c>
      <c r="ES636" s="125">
        <v>137</v>
      </c>
      <c r="ET636" s="125">
        <v>190.5</v>
      </c>
      <c r="EU636" s="125">
        <v>361.3</v>
      </c>
      <c r="EV636" s="125">
        <v>662.3</v>
      </c>
      <c r="EW636" s="125">
        <v>709.9</v>
      </c>
      <c r="EX636" s="125">
        <v>1372.1999999999998</v>
      </c>
      <c r="EY636" s="125">
        <v>207.8</v>
      </c>
      <c r="EZ636" s="125">
        <v>519.79999999999995</v>
      </c>
      <c r="FA636" s="125">
        <v>727.59999999999991</v>
      </c>
      <c r="FB636" s="125">
        <v>2099.7999999999997</v>
      </c>
      <c r="FC636" s="125">
        <v>579.70000000000005</v>
      </c>
      <c r="FD636" s="125">
        <v>1222.3</v>
      </c>
      <c r="FE636" s="125">
        <v>1802</v>
      </c>
      <c r="FF636" s="125">
        <v>132.5</v>
      </c>
      <c r="FG636" s="125">
        <v>488.5</v>
      </c>
      <c r="FH636" s="125">
        <v>621</v>
      </c>
      <c r="FI636" s="125">
        <v>2423</v>
      </c>
      <c r="FJ636" s="125" t="s">
        <v>608</v>
      </c>
      <c r="FK636" s="125" t="s">
        <v>608</v>
      </c>
      <c r="FL636" s="125">
        <v>183.2</v>
      </c>
      <c r="FM636" s="125" t="s">
        <v>608</v>
      </c>
      <c r="FN636" s="125" t="s">
        <v>608</v>
      </c>
      <c r="FO636" s="125">
        <v>344.3</v>
      </c>
      <c r="FP636" s="125" t="s">
        <v>608</v>
      </c>
      <c r="FQ636" s="125" t="s">
        <v>608</v>
      </c>
      <c r="FR636" s="125">
        <v>176.4</v>
      </c>
      <c r="FS636" s="125" t="s">
        <v>608</v>
      </c>
      <c r="FT636" s="125" t="s">
        <v>608</v>
      </c>
      <c r="FU636" s="125">
        <v>410.5</v>
      </c>
      <c r="FV636" s="125" t="s">
        <v>608</v>
      </c>
      <c r="FW636" s="125" t="s">
        <v>608</v>
      </c>
      <c r="FX636" s="125">
        <v>162.89999999999998</v>
      </c>
      <c r="FY636" s="125" t="s">
        <v>608</v>
      </c>
      <c r="FZ636" s="125" t="s">
        <v>608</v>
      </c>
      <c r="GA636" s="125">
        <v>395.6</v>
      </c>
      <c r="GB636" s="125" t="s">
        <v>608</v>
      </c>
      <c r="GC636" s="125" t="s">
        <v>608</v>
      </c>
      <c r="GD636" s="125">
        <v>151.10000000000002</v>
      </c>
      <c r="GE636" s="125" t="s">
        <v>608</v>
      </c>
      <c r="GF636" s="125" t="s">
        <v>608</v>
      </c>
      <c r="GG636" s="125">
        <v>307.89999999999998</v>
      </c>
      <c r="GH636" s="125" t="s">
        <v>608</v>
      </c>
      <c r="GI636" s="125" t="s">
        <v>608</v>
      </c>
      <c r="GJ636" s="125">
        <v>145.80000000000001</v>
      </c>
      <c r="GK636" s="125" t="s">
        <v>608</v>
      </c>
      <c r="GL636" s="125" t="s">
        <v>608</v>
      </c>
      <c r="GM636" s="125">
        <v>215.5</v>
      </c>
      <c r="GN636" s="125" t="s">
        <v>608</v>
      </c>
      <c r="GO636" s="125" t="s">
        <v>608</v>
      </c>
      <c r="GP636" s="125">
        <v>870.09999999999991</v>
      </c>
      <c r="GQ636" s="125" t="s">
        <v>608</v>
      </c>
      <c r="GR636" s="125" t="s">
        <v>608</v>
      </c>
      <c r="GS636" s="125">
        <v>1229.7</v>
      </c>
      <c r="GT636" s="125" t="s">
        <v>608</v>
      </c>
      <c r="GU636" s="125" t="s">
        <v>608</v>
      </c>
      <c r="GV636" s="125">
        <v>712.2</v>
      </c>
      <c r="GW636" s="125" t="s">
        <v>608</v>
      </c>
      <c r="GX636" s="125" t="s">
        <v>608</v>
      </c>
      <c r="GY636" s="125">
        <v>1710.8</v>
      </c>
    </row>
    <row r="637" spans="1:221" s="73" customFormat="1" ht="15" customHeight="1">
      <c r="A637" s="61" t="s">
        <v>1053</v>
      </c>
      <c r="B637" s="59" t="s">
        <v>589</v>
      </c>
      <c r="C637" s="38" t="s">
        <v>1044</v>
      </c>
      <c r="D637" s="125">
        <v>9811.1</v>
      </c>
      <c r="E637" s="38">
        <v>0</v>
      </c>
      <c r="F637" s="125">
        <v>9811.1</v>
      </c>
      <c r="G637" s="125">
        <v>23929.512195121955</v>
      </c>
      <c r="H637" s="166" t="s">
        <v>608</v>
      </c>
      <c r="I637" s="115">
        <v>0.40999999999999992</v>
      </c>
      <c r="J637" s="124">
        <v>0.33230639785549015</v>
      </c>
      <c r="K637" s="124">
        <v>7.7694855826563783E-2</v>
      </c>
      <c r="L637" s="125">
        <v>702.2</v>
      </c>
      <c r="M637" s="125">
        <v>9108.93</v>
      </c>
      <c r="N637" s="125">
        <v>1157</v>
      </c>
      <c r="O637" s="125">
        <v>0</v>
      </c>
      <c r="P637" s="127">
        <v>1157</v>
      </c>
      <c r="Q637" s="208" t="s">
        <v>608</v>
      </c>
      <c r="R637" s="123" t="s">
        <v>608</v>
      </c>
      <c r="S637" s="125">
        <v>0</v>
      </c>
      <c r="T637" s="208" t="s">
        <v>608</v>
      </c>
      <c r="U637" s="123" t="s">
        <v>608</v>
      </c>
      <c r="V637" s="125">
        <v>7951.93</v>
      </c>
      <c r="W637" s="125">
        <v>7951.93</v>
      </c>
      <c r="X637" s="125">
        <v>0</v>
      </c>
      <c r="Y637" s="125">
        <v>0</v>
      </c>
      <c r="Z637" s="125">
        <v>0</v>
      </c>
      <c r="AA637" s="115">
        <v>0</v>
      </c>
      <c r="AB637" s="115">
        <v>0</v>
      </c>
      <c r="AC637" s="115">
        <v>1</v>
      </c>
      <c r="AD637" s="115">
        <v>0</v>
      </c>
      <c r="AE637" s="115">
        <v>1</v>
      </c>
      <c r="AF637" s="115">
        <v>0.3776893287435456</v>
      </c>
      <c r="AG637" s="115">
        <v>0.62231067125645434</v>
      </c>
      <c r="AH637" s="115">
        <v>0</v>
      </c>
      <c r="AI637" s="115">
        <v>0</v>
      </c>
      <c r="AJ637" s="115">
        <v>1</v>
      </c>
      <c r="AK637" s="125">
        <v>9811.130000000001</v>
      </c>
      <c r="AL637" s="125">
        <v>702.2</v>
      </c>
      <c r="AM637" s="125">
        <v>1157</v>
      </c>
      <c r="AN637" s="125">
        <v>1859.2</v>
      </c>
      <c r="AO637" s="125">
        <v>7951.93</v>
      </c>
      <c r="AP637" s="125">
        <v>9811.130000000001</v>
      </c>
      <c r="AQ637" s="115">
        <v>0.18949906891458984</v>
      </c>
      <c r="AR637" s="115">
        <v>0.8105009310854101</v>
      </c>
      <c r="AS637" s="125">
        <v>1859.2</v>
      </c>
      <c r="AT637" s="125">
        <v>0</v>
      </c>
      <c r="AU637" s="125">
        <v>0</v>
      </c>
      <c r="AV637" s="125">
        <v>7951.93</v>
      </c>
      <c r="AW637" s="125">
        <v>9811.130000000001</v>
      </c>
      <c r="AX637" s="133">
        <v>2.4</v>
      </c>
      <c r="AY637" s="133">
        <v>2318.83</v>
      </c>
      <c r="AZ637" s="125">
        <v>2321.23</v>
      </c>
      <c r="BA637" s="133">
        <v>137.19999999999999</v>
      </c>
      <c r="BB637" s="133">
        <v>797.72</v>
      </c>
      <c r="BC637" s="125">
        <v>934.92000000000007</v>
      </c>
      <c r="BD637" s="133">
        <v>1719.6</v>
      </c>
      <c r="BE637" s="133">
        <v>4835.38</v>
      </c>
      <c r="BF637" s="125">
        <v>6554.98</v>
      </c>
      <c r="BG637" s="107">
        <v>9.4349182444061981</v>
      </c>
      <c r="BH637" s="107">
        <v>6.6231631817684509</v>
      </c>
      <c r="BI637" s="107">
        <v>7.1559881481541874</v>
      </c>
      <c r="BJ637" s="49">
        <v>9811.1299999999992</v>
      </c>
      <c r="BK637" s="125">
        <v>2.4</v>
      </c>
      <c r="BL637" s="125">
        <v>2318.83</v>
      </c>
      <c r="BM637" s="125">
        <v>2321.23</v>
      </c>
      <c r="BN637" s="125">
        <v>137.19999999999999</v>
      </c>
      <c r="BO637" s="125">
        <v>797.72</v>
      </c>
      <c r="BP637" s="125">
        <v>934.92000000000007</v>
      </c>
      <c r="BQ637" s="125">
        <v>1719.6</v>
      </c>
      <c r="BR637" s="125">
        <v>4835.38</v>
      </c>
      <c r="BS637" s="125">
        <v>6554.98</v>
      </c>
      <c r="BT637" s="125">
        <v>9811.1299999999992</v>
      </c>
      <c r="BU637" s="130" t="s">
        <v>608</v>
      </c>
      <c r="BV637" s="130" t="s">
        <v>608</v>
      </c>
      <c r="BW637" s="137">
        <v>7.1559881481541874</v>
      </c>
      <c r="BX637" s="125">
        <v>832.8</v>
      </c>
      <c r="BY637" s="125">
        <v>1026.4000000000001</v>
      </c>
      <c r="BZ637" s="125">
        <v>0</v>
      </c>
      <c r="CA637" s="125">
        <v>0</v>
      </c>
      <c r="CB637" s="125">
        <v>1859.2</v>
      </c>
      <c r="CC637" s="125">
        <v>7905.46</v>
      </c>
      <c r="CD637" s="125">
        <v>46.47</v>
      </c>
      <c r="CE637" s="125">
        <v>0</v>
      </c>
      <c r="CF637" s="125">
        <v>0</v>
      </c>
      <c r="CG637" s="125">
        <v>7951.93</v>
      </c>
      <c r="CH637" s="115">
        <v>0</v>
      </c>
      <c r="CI637" s="115">
        <v>1.0000030577611072</v>
      </c>
      <c r="CJ637" s="125">
        <v>9811.130000000001</v>
      </c>
      <c r="CK637" s="149">
        <v>1859.2</v>
      </c>
      <c r="CL637" s="119">
        <v>7951.93</v>
      </c>
      <c r="CM637" s="126">
        <v>9811.130000000001</v>
      </c>
      <c r="CN637" s="125">
        <v>4378.8999999999996</v>
      </c>
      <c r="CO637" s="125">
        <v>5432.2000000000007</v>
      </c>
      <c r="CP637" s="126">
        <v>1859.2</v>
      </c>
      <c r="CQ637" s="126">
        <v>7951.9000000000005</v>
      </c>
      <c r="CR637" s="126">
        <v>7840.8</v>
      </c>
      <c r="CS637" s="126">
        <v>111.10000000000036</v>
      </c>
      <c r="CT637" s="125">
        <v>5059.1000000000004</v>
      </c>
      <c r="CU637" s="126">
        <v>-4948</v>
      </c>
      <c r="CV637" s="125">
        <v>55.6</v>
      </c>
      <c r="CW637" s="125">
        <v>34.96</v>
      </c>
      <c r="CX637" s="125">
        <v>90.56</v>
      </c>
      <c r="CY637" s="125">
        <v>37.6</v>
      </c>
      <c r="CZ637" s="125">
        <v>183.94</v>
      </c>
      <c r="DA637" s="125">
        <v>221.54</v>
      </c>
      <c r="DB637" s="125">
        <v>312.10000000000002</v>
      </c>
      <c r="DC637" s="166" t="s">
        <v>608</v>
      </c>
      <c r="DD637" s="166" t="s">
        <v>608</v>
      </c>
      <c r="DE637" s="125">
        <v>93.2</v>
      </c>
      <c r="DF637" s="166" t="s">
        <v>608</v>
      </c>
      <c r="DG637" s="166" t="s">
        <v>608</v>
      </c>
      <c r="DH637" s="125">
        <v>218.9</v>
      </c>
      <c r="DI637" s="50">
        <v>312.10000000000002</v>
      </c>
      <c r="DJ637" s="113">
        <v>0.18949906891458984</v>
      </c>
      <c r="DK637" s="115">
        <v>0.8105009310854101</v>
      </c>
      <c r="DL637" s="115">
        <v>0</v>
      </c>
      <c r="DM637" s="125">
        <v>117.5</v>
      </c>
      <c r="DN637" s="125">
        <v>224.7</v>
      </c>
      <c r="DO637" s="125">
        <v>342.2</v>
      </c>
      <c r="DP637" s="125">
        <v>65.7</v>
      </c>
      <c r="DQ637" s="125">
        <v>203.4</v>
      </c>
      <c r="DR637" s="125">
        <v>269.10000000000002</v>
      </c>
      <c r="DS637" s="125">
        <v>611.29999999999995</v>
      </c>
      <c r="DT637" s="125">
        <v>113.8</v>
      </c>
      <c r="DU637" s="125">
        <v>308.8</v>
      </c>
      <c r="DV637" s="125">
        <v>422.6</v>
      </c>
      <c r="DW637" s="125">
        <v>62.6</v>
      </c>
      <c r="DX637" s="125">
        <v>186</v>
      </c>
      <c r="DY637" s="125">
        <v>248.6</v>
      </c>
      <c r="DZ637" s="125">
        <v>671.2</v>
      </c>
      <c r="EA637" s="125">
        <v>103.6</v>
      </c>
      <c r="EB637" s="125">
        <v>349.1</v>
      </c>
      <c r="EC637" s="125">
        <v>452.70000000000005</v>
      </c>
      <c r="ED637" s="125">
        <v>59.3</v>
      </c>
      <c r="EE637" s="125">
        <v>171</v>
      </c>
      <c r="EF637" s="125">
        <v>230.3</v>
      </c>
      <c r="EG637" s="125">
        <v>683</v>
      </c>
      <c r="EH637" s="125">
        <v>94.9</v>
      </c>
      <c r="EI637" s="125">
        <v>244.5</v>
      </c>
      <c r="EJ637" s="125">
        <v>339.4</v>
      </c>
      <c r="EK637" s="125">
        <v>56.2</v>
      </c>
      <c r="EL637" s="125">
        <v>146.80000000000001</v>
      </c>
      <c r="EM637" s="125">
        <v>203</v>
      </c>
      <c r="EN637" s="125">
        <v>542.4</v>
      </c>
      <c r="EO637" s="125">
        <v>92.3</v>
      </c>
      <c r="EP637" s="125">
        <v>160.1</v>
      </c>
      <c r="EQ637" s="125">
        <v>252.39999999999998</v>
      </c>
      <c r="ER637" s="125">
        <v>53.5</v>
      </c>
      <c r="ES637" s="125">
        <v>138.19999999999999</v>
      </c>
      <c r="ET637" s="125">
        <v>191.7</v>
      </c>
      <c r="EU637" s="125">
        <v>444.09999999999997</v>
      </c>
      <c r="EV637" s="125">
        <v>662.3</v>
      </c>
      <c r="EW637" s="125">
        <v>796.7</v>
      </c>
      <c r="EX637" s="125">
        <v>1459</v>
      </c>
      <c r="EY637" s="125">
        <v>207.8</v>
      </c>
      <c r="EZ637" s="125">
        <v>524.20000000000005</v>
      </c>
      <c r="FA637" s="125">
        <v>732</v>
      </c>
      <c r="FB637" s="125">
        <v>2191</v>
      </c>
      <c r="FC637" s="125">
        <v>579.70000000000005</v>
      </c>
      <c r="FD637" s="125">
        <v>2272.5</v>
      </c>
      <c r="FE637" s="125">
        <v>2852.2</v>
      </c>
      <c r="FF637" s="125">
        <v>132.5</v>
      </c>
      <c r="FG637" s="125">
        <v>492.6</v>
      </c>
      <c r="FH637" s="125">
        <v>625.1</v>
      </c>
      <c r="FI637" s="125">
        <v>3477.2999999999997</v>
      </c>
      <c r="FJ637" s="125" t="s">
        <v>608</v>
      </c>
      <c r="FK637" s="125" t="s">
        <v>608</v>
      </c>
      <c r="FL637" s="125">
        <v>183.2</v>
      </c>
      <c r="FM637" s="125" t="s">
        <v>608</v>
      </c>
      <c r="FN637" s="125" t="s">
        <v>608</v>
      </c>
      <c r="FO637" s="125">
        <v>428.1</v>
      </c>
      <c r="FP637" s="125" t="s">
        <v>608</v>
      </c>
      <c r="FQ637" s="125" t="s">
        <v>608</v>
      </c>
      <c r="FR637" s="125">
        <v>176.4</v>
      </c>
      <c r="FS637" s="125" t="s">
        <v>608</v>
      </c>
      <c r="FT637" s="125" t="s">
        <v>608</v>
      </c>
      <c r="FU637" s="125">
        <v>494.8</v>
      </c>
      <c r="FV637" s="125" t="s">
        <v>608</v>
      </c>
      <c r="FW637" s="125" t="s">
        <v>608</v>
      </c>
      <c r="FX637" s="125">
        <v>162.89999999999998</v>
      </c>
      <c r="FY637" s="125" t="s">
        <v>608</v>
      </c>
      <c r="FZ637" s="125" t="s">
        <v>608</v>
      </c>
      <c r="GA637" s="125">
        <v>520.1</v>
      </c>
      <c r="GB637" s="125" t="s">
        <v>608</v>
      </c>
      <c r="GC637" s="125" t="s">
        <v>608</v>
      </c>
      <c r="GD637" s="125">
        <v>151.10000000000002</v>
      </c>
      <c r="GE637" s="125" t="s">
        <v>608</v>
      </c>
      <c r="GF637" s="125" t="s">
        <v>608</v>
      </c>
      <c r="GG637" s="125">
        <v>391.3</v>
      </c>
      <c r="GH637" s="125" t="s">
        <v>608</v>
      </c>
      <c r="GI637" s="125" t="s">
        <v>608</v>
      </c>
      <c r="GJ637" s="125">
        <v>145.80000000000001</v>
      </c>
      <c r="GK637" s="125" t="s">
        <v>608</v>
      </c>
      <c r="GL637" s="125" t="s">
        <v>608</v>
      </c>
      <c r="GM637" s="125">
        <v>298.29999999999995</v>
      </c>
      <c r="GN637" s="125" t="s">
        <v>608</v>
      </c>
      <c r="GO637" s="125" t="s">
        <v>608</v>
      </c>
      <c r="GP637" s="125">
        <v>870.09999999999991</v>
      </c>
      <c r="GQ637" s="125" t="s">
        <v>608</v>
      </c>
      <c r="GR637" s="125" t="s">
        <v>608</v>
      </c>
      <c r="GS637" s="125">
        <v>1320.9</v>
      </c>
      <c r="GT637" s="125" t="s">
        <v>608</v>
      </c>
      <c r="GU637" s="125" t="s">
        <v>608</v>
      </c>
      <c r="GV637" s="125">
        <v>712.2</v>
      </c>
      <c r="GW637" s="125" t="s">
        <v>608</v>
      </c>
      <c r="GX637" s="125" t="s">
        <v>608</v>
      </c>
      <c r="GY637" s="125">
        <v>2765.1</v>
      </c>
    </row>
    <row r="638" spans="1:221" s="57" customFormat="1" ht="15" customHeight="1">
      <c r="A638" s="77" t="s">
        <v>1054</v>
      </c>
      <c r="B638" s="62">
        <v>2012</v>
      </c>
      <c r="C638" s="38" t="s">
        <v>1044</v>
      </c>
      <c r="D638" s="125">
        <v>10423.33</v>
      </c>
      <c r="E638" s="38">
        <v>0</v>
      </c>
      <c r="F638" s="125">
        <v>10423.33</v>
      </c>
      <c r="G638" s="125">
        <v>23822.888888888887</v>
      </c>
      <c r="H638" s="130">
        <v>6.4170999999999996</v>
      </c>
      <c r="I638" s="115">
        <v>0.4375342574368255</v>
      </c>
      <c r="J638" s="124">
        <v>0.35935734074606124</v>
      </c>
      <c r="K638" s="124">
        <v>7.8176916690764264E-2</v>
      </c>
      <c r="L638" s="133">
        <v>718.9</v>
      </c>
      <c r="M638" s="125">
        <v>9704.23</v>
      </c>
      <c r="N638" s="133">
        <v>1143.3</v>
      </c>
      <c r="O638" s="125">
        <v>0</v>
      </c>
      <c r="P638" s="127">
        <v>1143.3</v>
      </c>
      <c r="Q638" s="208" t="s">
        <v>608</v>
      </c>
      <c r="R638" s="123" t="s">
        <v>608</v>
      </c>
      <c r="S638" s="125">
        <v>0</v>
      </c>
      <c r="T638" s="208" t="s">
        <v>608</v>
      </c>
      <c r="U638" s="123" t="s">
        <v>608</v>
      </c>
      <c r="V638" s="145">
        <v>8560.93</v>
      </c>
      <c r="W638" s="125">
        <v>8560.93</v>
      </c>
      <c r="X638" s="125">
        <v>0</v>
      </c>
      <c r="Y638" s="125">
        <v>0</v>
      </c>
      <c r="Z638" s="125">
        <v>0</v>
      </c>
      <c r="AA638" s="115">
        <v>0</v>
      </c>
      <c r="AB638" s="115">
        <v>0</v>
      </c>
      <c r="AC638" s="115">
        <v>1</v>
      </c>
      <c r="AD638" s="115">
        <v>0</v>
      </c>
      <c r="AE638" s="115">
        <v>1</v>
      </c>
      <c r="AF638" s="115">
        <v>0.38604875953173667</v>
      </c>
      <c r="AG638" s="115">
        <v>0.61395124046826333</v>
      </c>
      <c r="AH638" s="115">
        <v>0</v>
      </c>
      <c r="AI638" s="115">
        <v>0</v>
      </c>
      <c r="AJ638" s="115">
        <v>1</v>
      </c>
      <c r="AK638" s="125">
        <v>10423.129999999999</v>
      </c>
      <c r="AL638" s="125">
        <v>718.9</v>
      </c>
      <c r="AM638" s="125">
        <v>1143.3</v>
      </c>
      <c r="AN638" s="125">
        <v>1862.1999999999998</v>
      </c>
      <c r="AO638" s="125">
        <v>8560.93</v>
      </c>
      <c r="AP638" s="125">
        <v>10423.130000000001</v>
      </c>
      <c r="AQ638" s="115">
        <v>0.17866034482924031</v>
      </c>
      <c r="AR638" s="115">
        <v>0.82133965517075957</v>
      </c>
      <c r="AS638" s="125">
        <v>1862.4</v>
      </c>
      <c r="AT638" s="125">
        <v>0</v>
      </c>
      <c r="AU638" s="125">
        <v>0</v>
      </c>
      <c r="AV638" s="145">
        <v>8560.93</v>
      </c>
      <c r="AW638" s="125">
        <v>10423.33</v>
      </c>
      <c r="AX638" s="133">
        <v>1.2</v>
      </c>
      <c r="AY638" s="133">
        <v>2097</v>
      </c>
      <c r="AZ638" s="125">
        <v>2098.1999999999998</v>
      </c>
      <c r="BA638" s="133">
        <v>109.4</v>
      </c>
      <c r="BB638" s="133">
        <v>776</v>
      </c>
      <c r="BC638" s="125">
        <v>885.4</v>
      </c>
      <c r="BD638" s="133">
        <v>1751.6</v>
      </c>
      <c r="BE638" s="133">
        <v>5687</v>
      </c>
      <c r="BF638" s="125">
        <v>7438.6</v>
      </c>
      <c r="BG638" s="107">
        <v>9.5535925249704672</v>
      </c>
      <c r="BH638" s="107">
        <v>7.1153037383177571</v>
      </c>
      <c r="BI638" s="107">
        <v>7.5509292537343997</v>
      </c>
      <c r="BJ638" s="49">
        <v>10422.200000000001</v>
      </c>
      <c r="BK638" s="133">
        <v>1.2</v>
      </c>
      <c r="BL638" s="133">
        <v>2097</v>
      </c>
      <c r="BM638" s="125">
        <v>2098.1999999999998</v>
      </c>
      <c r="BN638" s="133">
        <v>109.4</v>
      </c>
      <c r="BO638" s="133">
        <v>776</v>
      </c>
      <c r="BP638" s="125">
        <v>885.4</v>
      </c>
      <c r="BQ638" s="133">
        <v>1751.6</v>
      </c>
      <c r="BR638" s="133">
        <v>5687</v>
      </c>
      <c r="BS638" s="125">
        <v>7438.6</v>
      </c>
      <c r="BT638" s="125">
        <v>10422.200000000001</v>
      </c>
      <c r="BU638" s="130" t="s">
        <v>608</v>
      </c>
      <c r="BV638" s="130" t="s">
        <v>608</v>
      </c>
      <c r="BW638" s="137">
        <v>7.5509292537343997</v>
      </c>
      <c r="BX638" s="133">
        <v>825</v>
      </c>
      <c r="BY638" s="133">
        <v>1037.2</v>
      </c>
      <c r="BZ638" s="125">
        <v>0</v>
      </c>
      <c r="CA638" s="125">
        <v>0</v>
      </c>
      <c r="CB638" s="125">
        <v>1862.2</v>
      </c>
      <c r="CC638" s="145">
        <v>8513.5499999999993</v>
      </c>
      <c r="CD638" s="133">
        <v>47.38</v>
      </c>
      <c r="CE638" s="125">
        <v>0</v>
      </c>
      <c r="CF638" s="125">
        <v>0</v>
      </c>
      <c r="CG638" s="125">
        <v>8560.9299999999985</v>
      </c>
      <c r="CH638" s="115">
        <v>0</v>
      </c>
      <c r="CI638" s="115">
        <v>0.99998081227400448</v>
      </c>
      <c r="CJ638" s="125">
        <v>10423.129999999999</v>
      </c>
      <c r="CK638" s="149">
        <v>1862.4</v>
      </c>
      <c r="CL638" s="149">
        <v>8560.93</v>
      </c>
      <c r="CM638" s="126">
        <v>10423.33</v>
      </c>
      <c r="CN638" s="125">
        <v>4780.1000000000004</v>
      </c>
      <c r="CO638" s="125">
        <v>5643.23</v>
      </c>
      <c r="CP638" s="126">
        <v>1862.4</v>
      </c>
      <c r="CQ638" s="126">
        <v>8560.93</v>
      </c>
      <c r="CR638" s="126">
        <v>7338.630000000001</v>
      </c>
      <c r="CS638" s="126">
        <v>1222.2999999999993</v>
      </c>
      <c r="CT638" s="125">
        <v>4761.8000000000011</v>
      </c>
      <c r="CU638" s="126">
        <v>-3539.5000000000018</v>
      </c>
      <c r="CV638" s="133">
        <v>114.7</v>
      </c>
      <c r="CW638" s="145">
        <v>48.3</v>
      </c>
      <c r="CX638" s="125">
        <v>163</v>
      </c>
      <c r="CY638" s="133">
        <v>62.9</v>
      </c>
      <c r="CZ638" s="133">
        <v>270.60000000000002</v>
      </c>
      <c r="DA638" s="125">
        <v>333.5</v>
      </c>
      <c r="DB638" s="125">
        <v>496.5</v>
      </c>
      <c r="DC638" s="166" t="s">
        <v>608</v>
      </c>
      <c r="DD638" s="166" t="s">
        <v>608</v>
      </c>
      <c r="DE638" s="133">
        <v>177.6</v>
      </c>
      <c r="DF638" s="166" t="s">
        <v>608</v>
      </c>
      <c r="DG638" s="166" t="s">
        <v>608</v>
      </c>
      <c r="DH638" s="133">
        <v>318.89999999999998</v>
      </c>
      <c r="DI638" s="50">
        <v>496.5</v>
      </c>
      <c r="DJ638" s="113">
        <v>0.17866034482924037</v>
      </c>
      <c r="DK638" s="115">
        <v>0.82133965517075957</v>
      </c>
      <c r="DL638" s="115">
        <v>0</v>
      </c>
      <c r="DM638" s="133">
        <v>118</v>
      </c>
      <c r="DN638" s="49">
        <v>318.23</v>
      </c>
      <c r="DO638" s="49">
        <v>436.23</v>
      </c>
      <c r="DP638" s="145">
        <v>58.1</v>
      </c>
      <c r="DQ638" s="49">
        <v>3058.8</v>
      </c>
      <c r="DR638" s="49">
        <v>3116.9</v>
      </c>
      <c r="DS638" s="49">
        <v>3553.13</v>
      </c>
      <c r="DT638" s="133">
        <v>107.7</v>
      </c>
      <c r="DU638" s="49">
        <v>356.98</v>
      </c>
      <c r="DV638" s="49">
        <v>464.68</v>
      </c>
      <c r="DW638" s="145">
        <v>55.1</v>
      </c>
      <c r="DX638" s="49">
        <v>471.07</v>
      </c>
      <c r="DY638" s="49">
        <v>526.16999999999996</v>
      </c>
      <c r="DZ638" s="49">
        <v>990.84999999999991</v>
      </c>
      <c r="EA638" s="133">
        <v>97.7</v>
      </c>
      <c r="EB638" s="49">
        <v>253.71</v>
      </c>
      <c r="EC638" s="49">
        <v>351.41</v>
      </c>
      <c r="ED638" s="145">
        <v>52.5</v>
      </c>
      <c r="EE638" s="49">
        <v>467.33</v>
      </c>
      <c r="EF638" s="49">
        <v>519.82999999999993</v>
      </c>
      <c r="EG638" s="49">
        <v>871.24</v>
      </c>
      <c r="EH638" s="133">
        <v>92.8</v>
      </c>
      <c r="EI638" s="49">
        <v>167.42</v>
      </c>
      <c r="EJ638" s="49">
        <v>260.21999999999997</v>
      </c>
      <c r="EK638" s="145">
        <v>50.5</v>
      </c>
      <c r="EL638" s="49">
        <v>466</v>
      </c>
      <c r="EM638" s="49">
        <v>516.5</v>
      </c>
      <c r="EN638" s="49">
        <v>776.72</v>
      </c>
      <c r="EO638" s="133">
        <v>87.4</v>
      </c>
      <c r="EP638" s="49">
        <v>289.88</v>
      </c>
      <c r="EQ638" s="49">
        <v>377.28</v>
      </c>
      <c r="ER638" s="145">
        <v>48</v>
      </c>
      <c r="ES638" s="49">
        <v>465.06</v>
      </c>
      <c r="ET638" s="49">
        <v>513.05999999999995</v>
      </c>
      <c r="EU638" s="49">
        <v>890.33999999999992</v>
      </c>
      <c r="EV638" s="50">
        <v>604.1</v>
      </c>
      <c r="EW638" s="49">
        <v>147.08000000000001</v>
      </c>
      <c r="EX638" s="49">
        <v>751.18000000000006</v>
      </c>
      <c r="EY638" s="145">
        <v>173</v>
      </c>
      <c r="EZ638" s="49">
        <v>356.04</v>
      </c>
      <c r="FA638" s="49">
        <v>880.24</v>
      </c>
      <c r="FB638" s="49">
        <v>1631.42</v>
      </c>
      <c r="FC638" s="50">
        <v>573.70000000000005</v>
      </c>
      <c r="FD638" s="49">
        <v>745.74</v>
      </c>
      <c r="FE638" s="49">
        <v>1319.44</v>
      </c>
      <c r="FF638" s="145">
        <v>110.5</v>
      </c>
      <c r="FG638" s="49">
        <v>1930.49</v>
      </c>
      <c r="FH638" s="49">
        <v>2040.99</v>
      </c>
      <c r="FI638" s="49">
        <v>3360.4300000000003</v>
      </c>
      <c r="FJ638" s="49" t="s">
        <v>608</v>
      </c>
      <c r="FK638" s="49" t="s">
        <v>608</v>
      </c>
      <c r="FL638" s="133">
        <v>176.1</v>
      </c>
      <c r="FM638" s="133" t="s">
        <v>608</v>
      </c>
      <c r="FN638" s="133" t="s">
        <v>608</v>
      </c>
      <c r="FO638" s="49">
        <v>3377.03</v>
      </c>
      <c r="FP638" s="49" t="s">
        <v>608</v>
      </c>
      <c r="FQ638" s="49" t="s">
        <v>608</v>
      </c>
      <c r="FR638" s="133">
        <v>162.80000000000001</v>
      </c>
      <c r="FS638" s="133" t="s">
        <v>608</v>
      </c>
      <c r="FT638" s="133" t="s">
        <v>608</v>
      </c>
      <c r="FU638" s="49">
        <v>828.05</v>
      </c>
      <c r="FV638" s="49" t="s">
        <v>608</v>
      </c>
      <c r="FW638" s="49" t="s">
        <v>608</v>
      </c>
      <c r="FX638" s="133">
        <v>150.19999999999999</v>
      </c>
      <c r="FY638" s="133" t="s">
        <v>608</v>
      </c>
      <c r="FZ638" s="133" t="s">
        <v>608</v>
      </c>
      <c r="GA638" s="49">
        <v>721.04</v>
      </c>
      <c r="GB638" s="49" t="s">
        <v>608</v>
      </c>
      <c r="GC638" s="49" t="s">
        <v>608</v>
      </c>
      <c r="GD638" s="133">
        <v>143.30000000000001</v>
      </c>
      <c r="GE638" s="133" t="s">
        <v>608</v>
      </c>
      <c r="GF638" s="133" t="s">
        <v>608</v>
      </c>
      <c r="GG638" s="49">
        <v>633.41999999999996</v>
      </c>
      <c r="GH638" s="49" t="s">
        <v>608</v>
      </c>
      <c r="GI638" s="49" t="s">
        <v>608</v>
      </c>
      <c r="GJ638" s="133">
        <v>135.4</v>
      </c>
      <c r="GK638" s="133" t="s">
        <v>608</v>
      </c>
      <c r="GL638" s="133" t="s">
        <v>608</v>
      </c>
      <c r="GM638" s="49">
        <v>754.94</v>
      </c>
      <c r="GN638" s="49" t="s">
        <v>608</v>
      </c>
      <c r="GO638" s="49" t="s">
        <v>608</v>
      </c>
      <c r="GP638" s="133">
        <v>777.1</v>
      </c>
      <c r="GQ638" s="133" t="s">
        <v>608</v>
      </c>
      <c r="GR638" s="133" t="s">
        <v>608</v>
      </c>
      <c r="GS638" s="49">
        <v>503.12</v>
      </c>
      <c r="GT638" s="49" t="s">
        <v>608</v>
      </c>
      <c r="GU638" s="49" t="s">
        <v>608</v>
      </c>
      <c r="GV638" s="133">
        <v>664.2</v>
      </c>
      <c r="GW638" s="133" t="s">
        <v>608</v>
      </c>
      <c r="GX638" s="133" t="s">
        <v>608</v>
      </c>
      <c r="GY638" s="49">
        <v>2676.23</v>
      </c>
    </row>
    <row r="639" spans="1:221" s="73" customFormat="1" ht="15" customHeight="1">
      <c r="A639" s="61" t="s">
        <v>1055</v>
      </c>
      <c r="B639" s="62" t="s">
        <v>592</v>
      </c>
      <c r="C639" s="38" t="s">
        <v>1044</v>
      </c>
      <c r="D639" s="125">
        <v>9915.6</v>
      </c>
      <c r="E639" s="38">
        <v>0</v>
      </c>
      <c r="F639" s="125">
        <v>9915.6</v>
      </c>
      <c r="G639" s="125">
        <v>25295.444444444445</v>
      </c>
      <c r="H639" s="166" t="s">
        <v>608</v>
      </c>
      <c r="I639" s="115">
        <v>0.39199153119358338</v>
      </c>
      <c r="J639" s="124">
        <v>0.31902977699102603</v>
      </c>
      <c r="K639" s="124">
        <v>7.2961754202557322E-2</v>
      </c>
      <c r="L639" s="133">
        <v>714.3</v>
      </c>
      <c r="M639" s="125">
        <v>9201.2999999999993</v>
      </c>
      <c r="N639" s="133">
        <v>1131.3</v>
      </c>
      <c r="O639" s="125">
        <v>0</v>
      </c>
      <c r="P639" s="127">
        <v>1131.3</v>
      </c>
      <c r="Q639" s="208" t="s">
        <v>608</v>
      </c>
      <c r="R639" s="123" t="s">
        <v>608</v>
      </c>
      <c r="S639" s="125">
        <v>0</v>
      </c>
      <c r="T639" s="208" t="s">
        <v>608</v>
      </c>
      <c r="U639" s="123" t="s">
        <v>608</v>
      </c>
      <c r="V639" s="125">
        <v>8070</v>
      </c>
      <c r="W639" s="125">
        <v>8070</v>
      </c>
      <c r="X639" s="125">
        <v>0</v>
      </c>
      <c r="Y639" s="125">
        <v>0</v>
      </c>
      <c r="Z639" s="125">
        <v>0</v>
      </c>
      <c r="AA639" s="115">
        <v>0</v>
      </c>
      <c r="AB639" s="115">
        <v>0</v>
      </c>
      <c r="AC639" s="115">
        <v>1</v>
      </c>
      <c r="AD639" s="115">
        <v>0</v>
      </c>
      <c r="AE639" s="115">
        <v>1</v>
      </c>
      <c r="AF639" s="115">
        <v>0.38702860858257476</v>
      </c>
      <c r="AG639" s="115">
        <v>0.61297139141742518</v>
      </c>
      <c r="AH639" s="115">
        <v>0</v>
      </c>
      <c r="AI639" s="115">
        <v>0</v>
      </c>
      <c r="AJ639" s="115">
        <v>1</v>
      </c>
      <c r="AK639" s="125">
        <v>9915.5999999999985</v>
      </c>
      <c r="AL639" s="125">
        <v>714.3</v>
      </c>
      <c r="AM639" s="125">
        <v>1131.3</v>
      </c>
      <c r="AN639" s="125">
        <v>1845.6</v>
      </c>
      <c r="AO639" s="125">
        <v>8070</v>
      </c>
      <c r="AP639" s="125">
        <v>9915.6</v>
      </c>
      <c r="AQ639" s="115">
        <v>0.18613094517729636</v>
      </c>
      <c r="AR639" s="115">
        <v>0.81386905482270355</v>
      </c>
      <c r="AS639" s="133">
        <v>1845.6</v>
      </c>
      <c r="AT639" s="125">
        <v>0</v>
      </c>
      <c r="AU639" s="125">
        <v>0</v>
      </c>
      <c r="AV639" s="49">
        <v>8070</v>
      </c>
      <c r="AW639" s="125">
        <v>9915.6</v>
      </c>
      <c r="AX639" s="133">
        <v>68.8</v>
      </c>
      <c r="AY639" s="133">
        <v>3092.4</v>
      </c>
      <c r="AZ639" s="125">
        <v>3161.2000000000003</v>
      </c>
      <c r="BA639" s="133">
        <v>530.1</v>
      </c>
      <c r="BB639" s="133">
        <v>93.6</v>
      </c>
      <c r="BC639" s="125">
        <v>623.70000000000005</v>
      </c>
      <c r="BD639" s="133">
        <v>1246.7</v>
      </c>
      <c r="BE639" s="133">
        <v>4884</v>
      </c>
      <c r="BF639" s="125">
        <v>6130.7</v>
      </c>
      <c r="BG639" s="107">
        <v>7.5103218465539658</v>
      </c>
      <c r="BH639" s="107">
        <v>6.4642379182156136</v>
      </c>
      <c r="BI639" s="107">
        <v>6.6589465085320096</v>
      </c>
      <c r="BJ639" s="49">
        <v>9915.6</v>
      </c>
      <c r="BK639" s="133">
        <v>68.8</v>
      </c>
      <c r="BL639" s="133">
        <v>3092.4</v>
      </c>
      <c r="BM639" s="125">
        <v>3161.2000000000003</v>
      </c>
      <c r="BN639" s="133">
        <v>530.1</v>
      </c>
      <c r="BO639" s="133">
        <v>93.6</v>
      </c>
      <c r="BP639" s="125">
        <v>623.70000000000005</v>
      </c>
      <c r="BQ639" s="133">
        <v>1246.7</v>
      </c>
      <c r="BR639" s="133">
        <v>4884</v>
      </c>
      <c r="BS639" s="125">
        <v>6130.7</v>
      </c>
      <c r="BT639" s="125">
        <v>9915.6</v>
      </c>
      <c r="BU639" s="130" t="s">
        <v>608</v>
      </c>
      <c r="BV639" s="130" t="s">
        <v>608</v>
      </c>
      <c r="BW639" s="137">
        <v>6.6589465085320096</v>
      </c>
      <c r="BX639" s="133">
        <v>817.3</v>
      </c>
      <c r="BY639" s="133">
        <v>1028.3</v>
      </c>
      <c r="BZ639" s="125">
        <v>0</v>
      </c>
      <c r="CA639" s="125">
        <v>0</v>
      </c>
      <c r="CB639" s="125">
        <v>1845.6</v>
      </c>
      <c r="CC639" s="49">
        <v>8025.57</v>
      </c>
      <c r="CD639" s="133">
        <v>44.43</v>
      </c>
      <c r="CE639" s="125">
        <v>0</v>
      </c>
      <c r="CF639" s="125">
        <v>0</v>
      </c>
      <c r="CG639" s="125">
        <v>8070</v>
      </c>
      <c r="CH639" s="115">
        <v>0</v>
      </c>
      <c r="CI639" s="115">
        <v>1</v>
      </c>
      <c r="CJ639" s="125">
        <v>9915.6</v>
      </c>
      <c r="CK639" s="149">
        <v>1845.6</v>
      </c>
      <c r="CL639" s="149">
        <v>8070</v>
      </c>
      <c r="CM639" s="126">
        <v>9915.6</v>
      </c>
      <c r="CN639" s="125">
        <v>4914.3999999999996</v>
      </c>
      <c r="CO639" s="125">
        <v>5001.2000000000007</v>
      </c>
      <c r="CP639" s="126">
        <v>1845.6</v>
      </c>
      <c r="CQ639" s="126">
        <v>8070</v>
      </c>
      <c r="CR639" s="126">
        <v>7550.1</v>
      </c>
      <c r="CS639" s="126">
        <v>519.89999999999964</v>
      </c>
      <c r="CT639" s="125">
        <v>5658.6</v>
      </c>
      <c r="CU639" s="126">
        <v>-5138.7000000000007</v>
      </c>
      <c r="CV639" s="133">
        <v>45.4</v>
      </c>
      <c r="CW639" s="145">
        <v>108.5</v>
      </c>
      <c r="CX639" s="125">
        <v>153.9</v>
      </c>
      <c r="CY639" s="133">
        <v>29.7</v>
      </c>
      <c r="CZ639" s="133">
        <v>210.9</v>
      </c>
      <c r="DA639" s="125">
        <v>240.6</v>
      </c>
      <c r="DB639" s="125">
        <v>394.5</v>
      </c>
      <c r="DC639" s="166" t="s">
        <v>608</v>
      </c>
      <c r="DD639" s="166" t="s">
        <v>608</v>
      </c>
      <c r="DE639" s="133">
        <v>75.099999999999994</v>
      </c>
      <c r="DF639" s="166" t="s">
        <v>608</v>
      </c>
      <c r="DG639" s="166" t="s">
        <v>608</v>
      </c>
      <c r="DH639" s="133">
        <v>319.39999999999998</v>
      </c>
      <c r="DI639" s="50">
        <v>394.5</v>
      </c>
      <c r="DJ639" s="113">
        <v>0.18613094517729636</v>
      </c>
      <c r="DK639" s="115">
        <v>0.81386905482270355</v>
      </c>
      <c r="DL639" s="115">
        <v>0</v>
      </c>
      <c r="DM639" s="125" t="s">
        <v>608</v>
      </c>
      <c r="DN639" s="125" t="s">
        <v>608</v>
      </c>
      <c r="DO639" s="125" t="s">
        <v>608</v>
      </c>
      <c r="DP639" s="125" t="s">
        <v>608</v>
      </c>
      <c r="DQ639" s="125" t="s">
        <v>608</v>
      </c>
      <c r="DR639" s="125" t="s">
        <v>608</v>
      </c>
      <c r="DS639" s="125">
        <v>3561.6306162988831</v>
      </c>
      <c r="DT639" s="133">
        <v>115.5</v>
      </c>
      <c r="DU639" s="49">
        <v>356.98175083772605</v>
      </c>
      <c r="DV639" s="49">
        <v>472.48175083772605</v>
      </c>
      <c r="DW639" s="145">
        <v>62.7</v>
      </c>
      <c r="DX639" s="49">
        <v>471.07124854147349</v>
      </c>
      <c r="DY639" s="49">
        <v>533.77124854147348</v>
      </c>
      <c r="DZ639" s="49">
        <v>1006.2529993791995</v>
      </c>
      <c r="EA639" s="133">
        <v>105.6</v>
      </c>
      <c r="EB639" s="49">
        <v>253.70709877726097</v>
      </c>
      <c r="EC639" s="49">
        <v>359.30709877726099</v>
      </c>
      <c r="ED639" s="145">
        <v>60</v>
      </c>
      <c r="EE639" s="49">
        <v>467.32803528202834</v>
      </c>
      <c r="EF639" s="49">
        <v>527.3280352820284</v>
      </c>
      <c r="EG639" s="49">
        <v>886.63513405928938</v>
      </c>
      <c r="EH639" s="133">
        <v>100.6</v>
      </c>
      <c r="EI639" s="49">
        <v>167.42365286563307</v>
      </c>
      <c r="EJ639" s="49">
        <v>268.02365286563304</v>
      </c>
      <c r="EK639" s="145">
        <v>57.7</v>
      </c>
      <c r="EL639" s="49">
        <v>465.9976972640651</v>
      </c>
      <c r="EM639" s="49">
        <v>523.69769726406514</v>
      </c>
      <c r="EN639" s="49">
        <v>791.72135012969818</v>
      </c>
      <c r="EO639" s="133">
        <v>95.2</v>
      </c>
      <c r="EP639" s="49">
        <v>289.8836210459948</v>
      </c>
      <c r="EQ639" s="49">
        <v>385.08362104599479</v>
      </c>
      <c r="ER639" s="145">
        <v>55.3</v>
      </c>
      <c r="ES639" s="49">
        <v>465.05672218270092</v>
      </c>
      <c r="ET639" s="49">
        <v>520.35672218270088</v>
      </c>
      <c r="EU639" s="49">
        <v>905.44034322869561</v>
      </c>
      <c r="EV639" s="50">
        <v>732.9</v>
      </c>
      <c r="EW639" s="49">
        <v>147.07887843278647</v>
      </c>
      <c r="EX639" s="49">
        <v>879.97887843278647</v>
      </c>
      <c r="EY639" s="145">
        <v>200.2</v>
      </c>
      <c r="EZ639" s="49">
        <v>356.04101125167227</v>
      </c>
      <c r="FA639" s="49">
        <v>556.24101125167226</v>
      </c>
      <c r="FB639" s="49">
        <v>1436.2198896844588</v>
      </c>
      <c r="FC639" s="50">
        <v>728.2</v>
      </c>
      <c r="FD639" s="49">
        <v>745.74</v>
      </c>
      <c r="FE639" s="49">
        <v>1473.94</v>
      </c>
      <c r="FF639" s="145">
        <v>127.2</v>
      </c>
      <c r="FG639" s="49">
        <v>1930.49</v>
      </c>
      <c r="FH639" s="49">
        <v>2057.69</v>
      </c>
      <c r="FI639" s="49">
        <v>3531.63</v>
      </c>
      <c r="FJ639" s="49" t="s">
        <v>608</v>
      </c>
      <c r="FK639" s="49" t="s">
        <v>608</v>
      </c>
      <c r="FL639" s="133">
        <v>184.6</v>
      </c>
      <c r="FM639" s="133" t="s">
        <v>608</v>
      </c>
      <c r="FN639" s="133" t="s">
        <v>608</v>
      </c>
      <c r="FO639" s="49">
        <v>3377.0306162988832</v>
      </c>
      <c r="FP639" s="49" t="s">
        <v>608</v>
      </c>
      <c r="FQ639" s="49" t="s">
        <v>608</v>
      </c>
      <c r="FR639" s="133">
        <v>178.2</v>
      </c>
      <c r="FS639" s="133" t="s">
        <v>608</v>
      </c>
      <c r="FT639" s="133" t="s">
        <v>608</v>
      </c>
      <c r="FU639" s="49">
        <v>828.05299937919949</v>
      </c>
      <c r="FV639" s="49" t="s">
        <v>608</v>
      </c>
      <c r="FW639" s="49" t="s">
        <v>608</v>
      </c>
      <c r="FX639" s="133">
        <v>165.6</v>
      </c>
      <c r="FY639" s="133" t="s">
        <v>608</v>
      </c>
      <c r="FZ639" s="133" t="s">
        <v>608</v>
      </c>
      <c r="GA639" s="49">
        <v>721.03513405928925</v>
      </c>
      <c r="GB639" s="49" t="s">
        <v>608</v>
      </c>
      <c r="GC639" s="49" t="s">
        <v>608</v>
      </c>
      <c r="GD639" s="133">
        <v>158.30000000000001</v>
      </c>
      <c r="GE639" s="133" t="s">
        <v>608</v>
      </c>
      <c r="GF639" s="133" t="s">
        <v>608</v>
      </c>
      <c r="GG639" s="49">
        <v>633.42135012969811</v>
      </c>
      <c r="GH639" s="49" t="s">
        <v>608</v>
      </c>
      <c r="GI639" s="49" t="s">
        <v>608</v>
      </c>
      <c r="GJ639" s="133">
        <v>150.5</v>
      </c>
      <c r="GK639" s="133" t="s">
        <v>608</v>
      </c>
      <c r="GL639" s="133" t="s">
        <v>608</v>
      </c>
      <c r="GM639" s="49">
        <v>754.94034322869572</v>
      </c>
      <c r="GN639" s="49" t="s">
        <v>608</v>
      </c>
      <c r="GO639" s="49" t="s">
        <v>608</v>
      </c>
      <c r="GP639" s="133">
        <v>933.1</v>
      </c>
      <c r="GQ639" s="133" t="s">
        <v>608</v>
      </c>
      <c r="GR639" s="133" t="s">
        <v>608</v>
      </c>
      <c r="GS639" s="49">
        <v>503.11988968445871</v>
      </c>
      <c r="GT639" s="49" t="s">
        <v>608</v>
      </c>
      <c r="GU639" s="49" t="s">
        <v>608</v>
      </c>
      <c r="GV639" s="133">
        <v>855.4</v>
      </c>
      <c r="GW639" s="133" t="s">
        <v>608</v>
      </c>
      <c r="GX639" s="133" t="s">
        <v>608</v>
      </c>
      <c r="GY639" s="49">
        <v>2676.23</v>
      </c>
    </row>
    <row r="640" spans="1:221" s="73" customFormat="1" ht="15" customHeight="1">
      <c r="A640" s="87" t="s">
        <v>1056</v>
      </c>
      <c r="B640" s="57">
        <v>2013</v>
      </c>
      <c r="C640" s="38" t="s">
        <v>1044</v>
      </c>
      <c r="D640" s="125">
        <v>10759.3</v>
      </c>
      <c r="E640" s="38">
        <v>0</v>
      </c>
      <c r="F640" s="125">
        <v>10759.3</v>
      </c>
      <c r="G640" s="125">
        <v>25138.6</v>
      </c>
      <c r="H640" s="130">
        <v>6.4323499999999996</v>
      </c>
      <c r="I640" s="115">
        <v>0.42799917258717668</v>
      </c>
      <c r="J640" s="124">
        <v>0.34171751807976575</v>
      </c>
      <c r="K640" s="124">
        <v>8.6281654507410918E-2</v>
      </c>
      <c r="L640" s="133">
        <v>747.7</v>
      </c>
      <c r="M640" s="125">
        <v>10012.299999999999</v>
      </c>
      <c r="N640" s="133">
        <v>1422</v>
      </c>
      <c r="O640" s="125">
        <v>0</v>
      </c>
      <c r="P640" s="127">
        <v>1422</v>
      </c>
      <c r="Q640" s="208" t="s">
        <v>608</v>
      </c>
      <c r="R640" s="123" t="s">
        <v>608</v>
      </c>
      <c r="S640" s="125">
        <v>0</v>
      </c>
      <c r="T640" s="208" t="s">
        <v>608</v>
      </c>
      <c r="U640" s="123" t="s">
        <v>608</v>
      </c>
      <c r="V640" s="125">
        <v>8590.2999999999993</v>
      </c>
      <c r="W640" s="125">
        <v>8590.2999999999993</v>
      </c>
      <c r="X640" s="125">
        <v>0</v>
      </c>
      <c r="Y640" s="125">
        <v>0</v>
      </c>
      <c r="Z640" s="125">
        <v>0</v>
      </c>
      <c r="AA640" s="115">
        <v>0</v>
      </c>
      <c r="AB640" s="115">
        <v>0</v>
      </c>
      <c r="AC640" s="115">
        <v>1</v>
      </c>
      <c r="AD640" s="115">
        <v>0</v>
      </c>
      <c r="AE640" s="115">
        <v>1</v>
      </c>
      <c r="AF640" s="115">
        <v>0.34460985389685217</v>
      </c>
      <c r="AG640" s="115">
        <v>0.65539014610314794</v>
      </c>
      <c r="AH640" s="115">
        <v>0</v>
      </c>
      <c r="AI640" s="115">
        <v>0</v>
      </c>
      <c r="AJ640" s="115">
        <v>1</v>
      </c>
      <c r="AK640" s="125">
        <v>10760</v>
      </c>
      <c r="AL640" s="125">
        <v>747.7</v>
      </c>
      <c r="AM640" s="125">
        <v>1422</v>
      </c>
      <c r="AN640" s="125">
        <v>2169.6999999999998</v>
      </c>
      <c r="AO640" s="125">
        <v>8590.2999999999993</v>
      </c>
      <c r="AP640" s="125">
        <v>10760</v>
      </c>
      <c r="AQ640" s="115">
        <v>0.2016449814126394</v>
      </c>
      <c r="AR640" s="115">
        <v>0.79835501858736058</v>
      </c>
      <c r="AS640" s="133">
        <v>2169</v>
      </c>
      <c r="AT640" s="125">
        <v>0</v>
      </c>
      <c r="AU640" s="125">
        <v>0</v>
      </c>
      <c r="AV640" s="49">
        <v>8590.2999999999993</v>
      </c>
      <c r="AW640" s="125">
        <v>10759.3</v>
      </c>
      <c r="AX640" s="133">
        <v>7.7</v>
      </c>
      <c r="AY640" s="133">
        <v>2323</v>
      </c>
      <c r="AZ640" s="125">
        <v>2330.6999999999998</v>
      </c>
      <c r="BA640" s="133">
        <v>137</v>
      </c>
      <c r="BB640" s="133">
        <v>1074</v>
      </c>
      <c r="BC640" s="125">
        <v>1211</v>
      </c>
      <c r="BD640" s="133">
        <v>2024.3</v>
      </c>
      <c r="BE640" s="133">
        <v>5193.3</v>
      </c>
      <c r="BF640" s="125">
        <v>7217.6</v>
      </c>
      <c r="BG640" s="107">
        <v>9.49432918395574</v>
      </c>
      <c r="BH640" s="107">
        <v>6.6285228688171545</v>
      </c>
      <c r="BI640" s="107">
        <v>7.2063983299654986</v>
      </c>
      <c r="BJ640" s="49">
        <v>10759.3</v>
      </c>
      <c r="BK640" s="133">
        <v>7.7</v>
      </c>
      <c r="BL640" s="133">
        <v>2323</v>
      </c>
      <c r="BM640" s="125">
        <v>2330.6999999999998</v>
      </c>
      <c r="BN640" s="133">
        <v>137</v>
      </c>
      <c r="BO640" s="133">
        <v>1074</v>
      </c>
      <c r="BP640" s="125">
        <v>1211</v>
      </c>
      <c r="BQ640" s="133">
        <v>2024.3</v>
      </c>
      <c r="BR640" s="133">
        <v>5193.3</v>
      </c>
      <c r="BS640" s="125">
        <v>7217.6</v>
      </c>
      <c r="BT640" s="125">
        <v>10759.3</v>
      </c>
      <c r="BU640" s="130" t="s">
        <v>608</v>
      </c>
      <c r="BV640" s="130" t="s">
        <v>608</v>
      </c>
      <c r="BW640" s="137">
        <v>7.2063983299654986</v>
      </c>
      <c r="BX640" s="133">
        <v>1341.6</v>
      </c>
      <c r="BY640" s="133">
        <v>828.3</v>
      </c>
      <c r="BZ640" s="125">
        <v>0</v>
      </c>
      <c r="CA640" s="125">
        <v>0</v>
      </c>
      <c r="CB640" s="125">
        <v>2169.8999999999996</v>
      </c>
      <c r="CC640" s="49">
        <v>8487.8599999999988</v>
      </c>
      <c r="CD640" s="133">
        <v>102.44</v>
      </c>
      <c r="CE640" s="125">
        <v>0</v>
      </c>
      <c r="CF640" s="125">
        <v>0</v>
      </c>
      <c r="CG640" s="125">
        <v>8590.2999999999993</v>
      </c>
      <c r="CH640" s="115">
        <v>0</v>
      </c>
      <c r="CI640" s="115">
        <v>1.0000836485644977</v>
      </c>
      <c r="CJ640" s="125">
        <v>10760.199999999999</v>
      </c>
      <c r="CK640" s="149">
        <v>2169</v>
      </c>
      <c r="CL640" s="149">
        <v>8590.2999999999993</v>
      </c>
      <c r="CM640" s="126">
        <v>10759.3</v>
      </c>
      <c r="CN640" s="125">
        <v>5354.7</v>
      </c>
      <c r="CO640" s="125">
        <v>5404.5999999999995</v>
      </c>
      <c r="CP640" s="126">
        <v>2169</v>
      </c>
      <c r="CQ640" s="126">
        <v>8590.2999999999993</v>
      </c>
      <c r="CR640" s="126">
        <v>9987</v>
      </c>
      <c r="CS640" s="126">
        <v>-1396.7000000000007</v>
      </c>
      <c r="CT640" s="125">
        <v>5870.9336401159771</v>
      </c>
      <c r="CU640" s="126">
        <v>-7267.6336401159779</v>
      </c>
      <c r="CV640" s="133">
        <v>88.430059880000002</v>
      </c>
      <c r="CW640" s="145">
        <v>119.05752177743432</v>
      </c>
      <c r="CX640" s="125">
        <v>207.4875816574343</v>
      </c>
      <c r="CY640" s="133">
        <v>77.461550709999997</v>
      </c>
      <c r="CZ640" s="133">
        <v>297.52325398145285</v>
      </c>
      <c r="DA640" s="125">
        <v>374.98480469145284</v>
      </c>
      <c r="DB640" s="125">
        <v>582.47238634888708</v>
      </c>
      <c r="DC640" s="125">
        <v>0</v>
      </c>
      <c r="DD640" s="125">
        <v>0</v>
      </c>
      <c r="DE640" s="136">
        <v>0</v>
      </c>
      <c r="DF640" s="133">
        <v>207.5</v>
      </c>
      <c r="DG640" s="133">
        <v>375</v>
      </c>
      <c r="DH640" s="50">
        <v>582.5</v>
      </c>
      <c r="DI640" s="50">
        <v>582.5</v>
      </c>
      <c r="DJ640" s="113">
        <v>0.20165982044943401</v>
      </c>
      <c r="DK640" s="115">
        <v>0.79834017955056602</v>
      </c>
      <c r="DL640" s="115">
        <v>0</v>
      </c>
      <c r="DM640" s="125" t="s">
        <v>608</v>
      </c>
      <c r="DN640" s="125" t="s">
        <v>608</v>
      </c>
      <c r="DO640" s="125" t="s">
        <v>608</v>
      </c>
      <c r="DP640" s="125" t="s">
        <v>608</v>
      </c>
      <c r="DQ640" s="125" t="s">
        <v>608</v>
      </c>
      <c r="DR640" s="125" t="s">
        <v>608</v>
      </c>
      <c r="DS640" s="125" t="s">
        <v>608</v>
      </c>
      <c r="DT640" s="133" t="s">
        <v>608</v>
      </c>
      <c r="DU640" s="49" t="s">
        <v>608</v>
      </c>
      <c r="DV640" s="49" t="s">
        <v>608</v>
      </c>
      <c r="DW640" s="145" t="s">
        <v>608</v>
      </c>
      <c r="DX640" s="49" t="s">
        <v>608</v>
      </c>
      <c r="DY640" s="49" t="s">
        <v>608</v>
      </c>
      <c r="DZ640" s="49" t="s">
        <v>608</v>
      </c>
      <c r="EA640" s="133" t="s">
        <v>608</v>
      </c>
      <c r="EB640" s="49" t="s">
        <v>608</v>
      </c>
      <c r="EC640" s="49" t="s">
        <v>608</v>
      </c>
      <c r="ED640" s="145" t="s">
        <v>608</v>
      </c>
      <c r="EE640" s="49" t="s">
        <v>608</v>
      </c>
      <c r="EF640" s="49" t="s">
        <v>608</v>
      </c>
      <c r="EG640" s="49" t="s">
        <v>608</v>
      </c>
      <c r="EH640" s="133" t="s">
        <v>608</v>
      </c>
      <c r="EI640" s="49" t="s">
        <v>608</v>
      </c>
      <c r="EJ640" s="49" t="s">
        <v>608</v>
      </c>
      <c r="EK640" s="145" t="s">
        <v>608</v>
      </c>
      <c r="EL640" s="49" t="s">
        <v>608</v>
      </c>
      <c r="EM640" s="49" t="s">
        <v>608</v>
      </c>
      <c r="EN640" s="49" t="s">
        <v>608</v>
      </c>
      <c r="EO640" s="133" t="s">
        <v>608</v>
      </c>
      <c r="EP640" s="49" t="s">
        <v>608</v>
      </c>
      <c r="EQ640" s="49" t="s">
        <v>608</v>
      </c>
      <c r="ER640" s="145" t="s">
        <v>608</v>
      </c>
      <c r="ES640" s="49" t="s">
        <v>608</v>
      </c>
      <c r="ET640" s="49" t="s">
        <v>608</v>
      </c>
      <c r="EU640" s="49" t="s">
        <v>608</v>
      </c>
      <c r="EV640" s="50" t="s">
        <v>608</v>
      </c>
      <c r="EW640" s="49" t="s">
        <v>608</v>
      </c>
      <c r="EX640" s="49" t="s">
        <v>608</v>
      </c>
      <c r="EY640" s="145" t="s">
        <v>608</v>
      </c>
      <c r="EZ640" s="49" t="s">
        <v>608</v>
      </c>
      <c r="FA640" s="49" t="s">
        <v>608</v>
      </c>
      <c r="FB640" s="49" t="s">
        <v>608</v>
      </c>
      <c r="FC640" s="50" t="s">
        <v>608</v>
      </c>
      <c r="FD640" s="49" t="s">
        <v>608</v>
      </c>
      <c r="FE640" s="49" t="s">
        <v>608</v>
      </c>
      <c r="FF640" s="145" t="s">
        <v>608</v>
      </c>
      <c r="FG640" s="49" t="s">
        <v>608</v>
      </c>
      <c r="FH640" s="49" t="s">
        <v>608</v>
      </c>
      <c r="FI640" s="49" t="s">
        <v>608</v>
      </c>
      <c r="FJ640" s="49" t="s">
        <v>608</v>
      </c>
      <c r="FK640" s="49" t="s">
        <v>608</v>
      </c>
      <c r="FL640" s="133" t="s">
        <v>608</v>
      </c>
      <c r="FM640" s="133" t="s">
        <v>608</v>
      </c>
      <c r="FN640" s="133" t="s">
        <v>608</v>
      </c>
      <c r="FO640" s="49" t="s">
        <v>608</v>
      </c>
      <c r="FP640" s="49" t="s">
        <v>608</v>
      </c>
      <c r="FQ640" s="49" t="s">
        <v>608</v>
      </c>
      <c r="FR640" s="133" t="s">
        <v>608</v>
      </c>
      <c r="FS640" s="133" t="s">
        <v>608</v>
      </c>
      <c r="FT640" s="133" t="s">
        <v>608</v>
      </c>
      <c r="FU640" s="49" t="s">
        <v>608</v>
      </c>
      <c r="FV640" s="49" t="s">
        <v>608</v>
      </c>
      <c r="FW640" s="49" t="s">
        <v>608</v>
      </c>
      <c r="FX640" s="133" t="s">
        <v>608</v>
      </c>
      <c r="FY640" s="133" t="s">
        <v>608</v>
      </c>
      <c r="FZ640" s="133" t="s">
        <v>608</v>
      </c>
      <c r="GA640" s="49" t="s">
        <v>608</v>
      </c>
      <c r="GB640" s="49" t="s">
        <v>608</v>
      </c>
      <c r="GC640" s="49" t="s">
        <v>608</v>
      </c>
      <c r="GD640" s="133" t="s">
        <v>608</v>
      </c>
      <c r="GE640" s="133" t="s">
        <v>608</v>
      </c>
      <c r="GF640" s="133" t="s">
        <v>608</v>
      </c>
      <c r="GG640" s="49" t="s">
        <v>608</v>
      </c>
      <c r="GH640" s="49" t="s">
        <v>608</v>
      </c>
      <c r="GI640" s="49" t="s">
        <v>608</v>
      </c>
      <c r="GJ640" s="133" t="s">
        <v>608</v>
      </c>
      <c r="GK640" s="133" t="s">
        <v>608</v>
      </c>
      <c r="GL640" s="133" t="s">
        <v>608</v>
      </c>
      <c r="GM640" s="49" t="s">
        <v>608</v>
      </c>
      <c r="GN640" s="49" t="s">
        <v>608</v>
      </c>
      <c r="GO640" s="49" t="s">
        <v>608</v>
      </c>
      <c r="GP640" s="133" t="s">
        <v>608</v>
      </c>
      <c r="GQ640" s="133" t="s">
        <v>608</v>
      </c>
      <c r="GR640" s="133" t="s">
        <v>608</v>
      </c>
      <c r="GS640" s="49" t="s">
        <v>608</v>
      </c>
      <c r="GT640" s="49" t="s">
        <v>608</v>
      </c>
      <c r="GU640" s="49" t="s">
        <v>608</v>
      </c>
      <c r="GV640" s="133" t="s">
        <v>608</v>
      </c>
      <c r="GW640" s="133" t="s">
        <v>608</v>
      </c>
      <c r="GX640" s="133" t="s">
        <v>608</v>
      </c>
      <c r="GY640" s="49" t="s">
        <v>608</v>
      </c>
    </row>
    <row r="641" spans="1:207" s="73" customFormat="1" ht="15" customHeight="1">
      <c r="A641" s="87" t="s">
        <v>1057</v>
      </c>
      <c r="B641" s="57" t="s">
        <v>595</v>
      </c>
      <c r="C641" s="38" t="s">
        <v>1044</v>
      </c>
      <c r="D641" s="125">
        <v>10259.220633870664</v>
      </c>
      <c r="E641" s="38">
        <v>0</v>
      </c>
      <c r="F641" s="125">
        <v>10259.220633870664</v>
      </c>
      <c r="G641" s="125">
        <v>20773.8738005915</v>
      </c>
      <c r="H641" s="139">
        <v>6.3881999999999994</v>
      </c>
      <c r="I641" s="115">
        <v>0.4938520726730587</v>
      </c>
      <c r="J641" s="124">
        <v>0.38454647778656192</v>
      </c>
      <c r="K641" s="124">
        <v>0.10930556437361941</v>
      </c>
      <c r="L641" s="133">
        <v>730</v>
      </c>
      <c r="M641" s="125">
        <v>9528.52</v>
      </c>
      <c r="N641" s="133">
        <v>1540</v>
      </c>
      <c r="O641" s="125">
        <v>0</v>
      </c>
      <c r="P641" s="127">
        <v>1540</v>
      </c>
      <c r="Q641" s="208" t="s">
        <v>608</v>
      </c>
      <c r="R641" s="123" t="s">
        <v>608</v>
      </c>
      <c r="S641" s="125">
        <v>0</v>
      </c>
      <c r="T641" s="208" t="s">
        <v>608</v>
      </c>
      <c r="U641" s="123" t="s">
        <v>608</v>
      </c>
      <c r="V641" s="125">
        <v>7988.52</v>
      </c>
      <c r="W641" s="125">
        <v>7988.52</v>
      </c>
      <c r="X641" s="125">
        <v>0</v>
      </c>
      <c r="Y641" s="125">
        <v>0</v>
      </c>
      <c r="Z641" s="125">
        <v>0</v>
      </c>
      <c r="AA641" s="115">
        <v>0</v>
      </c>
      <c r="AB641" s="115">
        <v>0</v>
      </c>
      <c r="AC641" s="115">
        <v>1</v>
      </c>
      <c r="AD641" s="115">
        <v>0</v>
      </c>
      <c r="AE641" s="115">
        <v>1</v>
      </c>
      <c r="AF641" s="115">
        <v>0.32158590308370044</v>
      </c>
      <c r="AG641" s="115">
        <v>0.67841409691629961</v>
      </c>
      <c r="AH641" s="115">
        <v>0</v>
      </c>
      <c r="AI641" s="115">
        <v>0</v>
      </c>
      <c r="AJ641" s="115">
        <v>1</v>
      </c>
      <c r="AK641" s="125">
        <v>10258.52</v>
      </c>
      <c r="AL641" s="125">
        <v>730</v>
      </c>
      <c r="AM641" s="125">
        <v>1540</v>
      </c>
      <c r="AN641" s="125">
        <v>2270</v>
      </c>
      <c r="AO641" s="125">
        <v>7988.52</v>
      </c>
      <c r="AP641" s="125">
        <v>10258.52</v>
      </c>
      <c r="AQ641" s="115">
        <v>0.2212794828103859</v>
      </c>
      <c r="AR641" s="115">
        <v>0.7787205171896141</v>
      </c>
      <c r="AS641" s="133">
        <v>2270.6999999999998</v>
      </c>
      <c r="AT641" s="125">
        <v>0</v>
      </c>
      <c r="AU641" s="125">
        <v>0</v>
      </c>
      <c r="AV641" s="49">
        <v>7988.52</v>
      </c>
      <c r="AW641" s="125">
        <v>10259.220000000001</v>
      </c>
      <c r="AX641" s="133">
        <v>72.8</v>
      </c>
      <c r="AY641" s="133">
        <v>3359.6</v>
      </c>
      <c r="AZ641" s="125">
        <v>3432.4</v>
      </c>
      <c r="BA641" s="133">
        <v>422.6</v>
      </c>
      <c r="BB641" s="133">
        <v>84.7</v>
      </c>
      <c r="BC641" s="125">
        <v>507.3</v>
      </c>
      <c r="BD641" s="133">
        <v>1775.3</v>
      </c>
      <c r="BE641" s="133">
        <v>4544.2</v>
      </c>
      <c r="BF641" s="125">
        <v>6319.5</v>
      </c>
      <c r="BG641" s="107">
        <v>8.315629541551063</v>
      </c>
      <c r="BH641" s="107">
        <v>6.1354885147399383</v>
      </c>
      <c r="BI641" s="107">
        <v>6.6179089936064077</v>
      </c>
      <c r="BJ641" s="49">
        <v>10259.200000000001</v>
      </c>
      <c r="BK641" s="133">
        <v>72.8</v>
      </c>
      <c r="BL641" s="133">
        <v>3359.6</v>
      </c>
      <c r="BM641" s="125">
        <v>3432.4</v>
      </c>
      <c r="BN641" s="133">
        <v>422.6</v>
      </c>
      <c r="BO641" s="133">
        <v>84.7</v>
      </c>
      <c r="BP641" s="125">
        <v>507.3</v>
      </c>
      <c r="BQ641" s="133">
        <v>1775.3</v>
      </c>
      <c r="BR641" s="133">
        <v>4544.2</v>
      </c>
      <c r="BS641" s="125">
        <v>6319.5</v>
      </c>
      <c r="BT641" s="125">
        <v>10259.200000000001</v>
      </c>
      <c r="BU641" s="130" t="s">
        <v>608</v>
      </c>
      <c r="BV641" s="130" t="s">
        <v>608</v>
      </c>
      <c r="BW641" s="137">
        <v>6.6179089936064077</v>
      </c>
      <c r="BX641" s="133">
        <v>1327.8</v>
      </c>
      <c r="BY641" s="133">
        <v>942.9</v>
      </c>
      <c r="BZ641" s="125">
        <v>0</v>
      </c>
      <c r="CA641" s="125">
        <v>0</v>
      </c>
      <c r="CB641" s="125">
        <v>2270.6999999999998</v>
      </c>
      <c r="CC641" s="49">
        <v>6510.3621471885608</v>
      </c>
      <c r="CD641" s="133">
        <v>1478.1584866151998</v>
      </c>
      <c r="CE641" s="125">
        <v>0</v>
      </c>
      <c r="CF641" s="125">
        <v>0</v>
      </c>
      <c r="CG641" s="125">
        <v>7988.5206338037606</v>
      </c>
      <c r="CH641" s="115">
        <v>0</v>
      </c>
      <c r="CI641" s="115">
        <v>0.99999999999347877</v>
      </c>
      <c r="CJ641" s="125">
        <v>10259.220633803761</v>
      </c>
      <c r="CK641" s="149">
        <v>2270.6999999999998</v>
      </c>
      <c r="CL641" s="149">
        <v>7988.52</v>
      </c>
      <c r="CM641" s="126">
        <v>10259.220000000001</v>
      </c>
      <c r="CN641" s="125">
        <v>5563.4</v>
      </c>
      <c r="CO641" s="125">
        <v>4695.8206338706641</v>
      </c>
      <c r="CP641" s="126">
        <v>2270.6999999999998</v>
      </c>
      <c r="CQ641" s="126">
        <v>7988.5206338706639</v>
      </c>
      <c r="CR641" s="126">
        <v>10305.200000000001</v>
      </c>
      <c r="CS641" s="126">
        <v>-2316.6793661293368</v>
      </c>
      <c r="CT641" s="125">
        <v>6054.2562850255172</v>
      </c>
      <c r="CU641" s="126">
        <v>-8370.935651154854</v>
      </c>
      <c r="CV641" s="133">
        <v>39.69803881</v>
      </c>
      <c r="CW641" s="145">
        <v>108.795283943218</v>
      </c>
      <c r="CX641" s="125">
        <v>148.493322753218</v>
      </c>
      <c r="CY641" s="133">
        <v>33.711030340000001</v>
      </c>
      <c r="CZ641" s="133">
        <v>200.43044381861199</v>
      </c>
      <c r="DA641" s="125">
        <v>234.141474158612</v>
      </c>
      <c r="DB641" s="125">
        <v>382.63479691182999</v>
      </c>
      <c r="DC641" s="125">
        <v>0</v>
      </c>
      <c r="DD641" s="125">
        <v>0</v>
      </c>
      <c r="DE641" s="136">
        <v>0</v>
      </c>
      <c r="DF641" s="133">
        <v>148.5</v>
      </c>
      <c r="DG641" s="133">
        <v>234.1</v>
      </c>
      <c r="DH641" s="50">
        <v>382.6</v>
      </c>
      <c r="DI641" s="50">
        <v>382.6</v>
      </c>
      <c r="DJ641" s="113">
        <v>0.22133260225617191</v>
      </c>
      <c r="DK641" s="115">
        <v>0.77866739774382798</v>
      </c>
      <c r="DL641" s="115">
        <v>0</v>
      </c>
      <c r="DM641" s="125" t="s">
        <v>608</v>
      </c>
      <c r="DN641" s="125" t="s">
        <v>608</v>
      </c>
      <c r="DO641" s="125" t="s">
        <v>608</v>
      </c>
      <c r="DP641" s="125" t="s">
        <v>608</v>
      </c>
      <c r="DQ641" s="125" t="s">
        <v>608</v>
      </c>
      <c r="DR641" s="125" t="s">
        <v>608</v>
      </c>
      <c r="DS641" s="125" t="s">
        <v>608</v>
      </c>
      <c r="DT641" s="133" t="s">
        <v>608</v>
      </c>
      <c r="DU641" s="49" t="s">
        <v>608</v>
      </c>
      <c r="DV641" s="49" t="s">
        <v>608</v>
      </c>
      <c r="DW641" s="145" t="s">
        <v>608</v>
      </c>
      <c r="DX641" s="49" t="s">
        <v>608</v>
      </c>
      <c r="DY641" s="49" t="s">
        <v>608</v>
      </c>
      <c r="DZ641" s="49" t="s">
        <v>608</v>
      </c>
      <c r="EA641" s="133" t="s">
        <v>608</v>
      </c>
      <c r="EB641" s="49" t="s">
        <v>608</v>
      </c>
      <c r="EC641" s="49" t="s">
        <v>608</v>
      </c>
      <c r="ED641" s="145" t="s">
        <v>608</v>
      </c>
      <c r="EE641" s="49" t="s">
        <v>608</v>
      </c>
      <c r="EF641" s="49" t="s">
        <v>608</v>
      </c>
      <c r="EG641" s="49" t="s">
        <v>608</v>
      </c>
      <c r="EH641" s="133" t="s">
        <v>608</v>
      </c>
      <c r="EI641" s="49" t="s">
        <v>608</v>
      </c>
      <c r="EJ641" s="49" t="s">
        <v>608</v>
      </c>
      <c r="EK641" s="145" t="s">
        <v>608</v>
      </c>
      <c r="EL641" s="49" t="s">
        <v>608</v>
      </c>
      <c r="EM641" s="49" t="s">
        <v>608</v>
      </c>
      <c r="EN641" s="49" t="s">
        <v>608</v>
      </c>
      <c r="EO641" s="133" t="s">
        <v>608</v>
      </c>
      <c r="EP641" s="49" t="s">
        <v>608</v>
      </c>
      <c r="EQ641" s="49" t="s">
        <v>608</v>
      </c>
      <c r="ER641" s="145" t="s">
        <v>608</v>
      </c>
      <c r="ES641" s="49" t="s">
        <v>608</v>
      </c>
      <c r="ET641" s="49" t="s">
        <v>608</v>
      </c>
      <c r="EU641" s="49" t="s">
        <v>608</v>
      </c>
      <c r="EV641" s="50" t="s">
        <v>608</v>
      </c>
      <c r="EW641" s="49" t="s">
        <v>608</v>
      </c>
      <c r="EX641" s="49" t="s">
        <v>608</v>
      </c>
      <c r="EY641" s="145" t="s">
        <v>608</v>
      </c>
      <c r="EZ641" s="49" t="s">
        <v>608</v>
      </c>
      <c r="FA641" s="49" t="s">
        <v>608</v>
      </c>
      <c r="FB641" s="49" t="s">
        <v>608</v>
      </c>
      <c r="FC641" s="50" t="s">
        <v>608</v>
      </c>
      <c r="FD641" s="49" t="s">
        <v>608</v>
      </c>
      <c r="FE641" s="49" t="s">
        <v>608</v>
      </c>
      <c r="FF641" s="145" t="s">
        <v>608</v>
      </c>
      <c r="FG641" s="49" t="s">
        <v>608</v>
      </c>
      <c r="FH641" s="49" t="s">
        <v>608</v>
      </c>
      <c r="FI641" s="49" t="s">
        <v>608</v>
      </c>
      <c r="FJ641" s="49" t="s">
        <v>608</v>
      </c>
      <c r="FK641" s="49" t="s">
        <v>608</v>
      </c>
      <c r="FL641" s="133" t="s">
        <v>608</v>
      </c>
      <c r="FM641" s="133" t="s">
        <v>608</v>
      </c>
      <c r="FN641" s="133" t="s">
        <v>608</v>
      </c>
      <c r="FO641" s="49" t="s">
        <v>608</v>
      </c>
      <c r="FP641" s="49" t="s">
        <v>608</v>
      </c>
      <c r="FQ641" s="49" t="s">
        <v>608</v>
      </c>
      <c r="FR641" s="133" t="s">
        <v>608</v>
      </c>
      <c r="FS641" s="133" t="s">
        <v>608</v>
      </c>
      <c r="FT641" s="133" t="s">
        <v>608</v>
      </c>
      <c r="FU641" s="49" t="s">
        <v>608</v>
      </c>
      <c r="FV641" s="49" t="s">
        <v>608</v>
      </c>
      <c r="FW641" s="49" t="s">
        <v>608</v>
      </c>
      <c r="FX641" s="133" t="s">
        <v>608</v>
      </c>
      <c r="FY641" s="133" t="s">
        <v>608</v>
      </c>
      <c r="FZ641" s="133" t="s">
        <v>608</v>
      </c>
      <c r="GA641" s="49" t="s">
        <v>608</v>
      </c>
      <c r="GB641" s="49" t="s">
        <v>608</v>
      </c>
      <c r="GC641" s="49" t="s">
        <v>608</v>
      </c>
      <c r="GD641" s="133" t="s">
        <v>608</v>
      </c>
      <c r="GE641" s="133" t="s">
        <v>608</v>
      </c>
      <c r="GF641" s="133" t="s">
        <v>608</v>
      </c>
      <c r="GG641" s="49" t="s">
        <v>608</v>
      </c>
      <c r="GH641" s="49" t="s">
        <v>608</v>
      </c>
      <c r="GI641" s="49" t="s">
        <v>608</v>
      </c>
      <c r="GJ641" s="133" t="s">
        <v>608</v>
      </c>
      <c r="GK641" s="133" t="s">
        <v>608</v>
      </c>
      <c r="GL641" s="133" t="s">
        <v>608</v>
      </c>
      <c r="GM641" s="49" t="s">
        <v>608</v>
      </c>
      <c r="GN641" s="49" t="s">
        <v>608</v>
      </c>
      <c r="GO641" s="49" t="s">
        <v>608</v>
      </c>
      <c r="GP641" s="133" t="s">
        <v>608</v>
      </c>
      <c r="GQ641" s="133" t="s">
        <v>608</v>
      </c>
      <c r="GR641" s="133" t="s">
        <v>608</v>
      </c>
      <c r="GS641" s="49" t="s">
        <v>608</v>
      </c>
      <c r="GT641" s="49" t="s">
        <v>608</v>
      </c>
      <c r="GU641" s="49" t="s">
        <v>608</v>
      </c>
      <c r="GV641" s="133" t="s">
        <v>608</v>
      </c>
      <c r="GW641" s="133" t="s">
        <v>608</v>
      </c>
      <c r="GX641" s="133" t="s">
        <v>608</v>
      </c>
      <c r="GY641" s="49" t="s">
        <v>608</v>
      </c>
    </row>
    <row r="642" spans="1:207" s="73" customFormat="1" ht="15" customHeight="1">
      <c r="A642" s="87" t="s">
        <v>1058</v>
      </c>
      <c r="B642" s="57">
        <v>2014</v>
      </c>
      <c r="C642" s="38" t="s">
        <v>1044</v>
      </c>
      <c r="D642" s="125">
        <v>12537.307302504816</v>
      </c>
      <c r="E642" s="38">
        <v>0</v>
      </c>
      <c r="F642" s="125">
        <v>12537.307302504816</v>
      </c>
      <c r="G642" s="125">
        <v>28269.262487556094</v>
      </c>
      <c r="H642" s="139">
        <v>6.3617499999999998</v>
      </c>
      <c r="I642" s="115">
        <v>0.44349608724400363</v>
      </c>
      <c r="J642" s="124">
        <v>0.3627157697169644</v>
      </c>
      <c r="K642" s="124">
        <v>8.0780317527039222E-2</v>
      </c>
      <c r="L642" s="133">
        <v>1083.0999999999999</v>
      </c>
      <c r="M642" s="125">
        <v>11454.207302504816</v>
      </c>
      <c r="N642" s="133">
        <v>1200.5</v>
      </c>
      <c r="O642" s="125">
        <v>0</v>
      </c>
      <c r="P642" s="127">
        <v>1200.5</v>
      </c>
      <c r="Q642" s="208" t="s">
        <v>608</v>
      </c>
      <c r="R642" s="123" t="s">
        <v>608</v>
      </c>
      <c r="S642" s="125">
        <v>0</v>
      </c>
      <c r="T642" s="208" t="s">
        <v>608</v>
      </c>
      <c r="U642" s="123" t="s">
        <v>608</v>
      </c>
      <c r="V642" s="125">
        <v>10253.707302504816</v>
      </c>
      <c r="W642" s="125">
        <v>10253.707302504816</v>
      </c>
      <c r="X642" s="125">
        <v>0</v>
      </c>
      <c r="Y642" s="125">
        <v>0</v>
      </c>
      <c r="Z642" s="125">
        <v>0</v>
      </c>
      <c r="AA642" s="115">
        <v>0</v>
      </c>
      <c r="AB642" s="115">
        <v>0</v>
      </c>
      <c r="AC642" s="115">
        <v>1</v>
      </c>
      <c r="AD642" s="115">
        <v>0</v>
      </c>
      <c r="AE642" s="115">
        <v>1</v>
      </c>
      <c r="AF642" s="115">
        <v>0.47429497284988614</v>
      </c>
      <c r="AG642" s="115">
        <v>0.52570502715011391</v>
      </c>
      <c r="AH642" s="115">
        <v>0</v>
      </c>
      <c r="AI642" s="115">
        <v>0</v>
      </c>
      <c r="AJ642" s="115">
        <v>1</v>
      </c>
      <c r="AK642" s="125">
        <v>12537.307302504816</v>
      </c>
      <c r="AL642" s="125">
        <v>1083.0999999999999</v>
      </c>
      <c r="AM642" s="125">
        <v>1200.5</v>
      </c>
      <c r="AN642" s="125">
        <v>2283.6</v>
      </c>
      <c r="AO642" s="125">
        <v>10253.707302504816</v>
      </c>
      <c r="AP642" s="125">
        <v>12537.307302504816</v>
      </c>
      <c r="AQ642" s="115">
        <v>0.18214437477685194</v>
      </c>
      <c r="AR642" s="115">
        <v>0.81785562522314803</v>
      </c>
      <c r="AS642" s="133">
        <v>2283.6</v>
      </c>
      <c r="AT642" s="125">
        <v>0</v>
      </c>
      <c r="AU642" s="125">
        <v>0</v>
      </c>
      <c r="AV642" s="49">
        <v>10253.707302504816</v>
      </c>
      <c r="AW642" s="125">
        <v>12537.307302504816</v>
      </c>
      <c r="AX642" s="133">
        <v>73.5</v>
      </c>
      <c r="AY642" s="133">
        <v>4912.4399999999996</v>
      </c>
      <c r="AZ642" s="125">
        <v>4985.9399999999996</v>
      </c>
      <c r="BA642" s="133">
        <v>412.3</v>
      </c>
      <c r="BB642" s="133">
        <v>76.88</v>
      </c>
      <c r="BC642" s="125">
        <v>489.18</v>
      </c>
      <c r="BD642" s="133">
        <v>1797.8</v>
      </c>
      <c r="BE642" s="133">
        <v>5264.39</v>
      </c>
      <c r="BF642" s="125">
        <v>7062.1900000000005</v>
      </c>
      <c r="BG642" s="107">
        <v>8.3562138728323703</v>
      </c>
      <c r="BH642" s="107">
        <v>5.631965405692184</v>
      </c>
      <c r="BI642" s="107">
        <v>6.1281719394762302</v>
      </c>
      <c r="BJ642" s="49">
        <v>12537.310000000001</v>
      </c>
      <c r="BK642" s="133">
        <v>73.5</v>
      </c>
      <c r="BL642" s="133">
        <v>4912.4399999999996</v>
      </c>
      <c r="BM642" s="125">
        <v>4985.9399999999996</v>
      </c>
      <c r="BN642" s="133">
        <v>412.3</v>
      </c>
      <c r="BO642" s="133">
        <v>76.88</v>
      </c>
      <c r="BP642" s="125">
        <v>489.18</v>
      </c>
      <c r="BQ642" s="133">
        <v>1797.8</v>
      </c>
      <c r="BR642" s="133">
        <v>5264.39</v>
      </c>
      <c r="BS642" s="125">
        <v>7062.1900000000005</v>
      </c>
      <c r="BT642" s="125">
        <v>12537.310000000001</v>
      </c>
      <c r="BU642" s="130" t="s">
        <v>608</v>
      </c>
      <c r="BV642" s="130" t="s">
        <v>608</v>
      </c>
      <c r="BW642" s="137">
        <v>6.1281719394762302</v>
      </c>
      <c r="BX642" s="133">
        <v>1436.9</v>
      </c>
      <c r="BY642" s="133">
        <v>846.7</v>
      </c>
      <c r="BZ642" s="125">
        <v>0</v>
      </c>
      <c r="CA642" s="125">
        <v>0</v>
      </c>
      <c r="CB642" s="125">
        <v>2283.6000000000004</v>
      </c>
      <c r="CC642" s="49">
        <v>8942.8049371887155</v>
      </c>
      <c r="CD642" s="133">
        <v>1310.9023653160998</v>
      </c>
      <c r="CE642" s="125">
        <v>0</v>
      </c>
      <c r="CF642" s="125">
        <v>0</v>
      </c>
      <c r="CG642" s="125">
        <v>10253.707302504816</v>
      </c>
      <c r="CH642" s="115">
        <v>0</v>
      </c>
      <c r="CI642" s="115">
        <v>1</v>
      </c>
      <c r="CJ642" s="125">
        <v>12537.307302504816</v>
      </c>
      <c r="CK642" s="149">
        <v>0</v>
      </c>
      <c r="CL642" s="149">
        <v>12537.310000000001</v>
      </c>
      <c r="CM642" s="126">
        <v>12537.310000000001</v>
      </c>
      <c r="CN642" s="125">
        <v>5653.9</v>
      </c>
      <c r="CO642" s="125">
        <v>6883.4073025048165</v>
      </c>
      <c r="CP642" s="126">
        <v>0</v>
      </c>
      <c r="CQ642" s="126">
        <v>12537.307302504816</v>
      </c>
      <c r="CR642" s="126">
        <v>11316.6</v>
      </c>
      <c r="CS642" s="126">
        <v>1220.7073025048157</v>
      </c>
      <c r="CT642" s="125">
        <v>5936.0867685778285</v>
      </c>
      <c r="CU642" s="126">
        <v>-4715.3794660730127</v>
      </c>
      <c r="CV642" s="133">
        <v>81.544033569999982</v>
      </c>
      <c r="CW642" s="145">
        <v>207.04641747595036</v>
      </c>
      <c r="CX642" s="125">
        <v>288.59045104595032</v>
      </c>
      <c r="CY642" s="133">
        <v>74.633906120000006</v>
      </c>
      <c r="CZ642" s="133">
        <v>347.96317954831011</v>
      </c>
      <c r="DA642" s="125">
        <v>422.59708566831011</v>
      </c>
      <c r="DB642" s="125">
        <v>711.18753671426043</v>
      </c>
      <c r="DC642" s="125">
        <v>0</v>
      </c>
      <c r="DD642" s="125">
        <v>0</v>
      </c>
      <c r="DE642" s="136">
        <v>0</v>
      </c>
      <c r="DF642" s="133">
        <v>288.59045104595032</v>
      </c>
      <c r="DG642" s="133">
        <v>422.59708566831011</v>
      </c>
      <c r="DH642" s="50">
        <v>711.18753671426043</v>
      </c>
      <c r="DI642" s="50">
        <v>711.18753671426043</v>
      </c>
      <c r="DJ642" s="113">
        <v>0.18214437477685197</v>
      </c>
      <c r="DK642" s="115">
        <v>0.81785562522314803</v>
      </c>
      <c r="DL642" s="115">
        <v>0</v>
      </c>
      <c r="DM642" s="125">
        <v>87</v>
      </c>
      <c r="DN642" s="125">
        <v>217.37026300280411</v>
      </c>
      <c r="DO642" s="125">
        <v>304.37026300280411</v>
      </c>
      <c r="DP642" s="125">
        <v>89</v>
      </c>
      <c r="DQ642" s="125">
        <v>207.97791375403528</v>
      </c>
      <c r="DR642" s="125">
        <v>296.97791375403528</v>
      </c>
      <c r="DS642" s="125">
        <v>601.34817675683939</v>
      </c>
      <c r="DT642" s="133">
        <v>83</v>
      </c>
      <c r="DU642" s="49">
        <v>129.62424754696809</v>
      </c>
      <c r="DV642" s="49">
        <v>212.62424754696809</v>
      </c>
      <c r="DW642" s="145">
        <v>85</v>
      </c>
      <c r="DX642" s="49">
        <v>198.16871108490014</v>
      </c>
      <c r="DY642" s="49">
        <v>283.16871108490011</v>
      </c>
      <c r="DZ642" s="49">
        <v>495.7929586318682</v>
      </c>
      <c r="EA642" s="133">
        <v>78</v>
      </c>
      <c r="EB642" s="49">
        <v>277.90398777304591</v>
      </c>
      <c r="EC642" s="49">
        <v>355.90398777304591</v>
      </c>
      <c r="ED642" s="145">
        <v>81</v>
      </c>
      <c r="EE642" s="49">
        <v>191.51625891258914</v>
      </c>
      <c r="EF642" s="49">
        <v>272.51625891258914</v>
      </c>
      <c r="EG642" s="49">
        <v>628.42024668563499</v>
      </c>
      <c r="EH642" s="133">
        <v>95</v>
      </c>
      <c r="EI642" s="49">
        <v>316.28429790559062</v>
      </c>
      <c r="EJ642" s="49">
        <v>411.28429790559062</v>
      </c>
      <c r="EK642" s="145">
        <v>91</v>
      </c>
      <c r="EL642" s="49">
        <v>174.77573022129735</v>
      </c>
      <c r="EM642" s="49">
        <v>265.77573022129735</v>
      </c>
      <c r="EN642" s="49">
        <v>677.06002812688803</v>
      </c>
      <c r="EO642" s="133">
        <v>98.303941219999999</v>
      </c>
      <c r="EP642" s="49">
        <v>189.05539868051173</v>
      </c>
      <c r="EQ642" s="49">
        <v>287.35933990051171</v>
      </c>
      <c r="ER642" s="145">
        <v>96.487269020315296</v>
      </c>
      <c r="ES642" s="49">
        <v>156.9197282968336</v>
      </c>
      <c r="ET642" s="49">
        <v>253.40699731714889</v>
      </c>
      <c r="EU642" s="49">
        <v>540.76633721766063</v>
      </c>
      <c r="EV642" s="50">
        <v>1339.7</v>
      </c>
      <c r="EW642" s="49">
        <v>1257.7597252818086</v>
      </c>
      <c r="EX642" s="49">
        <v>2597.4597252818085</v>
      </c>
      <c r="EY642" s="145">
        <v>369.26262781914079</v>
      </c>
      <c r="EZ642" s="49">
        <v>771.24018210078077</v>
      </c>
      <c r="FA642" s="49">
        <v>1140.5028099199217</v>
      </c>
      <c r="FB642" s="49">
        <v>3737.9625352017301</v>
      </c>
      <c r="FC642" s="50">
        <v>533</v>
      </c>
      <c r="FD642" s="49">
        <v>2431.5354443692604</v>
      </c>
      <c r="FE642" s="49">
        <v>2964.5354443692604</v>
      </c>
      <c r="FF642" s="145">
        <v>131.97693587925298</v>
      </c>
      <c r="FG642" s="49">
        <v>649.16279631248813</v>
      </c>
      <c r="FH642" s="49">
        <v>781.13973219174113</v>
      </c>
      <c r="FI642" s="49">
        <v>3745.6751765610015</v>
      </c>
      <c r="FJ642" s="49">
        <v>0</v>
      </c>
      <c r="FK642" s="49">
        <v>0</v>
      </c>
      <c r="FL642" s="133">
        <v>0</v>
      </c>
      <c r="FM642" s="133">
        <v>304.37026300280411</v>
      </c>
      <c r="FN642" s="133">
        <v>296.97791375403528</v>
      </c>
      <c r="FO642" s="49">
        <v>601.34817675683939</v>
      </c>
      <c r="FP642" s="49">
        <v>0</v>
      </c>
      <c r="FQ642" s="49">
        <v>0</v>
      </c>
      <c r="FR642" s="133">
        <v>0</v>
      </c>
      <c r="FS642" s="133">
        <v>212.62424754696809</v>
      </c>
      <c r="FT642" s="133">
        <v>283.16871108490011</v>
      </c>
      <c r="FU642" s="49">
        <v>495.7929586318682</v>
      </c>
      <c r="FV642" s="49">
        <v>0</v>
      </c>
      <c r="FW642" s="49">
        <v>0</v>
      </c>
      <c r="FX642" s="133">
        <v>0</v>
      </c>
      <c r="FY642" s="133">
        <v>355.90398777304591</v>
      </c>
      <c r="FZ642" s="133">
        <v>272.51625891258914</v>
      </c>
      <c r="GA642" s="49">
        <v>628.42024668563499</v>
      </c>
      <c r="GB642" s="49">
        <v>0</v>
      </c>
      <c r="GC642" s="49">
        <v>0</v>
      </c>
      <c r="GD642" s="133">
        <v>0</v>
      </c>
      <c r="GE642" s="133">
        <v>411.28429790559062</v>
      </c>
      <c r="GF642" s="133">
        <v>265.77573022129735</v>
      </c>
      <c r="GG642" s="49">
        <v>677.06002812688803</v>
      </c>
      <c r="GH642" s="49">
        <v>0</v>
      </c>
      <c r="GI642" s="49">
        <v>0</v>
      </c>
      <c r="GJ642" s="133">
        <v>0</v>
      </c>
      <c r="GK642" s="133">
        <v>287.35933990051171</v>
      </c>
      <c r="GL642" s="133">
        <v>253.40699731714889</v>
      </c>
      <c r="GM642" s="49">
        <v>540.76633721766063</v>
      </c>
      <c r="GN642" s="49">
        <v>0</v>
      </c>
      <c r="GO642" s="49">
        <v>0</v>
      </c>
      <c r="GP642" s="133">
        <v>0</v>
      </c>
      <c r="GQ642" s="133">
        <v>2597.4597252818085</v>
      </c>
      <c r="GR642" s="133">
        <v>1140.5028099199217</v>
      </c>
      <c r="GS642" s="49">
        <v>3737.9625352017301</v>
      </c>
      <c r="GT642" s="49">
        <v>0</v>
      </c>
      <c r="GU642" s="49">
        <v>0</v>
      </c>
      <c r="GV642" s="133">
        <v>0</v>
      </c>
      <c r="GW642" s="133">
        <v>2964.5354443692604</v>
      </c>
      <c r="GX642" s="133">
        <v>781.13973219174113</v>
      </c>
      <c r="GY642" s="49">
        <v>3745.6751765610015</v>
      </c>
    </row>
    <row r="643" spans="1:207" s="73" customFormat="1" ht="15" customHeight="1">
      <c r="A643" s="61" t="s">
        <v>1059</v>
      </c>
      <c r="B643" s="57" t="s">
        <v>598</v>
      </c>
      <c r="C643" s="38" t="s">
        <v>1044</v>
      </c>
      <c r="D643" s="125">
        <v>13336.293143379833</v>
      </c>
      <c r="E643" s="38">
        <v>0</v>
      </c>
      <c r="F643" s="125">
        <v>13336.293143379833</v>
      </c>
      <c r="G643" s="125">
        <v>28361.292680003473</v>
      </c>
      <c r="H643" s="139">
        <v>6.3408499999999997</v>
      </c>
      <c r="I643" s="115">
        <v>0.47022867729801238</v>
      </c>
      <c r="J643" s="124">
        <v>0.3905708131276362</v>
      </c>
      <c r="K643" s="124">
        <v>7.9657864170376153E-2</v>
      </c>
      <c r="L643" s="133">
        <v>1077.9000000000001</v>
      </c>
      <c r="M643" s="125">
        <v>12258.393143379832</v>
      </c>
      <c r="N643" s="133">
        <v>1181.3000000000002</v>
      </c>
      <c r="O643" s="125">
        <v>0</v>
      </c>
      <c r="P643" s="127">
        <v>1181.3000000000002</v>
      </c>
      <c r="Q643" s="208" t="s">
        <v>608</v>
      </c>
      <c r="R643" s="123" t="s">
        <v>608</v>
      </c>
      <c r="S643" s="125">
        <v>0</v>
      </c>
      <c r="T643" s="208" t="s">
        <v>608</v>
      </c>
      <c r="U643" s="123" t="s">
        <v>608</v>
      </c>
      <c r="V643" s="125">
        <v>11077.093143379832</v>
      </c>
      <c r="W643" s="125">
        <v>11077.093143379832</v>
      </c>
      <c r="X643" s="125">
        <v>0</v>
      </c>
      <c r="Y643" s="125">
        <v>0</v>
      </c>
      <c r="Z643" s="125">
        <v>0</v>
      </c>
      <c r="AA643" s="115">
        <v>0</v>
      </c>
      <c r="AB643" s="115">
        <v>0</v>
      </c>
      <c r="AC643" s="115">
        <v>1</v>
      </c>
      <c r="AD643" s="115">
        <v>0</v>
      </c>
      <c r="AE643" s="115">
        <v>1</v>
      </c>
      <c r="AF643" s="115">
        <v>0.47711579320113312</v>
      </c>
      <c r="AG643" s="115">
        <v>0.52288420679886682</v>
      </c>
      <c r="AH643" s="115">
        <v>0</v>
      </c>
      <c r="AI643" s="115">
        <v>0</v>
      </c>
      <c r="AJ643" s="115">
        <v>1</v>
      </c>
      <c r="AK643" s="125">
        <v>13336.293143379831</v>
      </c>
      <c r="AL643" s="125">
        <v>1077.9000000000001</v>
      </c>
      <c r="AM643" s="125">
        <v>1181.3000000000002</v>
      </c>
      <c r="AN643" s="125">
        <v>2259.2000000000003</v>
      </c>
      <c r="AO643" s="125">
        <v>11077.093143379832</v>
      </c>
      <c r="AP643" s="125">
        <v>13336.293143379833</v>
      </c>
      <c r="AQ643" s="115">
        <v>0.16940239508168523</v>
      </c>
      <c r="AR643" s="115">
        <v>0.83059760491831469</v>
      </c>
      <c r="AS643" s="133">
        <v>2259.1999999999998</v>
      </c>
      <c r="AT643" s="125">
        <v>0</v>
      </c>
      <c r="AU643" s="125">
        <v>0</v>
      </c>
      <c r="AV643" s="49">
        <v>11077.093143379832</v>
      </c>
      <c r="AW643" s="125">
        <v>13336.293143379833</v>
      </c>
      <c r="AX643" s="133">
        <v>71</v>
      </c>
      <c r="AY643" s="133">
        <v>5385.0357873155817</v>
      </c>
      <c r="AZ643" s="125">
        <v>5456.0357873155817</v>
      </c>
      <c r="BA643" s="133">
        <v>555.70000000000005</v>
      </c>
      <c r="BB643" s="133">
        <v>68.966659063059382</v>
      </c>
      <c r="BC643" s="125">
        <v>624.66665906305946</v>
      </c>
      <c r="BD643" s="133">
        <v>1632.5</v>
      </c>
      <c r="BE643" s="133">
        <v>5623.0906970011911</v>
      </c>
      <c r="BF643" s="125">
        <v>7255.5906970011911</v>
      </c>
      <c r="BG643" s="107">
        <v>7.8723663243626065</v>
      </c>
      <c r="BH643" s="107">
        <v>5.5780301388828386</v>
      </c>
      <c r="BI643" s="107">
        <v>5.9666961838256878</v>
      </c>
      <c r="BJ643" s="49">
        <v>13336.293143379833</v>
      </c>
      <c r="BK643" s="133">
        <v>71</v>
      </c>
      <c r="BL643" s="133">
        <v>5385.0357873155817</v>
      </c>
      <c r="BM643" s="125">
        <v>5456.0357873155817</v>
      </c>
      <c r="BN643" s="133">
        <v>555.70000000000005</v>
      </c>
      <c r="BO643" s="133">
        <v>68.966659063059382</v>
      </c>
      <c r="BP643" s="125">
        <v>624.66665906305946</v>
      </c>
      <c r="BQ643" s="133">
        <v>1632.5</v>
      </c>
      <c r="BR643" s="133">
        <v>5623.0906970011911</v>
      </c>
      <c r="BS643" s="125">
        <v>7255.5906970011911</v>
      </c>
      <c r="BT643" s="125">
        <v>13336.293143379833</v>
      </c>
      <c r="BU643" s="130" t="s">
        <v>608</v>
      </c>
      <c r="BV643" s="130" t="s">
        <v>608</v>
      </c>
      <c r="BW643" s="137">
        <v>5.9666961838256878</v>
      </c>
      <c r="BX643" s="133">
        <v>1392</v>
      </c>
      <c r="BY643" s="133">
        <v>867.2</v>
      </c>
      <c r="BZ643" s="125">
        <v>0</v>
      </c>
      <c r="CA643" s="125">
        <v>0</v>
      </c>
      <c r="CB643" s="125">
        <v>2259.1999999999998</v>
      </c>
      <c r="CC643" s="49">
        <v>10105.287085923668</v>
      </c>
      <c r="CD643" s="133">
        <v>971.80605745616492</v>
      </c>
      <c r="CE643" s="125">
        <v>0</v>
      </c>
      <c r="CF643" s="125">
        <v>0</v>
      </c>
      <c r="CG643" s="125">
        <v>11077.093143379832</v>
      </c>
      <c r="CH643" s="115">
        <v>0</v>
      </c>
      <c r="CI643" s="115">
        <v>1</v>
      </c>
      <c r="CJ643" s="125">
        <v>13336.293143379833</v>
      </c>
      <c r="CK643" s="149">
        <v>0</v>
      </c>
      <c r="CL643" s="149">
        <v>13336.2931433798</v>
      </c>
      <c r="CM643" s="126">
        <v>13336.2931433798</v>
      </c>
      <c r="CN643" s="125">
        <v>5774.9</v>
      </c>
      <c r="CO643" s="125">
        <v>7561.3931433798334</v>
      </c>
      <c r="CP643" s="126">
        <v>0</v>
      </c>
      <c r="CQ643" s="126">
        <v>13336.293143379833</v>
      </c>
      <c r="CR643" s="126">
        <v>10592.5</v>
      </c>
      <c r="CS643" s="126">
        <v>2743.7931433798331</v>
      </c>
      <c r="CT643" s="125">
        <v>5955.6526333220299</v>
      </c>
      <c r="CU643" s="126">
        <v>-3211.8594899421969</v>
      </c>
      <c r="CV643" s="133">
        <v>46.879594980000007</v>
      </c>
      <c r="CW643" s="145">
        <v>353.75468310000002</v>
      </c>
      <c r="CX643" s="125">
        <v>400.63427808000006</v>
      </c>
      <c r="CY643" s="133">
        <v>41.345482340000004</v>
      </c>
      <c r="CZ643" s="133">
        <v>73.859526900000006</v>
      </c>
      <c r="DA643" s="125">
        <v>115.20500924000001</v>
      </c>
      <c r="DB643" s="125">
        <v>515.83928732000004</v>
      </c>
      <c r="DC643" s="125">
        <v>0</v>
      </c>
      <c r="DD643" s="125">
        <v>0</v>
      </c>
      <c r="DE643" s="136">
        <v>0</v>
      </c>
      <c r="DF643" s="133">
        <v>400.63427808000006</v>
      </c>
      <c r="DG643" s="133">
        <v>115.20500924000001</v>
      </c>
      <c r="DH643" s="50">
        <v>515.83928732000004</v>
      </c>
      <c r="DI643" s="50">
        <v>515.83928732000004</v>
      </c>
      <c r="DJ643" s="113">
        <v>0.1694023950816852</v>
      </c>
      <c r="DK643" s="115">
        <v>0.83059760491831469</v>
      </c>
      <c r="DL643" s="115">
        <v>0</v>
      </c>
      <c r="DM643" s="125" t="s">
        <v>608</v>
      </c>
      <c r="DN643" s="125" t="s">
        <v>608</v>
      </c>
      <c r="DO643" s="125" t="s">
        <v>608</v>
      </c>
      <c r="DP643" s="125" t="s">
        <v>608</v>
      </c>
      <c r="DQ643" s="125" t="s">
        <v>608</v>
      </c>
      <c r="DR643" s="125" t="s">
        <v>608</v>
      </c>
      <c r="DS643" s="125" t="s">
        <v>608</v>
      </c>
      <c r="DT643" s="133" t="s">
        <v>608</v>
      </c>
      <c r="DU643" s="49" t="s">
        <v>608</v>
      </c>
      <c r="DV643" s="49" t="s">
        <v>608</v>
      </c>
      <c r="DW643" s="145" t="s">
        <v>608</v>
      </c>
      <c r="DX643" s="49" t="s">
        <v>608</v>
      </c>
      <c r="DY643" s="49" t="s">
        <v>608</v>
      </c>
      <c r="DZ643" s="49" t="s">
        <v>608</v>
      </c>
      <c r="EA643" s="133" t="s">
        <v>608</v>
      </c>
      <c r="EB643" s="49" t="s">
        <v>608</v>
      </c>
      <c r="EC643" s="49" t="s">
        <v>608</v>
      </c>
      <c r="ED643" s="145" t="s">
        <v>608</v>
      </c>
      <c r="EE643" s="49" t="s">
        <v>608</v>
      </c>
      <c r="EF643" s="49" t="s">
        <v>608</v>
      </c>
      <c r="EG643" s="49" t="s">
        <v>608</v>
      </c>
      <c r="EH643" s="133" t="s">
        <v>608</v>
      </c>
      <c r="EI643" s="49" t="s">
        <v>608</v>
      </c>
      <c r="EJ643" s="49" t="s">
        <v>608</v>
      </c>
      <c r="EK643" s="145" t="s">
        <v>608</v>
      </c>
      <c r="EL643" s="49" t="s">
        <v>608</v>
      </c>
      <c r="EM643" s="49" t="s">
        <v>608</v>
      </c>
      <c r="EN643" s="49" t="s">
        <v>608</v>
      </c>
      <c r="EO643" s="133" t="s">
        <v>608</v>
      </c>
      <c r="EP643" s="49" t="s">
        <v>608</v>
      </c>
      <c r="EQ643" s="49" t="s">
        <v>608</v>
      </c>
      <c r="ER643" s="145" t="s">
        <v>608</v>
      </c>
      <c r="ES643" s="49" t="s">
        <v>608</v>
      </c>
      <c r="ET643" s="49" t="s">
        <v>608</v>
      </c>
      <c r="EU643" s="49" t="s">
        <v>608</v>
      </c>
      <c r="EV643" s="50" t="s">
        <v>608</v>
      </c>
      <c r="EW643" s="49" t="s">
        <v>608</v>
      </c>
      <c r="EX643" s="49" t="s">
        <v>608</v>
      </c>
      <c r="EY643" s="145" t="s">
        <v>608</v>
      </c>
      <c r="EZ643" s="49" t="s">
        <v>608</v>
      </c>
      <c r="FA643" s="49" t="s">
        <v>608</v>
      </c>
      <c r="FB643" s="49" t="s">
        <v>608</v>
      </c>
      <c r="FC643" s="50" t="s">
        <v>608</v>
      </c>
      <c r="FD643" s="49" t="s">
        <v>608</v>
      </c>
      <c r="FE643" s="49" t="s">
        <v>608</v>
      </c>
      <c r="FF643" s="145" t="s">
        <v>608</v>
      </c>
      <c r="FG643" s="49" t="s">
        <v>608</v>
      </c>
      <c r="FH643" s="49" t="s">
        <v>608</v>
      </c>
      <c r="FI643" s="49" t="s">
        <v>608</v>
      </c>
      <c r="FJ643" s="49" t="s">
        <v>608</v>
      </c>
      <c r="FK643" s="49" t="s">
        <v>608</v>
      </c>
      <c r="FL643" s="133" t="s">
        <v>608</v>
      </c>
      <c r="FM643" s="133" t="s">
        <v>608</v>
      </c>
      <c r="FN643" s="133" t="s">
        <v>608</v>
      </c>
      <c r="FO643" s="49" t="s">
        <v>608</v>
      </c>
      <c r="FP643" s="49" t="s">
        <v>608</v>
      </c>
      <c r="FQ643" s="49" t="s">
        <v>608</v>
      </c>
      <c r="FR643" s="133" t="s">
        <v>608</v>
      </c>
      <c r="FS643" s="133" t="s">
        <v>608</v>
      </c>
      <c r="FT643" s="133" t="s">
        <v>608</v>
      </c>
      <c r="FU643" s="49" t="s">
        <v>608</v>
      </c>
      <c r="FV643" s="49" t="s">
        <v>608</v>
      </c>
      <c r="FW643" s="49" t="s">
        <v>608</v>
      </c>
      <c r="FX643" s="133" t="s">
        <v>608</v>
      </c>
      <c r="FY643" s="133" t="s">
        <v>608</v>
      </c>
      <c r="FZ643" s="133" t="s">
        <v>608</v>
      </c>
      <c r="GA643" s="49" t="s">
        <v>608</v>
      </c>
      <c r="GB643" s="49" t="s">
        <v>608</v>
      </c>
      <c r="GC643" s="49" t="s">
        <v>608</v>
      </c>
      <c r="GD643" s="133" t="s">
        <v>608</v>
      </c>
      <c r="GE643" s="133" t="s">
        <v>608</v>
      </c>
      <c r="GF643" s="133" t="s">
        <v>608</v>
      </c>
      <c r="GG643" s="49" t="s">
        <v>608</v>
      </c>
      <c r="GH643" s="49" t="s">
        <v>608</v>
      </c>
      <c r="GI643" s="49" t="s">
        <v>608</v>
      </c>
      <c r="GJ643" s="133" t="s">
        <v>608</v>
      </c>
      <c r="GK643" s="133" t="s">
        <v>608</v>
      </c>
      <c r="GL643" s="133" t="s">
        <v>608</v>
      </c>
      <c r="GM643" s="49" t="s">
        <v>608</v>
      </c>
      <c r="GN643" s="49" t="s">
        <v>608</v>
      </c>
      <c r="GO643" s="49" t="s">
        <v>608</v>
      </c>
      <c r="GP643" s="133" t="s">
        <v>608</v>
      </c>
      <c r="GQ643" s="133" t="s">
        <v>608</v>
      </c>
      <c r="GR643" s="133" t="s">
        <v>608</v>
      </c>
      <c r="GS643" s="49" t="s">
        <v>608</v>
      </c>
      <c r="GT643" s="49" t="s">
        <v>608</v>
      </c>
      <c r="GU643" s="49" t="s">
        <v>608</v>
      </c>
      <c r="GV643" s="133" t="s">
        <v>608</v>
      </c>
      <c r="GW643" s="133" t="s">
        <v>608</v>
      </c>
      <c r="GX643" s="133" t="s">
        <v>608</v>
      </c>
      <c r="GY643" s="49" t="s">
        <v>608</v>
      </c>
    </row>
    <row r="644" spans="1:207" s="73" customFormat="1" ht="15" customHeight="1">
      <c r="A644" s="87" t="s">
        <v>1060</v>
      </c>
      <c r="B644" s="57">
        <v>2015</v>
      </c>
      <c r="C644" s="38" t="s">
        <v>1044</v>
      </c>
      <c r="D644" s="125">
        <v>12239.239772271358</v>
      </c>
      <c r="E644" s="38">
        <v>0</v>
      </c>
      <c r="F644" s="125">
        <v>12239.239772271358</v>
      </c>
      <c r="G644" s="125">
        <v>25796.126353903303</v>
      </c>
      <c r="H644" s="139">
        <v>6.4074</v>
      </c>
      <c r="I644" s="115">
        <v>0.47446037456780388</v>
      </c>
      <c r="J644" s="124">
        <v>0.39195087836684384</v>
      </c>
      <c r="K644" s="124">
        <v>8.2505250970285979E-2</v>
      </c>
      <c r="L644" s="133">
        <v>946.08391035</v>
      </c>
      <c r="M644" s="125">
        <v>11293.046351414489</v>
      </c>
      <c r="N644" s="133">
        <v>1182.23196854</v>
      </c>
      <c r="O644" s="125">
        <v>0</v>
      </c>
      <c r="P644" s="127">
        <v>1182.23196854</v>
      </c>
      <c r="Q644" s="208" t="s">
        <v>608</v>
      </c>
      <c r="R644" s="123" t="s">
        <v>608</v>
      </c>
      <c r="S644" s="125">
        <v>0</v>
      </c>
      <c r="T644" s="208" t="s">
        <v>608</v>
      </c>
      <c r="U644" s="123" t="s">
        <v>608</v>
      </c>
      <c r="V644" s="125">
        <v>10110.814382874489</v>
      </c>
      <c r="W644" s="125">
        <v>10110.814382874489</v>
      </c>
      <c r="X644" s="125">
        <v>0</v>
      </c>
      <c r="Y644" s="125">
        <v>0</v>
      </c>
      <c r="Z644" s="125">
        <v>0</v>
      </c>
      <c r="AA644" s="115">
        <v>0</v>
      </c>
      <c r="AB644" s="115">
        <v>0</v>
      </c>
      <c r="AC644" s="115">
        <v>1</v>
      </c>
      <c r="AD644" s="115">
        <v>0</v>
      </c>
      <c r="AE644" s="115">
        <v>1</v>
      </c>
      <c r="AF644" s="115">
        <v>0.44452231914156454</v>
      </c>
      <c r="AG644" s="115">
        <v>0.55547768085843552</v>
      </c>
      <c r="AH644" s="115">
        <v>0</v>
      </c>
      <c r="AI644" s="115">
        <v>0</v>
      </c>
      <c r="AJ644" s="115">
        <v>1</v>
      </c>
      <c r="AK644" s="125">
        <v>12239.130261764489</v>
      </c>
      <c r="AL644" s="125">
        <v>946.08391035</v>
      </c>
      <c r="AM644" s="125">
        <v>1182.23196854</v>
      </c>
      <c r="AN644" s="125">
        <v>2128.31587889</v>
      </c>
      <c r="AO644" s="125">
        <v>10110.814382874489</v>
      </c>
      <c r="AP644" s="125">
        <v>12239.130261764489</v>
      </c>
      <c r="AQ644" s="115">
        <v>0.17389437266951396</v>
      </c>
      <c r="AR644" s="115">
        <v>0.82610562733048598</v>
      </c>
      <c r="AS644" s="133">
        <v>2128.3905625268753</v>
      </c>
      <c r="AT644" s="125">
        <v>0</v>
      </c>
      <c r="AU644" s="125">
        <v>0</v>
      </c>
      <c r="AV644" s="49">
        <v>10110.814382874489</v>
      </c>
      <c r="AW644" s="125">
        <v>12239.204945401365</v>
      </c>
      <c r="AX644" s="133">
        <v>83.6</v>
      </c>
      <c r="AY644" s="133">
        <v>4829.1876848643751</v>
      </c>
      <c r="AZ644" s="125">
        <v>4912.7876848643755</v>
      </c>
      <c r="BA644" s="133">
        <v>367.1</v>
      </c>
      <c r="BB644" s="133">
        <v>36.675396249648848</v>
      </c>
      <c r="BC644" s="125">
        <v>403.77539624964885</v>
      </c>
      <c r="BD644" s="133">
        <v>1677.7</v>
      </c>
      <c r="BE644" s="133">
        <v>5244.951301760465</v>
      </c>
      <c r="BF644" s="125">
        <v>6922.6513017604648</v>
      </c>
      <c r="BG644" s="107">
        <v>8.3529176846457425</v>
      </c>
      <c r="BH644" s="107">
        <v>5.6741610537590379</v>
      </c>
      <c r="BI644" s="107">
        <v>6.1399817576213822</v>
      </c>
      <c r="BJ644" s="49">
        <v>12239.214382874488</v>
      </c>
      <c r="BK644" s="133">
        <v>83.6</v>
      </c>
      <c r="BL644" s="133">
        <v>4829.1876848643751</v>
      </c>
      <c r="BM644" s="125">
        <v>4912.7876848643755</v>
      </c>
      <c r="BN644" s="133">
        <v>367.1</v>
      </c>
      <c r="BO644" s="133">
        <v>36.675396249648848</v>
      </c>
      <c r="BP644" s="125">
        <v>403.77539624964885</v>
      </c>
      <c r="BQ644" s="133">
        <v>1677.7</v>
      </c>
      <c r="BR644" s="133">
        <v>5244.951301760465</v>
      </c>
      <c r="BS644" s="125">
        <v>6922.6513017604648</v>
      </c>
      <c r="BT644" s="125">
        <v>12239.214382874488</v>
      </c>
      <c r="BU644" s="130" t="s">
        <v>608</v>
      </c>
      <c r="BV644" s="130" t="s">
        <v>608</v>
      </c>
      <c r="BW644" s="137">
        <v>6.1399817576213822</v>
      </c>
      <c r="BX644" s="133">
        <v>1329.3739520068286</v>
      </c>
      <c r="BY644" s="133">
        <v>799.01661052004647</v>
      </c>
      <c r="BZ644" s="125">
        <v>0</v>
      </c>
      <c r="CA644" s="125">
        <v>0</v>
      </c>
      <c r="CB644" s="125">
        <v>2128.3905625268753</v>
      </c>
      <c r="CC644" s="49">
        <v>9695.4511099244628</v>
      </c>
      <c r="CD644" s="133">
        <v>415.3632729500265</v>
      </c>
      <c r="CE644" s="125">
        <v>0</v>
      </c>
      <c r="CF644" s="125">
        <v>0</v>
      </c>
      <c r="CG644" s="125">
        <v>10110.814382874489</v>
      </c>
      <c r="CH644" s="115">
        <v>0</v>
      </c>
      <c r="CI644" s="115">
        <v>0.99999715449074922</v>
      </c>
      <c r="CJ644" s="125">
        <v>12239.204945401365</v>
      </c>
      <c r="CK644" s="149">
        <v>0</v>
      </c>
      <c r="CL644" s="149">
        <v>12239.2</v>
      </c>
      <c r="CM644" s="126">
        <v>12239.2</v>
      </c>
      <c r="CN644" s="125">
        <v>5745</v>
      </c>
      <c r="CO644" s="125">
        <v>6494.2397722713577</v>
      </c>
      <c r="CP644" s="126">
        <v>0</v>
      </c>
      <c r="CQ644" s="126">
        <v>12239.239772271358</v>
      </c>
      <c r="CR644" s="126">
        <v>9787.9846467025254</v>
      </c>
      <c r="CS644" s="126">
        <v>2451.2551255688322</v>
      </c>
      <c r="CT644" s="125">
        <v>5876.8123847390179</v>
      </c>
      <c r="CU644" s="126">
        <v>-3425.5572591701857</v>
      </c>
      <c r="CV644" s="133">
        <v>85.843177020000013</v>
      </c>
      <c r="CW644" s="145">
        <v>1358.559266</v>
      </c>
      <c r="CX644" s="125">
        <v>1444.40244302</v>
      </c>
      <c r="CY644" s="133">
        <v>83.132536160000001</v>
      </c>
      <c r="CZ644" s="133">
        <v>75.395821599999991</v>
      </c>
      <c r="DA644" s="125">
        <v>158.52835776000001</v>
      </c>
      <c r="DB644" s="125">
        <v>1602.93080078</v>
      </c>
      <c r="DC644" s="125">
        <v>0</v>
      </c>
      <c r="DD644" s="125">
        <v>0</v>
      </c>
      <c r="DE644" s="136">
        <v>0</v>
      </c>
      <c r="DF644" s="133">
        <v>1444.40244302</v>
      </c>
      <c r="DG644" s="133">
        <v>158.52835776000001</v>
      </c>
      <c r="DH644" s="50">
        <v>1602.93080078</v>
      </c>
      <c r="DI644" s="50">
        <v>1602.93080078</v>
      </c>
      <c r="DJ644" s="113">
        <v>0.17389941356661204</v>
      </c>
      <c r="DK644" s="115">
        <v>0.82610058643338791</v>
      </c>
      <c r="DL644" s="115">
        <v>0</v>
      </c>
      <c r="DM644" s="125" t="s">
        <v>608</v>
      </c>
      <c r="DN644" s="125" t="s">
        <v>608</v>
      </c>
      <c r="DO644" s="125" t="s">
        <v>608</v>
      </c>
      <c r="DP644" s="125" t="s">
        <v>608</v>
      </c>
      <c r="DQ644" s="125" t="s">
        <v>608</v>
      </c>
      <c r="DR644" s="125" t="s">
        <v>608</v>
      </c>
      <c r="DS644" s="125" t="s">
        <v>608</v>
      </c>
      <c r="DT644" s="133" t="s">
        <v>608</v>
      </c>
      <c r="DU644" s="49" t="s">
        <v>608</v>
      </c>
      <c r="DV644" s="49" t="s">
        <v>608</v>
      </c>
      <c r="DW644" s="145" t="s">
        <v>608</v>
      </c>
      <c r="DX644" s="49" t="s">
        <v>608</v>
      </c>
      <c r="DY644" s="49" t="s">
        <v>608</v>
      </c>
      <c r="DZ644" s="49" t="s">
        <v>608</v>
      </c>
      <c r="EA644" s="133" t="s">
        <v>608</v>
      </c>
      <c r="EB644" s="49" t="s">
        <v>608</v>
      </c>
      <c r="EC644" s="49" t="s">
        <v>608</v>
      </c>
      <c r="ED644" s="145" t="s">
        <v>608</v>
      </c>
      <c r="EE644" s="49" t="s">
        <v>608</v>
      </c>
      <c r="EF644" s="49" t="s">
        <v>608</v>
      </c>
      <c r="EG644" s="49" t="s">
        <v>608</v>
      </c>
      <c r="EH644" s="133" t="s">
        <v>608</v>
      </c>
      <c r="EI644" s="49" t="s">
        <v>608</v>
      </c>
      <c r="EJ644" s="49" t="s">
        <v>608</v>
      </c>
      <c r="EK644" s="145" t="s">
        <v>608</v>
      </c>
      <c r="EL644" s="49" t="s">
        <v>608</v>
      </c>
      <c r="EM644" s="49" t="s">
        <v>608</v>
      </c>
      <c r="EN644" s="49" t="s">
        <v>608</v>
      </c>
      <c r="EO644" s="133" t="s">
        <v>608</v>
      </c>
      <c r="EP644" s="49" t="s">
        <v>608</v>
      </c>
      <c r="EQ644" s="49" t="s">
        <v>608</v>
      </c>
      <c r="ER644" s="145" t="s">
        <v>608</v>
      </c>
      <c r="ES644" s="49" t="s">
        <v>608</v>
      </c>
      <c r="ET644" s="49" t="s">
        <v>608</v>
      </c>
      <c r="EU644" s="49" t="s">
        <v>608</v>
      </c>
      <c r="EV644" s="50" t="s">
        <v>608</v>
      </c>
      <c r="EW644" s="49" t="s">
        <v>608</v>
      </c>
      <c r="EX644" s="49" t="s">
        <v>608</v>
      </c>
      <c r="EY644" s="145" t="s">
        <v>608</v>
      </c>
      <c r="EZ644" s="49" t="s">
        <v>608</v>
      </c>
      <c r="FA644" s="49" t="s">
        <v>608</v>
      </c>
      <c r="FB644" s="49" t="s">
        <v>608</v>
      </c>
      <c r="FC644" s="50" t="s">
        <v>608</v>
      </c>
      <c r="FD644" s="49" t="s">
        <v>608</v>
      </c>
      <c r="FE644" s="49" t="s">
        <v>608</v>
      </c>
      <c r="FF644" s="145" t="s">
        <v>608</v>
      </c>
      <c r="FG644" s="49" t="s">
        <v>608</v>
      </c>
      <c r="FH644" s="49" t="s">
        <v>608</v>
      </c>
      <c r="FI644" s="49" t="s">
        <v>608</v>
      </c>
      <c r="FJ644" s="49" t="s">
        <v>608</v>
      </c>
      <c r="FK644" s="49" t="s">
        <v>608</v>
      </c>
      <c r="FL644" s="133" t="s">
        <v>608</v>
      </c>
      <c r="FM644" s="133" t="s">
        <v>608</v>
      </c>
      <c r="FN644" s="133" t="s">
        <v>608</v>
      </c>
      <c r="FO644" s="49" t="s">
        <v>608</v>
      </c>
      <c r="FP644" s="49" t="s">
        <v>608</v>
      </c>
      <c r="FQ644" s="49" t="s">
        <v>608</v>
      </c>
      <c r="FR644" s="133" t="s">
        <v>608</v>
      </c>
      <c r="FS644" s="133" t="s">
        <v>608</v>
      </c>
      <c r="FT644" s="133" t="s">
        <v>608</v>
      </c>
      <c r="FU644" s="49" t="s">
        <v>608</v>
      </c>
      <c r="FV644" s="49" t="s">
        <v>608</v>
      </c>
      <c r="FW644" s="49" t="s">
        <v>608</v>
      </c>
      <c r="FX644" s="133" t="s">
        <v>608</v>
      </c>
      <c r="FY644" s="133" t="s">
        <v>608</v>
      </c>
      <c r="FZ644" s="133" t="s">
        <v>608</v>
      </c>
      <c r="GA644" s="49" t="s">
        <v>608</v>
      </c>
      <c r="GB644" s="49" t="s">
        <v>608</v>
      </c>
      <c r="GC644" s="49" t="s">
        <v>608</v>
      </c>
      <c r="GD644" s="133" t="s">
        <v>608</v>
      </c>
      <c r="GE644" s="133" t="s">
        <v>608</v>
      </c>
      <c r="GF644" s="133" t="s">
        <v>608</v>
      </c>
      <c r="GG644" s="49" t="s">
        <v>608</v>
      </c>
      <c r="GH644" s="49" t="s">
        <v>608</v>
      </c>
      <c r="GI644" s="49" t="s">
        <v>608</v>
      </c>
      <c r="GJ644" s="133" t="s">
        <v>608</v>
      </c>
      <c r="GK644" s="133" t="s">
        <v>608</v>
      </c>
      <c r="GL644" s="133" t="s">
        <v>608</v>
      </c>
      <c r="GM644" s="49" t="s">
        <v>608</v>
      </c>
      <c r="GN644" s="49" t="s">
        <v>608</v>
      </c>
      <c r="GO644" s="49" t="s">
        <v>608</v>
      </c>
      <c r="GP644" s="133" t="s">
        <v>608</v>
      </c>
      <c r="GQ644" s="133" t="s">
        <v>608</v>
      </c>
      <c r="GR644" s="133" t="s">
        <v>608</v>
      </c>
      <c r="GS644" s="49" t="s">
        <v>608</v>
      </c>
      <c r="GT644" s="49" t="s">
        <v>608</v>
      </c>
      <c r="GU644" s="49" t="s">
        <v>608</v>
      </c>
      <c r="GV644" s="133" t="s">
        <v>608</v>
      </c>
      <c r="GW644" s="133" t="s">
        <v>608</v>
      </c>
      <c r="GX644" s="133" t="s">
        <v>608</v>
      </c>
      <c r="GY644" s="49" t="s">
        <v>608</v>
      </c>
    </row>
    <row r="645" spans="1:207" s="73" customFormat="1" ht="15" customHeight="1">
      <c r="A645" s="61" t="s">
        <v>1061</v>
      </c>
      <c r="B645" s="57" t="s">
        <v>601</v>
      </c>
      <c r="C645" s="38" t="s">
        <v>1044</v>
      </c>
      <c r="D645" s="125">
        <v>12089.701012505835</v>
      </c>
      <c r="E645" s="38">
        <v>0</v>
      </c>
      <c r="F645" s="125">
        <v>12089.701012505835</v>
      </c>
      <c r="G645" s="125">
        <v>23215.423129429248</v>
      </c>
      <c r="H645" s="139">
        <v>6.6401000000000003</v>
      </c>
      <c r="I645" s="115">
        <v>0.52076160512363068</v>
      </c>
      <c r="J645" s="124">
        <v>0.42772431745679579</v>
      </c>
      <c r="K645" s="124">
        <v>9.3036405207402514E-2</v>
      </c>
      <c r="L645" s="133">
        <v>988.25483639083745</v>
      </c>
      <c r="M645" s="125">
        <v>11101.425689445881</v>
      </c>
      <c r="N645" s="133">
        <v>1171.6246769400466</v>
      </c>
      <c r="O645" s="125">
        <v>0</v>
      </c>
      <c r="P645" s="127">
        <v>1171.6246769400466</v>
      </c>
      <c r="Q645" s="208" t="s">
        <v>608</v>
      </c>
      <c r="R645" s="123" t="s">
        <v>608</v>
      </c>
      <c r="S645" s="125">
        <v>0</v>
      </c>
      <c r="T645" s="208" t="s">
        <v>608</v>
      </c>
      <c r="U645" s="123" t="s">
        <v>608</v>
      </c>
      <c r="V645" s="125">
        <v>9929.8010125058354</v>
      </c>
      <c r="W645" s="125">
        <v>9929.8010125058354</v>
      </c>
      <c r="X645" s="125">
        <v>0</v>
      </c>
      <c r="Y645" s="125">
        <v>0</v>
      </c>
      <c r="Z645" s="125">
        <v>0</v>
      </c>
      <c r="AA645" s="115">
        <v>0</v>
      </c>
      <c r="AB645" s="115">
        <v>0</v>
      </c>
      <c r="AC645" s="115">
        <v>1</v>
      </c>
      <c r="AD645" s="115">
        <v>0</v>
      </c>
      <c r="AE645" s="115">
        <v>1</v>
      </c>
      <c r="AF645" s="115">
        <v>0.45755090980366236</v>
      </c>
      <c r="AG645" s="115">
        <v>0.54244909019633769</v>
      </c>
      <c r="AH645" s="115">
        <v>0</v>
      </c>
      <c r="AI645" s="115">
        <v>0</v>
      </c>
      <c r="AJ645" s="115">
        <v>1</v>
      </c>
      <c r="AK645" s="125">
        <v>12089.680525836719</v>
      </c>
      <c r="AL645" s="125">
        <v>988.25483639083745</v>
      </c>
      <c r="AM645" s="125">
        <v>1171.6246769400466</v>
      </c>
      <c r="AN645" s="125">
        <v>2159.879513330884</v>
      </c>
      <c r="AO645" s="125">
        <v>9929.8010125058354</v>
      </c>
      <c r="AP645" s="125">
        <v>12089.68052583672</v>
      </c>
      <c r="AQ645" s="115">
        <v>0.17865480470844783</v>
      </c>
      <c r="AR645" s="115">
        <v>0.82134519529155214</v>
      </c>
      <c r="AS645" s="133">
        <v>2159.9</v>
      </c>
      <c r="AT645" s="125">
        <v>0</v>
      </c>
      <c r="AU645" s="125">
        <v>0</v>
      </c>
      <c r="AV645" s="49">
        <v>9929.8010125058354</v>
      </c>
      <c r="AW645" s="125">
        <v>12089.701012505835</v>
      </c>
      <c r="AX645" s="133">
        <v>81</v>
      </c>
      <c r="AY645" s="133">
        <v>4340.213727504105</v>
      </c>
      <c r="AZ645" s="125">
        <v>4421.213727504105</v>
      </c>
      <c r="BA645" s="133">
        <v>510.8</v>
      </c>
      <c r="BB645" s="133">
        <v>31.107842607792055</v>
      </c>
      <c r="BC645" s="125">
        <v>541.90784260779208</v>
      </c>
      <c r="BD645" s="133">
        <v>1568.1</v>
      </c>
      <c r="BE645" s="133">
        <v>5558.4794423939402</v>
      </c>
      <c r="BF645" s="125">
        <v>7126.5794423939406</v>
      </c>
      <c r="BG645" s="107">
        <v>7.8887911477383224</v>
      </c>
      <c r="BH645" s="107">
        <v>6.0426968961809004</v>
      </c>
      <c r="BI645" s="107">
        <v>6.3725105041662804</v>
      </c>
      <c r="BJ645" s="49">
        <v>12089.701012505837</v>
      </c>
      <c r="BK645" s="133">
        <v>81</v>
      </c>
      <c r="BL645" s="133">
        <v>4340.213727504105</v>
      </c>
      <c r="BM645" s="125">
        <v>4421.213727504105</v>
      </c>
      <c r="BN645" s="133">
        <v>510.8</v>
      </c>
      <c r="BO645" s="133">
        <v>31.107842607792055</v>
      </c>
      <c r="BP645" s="125">
        <v>541.90784260779208</v>
      </c>
      <c r="BQ645" s="133">
        <v>1568.1</v>
      </c>
      <c r="BR645" s="133">
        <v>5558.4794423939402</v>
      </c>
      <c r="BS645" s="125">
        <v>7126.5794423939406</v>
      </c>
      <c r="BT645" s="125">
        <v>12089.701012505837</v>
      </c>
      <c r="BU645" s="130" t="s">
        <v>608</v>
      </c>
      <c r="BV645" s="130" t="s">
        <v>608</v>
      </c>
      <c r="BW645" s="137">
        <v>6.3725105041662804</v>
      </c>
      <c r="BX645" s="133">
        <v>1148.2273493200003</v>
      </c>
      <c r="BY645" s="133">
        <v>1011.6521640108837</v>
      </c>
      <c r="BZ645" s="125">
        <v>0</v>
      </c>
      <c r="CA645" s="125">
        <v>0</v>
      </c>
      <c r="CB645" s="125">
        <v>2159.879513330884</v>
      </c>
      <c r="CC645" s="49">
        <v>9531.4734293820875</v>
      </c>
      <c r="CD645" s="133">
        <v>398.32758312374807</v>
      </c>
      <c r="CE645" s="125">
        <v>0</v>
      </c>
      <c r="CF645" s="125">
        <v>0</v>
      </c>
      <c r="CG645" s="125">
        <v>9929.8010125058354</v>
      </c>
      <c r="CH645" s="115">
        <v>0</v>
      </c>
      <c r="CI645" s="115">
        <v>0.99999830544451895</v>
      </c>
      <c r="CJ645" s="125">
        <v>12089.68052583672</v>
      </c>
      <c r="CK645" s="149">
        <v>0</v>
      </c>
      <c r="CL645" s="149">
        <v>12089.701012505837</v>
      </c>
      <c r="CM645" s="126">
        <v>12089.701012505837</v>
      </c>
      <c r="CN645" s="125">
        <v>5454.568405</v>
      </c>
      <c r="CO645" s="125">
        <v>6635.132607505835</v>
      </c>
      <c r="CP645" s="126">
        <v>0</v>
      </c>
      <c r="CQ645" s="126">
        <v>12089.701012505835</v>
      </c>
      <c r="CR645" s="126">
        <v>9375.2000000000007</v>
      </c>
      <c r="CS645" s="126">
        <v>2714.5010125058343</v>
      </c>
      <c r="CT645" s="125">
        <v>5632.5507145976708</v>
      </c>
      <c r="CU645" s="126">
        <v>-2918.0497020918365</v>
      </c>
      <c r="CV645" s="133">
        <v>37.537240490000002</v>
      </c>
      <c r="CW645" s="145">
        <v>510.97194460000003</v>
      </c>
      <c r="CX645" s="125">
        <v>548.50918509000007</v>
      </c>
      <c r="CY645" s="133">
        <v>56.006925879999997</v>
      </c>
      <c r="CZ645" s="133">
        <v>63.939956799999997</v>
      </c>
      <c r="DA645" s="125">
        <v>119.94688267999999</v>
      </c>
      <c r="DB645" s="125">
        <v>668.45606777000012</v>
      </c>
      <c r="DC645" s="125">
        <v>0</v>
      </c>
      <c r="DD645" s="125">
        <v>0</v>
      </c>
      <c r="DE645" s="136">
        <v>0</v>
      </c>
      <c r="DF645" s="133">
        <v>548.50918509000007</v>
      </c>
      <c r="DG645" s="133">
        <v>119.94688267999999</v>
      </c>
      <c r="DH645" s="50">
        <v>668.45606777000012</v>
      </c>
      <c r="DI645" s="50">
        <v>668.45606777000012</v>
      </c>
      <c r="DJ645" s="113">
        <v>0.17865480470844783</v>
      </c>
      <c r="DK645" s="115">
        <v>0.82134519529155214</v>
      </c>
      <c r="DL645" s="115">
        <v>0</v>
      </c>
      <c r="DM645" s="125">
        <v>77.183828419999998</v>
      </c>
      <c r="DN645" s="125">
        <v>782.12189519999993</v>
      </c>
      <c r="DO645" s="125">
        <v>859.30572361999998</v>
      </c>
      <c r="DP645" s="125">
        <v>83.063356472012799</v>
      </c>
      <c r="DQ645" s="125">
        <v>1719.3790309999999</v>
      </c>
      <c r="DR645" s="125">
        <v>1802.4423874720128</v>
      </c>
      <c r="DS645" s="125">
        <v>2661.7481110920126</v>
      </c>
      <c r="DT645" s="133">
        <v>92.690981219999969</v>
      </c>
      <c r="DU645" s="49">
        <v>2072.5155255</v>
      </c>
      <c r="DV645" s="49">
        <v>2165.2065067200001</v>
      </c>
      <c r="DW645" s="145">
        <v>128.47916176818541</v>
      </c>
      <c r="DX645" s="49">
        <v>1859.2914417</v>
      </c>
      <c r="DY645" s="49">
        <v>1987.7706034681853</v>
      </c>
      <c r="DZ645" s="49">
        <v>4152.9771101881852</v>
      </c>
      <c r="EA645" s="133">
        <v>124.33178122</v>
      </c>
      <c r="EB645" s="49">
        <v>2251.4554521</v>
      </c>
      <c r="EC645" s="49">
        <v>2375.7872333199998</v>
      </c>
      <c r="ED645" s="145">
        <v>128.36152462390618</v>
      </c>
      <c r="EE645" s="49">
        <v>2328.6237025999999</v>
      </c>
      <c r="EF645" s="49">
        <v>2456.9852272239059</v>
      </c>
      <c r="EG645" s="49">
        <v>4832.7724605439053</v>
      </c>
      <c r="EH645" s="133">
        <v>134.07084122000001</v>
      </c>
      <c r="EI645" s="49">
        <v>1459.885074</v>
      </c>
      <c r="EJ645" s="49">
        <v>1593.95591522</v>
      </c>
      <c r="EK645" s="145">
        <v>128.6591960258321</v>
      </c>
      <c r="EL645" s="49">
        <v>1668.5293062000001</v>
      </c>
      <c r="EM645" s="49">
        <v>1797.1885022258321</v>
      </c>
      <c r="EN645" s="49">
        <v>3391.144417445832</v>
      </c>
      <c r="EO645" s="133">
        <v>386.41524121999998</v>
      </c>
      <c r="EP645" s="49">
        <v>3961.3464128999999</v>
      </c>
      <c r="EQ645" s="49">
        <v>4347.7616541199995</v>
      </c>
      <c r="ER645" s="145">
        <v>127.74300300846943</v>
      </c>
      <c r="ES645" s="49">
        <v>1583.6806945000001</v>
      </c>
      <c r="ET645" s="49">
        <v>1711.4236975084696</v>
      </c>
      <c r="EU645" s="49">
        <v>6059.1853516284691</v>
      </c>
      <c r="EV645" s="50">
        <v>1146.5659726599999</v>
      </c>
      <c r="EW645" s="49">
        <v>9621.8534775999997</v>
      </c>
      <c r="EX645" s="49">
        <v>10768.41945026</v>
      </c>
      <c r="EY645" s="145">
        <v>447.54234233245489</v>
      </c>
      <c r="EZ645" s="49">
        <v>5967.3179937000004</v>
      </c>
      <c r="FA645" s="49">
        <v>6414.8603360324551</v>
      </c>
      <c r="FB645" s="49">
        <v>17183.279786292456</v>
      </c>
      <c r="FC645" s="50">
        <v>1864.9990611999997</v>
      </c>
      <c r="FD645" s="49">
        <v>19289.135476699998</v>
      </c>
      <c r="FE645" s="49">
        <v>21154.134537899998</v>
      </c>
      <c r="FF645" s="145">
        <v>142.30000000000001</v>
      </c>
      <c r="FG645" s="49">
        <v>4102.5307333999999</v>
      </c>
      <c r="FH645" s="49">
        <v>4244.8307334000001</v>
      </c>
      <c r="FI645" s="49">
        <v>25398.965271299996</v>
      </c>
      <c r="FJ645" s="49">
        <v>0</v>
      </c>
      <c r="FK645" s="49">
        <v>0</v>
      </c>
      <c r="FL645" s="133">
        <v>0</v>
      </c>
      <c r="FM645" s="133">
        <v>859.30572361999998</v>
      </c>
      <c r="FN645" s="133">
        <v>1802.4423874720128</v>
      </c>
      <c r="FO645" s="49">
        <v>2661.7481110920126</v>
      </c>
      <c r="FP645" s="49">
        <v>0</v>
      </c>
      <c r="FQ645" s="49">
        <v>0</v>
      </c>
      <c r="FR645" s="133">
        <v>0</v>
      </c>
      <c r="FS645" s="133">
        <v>2165.2065067200001</v>
      </c>
      <c r="FT645" s="133">
        <v>1987.7706034681851</v>
      </c>
      <c r="FU645" s="49">
        <v>4152.9771101881852</v>
      </c>
      <c r="FV645" s="49">
        <v>0</v>
      </c>
      <c r="FW645" s="49">
        <v>0</v>
      </c>
      <c r="FX645" s="133">
        <v>0</v>
      </c>
      <c r="FY645" s="133">
        <v>2375.7872333199998</v>
      </c>
      <c r="FZ645" s="133">
        <v>2456.9852272239059</v>
      </c>
      <c r="GA645" s="49">
        <v>4832.7724605439053</v>
      </c>
      <c r="GB645" s="49">
        <v>0</v>
      </c>
      <c r="GC645" s="49">
        <v>0</v>
      </c>
      <c r="GD645" s="133">
        <v>0</v>
      </c>
      <c r="GE645" s="133">
        <v>1593.95591522</v>
      </c>
      <c r="GF645" s="133">
        <v>1797.1885022258321</v>
      </c>
      <c r="GG645" s="49">
        <v>3391.144417445832</v>
      </c>
      <c r="GH645" s="49">
        <v>0</v>
      </c>
      <c r="GI645" s="49">
        <v>0</v>
      </c>
      <c r="GJ645" s="133">
        <v>0</v>
      </c>
      <c r="GK645" s="133">
        <v>4347.7616541199995</v>
      </c>
      <c r="GL645" s="133">
        <v>1711.4236975084691</v>
      </c>
      <c r="GM645" s="49">
        <v>6059.1853516284682</v>
      </c>
      <c r="GN645" s="49">
        <v>0</v>
      </c>
      <c r="GO645" s="49">
        <v>0</v>
      </c>
      <c r="GP645" s="133">
        <v>0</v>
      </c>
      <c r="GQ645" s="133">
        <v>10768.41945026</v>
      </c>
      <c r="GR645" s="133">
        <v>6414.8603360324551</v>
      </c>
      <c r="GS645" s="49">
        <v>17183.279786292456</v>
      </c>
      <c r="GT645" s="49">
        <v>0</v>
      </c>
      <c r="GU645" s="49">
        <v>0</v>
      </c>
      <c r="GV645" s="133">
        <v>0</v>
      </c>
      <c r="GW645" s="133">
        <v>21154.134537899998</v>
      </c>
      <c r="GX645" s="133">
        <v>4244.8307334000001</v>
      </c>
      <c r="GY645" s="49">
        <v>25398.965271299996</v>
      </c>
    </row>
    <row r="646" spans="1:207" s="73" customFormat="1" ht="15" customHeight="1">
      <c r="A646" s="87" t="s">
        <v>1062</v>
      </c>
      <c r="B646" s="57">
        <v>2016</v>
      </c>
      <c r="C646" s="38" t="s">
        <v>1044</v>
      </c>
      <c r="D646" s="125">
        <v>8555.2217620466254</v>
      </c>
      <c r="E646" s="38">
        <v>0</v>
      </c>
      <c r="F646" s="125">
        <v>8555.2217620466254</v>
      </c>
      <c r="G646" s="125">
        <v>21040.929681717247</v>
      </c>
      <c r="H646" s="130">
        <v>6.7549999999999999</v>
      </c>
      <c r="I646" s="144">
        <v>0.406599037754514</v>
      </c>
      <c r="J646" s="144">
        <v>0.25265901684834363</v>
      </c>
      <c r="K646" s="144">
        <v>0.15394002090617043</v>
      </c>
      <c r="L646" s="125">
        <v>1070.9319462155092</v>
      </c>
      <c r="M646" s="125">
        <v>7484.2898158311164</v>
      </c>
      <c r="N646" s="125">
        <v>118.10920877330594</v>
      </c>
      <c r="O646" s="125">
        <v>858.78608438193942</v>
      </c>
      <c r="P646" s="125">
        <v>976.89529315524533</v>
      </c>
      <c r="Q646" s="208">
        <v>150</v>
      </c>
      <c r="R646" s="50">
        <v>1900</v>
      </c>
      <c r="S646" s="125">
        <v>2050.0000000999999</v>
      </c>
      <c r="T646" s="208" t="s">
        <v>608</v>
      </c>
      <c r="U646" s="123" t="s">
        <v>608</v>
      </c>
      <c r="V646" s="125">
        <v>4457.3945225758707</v>
      </c>
      <c r="W646" s="125">
        <v>6507.3945226758706</v>
      </c>
      <c r="X646" s="125">
        <v>0</v>
      </c>
      <c r="Y646" s="125">
        <v>0</v>
      </c>
      <c r="Z646" s="125">
        <v>0</v>
      </c>
      <c r="AA646" s="115">
        <v>0</v>
      </c>
      <c r="AB646" s="144">
        <v>0.16154193167515063</v>
      </c>
      <c r="AC646" s="144">
        <v>0.83845806832484926</v>
      </c>
      <c r="AD646" s="144">
        <v>0</v>
      </c>
      <c r="AE646" s="115">
        <v>0.99999999999999989</v>
      </c>
      <c r="AF646" s="144">
        <v>0.33063239858282817</v>
      </c>
      <c r="AG646" s="144">
        <v>3.6464250720539972E-2</v>
      </c>
      <c r="AH646" s="144">
        <v>0.63290335069663195</v>
      </c>
      <c r="AI646" s="144">
        <v>0</v>
      </c>
      <c r="AJ646" s="144">
        <v>1</v>
      </c>
      <c r="AK646" s="125">
        <v>8555.2217620466254</v>
      </c>
      <c r="AL646" s="125">
        <v>1070.9319462155092</v>
      </c>
      <c r="AM646" s="125">
        <v>2168.1092088733058</v>
      </c>
      <c r="AN646" s="125">
        <v>3239.0411550888148</v>
      </c>
      <c r="AO646" s="125">
        <v>5316.1806069578106</v>
      </c>
      <c r="AP646" s="125">
        <v>8555.2217620466254</v>
      </c>
      <c r="AQ646" s="144">
        <v>0.37860399708843484</v>
      </c>
      <c r="AR646" s="144">
        <v>0.62139600291156516</v>
      </c>
      <c r="AS646" s="125">
        <v>3239.0411550888148</v>
      </c>
      <c r="AT646" s="125">
        <v>29.874167283493712</v>
      </c>
      <c r="AU646" s="125">
        <v>0</v>
      </c>
      <c r="AV646" s="125">
        <v>5286.3064396743175</v>
      </c>
      <c r="AW646" s="125">
        <v>8555.2217620466254</v>
      </c>
      <c r="AX646" s="125">
        <v>88.87064767999999</v>
      </c>
      <c r="AY646" s="125">
        <v>281.15470022205773</v>
      </c>
      <c r="AZ646" s="125">
        <v>370.02534790205772</v>
      </c>
      <c r="BA646" s="125">
        <v>942.61303007300012</v>
      </c>
      <c r="BB646" s="125">
        <v>612.15396002960779</v>
      </c>
      <c r="BC646" s="125">
        <v>1554.7669901026079</v>
      </c>
      <c r="BD646" s="125">
        <v>2207.5574773358144</v>
      </c>
      <c r="BE646" s="125">
        <v>4422.8719467061455</v>
      </c>
      <c r="BF646" s="125">
        <v>6630.4294240419604</v>
      </c>
      <c r="BG646" s="130">
        <v>7.93</v>
      </c>
      <c r="BH646" s="130">
        <v>8.6</v>
      </c>
      <c r="BI646" s="107">
        <v>8.3463353219507486</v>
      </c>
      <c r="BJ646" s="125">
        <v>8555.2217620466254</v>
      </c>
      <c r="BK646" s="125">
        <v>89.862505563049595</v>
      </c>
      <c r="BL646" s="125">
        <v>280.16284233900814</v>
      </c>
      <c r="BM646" s="125">
        <v>370.02534790205772</v>
      </c>
      <c r="BN646" s="125">
        <v>942.61303007300012</v>
      </c>
      <c r="BO646" s="125">
        <v>612.15396002960779</v>
      </c>
      <c r="BP646" s="125">
        <v>1554.7669901026079</v>
      </c>
      <c r="BQ646" s="125">
        <v>2236.4397867362541</v>
      </c>
      <c r="BR646" s="125">
        <v>4393.9896373057018</v>
      </c>
      <c r="BS646" s="125">
        <v>6630.4294240419558</v>
      </c>
      <c r="BT646" s="125">
        <v>8555.2217620466217</v>
      </c>
      <c r="BU646" s="130">
        <v>7.93</v>
      </c>
      <c r="BV646" s="130">
        <v>8.6199999999999992</v>
      </c>
      <c r="BW646" s="137">
        <v>8.3463353219507486</v>
      </c>
      <c r="BX646" s="125">
        <v>2451.3583540510035</v>
      </c>
      <c r="BY646" s="125">
        <v>817.65591544130598</v>
      </c>
      <c r="BZ646" s="125">
        <v>0</v>
      </c>
      <c r="CA646" s="125">
        <v>0</v>
      </c>
      <c r="CB646" s="125">
        <v>3269.0142694923097</v>
      </c>
      <c r="CC646" s="125">
        <v>5132.1290321546121</v>
      </c>
      <c r="CD646" s="125">
        <v>154.07846039970391</v>
      </c>
      <c r="CE646" s="125">
        <v>0</v>
      </c>
      <c r="CF646" s="125">
        <v>0</v>
      </c>
      <c r="CG646" s="125">
        <v>5286.2074925543156</v>
      </c>
      <c r="CH646" s="144">
        <v>0</v>
      </c>
      <c r="CI646" s="144">
        <v>1</v>
      </c>
      <c r="CJ646" s="125">
        <v>8555.2217620466254</v>
      </c>
      <c r="CK646" s="149">
        <v>0</v>
      </c>
      <c r="CL646" s="125">
        <v>8555.2217620466254</v>
      </c>
      <c r="CM646" s="125">
        <v>8555.2217620466254</v>
      </c>
      <c r="CN646" s="125">
        <v>5555.0398590000004</v>
      </c>
      <c r="CO646" s="125">
        <v>3000.1819030466249</v>
      </c>
      <c r="CP646" s="126">
        <v>0</v>
      </c>
      <c r="CQ646" s="125">
        <v>8555.2217620466254</v>
      </c>
      <c r="CR646" s="125">
        <v>9465.7749999999996</v>
      </c>
      <c r="CS646" s="125">
        <v>-910.55323795337426</v>
      </c>
      <c r="CT646" s="125">
        <v>5585.7527630248296</v>
      </c>
      <c r="CU646" s="125">
        <v>-6496.3060009782039</v>
      </c>
      <c r="CV646" s="125">
        <v>39.315176590000007</v>
      </c>
      <c r="CW646" s="125">
        <v>140.85862324204294</v>
      </c>
      <c r="CX646" s="125">
        <v>180.17379983204296</v>
      </c>
      <c r="CY646" s="125">
        <v>45.415147962999995</v>
      </c>
      <c r="CZ646" s="125">
        <v>118.32716506291636</v>
      </c>
      <c r="DA646" s="125">
        <v>163.74231302591636</v>
      </c>
      <c r="DB646" s="125">
        <v>343.91611285795932</v>
      </c>
      <c r="DC646" s="125">
        <v>0</v>
      </c>
      <c r="DD646" s="125">
        <v>0</v>
      </c>
      <c r="DE646" s="125">
        <v>0</v>
      </c>
      <c r="DF646" s="125">
        <v>180.17379983204296</v>
      </c>
      <c r="DG646" s="125">
        <v>163.74231302591636</v>
      </c>
      <c r="DH646" s="125">
        <v>343.91611285795932</v>
      </c>
      <c r="DI646" s="125">
        <v>343.91611285795932</v>
      </c>
      <c r="DJ646" s="144">
        <v>0.38210748481057244</v>
      </c>
      <c r="DK646" s="144">
        <v>0.61789251518942756</v>
      </c>
      <c r="DL646" s="144">
        <v>0</v>
      </c>
      <c r="DM646" s="125" t="s">
        <v>608</v>
      </c>
      <c r="DN646" s="125" t="s">
        <v>608</v>
      </c>
      <c r="DO646" s="125" t="s">
        <v>608</v>
      </c>
      <c r="DP646" s="125" t="s">
        <v>608</v>
      </c>
      <c r="DQ646" s="125" t="s">
        <v>608</v>
      </c>
      <c r="DR646" s="125" t="s">
        <v>608</v>
      </c>
      <c r="DS646" s="125" t="s">
        <v>608</v>
      </c>
      <c r="DT646" s="133" t="s">
        <v>608</v>
      </c>
      <c r="DU646" s="49" t="s">
        <v>608</v>
      </c>
      <c r="DV646" s="49" t="s">
        <v>608</v>
      </c>
      <c r="DW646" s="145" t="s">
        <v>608</v>
      </c>
      <c r="DX646" s="49" t="s">
        <v>608</v>
      </c>
      <c r="DY646" s="49" t="s">
        <v>608</v>
      </c>
      <c r="DZ646" s="49" t="s">
        <v>608</v>
      </c>
      <c r="EA646" s="133" t="s">
        <v>608</v>
      </c>
      <c r="EB646" s="49" t="s">
        <v>608</v>
      </c>
      <c r="EC646" s="49" t="s">
        <v>608</v>
      </c>
      <c r="ED646" s="145" t="s">
        <v>608</v>
      </c>
      <c r="EE646" s="49" t="s">
        <v>608</v>
      </c>
      <c r="EF646" s="49" t="s">
        <v>608</v>
      </c>
      <c r="EG646" s="49" t="s">
        <v>608</v>
      </c>
      <c r="EH646" s="133" t="s">
        <v>608</v>
      </c>
      <c r="EI646" s="49" t="s">
        <v>608</v>
      </c>
      <c r="EJ646" s="49" t="s">
        <v>608</v>
      </c>
      <c r="EK646" s="145" t="s">
        <v>608</v>
      </c>
      <c r="EL646" s="49" t="s">
        <v>608</v>
      </c>
      <c r="EM646" s="49" t="s">
        <v>608</v>
      </c>
      <c r="EN646" s="49" t="s">
        <v>608</v>
      </c>
      <c r="EO646" s="133" t="s">
        <v>608</v>
      </c>
      <c r="EP646" s="49" t="s">
        <v>608</v>
      </c>
      <c r="EQ646" s="49" t="s">
        <v>608</v>
      </c>
      <c r="ER646" s="145" t="s">
        <v>608</v>
      </c>
      <c r="ES646" s="49" t="s">
        <v>608</v>
      </c>
      <c r="ET646" s="49" t="s">
        <v>608</v>
      </c>
      <c r="EU646" s="49" t="s">
        <v>608</v>
      </c>
      <c r="EV646" s="50" t="s">
        <v>608</v>
      </c>
      <c r="EW646" s="49" t="s">
        <v>608</v>
      </c>
      <c r="EX646" s="49" t="s">
        <v>608</v>
      </c>
      <c r="EY646" s="145" t="s">
        <v>608</v>
      </c>
      <c r="EZ646" s="49" t="s">
        <v>608</v>
      </c>
      <c r="FA646" s="49" t="s">
        <v>608</v>
      </c>
      <c r="FB646" s="49" t="s">
        <v>608</v>
      </c>
      <c r="FC646" s="50" t="s">
        <v>608</v>
      </c>
      <c r="FD646" s="49" t="s">
        <v>608</v>
      </c>
      <c r="FE646" s="49" t="s">
        <v>608</v>
      </c>
      <c r="FF646" s="145" t="s">
        <v>608</v>
      </c>
      <c r="FG646" s="49" t="s">
        <v>608</v>
      </c>
      <c r="FH646" s="49" t="s">
        <v>608</v>
      </c>
      <c r="FI646" s="49" t="s">
        <v>608</v>
      </c>
      <c r="FJ646" s="49" t="s">
        <v>608</v>
      </c>
      <c r="FK646" s="49" t="s">
        <v>608</v>
      </c>
      <c r="FL646" s="133" t="s">
        <v>608</v>
      </c>
      <c r="FM646" s="133" t="s">
        <v>608</v>
      </c>
      <c r="FN646" s="133" t="s">
        <v>608</v>
      </c>
      <c r="FO646" s="49" t="s">
        <v>608</v>
      </c>
      <c r="FP646" s="49" t="s">
        <v>608</v>
      </c>
      <c r="FQ646" s="49" t="s">
        <v>608</v>
      </c>
      <c r="FR646" s="133" t="s">
        <v>608</v>
      </c>
      <c r="FS646" s="133" t="s">
        <v>608</v>
      </c>
      <c r="FT646" s="133" t="s">
        <v>608</v>
      </c>
      <c r="FU646" s="49" t="s">
        <v>608</v>
      </c>
      <c r="FV646" s="49" t="s">
        <v>608</v>
      </c>
      <c r="FW646" s="49" t="s">
        <v>608</v>
      </c>
      <c r="FX646" s="133" t="s">
        <v>608</v>
      </c>
      <c r="FY646" s="133" t="s">
        <v>608</v>
      </c>
      <c r="FZ646" s="133" t="s">
        <v>608</v>
      </c>
      <c r="GA646" s="49" t="s">
        <v>608</v>
      </c>
      <c r="GB646" s="49" t="s">
        <v>608</v>
      </c>
      <c r="GC646" s="49" t="s">
        <v>608</v>
      </c>
      <c r="GD646" s="133" t="s">
        <v>608</v>
      </c>
      <c r="GE646" s="133" t="s">
        <v>608</v>
      </c>
      <c r="GF646" s="133" t="s">
        <v>608</v>
      </c>
      <c r="GG646" s="49" t="s">
        <v>608</v>
      </c>
      <c r="GH646" s="49" t="s">
        <v>608</v>
      </c>
      <c r="GI646" s="49" t="s">
        <v>608</v>
      </c>
      <c r="GJ646" s="133" t="s">
        <v>608</v>
      </c>
      <c r="GK646" s="133" t="s">
        <v>608</v>
      </c>
      <c r="GL646" s="133" t="s">
        <v>608</v>
      </c>
      <c r="GM646" s="49" t="s">
        <v>608</v>
      </c>
      <c r="GN646" s="49" t="s">
        <v>608</v>
      </c>
      <c r="GO646" s="49" t="s">
        <v>608</v>
      </c>
      <c r="GP646" s="133" t="s">
        <v>608</v>
      </c>
      <c r="GQ646" s="133" t="s">
        <v>608</v>
      </c>
      <c r="GR646" s="133" t="s">
        <v>608</v>
      </c>
      <c r="GS646" s="49" t="s">
        <v>608</v>
      </c>
      <c r="GT646" s="49" t="s">
        <v>608</v>
      </c>
      <c r="GU646" s="49" t="s">
        <v>608</v>
      </c>
      <c r="GV646" s="133" t="s">
        <v>608</v>
      </c>
      <c r="GW646" s="133" t="s">
        <v>608</v>
      </c>
      <c r="GX646" s="133" t="s">
        <v>608</v>
      </c>
      <c r="GY646" s="49" t="s">
        <v>608</v>
      </c>
    </row>
    <row r="647" spans="1:207" s="73" customFormat="1" ht="15" customHeight="1">
      <c r="A647" s="61" t="s">
        <v>1144</v>
      </c>
      <c r="B647" s="73" t="s">
        <v>1105</v>
      </c>
      <c r="C647" s="41" t="s">
        <v>1044</v>
      </c>
      <c r="D647" s="125">
        <v>9340.7650073372606</v>
      </c>
      <c r="E647" s="38">
        <v>0</v>
      </c>
      <c r="F647" s="125">
        <v>9340.7650073372606</v>
      </c>
      <c r="G647" s="125">
        <v>21715.450802677569</v>
      </c>
      <c r="H647" s="130">
        <v>6.7523999999999997</v>
      </c>
      <c r="I647" s="144">
        <v>0.43014373002035589</v>
      </c>
      <c r="J647" s="144">
        <v>0.2810959807315499</v>
      </c>
      <c r="K647" s="144">
        <v>0.14904774928880599</v>
      </c>
      <c r="L647" s="125">
        <v>1079.9280035275813</v>
      </c>
      <c r="M647" s="125">
        <v>8260.83700380968</v>
      </c>
      <c r="N647" s="125">
        <v>106.71106340330593</v>
      </c>
      <c r="O647" s="125">
        <v>824.16622238019079</v>
      </c>
      <c r="P647" s="125">
        <v>930.87728578349675</v>
      </c>
      <c r="Q647" s="208">
        <v>150</v>
      </c>
      <c r="R647" s="50">
        <v>1900</v>
      </c>
      <c r="S647" s="125">
        <v>2050</v>
      </c>
      <c r="T647" s="208" t="s">
        <v>608</v>
      </c>
      <c r="U647" s="123" t="s">
        <v>608</v>
      </c>
      <c r="V647" s="125">
        <v>5279.9597180261835</v>
      </c>
      <c r="W647" s="125">
        <v>7329.9597180261835</v>
      </c>
      <c r="X647" s="125">
        <v>0</v>
      </c>
      <c r="Y647" s="125">
        <v>0</v>
      </c>
      <c r="Z647" s="125">
        <v>0</v>
      </c>
      <c r="AA647" s="115">
        <v>0</v>
      </c>
      <c r="AB647" s="144">
        <v>0.13501789288530358</v>
      </c>
      <c r="AC647" s="144">
        <v>0.86498210711469647</v>
      </c>
      <c r="AD647" s="144">
        <v>0</v>
      </c>
      <c r="AE647" s="115">
        <v>1</v>
      </c>
      <c r="AF647" s="144">
        <v>0.33365722318602947</v>
      </c>
      <c r="AG647" s="144">
        <v>3.296971370505445E-2</v>
      </c>
      <c r="AH647" s="144">
        <v>0.63337306310891595</v>
      </c>
      <c r="AI647" s="144">
        <v>0</v>
      </c>
      <c r="AJ647" s="144">
        <v>0.99999999999999989</v>
      </c>
      <c r="AK647" s="125">
        <v>9340.7650073372606</v>
      </c>
      <c r="AL647" s="125">
        <v>1079.9280035275813</v>
      </c>
      <c r="AM647" s="125">
        <v>2156.7110634033061</v>
      </c>
      <c r="AN647" s="125">
        <v>3236.6390669308876</v>
      </c>
      <c r="AO647" s="125">
        <v>6104.125940406374</v>
      </c>
      <c r="AP647" s="125">
        <v>9340.7650073372606</v>
      </c>
      <c r="AQ647" s="144">
        <v>0.34650685081880089</v>
      </c>
      <c r="AR647" s="144">
        <v>0.65349314918119927</v>
      </c>
      <c r="AS647" s="125">
        <v>3236.6390669308871</v>
      </c>
      <c r="AT647" s="125">
        <v>28.271429417688527</v>
      </c>
      <c r="AU647" s="125">
        <v>0</v>
      </c>
      <c r="AV647" s="125">
        <v>6075.8545109886854</v>
      </c>
      <c r="AW647" s="125">
        <v>9340.7650073372606</v>
      </c>
      <c r="AX647" s="125">
        <v>89.974761869999995</v>
      </c>
      <c r="AY647" s="125">
        <v>881.44955867543388</v>
      </c>
      <c r="AZ647" s="125">
        <v>971.42432054543383</v>
      </c>
      <c r="BA647" s="125">
        <v>975.07980841299991</v>
      </c>
      <c r="BB647" s="125">
        <v>541.70369053965999</v>
      </c>
      <c r="BC647" s="125">
        <v>1516.78349895266</v>
      </c>
      <c r="BD647" s="125">
        <v>2171.5844966478871</v>
      </c>
      <c r="BE647" s="125">
        <v>4680.9726911912794</v>
      </c>
      <c r="BF647" s="125">
        <v>6852.5571878391665</v>
      </c>
      <c r="BG647" s="130">
        <v>7.59</v>
      </c>
      <c r="BH647" s="130">
        <v>7.51</v>
      </c>
      <c r="BI647" s="107">
        <v>7.5377205480655043</v>
      </c>
      <c r="BJ647" s="125">
        <v>9340.7650073372606</v>
      </c>
      <c r="BK647" s="125">
        <v>90.478286542708958</v>
      </c>
      <c r="BL647" s="125">
        <v>880.9460340027249</v>
      </c>
      <c r="BM647" s="125">
        <v>971.42432054543383</v>
      </c>
      <c r="BN647" s="125">
        <v>975.07980841299991</v>
      </c>
      <c r="BO647" s="125">
        <v>541.70369053965999</v>
      </c>
      <c r="BP647" s="125">
        <v>1516.78349895266</v>
      </c>
      <c r="BQ647" s="125">
        <v>2199.3524013928695</v>
      </c>
      <c r="BR647" s="125">
        <v>4653.2047864463002</v>
      </c>
      <c r="BS647" s="125">
        <v>6852.5571878391693</v>
      </c>
      <c r="BT647" s="125">
        <v>9340.7650073372643</v>
      </c>
      <c r="BU647" s="130">
        <v>7.59</v>
      </c>
      <c r="BV647" s="130">
        <v>7.51</v>
      </c>
      <c r="BW647" s="137">
        <v>7.5377205480655043</v>
      </c>
      <c r="BX647" s="125">
        <v>2215.1410850436787</v>
      </c>
      <c r="BY647" s="125">
        <v>1049.7694113048938</v>
      </c>
      <c r="BZ647" s="125">
        <v>0</v>
      </c>
      <c r="CA647" s="125">
        <v>0</v>
      </c>
      <c r="CB647" s="125">
        <v>3264.9104963485725</v>
      </c>
      <c r="CC647" s="125">
        <v>5934.6898880398103</v>
      </c>
      <c r="CD647" s="125">
        <v>141.16462294887745</v>
      </c>
      <c r="CE647" s="125">
        <v>0</v>
      </c>
      <c r="CF647" s="125">
        <v>0</v>
      </c>
      <c r="CG647" s="125">
        <v>6075.8545109886882</v>
      </c>
      <c r="CH647" s="144">
        <v>0</v>
      </c>
      <c r="CI647" s="144">
        <v>1</v>
      </c>
      <c r="CJ647" s="125">
        <v>9340.7650073372606</v>
      </c>
      <c r="CK647" s="149">
        <v>0</v>
      </c>
      <c r="CL647" s="125">
        <v>9340.7650073372606</v>
      </c>
      <c r="CM647" s="125">
        <v>9340.7650073372606</v>
      </c>
      <c r="CN647" s="125">
        <v>5619.311033</v>
      </c>
      <c r="CO647" s="125">
        <v>3721.4539743372607</v>
      </c>
      <c r="CP647" s="126">
        <v>0</v>
      </c>
      <c r="CQ647" s="125">
        <v>9340.7650073372606</v>
      </c>
      <c r="CR647" s="125">
        <v>8735.9259970114217</v>
      </c>
      <c r="CS647" s="125">
        <v>604.8390103258389</v>
      </c>
      <c r="CT647" s="125">
        <v>5828.5734842654965</v>
      </c>
      <c r="CU647" s="125">
        <v>-5223.7344739396576</v>
      </c>
      <c r="CV647" s="125">
        <v>44.02910747</v>
      </c>
      <c r="CW647" s="125">
        <v>73.410935371127295</v>
      </c>
      <c r="CX647" s="125">
        <v>117.44004284112729</v>
      </c>
      <c r="CY647" s="125">
        <v>67.530180580000007</v>
      </c>
      <c r="CZ647" s="125">
        <v>74.018126888217523</v>
      </c>
      <c r="DA647" s="125">
        <v>141.54830746821753</v>
      </c>
      <c r="DB647" s="125">
        <v>258.98835030934481</v>
      </c>
      <c r="DC647" s="125">
        <v>0</v>
      </c>
      <c r="DD647" s="125">
        <v>0</v>
      </c>
      <c r="DE647" s="125">
        <v>0</v>
      </c>
      <c r="DF647" s="125">
        <v>117.44004284112729</v>
      </c>
      <c r="DG647" s="125">
        <v>141.54830746821753</v>
      </c>
      <c r="DH647" s="125">
        <v>258.98835030934481</v>
      </c>
      <c r="DI647" s="125">
        <v>258.98835030934481</v>
      </c>
      <c r="DJ647" s="144">
        <v>0.34953352255237702</v>
      </c>
      <c r="DK647" s="144">
        <v>0.65046647744762298</v>
      </c>
      <c r="DL647" s="144">
        <v>0</v>
      </c>
      <c r="DM647" s="125" t="s">
        <v>608</v>
      </c>
      <c r="DN647" s="125" t="s">
        <v>608</v>
      </c>
      <c r="DO647" s="125" t="s">
        <v>608</v>
      </c>
      <c r="DP647" s="125" t="s">
        <v>608</v>
      </c>
      <c r="DQ647" s="125" t="s">
        <v>608</v>
      </c>
      <c r="DR647" s="125" t="s">
        <v>608</v>
      </c>
      <c r="DS647" s="125" t="s">
        <v>608</v>
      </c>
      <c r="DT647" s="133" t="s">
        <v>608</v>
      </c>
      <c r="DU647" s="49" t="s">
        <v>608</v>
      </c>
      <c r="DV647" s="49" t="s">
        <v>608</v>
      </c>
      <c r="DW647" s="145" t="s">
        <v>608</v>
      </c>
      <c r="DX647" s="49" t="s">
        <v>608</v>
      </c>
      <c r="DY647" s="49" t="s">
        <v>608</v>
      </c>
      <c r="DZ647" s="49" t="s">
        <v>608</v>
      </c>
      <c r="EA647" s="133" t="s">
        <v>608</v>
      </c>
      <c r="EB647" s="49" t="s">
        <v>608</v>
      </c>
      <c r="EC647" s="49" t="s">
        <v>608</v>
      </c>
      <c r="ED647" s="145" t="s">
        <v>608</v>
      </c>
      <c r="EE647" s="49" t="s">
        <v>608</v>
      </c>
      <c r="EF647" s="49" t="s">
        <v>608</v>
      </c>
      <c r="EG647" s="49" t="s">
        <v>608</v>
      </c>
      <c r="EH647" s="133" t="s">
        <v>608</v>
      </c>
      <c r="EI647" s="49" t="s">
        <v>608</v>
      </c>
      <c r="EJ647" s="49" t="s">
        <v>608</v>
      </c>
      <c r="EK647" s="145" t="s">
        <v>608</v>
      </c>
      <c r="EL647" s="49" t="s">
        <v>608</v>
      </c>
      <c r="EM647" s="49" t="s">
        <v>608</v>
      </c>
      <c r="EN647" s="49" t="s">
        <v>608</v>
      </c>
      <c r="EO647" s="133" t="s">
        <v>608</v>
      </c>
      <c r="EP647" s="49" t="s">
        <v>608</v>
      </c>
      <c r="EQ647" s="49" t="s">
        <v>608</v>
      </c>
      <c r="ER647" s="145" t="s">
        <v>608</v>
      </c>
      <c r="ES647" s="49" t="s">
        <v>608</v>
      </c>
      <c r="ET647" s="49" t="s">
        <v>608</v>
      </c>
      <c r="EU647" s="49" t="s">
        <v>608</v>
      </c>
      <c r="EV647" s="50" t="s">
        <v>608</v>
      </c>
      <c r="EW647" s="49" t="s">
        <v>608</v>
      </c>
      <c r="EX647" s="49" t="s">
        <v>608</v>
      </c>
      <c r="EY647" s="145" t="s">
        <v>608</v>
      </c>
      <c r="EZ647" s="49" t="s">
        <v>608</v>
      </c>
      <c r="FA647" s="49" t="s">
        <v>608</v>
      </c>
      <c r="FB647" s="49" t="s">
        <v>608</v>
      </c>
      <c r="FC647" s="50" t="s">
        <v>608</v>
      </c>
      <c r="FD647" s="49" t="s">
        <v>608</v>
      </c>
      <c r="FE647" s="49" t="s">
        <v>608</v>
      </c>
      <c r="FF647" s="145" t="s">
        <v>608</v>
      </c>
      <c r="FG647" s="49" t="s">
        <v>608</v>
      </c>
      <c r="FH647" s="49" t="s">
        <v>608</v>
      </c>
      <c r="FI647" s="49" t="s">
        <v>608</v>
      </c>
      <c r="FJ647" s="49" t="s">
        <v>608</v>
      </c>
      <c r="FK647" s="49" t="s">
        <v>608</v>
      </c>
      <c r="FL647" s="133" t="s">
        <v>608</v>
      </c>
      <c r="FM647" s="133" t="s">
        <v>608</v>
      </c>
      <c r="FN647" s="133" t="s">
        <v>608</v>
      </c>
      <c r="FO647" s="49" t="s">
        <v>608</v>
      </c>
      <c r="FP647" s="49" t="s">
        <v>608</v>
      </c>
      <c r="FQ647" s="49" t="s">
        <v>608</v>
      </c>
      <c r="FR647" s="133" t="s">
        <v>608</v>
      </c>
      <c r="FS647" s="133" t="s">
        <v>608</v>
      </c>
      <c r="FT647" s="133" t="s">
        <v>608</v>
      </c>
      <c r="FU647" s="49" t="s">
        <v>608</v>
      </c>
      <c r="FV647" s="49" t="s">
        <v>608</v>
      </c>
      <c r="FW647" s="49" t="s">
        <v>608</v>
      </c>
      <c r="FX647" s="133" t="s">
        <v>608</v>
      </c>
      <c r="FY647" s="133" t="s">
        <v>608</v>
      </c>
      <c r="FZ647" s="133" t="s">
        <v>608</v>
      </c>
      <c r="GA647" s="49" t="s">
        <v>608</v>
      </c>
      <c r="GB647" s="49" t="s">
        <v>608</v>
      </c>
      <c r="GC647" s="49" t="s">
        <v>608</v>
      </c>
      <c r="GD647" s="133" t="s">
        <v>608</v>
      </c>
      <c r="GE647" s="133" t="s">
        <v>608</v>
      </c>
      <c r="GF647" s="133" t="s">
        <v>608</v>
      </c>
      <c r="GG647" s="49" t="s">
        <v>608</v>
      </c>
      <c r="GH647" s="49" t="s">
        <v>608</v>
      </c>
      <c r="GI647" s="49" t="s">
        <v>608</v>
      </c>
      <c r="GJ647" s="133" t="s">
        <v>608</v>
      </c>
      <c r="GK647" s="133" t="s">
        <v>608</v>
      </c>
      <c r="GL647" s="133" t="s">
        <v>608</v>
      </c>
      <c r="GM647" s="49" t="s">
        <v>608</v>
      </c>
      <c r="GN647" s="49" t="s">
        <v>608</v>
      </c>
      <c r="GO647" s="49" t="s">
        <v>608</v>
      </c>
      <c r="GP647" s="133" t="s">
        <v>608</v>
      </c>
      <c r="GQ647" s="133" t="s">
        <v>608</v>
      </c>
      <c r="GR647" s="133" t="s">
        <v>608</v>
      </c>
      <c r="GS647" s="49" t="s">
        <v>608</v>
      </c>
      <c r="GT647" s="49" t="s">
        <v>608</v>
      </c>
      <c r="GU647" s="49" t="s">
        <v>608</v>
      </c>
      <c r="GV647" s="133" t="s">
        <v>608</v>
      </c>
      <c r="GW647" s="133" t="s">
        <v>608</v>
      </c>
      <c r="GX647" s="133" t="s">
        <v>608</v>
      </c>
      <c r="GY647" s="49" t="s">
        <v>608</v>
      </c>
    </row>
    <row r="648" spans="1:207" s="73" customFormat="1" ht="15" customHeight="1">
      <c r="A648" s="88" t="s">
        <v>1145</v>
      </c>
      <c r="B648" s="57">
        <v>2017</v>
      </c>
      <c r="C648" s="41" t="s">
        <v>1044</v>
      </c>
      <c r="D648" s="125">
        <v>9912.0356903525972</v>
      </c>
      <c r="E648" s="38">
        <v>0</v>
      </c>
      <c r="F648" s="125">
        <v>9912.0356903525972</v>
      </c>
      <c r="G648" s="125">
        <v>21681.735645950703</v>
      </c>
      <c r="H648" s="130">
        <v>6.7629000000000001</v>
      </c>
      <c r="I648" s="144">
        <v>0.45716027412044552</v>
      </c>
      <c r="J648" s="144">
        <v>0.29160498818103253</v>
      </c>
      <c r="K648" s="144">
        <v>0.16555563088609354</v>
      </c>
      <c r="L648" s="125">
        <v>1443.2140259975658</v>
      </c>
      <c r="M648" s="125">
        <v>8468.8216643550331</v>
      </c>
      <c r="N648" s="125">
        <v>96.319397573305935</v>
      </c>
      <c r="O648" s="125">
        <v>889.44197245793657</v>
      </c>
      <c r="P648" s="125">
        <v>985.76137003124245</v>
      </c>
      <c r="Q648" s="208">
        <v>150</v>
      </c>
      <c r="R648" s="50">
        <v>1900</v>
      </c>
      <c r="S648" s="125">
        <v>2050</v>
      </c>
      <c r="T648" s="208" t="s">
        <v>608</v>
      </c>
      <c r="U648" s="123" t="s">
        <v>608</v>
      </c>
      <c r="V648" s="125">
        <v>5433.06029432379</v>
      </c>
      <c r="W648" s="125">
        <v>7483.06029432379</v>
      </c>
      <c r="X648" s="125">
        <v>0</v>
      </c>
      <c r="Y648" s="125">
        <v>0</v>
      </c>
      <c r="Z648" s="125">
        <v>0</v>
      </c>
      <c r="AA648" s="115">
        <v>0</v>
      </c>
      <c r="AB648" s="144">
        <v>0.14067879060020952</v>
      </c>
      <c r="AC648" s="144">
        <v>0.85932120939979051</v>
      </c>
      <c r="AD648" s="144">
        <v>0</v>
      </c>
      <c r="AE648" s="115">
        <v>1</v>
      </c>
      <c r="AF648" s="144">
        <v>0.40206173217962543</v>
      </c>
      <c r="AG648" s="144">
        <v>2.6833403177365399E-2</v>
      </c>
      <c r="AH648" s="144">
        <v>0.57110486464300914</v>
      </c>
      <c r="AI648" s="144">
        <v>0</v>
      </c>
      <c r="AJ648" s="144">
        <v>1</v>
      </c>
      <c r="AK648" s="125">
        <v>9912.035690352599</v>
      </c>
      <c r="AL648" s="125">
        <v>1443.2140259975658</v>
      </c>
      <c r="AM648" s="125">
        <v>2146.3193975733061</v>
      </c>
      <c r="AN648" s="125">
        <v>3589.5334235708719</v>
      </c>
      <c r="AO648" s="125">
        <v>6322.5022667817266</v>
      </c>
      <c r="AP648" s="125">
        <v>9912.035690352599</v>
      </c>
      <c r="AQ648" s="144">
        <v>0.36213887194378958</v>
      </c>
      <c r="AR648" s="144">
        <v>0.63786112805621031</v>
      </c>
      <c r="AS648" s="125">
        <v>3589.5334235708715</v>
      </c>
      <c r="AT648" s="125">
        <v>126.49913675983588</v>
      </c>
      <c r="AU648" s="125">
        <v>0</v>
      </c>
      <c r="AV648" s="125">
        <v>6196.0031300218907</v>
      </c>
      <c r="AW648" s="125">
        <v>9912.0356903525972</v>
      </c>
      <c r="AX648" s="125">
        <v>100.3</v>
      </c>
      <c r="AY648" s="125">
        <v>665.08529191357775</v>
      </c>
      <c r="AZ648" s="125">
        <v>765.3852919135777</v>
      </c>
      <c r="BA648" s="125">
        <v>1109.0999999999999</v>
      </c>
      <c r="BB648" s="125">
        <v>955.37530393801944</v>
      </c>
      <c r="BC648" s="125">
        <v>2064.4753039380194</v>
      </c>
      <c r="BD648" s="125">
        <v>2380.1</v>
      </c>
      <c r="BE648" s="125">
        <v>4702.0416709301298</v>
      </c>
      <c r="BF648" s="125">
        <v>7082.1416709301302</v>
      </c>
      <c r="BG648" s="130">
        <v>6.99</v>
      </c>
      <c r="BH648" s="130">
        <v>7.71</v>
      </c>
      <c r="BI648" s="107">
        <v>7.4492600122004706</v>
      </c>
      <c r="BJ648" s="125">
        <v>9912.0022667817284</v>
      </c>
      <c r="BK648" s="125">
        <v>100.3</v>
      </c>
      <c r="BL648" s="125">
        <v>665.08529191357775</v>
      </c>
      <c r="BM648" s="125">
        <v>765.3852919135777</v>
      </c>
      <c r="BN648" s="125">
        <v>1209.1015969499438</v>
      </c>
      <c r="BO648" s="125">
        <v>855.37370698807558</v>
      </c>
      <c r="BP648" s="125">
        <v>2064.4753039380194</v>
      </c>
      <c r="BQ648" s="125">
        <v>2406.6123263834465</v>
      </c>
      <c r="BR648" s="125">
        <v>4675.5293445466832</v>
      </c>
      <c r="BS648" s="125">
        <v>7082.1416709301302</v>
      </c>
      <c r="BT648" s="125">
        <v>9912.0022667817284</v>
      </c>
      <c r="BU648" s="130">
        <v>6.99</v>
      </c>
      <c r="BV648" s="130">
        <v>7.55</v>
      </c>
      <c r="BW648" s="137">
        <v>7.4492600122004706</v>
      </c>
      <c r="BX648" s="125">
        <v>2437.4420518095653</v>
      </c>
      <c r="BY648" s="125">
        <v>1152.190318881306</v>
      </c>
      <c r="BZ648" s="125">
        <v>0</v>
      </c>
      <c r="CA648" s="125">
        <v>0</v>
      </c>
      <c r="CB648" s="125">
        <v>3589.6323706908715</v>
      </c>
      <c r="CC648" s="125">
        <v>6041.9566067297847</v>
      </c>
      <c r="CD648" s="125">
        <v>280.54566005194226</v>
      </c>
      <c r="CE648" s="125">
        <v>0</v>
      </c>
      <c r="CF648" s="125">
        <v>0</v>
      </c>
      <c r="CG648" s="125">
        <v>6322.5022667817266</v>
      </c>
      <c r="CH648" s="144">
        <v>0</v>
      </c>
      <c r="CI648" s="144">
        <v>1.0000099825225708</v>
      </c>
      <c r="CJ648" s="125">
        <v>9912.1346374725981</v>
      </c>
      <c r="CK648" s="149">
        <v>0</v>
      </c>
      <c r="CL648" s="125">
        <v>9912.0356903525972</v>
      </c>
      <c r="CM648" s="125">
        <v>9912.0356903525972</v>
      </c>
      <c r="CN648" s="125">
        <v>5888.6</v>
      </c>
      <c r="CO648" s="125">
        <v>4023.4356903525968</v>
      </c>
      <c r="CP648" s="126">
        <v>0</v>
      </c>
      <c r="CQ648" s="125">
        <v>9912.0356903525972</v>
      </c>
      <c r="CR648" s="125">
        <v>8369.755935162706</v>
      </c>
      <c r="CS648" s="125">
        <v>1542.2797551898911</v>
      </c>
      <c r="CT648" s="125">
        <v>5885.4221047622486</v>
      </c>
      <c r="CU648" s="125">
        <v>-4343.1423495723575</v>
      </c>
      <c r="CV648" s="125">
        <v>44.8</v>
      </c>
      <c r="CW648" s="125">
        <v>543.6727364565337</v>
      </c>
      <c r="CX648" s="125">
        <v>588.47273645653365</v>
      </c>
      <c r="CY648" s="125">
        <v>67.400000000000006</v>
      </c>
      <c r="CZ648" s="125">
        <v>126.17383214163409</v>
      </c>
      <c r="DA648" s="125">
        <v>193.57383214163411</v>
      </c>
      <c r="DB648" s="125">
        <v>782.04656859816782</v>
      </c>
      <c r="DC648" s="125">
        <v>0</v>
      </c>
      <c r="DD648" s="125">
        <v>0</v>
      </c>
      <c r="DE648" s="125">
        <v>0</v>
      </c>
      <c r="DF648" s="125">
        <v>588.47273645653365</v>
      </c>
      <c r="DG648" s="125">
        <v>193.57383214163411</v>
      </c>
      <c r="DH648" s="125">
        <v>782.04656859816782</v>
      </c>
      <c r="DI648" s="125">
        <v>782.04656859816782</v>
      </c>
      <c r="DJ648" s="144">
        <v>0.36214885446636025</v>
      </c>
      <c r="DK648" s="144">
        <v>0.63786112805621042</v>
      </c>
      <c r="DL648" s="144">
        <v>0</v>
      </c>
      <c r="DM648" s="125" t="s">
        <v>608</v>
      </c>
      <c r="DN648" s="125" t="s">
        <v>608</v>
      </c>
      <c r="DO648" s="125" t="s">
        <v>608</v>
      </c>
      <c r="DP648" s="125" t="s">
        <v>608</v>
      </c>
      <c r="DQ648" s="125" t="s">
        <v>608</v>
      </c>
      <c r="DR648" s="125" t="s">
        <v>608</v>
      </c>
      <c r="DS648" s="125" t="s">
        <v>608</v>
      </c>
      <c r="DT648" s="133" t="s">
        <v>608</v>
      </c>
      <c r="DU648" s="49" t="s">
        <v>608</v>
      </c>
      <c r="DV648" s="49" t="s">
        <v>608</v>
      </c>
      <c r="DW648" s="145" t="s">
        <v>608</v>
      </c>
      <c r="DX648" s="49" t="s">
        <v>608</v>
      </c>
      <c r="DY648" s="49" t="s">
        <v>608</v>
      </c>
      <c r="DZ648" s="49" t="s">
        <v>608</v>
      </c>
      <c r="EA648" s="133" t="s">
        <v>608</v>
      </c>
      <c r="EB648" s="49" t="s">
        <v>608</v>
      </c>
      <c r="EC648" s="49" t="s">
        <v>608</v>
      </c>
      <c r="ED648" s="145" t="s">
        <v>608</v>
      </c>
      <c r="EE648" s="49" t="s">
        <v>608</v>
      </c>
      <c r="EF648" s="49" t="s">
        <v>608</v>
      </c>
      <c r="EG648" s="49" t="s">
        <v>608</v>
      </c>
      <c r="EH648" s="133" t="s">
        <v>608</v>
      </c>
      <c r="EI648" s="49" t="s">
        <v>608</v>
      </c>
      <c r="EJ648" s="49" t="s">
        <v>608</v>
      </c>
      <c r="EK648" s="145" t="s">
        <v>608</v>
      </c>
      <c r="EL648" s="49" t="s">
        <v>608</v>
      </c>
      <c r="EM648" s="49" t="s">
        <v>608</v>
      </c>
      <c r="EN648" s="49" t="s">
        <v>608</v>
      </c>
      <c r="EO648" s="133" t="s">
        <v>608</v>
      </c>
      <c r="EP648" s="49" t="s">
        <v>608</v>
      </c>
      <c r="EQ648" s="49" t="s">
        <v>608</v>
      </c>
      <c r="ER648" s="145" t="s">
        <v>608</v>
      </c>
      <c r="ES648" s="49" t="s">
        <v>608</v>
      </c>
      <c r="ET648" s="49" t="s">
        <v>608</v>
      </c>
      <c r="EU648" s="49" t="s">
        <v>608</v>
      </c>
      <c r="EV648" s="50" t="s">
        <v>608</v>
      </c>
      <c r="EW648" s="49" t="s">
        <v>608</v>
      </c>
      <c r="EX648" s="49" t="s">
        <v>608</v>
      </c>
      <c r="EY648" s="145" t="s">
        <v>608</v>
      </c>
      <c r="EZ648" s="49" t="s">
        <v>608</v>
      </c>
      <c r="FA648" s="49" t="s">
        <v>608</v>
      </c>
      <c r="FB648" s="49" t="s">
        <v>608</v>
      </c>
      <c r="FC648" s="50" t="s">
        <v>608</v>
      </c>
      <c r="FD648" s="49" t="s">
        <v>608</v>
      </c>
      <c r="FE648" s="49" t="s">
        <v>608</v>
      </c>
      <c r="FF648" s="145" t="s">
        <v>608</v>
      </c>
      <c r="FG648" s="49" t="s">
        <v>608</v>
      </c>
      <c r="FH648" s="49" t="s">
        <v>608</v>
      </c>
      <c r="FI648" s="49" t="s">
        <v>608</v>
      </c>
      <c r="FJ648" s="49" t="s">
        <v>608</v>
      </c>
      <c r="FK648" s="49" t="s">
        <v>608</v>
      </c>
      <c r="FL648" s="133" t="s">
        <v>608</v>
      </c>
      <c r="FM648" s="133" t="s">
        <v>608</v>
      </c>
      <c r="FN648" s="133" t="s">
        <v>608</v>
      </c>
      <c r="FO648" s="49" t="s">
        <v>608</v>
      </c>
      <c r="FP648" s="49" t="s">
        <v>608</v>
      </c>
      <c r="FQ648" s="49" t="s">
        <v>608</v>
      </c>
      <c r="FR648" s="133" t="s">
        <v>608</v>
      </c>
      <c r="FS648" s="133" t="s">
        <v>608</v>
      </c>
      <c r="FT648" s="133" t="s">
        <v>608</v>
      </c>
      <c r="FU648" s="49" t="s">
        <v>608</v>
      </c>
      <c r="FV648" s="49" t="s">
        <v>608</v>
      </c>
      <c r="FW648" s="49" t="s">
        <v>608</v>
      </c>
      <c r="FX648" s="133" t="s">
        <v>608</v>
      </c>
      <c r="FY648" s="133" t="s">
        <v>608</v>
      </c>
      <c r="FZ648" s="133" t="s">
        <v>608</v>
      </c>
      <c r="GA648" s="49" t="s">
        <v>608</v>
      </c>
      <c r="GB648" s="49" t="s">
        <v>608</v>
      </c>
      <c r="GC648" s="49" t="s">
        <v>608</v>
      </c>
      <c r="GD648" s="133" t="s">
        <v>608</v>
      </c>
      <c r="GE648" s="133" t="s">
        <v>608</v>
      </c>
      <c r="GF648" s="133" t="s">
        <v>608</v>
      </c>
      <c r="GG648" s="49" t="s">
        <v>608</v>
      </c>
      <c r="GH648" s="49" t="s">
        <v>608</v>
      </c>
      <c r="GI648" s="49" t="s">
        <v>608</v>
      </c>
      <c r="GJ648" s="133" t="s">
        <v>608</v>
      </c>
      <c r="GK648" s="133" t="s">
        <v>608</v>
      </c>
      <c r="GL648" s="133" t="s">
        <v>608</v>
      </c>
      <c r="GM648" s="49" t="s">
        <v>608</v>
      </c>
      <c r="GN648" s="49" t="s">
        <v>608</v>
      </c>
      <c r="GO648" s="49" t="s">
        <v>608</v>
      </c>
      <c r="GP648" s="133" t="s">
        <v>608</v>
      </c>
      <c r="GQ648" s="133" t="s">
        <v>608</v>
      </c>
      <c r="GR648" s="133" t="s">
        <v>608</v>
      </c>
      <c r="GS648" s="49" t="s">
        <v>608</v>
      </c>
      <c r="GT648" s="49" t="s">
        <v>608</v>
      </c>
      <c r="GU648" s="49" t="s">
        <v>608</v>
      </c>
      <c r="GV648" s="133" t="s">
        <v>608</v>
      </c>
      <c r="GW648" s="133" t="s">
        <v>608</v>
      </c>
      <c r="GX648" s="133" t="s">
        <v>608</v>
      </c>
      <c r="GY648" s="49" t="s">
        <v>608</v>
      </c>
    </row>
    <row r="649" spans="1:207" s="73" customFormat="1" ht="15" customHeight="1">
      <c r="A649" s="87" t="s">
        <v>1233</v>
      </c>
      <c r="B649" s="59" t="s">
        <v>1161</v>
      </c>
      <c r="C649" s="38" t="s">
        <v>1044</v>
      </c>
      <c r="D649" s="35">
        <v>10036.527294039988</v>
      </c>
      <c r="E649" s="38">
        <v>0</v>
      </c>
      <c r="F649" s="50">
        <v>10036.527294039988</v>
      </c>
      <c r="G649" s="50">
        <v>23719.900138696255</v>
      </c>
      <c r="H649" s="94">
        <v>6.7565299999999997</v>
      </c>
      <c r="I649" s="100">
        <v>0.44019642445986107</v>
      </c>
      <c r="J649" s="100">
        <v>0.2659339734634607</v>
      </c>
      <c r="K649" s="100">
        <v>0.15719290461586821</v>
      </c>
      <c r="L649" s="50">
        <v>1592.7784345475657</v>
      </c>
      <c r="M649" s="50">
        <v>8443.7488594924216</v>
      </c>
      <c r="N649" s="50">
        <v>85.821565452434243</v>
      </c>
      <c r="O649" s="50">
        <v>23.414385786787012</v>
      </c>
      <c r="P649" s="50">
        <v>109.23595123922125</v>
      </c>
      <c r="Q649" s="125">
        <v>150</v>
      </c>
      <c r="R649" s="125">
        <v>1900</v>
      </c>
      <c r="S649" s="50">
        <v>2050</v>
      </c>
      <c r="T649" s="50">
        <v>6284.5129082532003</v>
      </c>
      <c r="U649" s="49">
        <v>0</v>
      </c>
      <c r="V649" s="50">
        <v>6284.5129082532003</v>
      </c>
      <c r="W649" s="50">
        <v>8334.5129082532003</v>
      </c>
      <c r="X649" s="125">
        <v>0</v>
      </c>
      <c r="Y649" s="125">
        <v>0</v>
      </c>
      <c r="Z649" s="125">
        <v>0</v>
      </c>
      <c r="AA649" s="115">
        <v>0</v>
      </c>
      <c r="AB649" s="100">
        <v>3.7118984882577792E-3</v>
      </c>
      <c r="AC649" s="100">
        <v>0.9962881015117423</v>
      </c>
      <c r="AD649" s="100">
        <v>0</v>
      </c>
      <c r="AE649" s="100">
        <v>1</v>
      </c>
      <c r="AF649" s="100">
        <v>0.42717868222592009</v>
      </c>
      <c r="AG649" s="100">
        <v>2.3017101714432827E-2</v>
      </c>
      <c r="AH649" s="100">
        <v>0.54980421605964702</v>
      </c>
      <c r="AI649" s="100">
        <v>0</v>
      </c>
      <c r="AJ649" s="100">
        <v>1</v>
      </c>
      <c r="AK649" s="50">
        <v>10036.527294039988</v>
      </c>
      <c r="AL649" s="50">
        <v>1592.7784345475657</v>
      </c>
      <c r="AM649" s="50">
        <v>2135.8215654524342</v>
      </c>
      <c r="AN649" s="50">
        <v>3728.6</v>
      </c>
      <c r="AO649" s="50">
        <v>6307.9272940399869</v>
      </c>
      <c r="AP649" s="50">
        <v>10036.527294039986</v>
      </c>
      <c r="AQ649" s="100">
        <v>0.37150300006797798</v>
      </c>
      <c r="AR649" s="100">
        <v>0.62849699993202202</v>
      </c>
      <c r="AS649" s="50">
        <v>3728.6</v>
      </c>
      <c r="AT649" s="50">
        <v>125.2122021215032</v>
      </c>
      <c r="AU649" s="125">
        <v>0</v>
      </c>
      <c r="AV649" s="50">
        <v>6182.7150919184851</v>
      </c>
      <c r="AW649" s="50">
        <v>10036.527294039988</v>
      </c>
      <c r="AX649" s="50">
        <v>108.552270613</v>
      </c>
      <c r="AY649" s="50">
        <v>331.01310879993133</v>
      </c>
      <c r="AZ649" s="125">
        <v>439.56537941293135</v>
      </c>
      <c r="BA649" s="50">
        <v>1764.3963818600002</v>
      </c>
      <c r="BB649" s="50">
        <v>1124.8821510449891</v>
      </c>
      <c r="BC649" s="50">
        <v>2889.2785329049893</v>
      </c>
      <c r="BD649" s="50">
        <v>1855.6513475269994</v>
      </c>
      <c r="BE649" s="50">
        <v>4852.0320341950674</v>
      </c>
      <c r="BF649" s="50">
        <v>6707.6833817220668</v>
      </c>
      <c r="BG649" s="94">
        <v>6.76</v>
      </c>
      <c r="BH649" s="94">
        <v>7.37</v>
      </c>
      <c r="BI649" s="94">
        <v>7.1433831699585335</v>
      </c>
      <c r="BJ649" s="50">
        <v>10036.527294039988</v>
      </c>
      <c r="BK649" s="50">
        <v>108.552270613</v>
      </c>
      <c r="BL649" s="50">
        <v>331.01310879993133</v>
      </c>
      <c r="BM649" s="50">
        <v>439.56537941293135</v>
      </c>
      <c r="BN649" s="50">
        <v>1864.329335609928</v>
      </c>
      <c r="BO649" s="50">
        <v>1024.9491972950611</v>
      </c>
      <c r="BP649" s="50">
        <v>2889.2785329049893</v>
      </c>
      <c r="BQ649" s="50">
        <v>1880.9305958985753</v>
      </c>
      <c r="BR649" s="50">
        <v>4826.7527858234916</v>
      </c>
      <c r="BS649" s="50">
        <v>6707.6833817220668</v>
      </c>
      <c r="BT649" s="50">
        <v>10036.527294039988</v>
      </c>
      <c r="BU649" s="94">
        <v>6.64</v>
      </c>
      <c r="BV649" s="94">
        <v>7.82</v>
      </c>
      <c r="BW649" s="122">
        <v>7.1433831699585335</v>
      </c>
      <c r="BX649" s="50">
        <v>2555.7122021215032</v>
      </c>
      <c r="BY649" s="50">
        <v>1298.0999999999999</v>
      </c>
      <c r="BZ649" s="125">
        <v>0</v>
      </c>
      <c r="CA649" s="125">
        <v>0</v>
      </c>
      <c r="CB649" s="50">
        <v>3853.8122021215031</v>
      </c>
      <c r="CC649" s="50">
        <v>5842.2296652275654</v>
      </c>
      <c r="CD649" s="50">
        <v>340.48542669091978</v>
      </c>
      <c r="CE649" s="125">
        <v>0</v>
      </c>
      <c r="CF649" s="125">
        <v>0</v>
      </c>
      <c r="CG649" s="50">
        <v>6182.7150919184851</v>
      </c>
      <c r="CH649" s="100">
        <v>0</v>
      </c>
      <c r="CI649" s="100">
        <v>1</v>
      </c>
      <c r="CJ649" s="50">
        <v>10036.527294039988</v>
      </c>
      <c r="CK649" s="149">
        <v>0</v>
      </c>
      <c r="CL649" s="50">
        <v>10036.527294039988</v>
      </c>
      <c r="CM649" s="50">
        <v>10036.527294039988</v>
      </c>
      <c r="CN649" s="125">
        <v>5863.0702060000003</v>
      </c>
      <c r="CO649" s="125">
        <v>4173.4570880399879</v>
      </c>
      <c r="CP649" s="82">
        <v>0</v>
      </c>
      <c r="CQ649" s="125">
        <v>10036.527294039988</v>
      </c>
      <c r="CR649" s="50">
        <v>7816.28547607366</v>
      </c>
      <c r="CS649" s="50">
        <v>2220.2418179663282</v>
      </c>
      <c r="CT649" s="50">
        <v>5918.8577024925498</v>
      </c>
      <c r="CU649" s="50">
        <v>-3698.6158845262216</v>
      </c>
      <c r="CV649" s="50">
        <v>45.133221659999997</v>
      </c>
      <c r="CW649" s="50">
        <v>487.83917188260847</v>
      </c>
      <c r="CX649" s="50">
        <v>532.97239354260842</v>
      </c>
      <c r="CY649" s="50">
        <v>72.741276700000014</v>
      </c>
      <c r="CZ649" s="50">
        <v>135.75015577522782</v>
      </c>
      <c r="DA649" s="50">
        <v>208.49143247522784</v>
      </c>
      <c r="DB649" s="50">
        <v>741.46382601783625</v>
      </c>
      <c r="DC649" s="125">
        <v>0</v>
      </c>
      <c r="DD649" s="125">
        <v>0</v>
      </c>
      <c r="DE649" s="50">
        <v>0</v>
      </c>
      <c r="DF649" s="50">
        <v>532.97239354260842</v>
      </c>
      <c r="DG649" s="125">
        <v>208.49143247522784</v>
      </c>
      <c r="DH649" s="50">
        <v>741.46382601783625</v>
      </c>
      <c r="DI649" s="50">
        <v>741.46382601783625</v>
      </c>
      <c r="DJ649" s="100">
        <v>0.38397865010639887</v>
      </c>
      <c r="DK649" s="100">
        <v>0.61602134989360113</v>
      </c>
      <c r="DL649" s="100">
        <v>0</v>
      </c>
      <c r="DM649" s="50" t="s">
        <v>608</v>
      </c>
      <c r="DN649" s="50" t="s">
        <v>608</v>
      </c>
      <c r="DO649" s="50" t="s">
        <v>608</v>
      </c>
      <c r="DP649" s="50" t="s">
        <v>608</v>
      </c>
      <c r="DQ649" s="50" t="s">
        <v>608</v>
      </c>
      <c r="DR649" s="50" t="s">
        <v>608</v>
      </c>
      <c r="DS649" s="50" t="s">
        <v>608</v>
      </c>
      <c r="DT649" s="50" t="s">
        <v>608</v>
      </c>
      <c r="DU649" s="50" t="s">
        <v>608</v>
      </c>
      <c r="DV649" s="50" t="s">
        <v>608</v>
      </c>
      <c r="DW649" s="50" t="s">
        <v>608</v>
      </c>
      <c r="DX649" s="50" t="s">
        <v>608</v>
      </c>
      <c r="DY649" s="50" t="s">
        <v>608</v>
      </c>
      <c r="DZ649" s="50" t="s">
        <v>608</v>
      </c>
      <c r="EA649" s="50" t="s">
        <v>608</v>
      </c>
      <c r="EB649" s="50" t="s">
        <v>608</v>
      </c>
      <c r="EC649" s="50" t="s">
        <v>608</v>
      </c>
      <c r="ED649" s="50" t="s">
        <v>608</v>
      </c>
      <c r="EE649" s="50" t="s">
        <v>608</v>
      </c>
      <c r="EF649" s="50" t="s">
        <v>608</v>
      </c>
      <c r="EG649" s="50" t="s">
        <v>608</v>
      </c>
      <c r="EH649" s="50" t="s">
        <v>608</v>
      </c>
      <c r="EI649" s="50" t="s">
        <v>608</v>
      </c>
      <c r="EJ649" s="50" t="s">
        <v>608</v>
      </c>
      <c r="EK649" s="50" t="s">
        <v>608</v>
      </c>
      <c r="EL649" s="50" t="s">
        <v>608</v>
      </c>
      <c r="EM649" s="50" t="s">
        <v>608</v>
      </c>
      <c r="EN649" s="50" t="s">
        <v>608</v>
      </c>
      <c r="EO649" s="50" t="s">
        <v>608</v>
      </c>
      <c r="EP649" s="50" t="s">
        <v>608</v>
      </c>
      <c r="EQ649" s="50" t="s">
        <v>608</v>
      </c>
      <c r="ER649" s="50" t="s">
        <v>608</v>
      </c>
      <c r="ES649" s="50" t="s">
        <v>608</v>
      </c>
      <c r="ET649" s="50" t="s">
        <v>608</v>
      </c>
      <c r="EU649" s="50" t="s">
        <v>608</v>
      </c>
      <c r="EV649" s="50" t="s">
        <v>608</v>
      </c>
      <c r="EW649" s="50" t="s">
        <v>608</v>
      </c>
      <c r="EX649" s="50" t="s">
        <v>608</v>
      </c>
      <c r="EY649" s="50" t="s">
        <v>608</v>
      </c>
      <c r="EZ649" s="50" t="s">
        <v>608</v>
      </c>
      <c r="FA649" s="50" t="s">
        <v>608</v>
      </c>
      <c r="FB649" s="50" t="s">
        <v>608</v>
      </c>
      <c r="FC649" s="50" t="s">
        <v>608</v>
      </c>
      <c r="FD649" s="50" t="s">
        <v>608</v>
      </c>
      <c r="FE649" s="50" t="s">
        <v>608</v>
      </c>
      <c r="FF649" s="50" t="s">
        <v>608</v>
      </c>
      <c r="FG649" s="50" t="s">
        <v>608</v>
      </c>
      <c r="FH649" s="50" t="s">
        <v>608</v>
      </c>
      <c r="FI649" s="50" t="s">
        <v>608</v>
      </c>
      <c r="FJ649" s="50" t="s">
        <v>608</v>
      </c>
      <c r="FK649" s="50" t="s">
        <v>608</v>
      </c>
      <c r="FL649" s="50" t="s">
        <v>608</v>
      </c>
      <c r="FM649" s="50" t="s">
        <v>608</v>
      </c>
      <c r="FN649" s="50" t="s">
        <v>608</v>
      </c>
      <c r="FO649" s="50" t="s">
        <v>608</v>
      </c>
      <c r="FP649" s="50" t="s">
        <v>608</v>
      </c>
      <c r="FQ649" s="50" t="s">
        <v>608</v>
      </c>
      <c r="FR649" s="50" t="s">
        <v>608</v>
      </c>
      <c r="FS649" s="50" t="s">
        <v>608</v>
      </c>
      <c r="FT649" s="50" t="s">
        <v>608</v>
      </c>
      <c r="FU649" s="50" t="s">
        <v>608</v>
      </c>
      <c r="FV649" s="50" t="s">
        <v>608</v>
      </c>
      <c r="FW649" s="50" t="s">
        <v>608</v>
      </c>
      <c r="FX649" s="50" t="s">
        <v>608</v>
      </c>
      <c r="FY649" s="50" t="s">
        <v>608</v>
      </c>
      <c r="FZ649" s="50" t="s">
        <v>608</v>
      </c>
      <c r="GA649" s="50" t="s">
        <v>608</v>
      </c>
      <c r="GB649" s="50" t="s">
        <v>608</v>
      </c>
      <c r="GC649" s="50" t="s">
        <v>608</v>
      </c>
      <c r="GD649" s="50" t="s">
        <v>608</v>
      </c>
      <c r="GE649" s="50" t="s">
        <v>608</v>
      </c>
      <c r="GF649" s="50" t="s">
        <v>608</v>
      </c>
      <c r="GG649" s="50" t="s">
        <v>608</v>
      </c>
      <c r="GH649" s="50" t="s">
        <v>608</v>
      </c>
      <c r="GI649" s="50" t="s">
        <v>608</v>
      </c>
      <c r="GJ649" s="50" t="s">
        <v>608</v>
      </c>
      <c r="GK649" s="50" t="s">
        <v>608</v>
      </c>
      <c r="GL649" s="50" t="s">
        <v>608</v>
      </c>
      <c r="GM649" s="50" t="s">
        <v>608</v>
      </c>
      <c r="GN649" s="50" t="s">
        <v>608</v>
      </c>
      <c r="GO649" s="50" t="s">
        <v>608</v>
      </c>
      <c r="GP649" s="50" t="s">
        <v>608</v>
      </c>
      <c r="GQ649" s="50" t="s">
        <v>608</v>
      </c>
      <c r="GR649" s="50" t="s">
        <v>608</v>
      </c>
      <c r="GS649" s="50" t="s">
        <v>608</v>
      </c>
      <c r="GT649" s="50" t="s">
        <v>608</v>
      </c>
      <c r="GU649" s="50" t="s">
        <v>608</v>
      </c>
      <c r="GV649" s="50" t="s">
        <v>608</v>
      </c>
      <c r="GW649" s="50" t="s">
        <v>608</v>
      </c>
      <c r="GX649" s="50" t="s">
        <v>608</v>
      </c>
      <c r="GY649" s="50" t="s">
        <v>608</v>
      </c>
    </row>
    <row r="650" spans="1:207" s="73" customFormat="1" ht="15" customHeight="1">
      <c r="A650" s="87" t="s">
        <v>1234</v>
      </c>
      <c r="B650" s="59">
        <v>2018</v>
      </c>
      <c r="C650" s="38" t="s">
        <v>1044</v>
      </c>
      <c r="D650" s="35">
        <v>10318.471428571429</v>
      </c>
      <c r="E650" s="38">
        <v>0</v>
      </c>
      <c r="F650" s="50">
        <v>10318.471428571429</v>
      </c>
      <c r="G650" s="50">
        <v>23719.900138696255</v>
      </c>
      <c r="H650" s="94">
        <v>6.7593750000000004</v>
      </c>
      <c r="I650" s="100">
        <v>0.4528119233120047</v>
      </c>
      <c r="J650" s="100">
        <v>0.27000836391056793</v>
      </c>
      <c r="K650" s="100">
        <v>0.16500491052299701</v>
      </c>
      <c r="L650" s="50">
        <v>1740.1407394645657</v>
      </c>
      <c r="M650" s="50">
        <v>8578.3306891068642</v>
      </c>
      <c r="N650" s="50">
        <v>123.75926053543435</v>
      </c>
      <c r="O650" s="50">
        <v>21.62921867776236</v>
      </c>
      <c r="P650" s="50">
        <v>145.38847921319672</v>
      </c>
      <c r="Q650" s="125">
        <v>150</v>
      </c>
      <c r="R650" s="125">
        <v>1900</v>
      </c>
      <c r="S650" s="50">
        <v>2050</v>
      </c>
      <c r="T650" s="50">
        <v>6382.9422098936666</v>
      </c>
      <c r="U650" s="49">
        <v>0</v>
      </c>
      <c r="V650" s="50">
        <v>6382.9422098936666</v>
      </c>
      <c r="W650" s="50">
        <v>8432.9422098936666</v>
      </c>
      <c r="X650" s="125">
        <v>0</v>
      </c>
      <c r="Y650" s="125">
        <v>0</v>
      </c>
      <c r="Z650" s="125">
        <v>0</v>
      </c>
      <c r="AA650" s="115">
        <v>0</v>
      </c>
      <c r="AB650" s="100">
        <v>3.3771531661388405E-3</v>
      </c>
      <c r="AC650" s="100">
        <v>0.99662284683386104</v>
      </c>
      <c r="AD650" s="100">
        <v>0</v>
      </c>
      <c r="AE650" s="100">
        <v>0.99999999999999989</v>
      </c>
      <c r="AF650" s="100">
        <v>0.44460531425549088</v>
      </c>
      <c r="AG650" s="100">
        <v>3.1620445217157914E-2</v>
      </c>
      <c r="AH650" s="100">
        <v>0.52377424052735122</v>
      </c>
      <c r="AI650" s="100">
        <v>0</v>
      </c>
      <c r="AJ650" s="100">
        <v>1</v>
      </c>
      <c r="AK650" s="50">
        <v>10318.471428571429</v>
      </c>
      <c r="AL650" s="50">
        <v>1740.1407394645657</v>
      </c>
      <c r="AM650" s="50">
        <v>2173.7592605354344</v>
      </c>
      <c r="AN650" s="50">
        <v>3913.9</v>
      </c>
      <c r="AO650" s="50">
        <v>6404.5714285714294</v>
      </c>
      <c r="AP650" s="50">
        <v>10318.471428571429</v>
      </c>
      <c r="AQ650" s="100">
        <v>0.37931005838350917</v>
      </c>
      <c r="AR650" s="100">
        <v>0.62068994161649083</v>
      </c>
      <c r="AS650" s="50">
        <v>3913.9</v>
      </c>
      <c r="AT650" s="50">
        <v>124.47896440129449</v>
      </c>
      <c r="AU650" s="125">
        <v>0</v>
      </c>
      <c r="AV650" s="50">
        <v>6280.0924641701349</v>
      </c>
      <c r="AW650" s="50">
        <v>10318.471428571429</v>
      </c>
      <c r="AX650" s="50">
        <v>123.56884406</v>
      </c>
      <c r="AY650" s="50">
        <v>471.18261673601478</v>
      </c>
      <c r="AZ650" s="125">
        <v>594.75146079601473</v>
      </c>
      <c r="BA650" s="50">
        <v>1793.7</v>
      </c>
      <c r="BB650" s="50">
        <v>1078.7683772538142</v>
      </c>
      <c r="BC650" s="50">
        <v>2872.4683772538142</v>
      </c>
      <c r="BD650" s="50">
        <v>1996.6311559400001</v>
      </c>
      <c r="BE650" s="50">
        <v>4854.6204345816004</v>
      </c>
      <c r="BF650" s="50">
        <v>6851.2515905216005</v>
      </c>
      <c r="BG650" s="94">
        <v>6.5</v>
      </c>
      <c r="BH650" s="94">
        <v>7.12</v>
      </c>
      <c r="BI650" s="94">
        <v>6.8848277638022246</v>
      </c>
      <c r="BJ650" s="50">
        <v>10318.471428571429</v>
      </c>
      <c r="BK650" s="50">
        <v>123.56884406</v>
      </c>
      <c r="BL650" s="50">
        <v>471.18261673601478</v>
      </c>
      <c r="BM650" s="50">
        <v>594.75146079601473</v>
      </c>
      <c r="BN650" s="50">
        <v>1894.019926028664</v>
      </c>
      <c r="BO650" s="50">
        <v>978.44845122515028</v>
      </c>
      <c r="BP650" s="50">
        <v>2872.4683772538142</v>
      </c>
      <c r="BQ650" s="50">
        <v>2020.8049885798521</v>
      </c>
      <c r="BR650" s="50">
        <v>4830.4466019417487</v>
      </c>
      <c r="BS650" s="50">
        <v>6851.2515905216005</v>
      </c>
      <c r="BT650" s="50">
        <v>10318.471428571429</v>
      </c>
      <c r="BU650" s="94">
        <v>6.38</v>
      </c>
      <c r="BV650" s="94">
        <v>7.6</v>
      </c>
      <c r="BW650" s="122">
        <v>6.8848277638022246</v>
      </c>
      <c r="BX650" s="50">
        <v>2540.3789644012945</v>
      </c>
      <c r="BY650" s="50">
        <v>1498</v>
      </c>
      <c r="BZ650" s="125">
        <v>0</v>
      </c>
      <c r="CA650" s="125">
        <v>0</v>
      </c>
      <c r="CB650" s="50">
        <v>4038.3789644012945</v>
      </c>
      <c r="CC650" s="50">
        <v>5947.8576051779946</v>
      </c>
      <c r="CD650" s="50">
        <v>332.23485899214052</v>
      </c>
      <c r="CE650" s="125">
        <v>0</v>
      </c>
      <c r="CF650" s="125">
        <v>0</v>
      </c>
      <c r="CG650" s="50">
        <v>6280.0924641701349</v>
      </c>
      <c r="CH650" s="100">
        <v>0</v>
      </c>
      <c r="CI650" s="100">
        <v>1</v>
      </c>
      <c r="CJ650" s="50">
        <v>10318.471428571429</v>
      </c>
      <c r="CK650" s="149">
        <v>0</v>
      </c>
      <c r="CL650" s="50">
        <v>10318.471428571429</v>
      </c>
      <c r="CM650" s="50">
        <v>10318.471428571429</v>
      </c>
      <c r="CN650" s="125">
        <v>5683.2</v>
      </c>
      <c r="CO650" s="125">
        <v>4635.2714285714292</v>
      </c>
      <c r="CP650" s="82">
        <v>0</v>
      </c>
      <c r="CQ650" s="125">
        <v>10318.471428571429</v>
      </c>
      <c r="CR650" s="50">
        <v>7575.0498368172102</v>
      </c>
      <c r="CS650" s="50">
        <v>2743.4215917542188</v>
      </c>
      <c r="CT650" s="50">
        <v>5914.2853334327883</v>
      </c>
      <c r="CU650" s="50">
        <v>-3170.8637416785696</v>
      </c>
      <c r="CV650" s="50">
        <v>55.179808413000003</v>
      </c>
      <c r="CW650" s="50">
        <v>321.50901525658804</v>
      </c>
      <c r="CX650" s="50">
        <v>376.68882366958803</v>
      </c>
      <c r="CY650" s="50">
        <v>79.17341875999999</v>
      </c>
      <c r="CZ650" s="50">
        <v>133.90291262135921</v>
      </c>
      <c r="DA650" s="50">
        <v>213.07633138135918</v>
      </c>
      <c r="DB650" s="50">
        <v>589.76515505094721</v>
      </c>
      <c r="DC650" s="125">
        <v>0</v>
      </c>
      <c r="DD650" s="125">
        <v>0</v>
      </c>
      <c r="DE650" s="50">
        <v>0</v>
      </c>
      <c r="DF650" s="50">
        <v>376.68882366958803</v>
      </c>
      <c r="DG650" s="125">
        <v>213.07633138135918</v>
      </c>
      <c r="DH650" s="50">
        <v>589.76515505094721</v>
      </c>
      <c r="DI650" s="50">
        <v>589.76515505094721</v>
      </c>
      <c r="DJ650" s="100">
        <v>0.3913737603826849</v>
      </c>
      <c r="DK650" s="100">
        <v>0.60862623961731521</v>
      </c>
      <c r="DL650" s="100">
        <v>0</v>
      </c>
      <c r="DM650" s="50" t="s">
        <v>608</v>
      </c>
      <c r="DN650" s="50" t="s">
        <v>608</v>
      </c>
      <c r="DO650" s="50" t="s">
        <v>608</v>
      </c>
      <c r="DP650" s="50" t="s">
        <v>608</v>
      </c>
      <c r="DQ650" s="50" t="s">
        <v>608</v>
      </c>
      <c r="DR650" s="50" t="s">
        <v>608</v>
      </c>
      <c r="DS650" s="50" t="s">
        <v>608</v>
      </c>
      <c r="DT650" s="50" t="s">
        <v>608</v>
      </c>
      <c r="DU650" s="50" t="s">
        <v>608</v>
      </c>
      <c r="DV650" s="50" t="s">
        <v>608</v>
      </c>
      <c r="DW650" s="50" t="s">
        <v>608</v>
      </c>
      <c r="DX650" s="50" t="s">
        <v>608</v>
      </c>
      <c r="DY650" s="50" t="s">
        <v>608</v>
      </c>
      <c r="DZ650" s="50" t="s">
        <v>608</v>
      </c>
      <c r="EA650" s="50" t="s">
        <v>608</v>
      </c>
      <c r="EB650" s="50" t="s">
        <v>608</v>
      </c>
      <c r="EC650" s="50" t="s">
        <v>608</v>
      </c>
      <c r="ED650" s="50" t="s">
        <v>608</v>
      </c>
      <c r="EE650" s="50" t="s">
        <v>608</v>
      </c>
      <c r="EF650" s="50" t="s">
        <v>608</v>
      </c>
      <c r="EG650" s="50" t="s">
        <v>608</v>
      </c>
      <c r="EH650" s="50" t="s">
        <v>608</v>
      </c>
      <c r="EI650" s="50" t="s">
        <v>608</v>
      </c>
      <c r="EJ650" s="50" t="s">
        <v>608</v>
      </c>
      <c r="EK650" s="50" t="s">
        <v>608</v>
      </c>
      <c r="EL650" s="50" t="s">
        <v>608</v>
      </c>
      <c r="EM650" s="50" t="s">
        <v>608</v>
      </c>
      <c r="EN650" s="50" t="s">
        <v>608</v>
      </c>
      <c r="EO650" s="50" t="s">
        <v>608</v>
      </c>
      <c r="EP650" s="50" t="s">
        <v>608</v>
      </c>
      <c r="EQ650" s="50" t="s">
        <v>608</v>
      </c>
      <c r="ER650" s="50" t="s">
        <v>608</v>
      </c>
      <c r="ES650" s="50" t="s">
        <v>608</v>
      </c>
      <c r="ET650" s="50" t="s">
        <v>608</v>
      </c>
      <c r="EU650" s="50" t="s">
        <v>608</v>
      </c>
      <c r="EV650" s="50" t="s">
        <v>608</v>
      </c>
      <c r="EW650" s="50" t="s">
        <v>608</v>
      </c>
      <c r="EX650" s="50" t="s">
        <v>608</v>
      </c>
      <c r="EY650" s="50" t="s">
        <v>608</v>
      </c>
      <c r="EZ650" s="50" t="s">
        <v>608</v>
      </c>
      <c r="FA650" s="50" t="s">
        <v>608</v>
      </c>
      <c r="FB650" s="50" t="s">
        <v>608</v>
      </c>
      <c r="FC650" s="50" t="s">
        <v>608</v>
      </c>
      <c r="FD650" s="50" t="s">
        <v>608</v>
      </c>
      <c r="FE650" s="50" t="s">
        <v>608</v>
      </c>
      <c r="FF650" s="50" t="s">
        <v>608</v>
      </c>
      <c r="FG650" s="50" t="s">
        <v>608</v>
      </c>
      <c r="FH650" s="50" t="s">
        <v>608</v>
      </c>
      <c r="FI650" s="50" t="s">
        <v>608</v>
      </c>
      <c r="FJ650" s="50" t="s">
        <v>608</v>
      </c>
      <c r="FK650" s="50" t="s">
        <v>608</v>
      </c>
      <c r="FL650" s="50" t="s">
        <v>608</v>
      </c>
      <c r="FM650" s="50" t="s">
        <v>608</v>
      </c>
      <c r="FN650" s="50" t="s">
        <v>608</v>
      </c>
      <c r="FO650" s="50" t="s">
        <v>608</v>
      </c>
      <c r="FP650" s="50" t="s">
        <v>608</v>
      </c>
      <c r="FQ650" s="50" t="s">
        <v>608</v>
      </c>
      <c r="FR650" s="50" t="s">
        <v>608</v>
      </c>
      <c r="FS650" s="50" t="s">
        <v>608</v>
      </c>
      <c r="FT650" s="50" t="s">
        <v>608</v>
      </c>
      <c r="FU650" s="50" t="s">
        <v>608</v>
      </c>
      <c r="FV650" s="50" t="s">
        <v>608</v>
      </c>
      <c r="FW650" s="50" t="s">
        <v>608</v>
      </c>
      <c r="FX650" s="50" t="s">
        <v>608</v>
      </c>
      <c r="FY650" s="50" t="s">
        <v>608</v>
      </c>
      <c r="FZ650" s="50" t="s">
        <v>608</v>
      </c>
      <c r="GA650" s="50" t="s">
        <v>608</v>
      </c>
      <c r="GB650" s="50" t="s">
        <v>608</v>
      </c>
      <c r="GC650" s="50" t="s">
        <v>608</v>
      </c>
      <c r="GD650" s="50" t="s">
        <v>608</v>
      </c>
      <c r="GE650" s="50" t="s">
        <v>608</v>
      </c>
      <c r="GF650" s="50" t="s">
        <v>608</v>
      </c>
      <c r="GG650" s="50" t="s">
        <v>608</v>
      </c>
      <c r="GH650" s="50" t="s">
        <v>608</v>
      </c>
      <c r="GI650" s="50" t="s">
        <v>608</v>
      </c>
      <c r="GJ650" s="50" t="s">
        <v>608</v>
      </c>
      <c r="GK650" s="50" t="s">
        <v>608</v>
      </c>
      <c r="GL650" s="50" t="s">
        <v>608</v>
      </c>
      <c r="GM650" s="50" t="s">
        <v>608</v>
      </c>
      <c r="GN650" s="50" t="s">
        <v>608</v>
      </c>
      <c r="GO650" s="50" t="s">
        <v>608</v>
      </c>
      <c r="GP650" s="50" t="s">
        <v>608</v>
      </c>
      <c r="GQ650" s="50" t="s">
        <v>608</v>
      </c>
      <c r="GR650" s="50" t="s">
        <v>608</v>
      </c>
      <c r="GS650" s="50" t="s">
        <v>608</v>
      </c>
      <c r="GT650" s="50" t="s">
        <v>608</v>
      </c>
      <c r="GU650" s="50" t="s">
        <v>608</v>
      </c>
      <c r="GV650" s="50" t="s">
        <v>608</v>
      </c>
      <c r="GW650" s="50" t="s">
        <v>608</v>
      </c>
      <c r="GX650" s="50" t="s">
        <v>608</v>
      </c>
      <c r="GY650" s="50" t="s">
        <v>608</v>
      </c>
    </row>
    <row r="651" spans="1:207" s="73" customFormat="1" ht="15" customHeight="1">
      <c r="A651" s="66" t="s">
        <v>1235</v>
      </c>
      <c r="B651" s="59" t="s">
        <v>1164</v>
      </c>
      <c r="C651" s="38" t="s">
        <v>1044</v>
      </c>
      <c r="D651" s="35">
        <v>10758.151768958538</v>
      </c>
      <c r="E651" s="38">
        <v>0</v>
      </c>
      <c r="F651" s="50">
        <v>10758.151768958538</v>
      </c>
      <c r="G651" s="50">
        <v>23208.010432323146</v>
      </c>
      <c r="H651" s="94">
        <v>6.7567440000000003</v>
      </c>
      <c r="I651" s="100">
        <v>0.46355338387710454</v>
      </c>
      <c r="J651" s="100">
        <v>0.29598193214319957</v>
      </c>
      <c r="K651" s="100">
        <v>0.16757145173390492</v>
      </c>
      <c r="L651" s="50">
        <v>1693.6606642945658</v>
      </c>
      <c r="M651" s="50">
        <v>9064.4911046639718</v>
      </c>
      <c r="N651" s="50">
        <v>145.33933570543422</v>
      </c>
      <c r="O651" s="50">
        <v>19.772837331116822</v>
      </c>
      <c r="P651" s="50">
        <v>165.11217303655104</v>
      </c>
      <c r="Q651" s="125">
        <v>150</v>
      </c>
      <c r="R651" s="125">
        <v>1900</v>
      </c>
      <c r="S651" s="50">
        <v>2050</v>
      </c>
      <c r="T651" s="50">
        <v>6849.3789316274215</v>
      </c>
      <c r="U651" s="49">
        <v>0</v>
      </c>
      <c r="V651" s="50">
        <v>6849.3789316274215</v>
      </c>
      <c r="W651" s="50">
        <v>8899.3789316274215</v>
      </c>
      <c r="X651" s="125">
        <v>0</v>
      </c>
      <c r="Y651" s="125">
        <v>0</v>
      </c>
      <c r="Z651" s="125">
        <v>0</v>
      </c>
      <c r="AA651" s="115">
        <v>0</v>
      </c>
      <c r="AB651" s="100">
        <v>2.878497665529767E-3</v>
      </c>
      <c r="AC651" s="100">
        <v>0.99712150233447028</v>
      </c>
      <c r="AD651" s="100">
        <v>0</v>
      </c>
      <c r="AE651" s="100">
        <v>1</v>
      </c>
      <c r="AF651" s="100">
        <v>0.43550029938147744</v>
      </c>
      <c r="AG651" s="100">
        <v>3.7371904269846802E-2</v>
      </c>
      <c r="AH651" s="100">
        <v>0.52712779634867579</v>
      </c>
      <c r="AI651" s="100">
        <v>0</v>
      </c>
      <c r="AJ651" s="100">
        <v>1</v>
      </c>
      <c r="AK651" s="50">
        <v>10758.151768958538</v>
      </c>
      <c r="AL651" s="50">
        <v>1693.6606642945658</v>
      </c>
      <c r="AM651" s="50">
        <v>2195.3393357054342</v>
      </c>
      <c r="AN651" s="50">
        <v>3889</v>
      </c>
      <c r="AO651" s="50">
        <v>6869.151768958538</v>
      </c>
      <c r="AP651" s="50">
        <v>10758.151768958538</v>
      </c>
      <c r="AQ651" s="100">
        <v>0.36149331999770457</v>
      </c>
      <c r="AR651" s="100">
        <v>0.63850668000229549</v>
      </c>
      <c r="AS651" s="50">
        <v>3889</v>
      </c>
      <c r="AT651" s="50">
        <v>143.6934712932738</v>
      </c>
      <c r="AU651" s="125">
        <v>0</v>
      </c>
      <c r="AV651" s="50">
        <v>6725.4582976652637</v>
      </c>
      <c r="AW651" s="50">
        <v>10758.151768958538</v>
      </c>
      <c r="AX651" s="50">
        <v>243.99638185999999</v>
      </c>
      <c r="AY651" s="50">
        <v>839.85718565036643</v>
      </c>
      <c r="AZ651" s="125">
        <v>1083.8535675103665</v>
      </c>
      <c r="BA651" s="50">
        <v>1715.2</v>
      </c>
      <c r="BB651" s="50">
        <v>1338.4109269198298</v>
      </c>
      <c r="BC651" s="50">
        <v>3053.6109269198296</v>
      </c>
      <c r="BD651" s="50">
        <v>1929.8036181399998</v>
      </c>
      <c r="BE651" s="50">
        <v>4690.8836563883415</v>
      </c>
      <c r="BF651" s="50">
        <v>6620.6872745283417</v>
      </c>
      <c r="BG651" s="94">
        <v>6.08</v>
      </c>
      <c r="BH651" s="94">
        <v>6.55</v>
      </c>
      <c r="BI651" s="94">
        <v>6.3800981396010794</v>
      </c>
      <c r="BJ651" s="50">
        <v>10758.151768958538</v>
      </c>
      <c r="BK651" s="50">
        <v>243.99638185999999</v>
      </c>
      <c r="BL651" s="50">
        <v>839.85718565036643</v>
      </c>
      <c r="BM651" s="50">
        <v>1083.8535675103665</v>
      </c>
      <c r="BN651" s="50">
        <v>1815.0705885556713</v>
      </c>
      <c r="BO651" s="50">
        <v>1238.5403383641585</v>
      </c>
      <c r="BP651" s="50">
        <v>3053.6109269198296</v>
      </c>
      <c r="BQ651" s="50">
        <v>1973.641300905545</v>
      </c>
      <c r="BR651" s="50">
        <v>4647.0459736227967</v>
      </c>
      <c r="BS651" s="50">
        <v>6620.6872745283417</v>
      </c>
      <c r="BT651" s="50">
        <v>10758.151768958538</v>
      </c>
      <c r="BU651" s="94">
        <v>5.95</v>
      </c>
      <c r="BV651" s="94">
        <v>6.9</v>
      </c>
      <c r="BW651" s="122">
        <v>6.3800981396010794</v>
      </c>
      <c r="BX651" s="50">
        <v>2544.593471293274</v>
      </c>
      <c r="BY651" s="50">
        <v>1488.1</v>
      </c>
      <c r="BZ651" s="125">
        <v>0</v>
      </c>
      <c r="CA651" s="125">
        <v>0</v>
      </c>
      <c r="CB651" s="50">
        <v>4032.6934712932739</v>
      </c>
      <c r="CC651" s="50">
        <v>6401.2044854740661</v>
      </c>
      <c r="CD651" s="50">
        <v>324.25381219119743</v>
      </c>
      <c r="CE651" s="125">
        <v>0</v>
      </c>
      <c r="CF651" s="125">
        <v>0</v>
      </c>
      <c r="CG651" s="50">
        <v>6725.4582976652637</v>
      </c>
      <c r="CH651" s="100">
        <v>0</v>
      </c>
      <c r="CI651" s="100">
        <v>0.99999999999999978</v>
      </c>
      <c r="CJ651" s="50">
        <v>10758.151768958538</v>
      </c>
      <c r="CK651" s="149">
        <v>0</v>
      </c>
      <c r="CL651" s="50">
        <v>10758.151768958538</v>
      </c>
      <c r="CM651" s="50">
        <v>10758.151768958538</v>
      </c>
      <c r="CN651" s="125">
        <v>6194.3287570000002</v>
      </c>
      <c r="CO651" s="125">
        <v>4563.8230119585378</v>
      </c>
      <c r="CP651" s="82">
        <v>0</v>
      </c>
      <c r="CQ651" s="125">
        <v>10758.151768958538</v>
      </c>
      <c r="CR651" s="50">
        <v>6993.5623122268216</v>
      </c>
      <c r="CS651" s="50">
        <v>3764.5894567317164</v>
      </c>
      <c r="CT651" s="50">
        <v>6203.0933045804404</v>
      </c>
      <c r="CU651" s="50">
        <v>-2438.503847848724</v>
      </c>
      <c r="CV651" s="50">
        <v>53.372462200000001</v>
      </c>
      <c r="CW651" s="50">
        <v>85.410961255894847</v>
      </c>
      <c r="CX651" s="50">
        <v>138.78342345589485</v>
      </c>
      <c r="CY651" s="50">
        <v>83.062921469999992</v>
      </c>
      <c r="CZ651" s="50">
        <v>134.51745396895311</v>
      </c>
      <c r="DA651" s="50">
        <v>217.5803754389531</v>
      </c>
      <c r="DB651" s="50">
        <v>356.36379889484795</v>
      </c>
      <c r="DC651" s="125">
        <v>0</v>
      </c>
      <c r="DD651" s="125">
        <v>0</v>
      </c>
      <c r="DE651" s="50">
        <v>0</v>
      </c>
      <c r="DF651" s="50">
        <v>138.78342345589485</v>
      </c>
      <c r="DG651" s="125">
        <v>217.5803754389531</v>
      </c>
      <c r="DH651" s="50">
        <v>356.36379889484795</v>
      </c>
      <c r="DI651" s="50">
        <v>356.36379889484795</v>
      </c>
      <c r="DJ651" s="100">
        <v>0.37485002609176482</v>
      </c>
      <c r="DK651" s="100">
        <v>0.62514997390823512</v>
      </c>
      <c r="DL651" s="100">
        <v>0</v>
      </c>
      <c r="DM651" s="50" t="s">
        <v>608</v>
      </c>
      <c r="DN651" s="50" t="s">
        <v>608</v>
      </c>
      <c r="DO651" s="50" t="s">
        <v>608</v>
      </c>
      <c r="DP651" s="50" t="s">
        <v>608</v>
      </c>
      <c r="DQ651" s="50" t="s">
        <v>608</v>
      </c>
      <c r="DR651" s="50" t="s">
        <v>608</v>
      </c>
      <c r="DS651" s="50" t="s">
        <v>608</v>
      </c>
      <c r="DT651" s="50" t="s">
        <v>608</v>
      </c>
      <c r="DU651" s="50" t="s">
        <v>608</v>
      </c>
      <c r="DV651" s="50" t="s">
        <v>608</v>
      </c>
      <c r="DW651" s="50" t="s">
        <v>608</v>
      </c>
      <c r="DX651" s="50" t="s">
        <v>608</v>
      </c>
      <c r="DY651" s="50" t="s">
        <v>608</v>
      </c>
      <c r="DZ651" s="50" t="s">
        <v>608</v>
      </c>
      <c r="EA651" s="50" t="s">
        <v>608</v>
      </c>
      <c r="EB651" s="50" t="s">
        <v>608</v>
      </c>
      <c r="EC651" s="50" t="s">
        <v>608</v>
      </c>
      <c r="ED651" s="50" t="s">
        <v>608</v>
      </c>
      <c r="EE651" s="50" t="s">
        <v>608</v>
      </c>
      <c r="EF651" s="50" t="s">
        <v>608</v>
      </c>
      <c r="EG651" s="50" t="s">
        <v>608</v>
      </c>
      <c r="EH651" s="50" t="s">
        <v>608</v>
      </c>
      <c r="EI651" s="50" t="s">
        <v>608</v>
      </c>
      <c r="EJ651" s="50" t="s">
        <v>608</v>
      </c>
      <c r="EK651" s="50" t="s">
        <v>608</v>
      </c>
      <c r="EL651" s="50" t="s">
        <v>608</v>
      </c>
      <c r="EM651" s="50" t="s">
        <v>608</v>
      </c>
      <c r="EN651" s="50" t="s">
        <v>608</v>
      </c>
      <c r="EO651" s="50" t="s">
        <v>608</v>
      </c>
      <c r="EP651" s="50" t="s">
        <v>608</v>
      </c>
      <c r="EQ651" s="50" t="s">
        <v>608</v>
      </c>
      <c r="ER651" s="50" t="s">
        <v>608</v>
      </c>
      <c r="ES651" s="50" t="s">
        <v>608</v>
      </c>
      <c r="ET651" s="50" t="s">
        <v>608</v>
      </c>
      <c r="EU651" s="50" t="s">
        <v>608</v>
      </c>
      <c r="EV651" s="50" t="s">
        <v>608</v>
      </c>
      <c r="EW651" s="50" t="s">
        <v>608</v>
      </c>
      <c r="EX651" s="50" t="s">
        <v>608</v>
      </c>
      <c r="EY651" s="50" t="s">
        <v>608</v>
      </c>
      <c r="EZ651" s="50" t="s">
        <v>608</v>
      </c>
      <c r="FA651" s="50" t="s">
        <v>608</v>
      </c>
      <c r="FB651" s="50" t="s">
        <v>608</v>
      </c>
      <c r="FC651" s="50" t="s">
        <v>608</v>
      </c>
      <c r="FD651" s="50" t="s">
        <v>608</v>
      </c>
      <c r="FE651" s="50" t="s">
        <v>608</v>
      </c>
      <c r="FF651" s="50" t="s">
        <v>608</v>
      </c>
      <c r="FG651" s="50" t="s">
        <v>608</v>
      </c>
      <c r="FH651" s="50" t="s">
        <v>608</v>
      </c>
      <c r="FI651" s="50" t="s">
        <v>608</v>
      </c>
      <c r="FJ651" s="50" t="s">
        <v>608</v>
      </c>
      <c r="FK651" s="50" t="s">
        <v>608</v>
      </c>
      <c r="FL651" s="50" t="s">
        <v>608</v>
      </c>
      <c r="FM651" s="50" t="s">
        <v>608</v>
      </c>
      <c r="FN651" s="50" t="s">
        <v>608</v>
      </c>
      <c r="FO651" s="50" t="s">
        <v>608</v>
      </c>
      <c r="FP651" s="50" t="s">
        <v>608</v>
      </c>
      <c r="FQ651" s="50" t="s">
        <v>608</v>
      </c>
      <c r="FR651" s="50" t="s">
        <v>608</v>
      </c>
      <c r="FS651" s="50" t="s">
        <v>608</v>
      </c>
      <c r="FT651" s="50" t="s">
        <v>608</v>
      </c>
      <c r="FU651" s="50" t="s">
        <v>608</v>
      </c>
      <c r="FV651" s="50" t="s">
        <v>608</v>
      </c>
      <c r="FW651" s="50" t="s">
        <v>608</v>
      </c>
      <c r="FX651" s="50" t="s">
        <v>608</v>
      </c>
      <c r="FY651" s="50" t="s">
        <v>608</v>
      </c>
      <c r="FZ651" s="50" t="s">
        <v>608</v>
      </c>
      <c r="GA651" s="50" t="s">
        <v>608</v>
      </c>
      <c r="GB651" s="50" t="s">
        <v>608</v>
      </c>
      <c r="GC651" s="50" t="s">
        <v>608</v>
      </c>
      <c r="GD651" s="50" t="s">
        <v>608</v>
      </c>
      <c r="GE651" s="50" t="s">
        <v>608</v>
      </c>
      <c r="GF651" s="50" t="s">
        <v>608</v>
      </c>
      <c r="GG651" s="50" t="s">
        <v>608</v>
      </c>
      <c r="GH651" s="50" t="s">
        <v>608</v>
      </c>
      <c r="GI651" s="50" t="s">
        <v>608</v>
      </c>
      <c r="GJ651" s="50" t="s">
        <v>608</v>
      </c>
      <c r="GK651" s="50" t="s">
        <v>608</v>
      </c>
      <c r="GL651" s="50" t="s">
        <v>608</v>
      </c>
      <c r="GM651" s="50" t="s">
        <v>608</v>
      </c>
      <c r="GN651" s="50" t="s">
        <v>608</v>
      </c>
      <c r="GO651" s="50" t="s">
        <v>608</v>
      </c>
      <c r="GP651" s="50" t="s">
        <v>608</v>
      </c>
      <c r="GQ651" s="50" t="s">
        <v>608</v>
      </c>
      <c r="GR651" s="50" t="s">
        <v>608</v>
      </c>
      <c r="GS651" s="50" t="s">
        <v>608</v>
      </c>
      <c r="GT651" s="50" t="s">
        <v>608</v>
      </c>
      <c r="GU651" s="50" t="s">
        <v>608</v>
      </c>
      <c r="GV651" s="50" t="s">
        <v>608</v>
      </c>
      <c r="GW651" s="50" t="s">
        <v>608</v>
      </c>
      <c r="GX651" s="50" t="s">
        <v>608</v>
      </c>
      <c r="GY651" s="50" t="s">
        <v>608</v>
      </c>
    </row>
    <row r="652" spans="1:207" s="73" customFormat="1" ht="15" customHeight="1">
      <c r="A652" s="66" t="s">
        <v>1282</v>
      </c>
      <c r="B652" s="59">
        <v>2019</v>
      </c>
      <c r="C652" s="38" t="s">
        <v>1044</v>
      </c>
      <c r="D652" s="35">
        <v>11398.946178901077</v>
      </c>
      <c r="E652" s="38">
        <v>0</v>
      </c>
      <c r="F652" s="50">
        <v>11398.946178901077</v>
      </c>
      <c r="G652" s="50">
        <v>23208.010432323146</v>
      </c>
      <c r="H652" s="94">
        <v>6.7543920000000002</v>
      </c>
      <c r="I652" s="100">
        <v>0.49116429916047871</v>
      </c>
      <c r="J652" s="100">
        <v>0.31578950725969018</v>
      </c>
      <c r="K652" s="100">
        <v>0.17537479190078847</v>
      </c>
      <c r="L652" s="50">
        <v>1886.6999999999998</v>
      </c>
      <c r="M652" s="50">
        <v>9512.2461789010777</v>
      </c>
      <c r="N652" s="50">
        <v>133.40000000000009</v>
      </c>
      <c r="O652" s="50">
        <v>17.884659344616093</v>
      </c>
      <c r="P652" s="50">
        <v>151.28465934461619</v>
      </c>
      <c r="Q652" s="125">
        <v>150</v>
      </c>
      <c r="R652" s="125">
        <v>1900.0000000999999</v>
      </c>
      <c r="S652" s="50">
        <v>2050</v>
      </c>
      <c r="T652" s="50">
        <v>7310.961519556462</v>
      </c>
      <c r="U652" s="49">
        <v>0</v>
      </c>
      <c r="V652" s="50">
        <v>7310.961519556462</v>
      </c>
      <c r="W652" s="50">
        <v>9360.961519556462</v>
      </c>
      <c r="X652" s="125">
        <v>0</v>
      </c>
      <c r="Y652" s="125">
        <v>0</v>
      </c>
      <c r="Z652" s="125">
        <v>0</v>
      </c>
      <c r="AA652" s="115">
        <v>0</v>
      </c>
      <c r="AB652" s="100">
        <v>2.4403103719251211E-3</v>
      </c>
      <c r="AC652" s="100">
        <v>0.99755968962807484</v>
      </c>
      <c r="AD652" s="100">
        <v>0</v>
      </c>
      <c r="AE652" s="100">
        <v>1</v>
      </c>
      <c r="AF652" s="100">
        <v>0.46355126409670522</v>
      </c>
      <c r="AG652" s="100">
        <v>3.2775607478931747E-2</v>
      </c>
      <c r="AH652" s="100">
        <v>0.50367312842436307</v>
      </c>
      <c r="AI652" s="100">
        <v>0</v>
      </c>
      <c r="AJ652" s="100">
        <v>1</v>
      </c>
      <c r="AK652" s="50">
        <v>11398.946178901078</v>
      </c>
      <c r="AL652" s="50">
        <v>1886.6999999999998</v>
      </c>
      <c r="AM652" s="50">
        <v>2183.4</v>
      </c>
      <c r="AN652" s="50">
        <v>4070.1</v>
      </c>
      <c r="AO652" s="50">
        <v>7328.846178901078</v>
      </c>
      <c r="AP652" s="50">
        <v>11398.946178901078</v>
      </c>
      <c r="AQ652" s="100">
        <v>0.35705932251295008</v>
      </c>
      <c r="AR652" s="100">
        <v>0.64294067748704986</v>
      </c>
      <c r="AS652" s="50">
        <v>4070.1</v>
      </c>
      <c r="AT652" s="50">
        <v>178.90581417246736</v>
      </c>
      <c r="AU652" s="125">
        <v>0</v>
      </c>
      <c r="AV652" s="50">
        <v>7149.940364728609</v>
      </c>
      <c r="AW652" s="50">
        <v>11398.946178901077</v>
      </c>
      <c r="AX652" s="50">
        <v>495.50000000000006</v>
      </c>
      <c r="AY652" s="50">
        <v>1202.6841201991238</v>
      </c>
      <c r="AZ652" s="125">
        <v>1698.1841201991238</v>
      </c>
      <c r="BA652" s="50">
        <v>1506.1000000000004</v>
      </c>
      <c r="BB652" s="50">
        <v>1148.9117007126622</v>
      </c>
      <c r="BC652" s="50">
        <v>2655.0117007126628</v>
      </c>
      <c r="BD652" s="50">
        <v>2068.5</v>
      </c>
      <c r="BE652" s="50">
        <v>4977.2503579892891</v>
      </c>
      <c r="BF652" s="50">
        <v>7045.7503579892891</v>
      </c>
      <c r="BG652" s="94">
        <v>6.1</v>
      </c>
      <c r="BH652" s="94">
        <v>6.48</v>
      </c>
      <c r="BI652" s="94">
        <v>6.3443174574450794</v>
      </c>
      <c r="BJ652" s="50">
        <v>11398.946178901075</v>
      </c>
      <c r="BK652" s="50">
        <v>595.61263782143533</v>
      </c>
      <c r="BL652" s="50">
        <v>1102.5714823776884</v>
      </c>
      <c r="BM652" s="50">
        <v>1698.1841201991238</v>
      </c>
      <c r="BN652" s="50">
        <v>1506.1000000000004</v>
      </c>
      <c r="BO652" s="50">
        <v>1148.9117007126622</v>
      </c>
      <c r="BP652" s="50">
        <v>2655.0117007126628</v>
      </c>
      <c r="BQ652" s="50">
        <v>2147.2783711694556</v>
      </c>
      <c r="BR652" s="50">
        <v>4898.4719868198335</v>
      </c>
      <c r="BS652" s="50">
        <v>7045.7503579892891</v>
      </c>
      <c r="BT652" s="50">
        <v>11398.946178901075</v>
      </c>
      <c r="BU652" s="94">
        <v>5.94</v>
      </c>
      <c r="BV652" s="94">
        <v>6.79</v>
      </c>
      <c r="BW652" s="122">
        <v>6.3443174574450794</v>
      </c>
      <c r="BX652" s="50">
        <v>2592.105814172467</v>
      </c>
      <c r="BY652" s="50">
        <v>1656.9</v>
      </c>
      <c r="BZ652" s="125">
        <v>0</v>
      </c>
      <c r="CA652" s="125">
        <v>0</v>
      </c>
      <c r="CB652" s="50">
        <v>4249.0058141724676</v>
      </c>
      <c r="CC652" s="50">
        <v>6833.6868810693841</v>
      </c>
      <c r="CD652" s="50">
        <v>316.25348365922497</v>
      </c>
      <c r="CE652" s="125">
        <v>0</v>
      </c>
      <c r="CF652" s="125">
        <v>0</v>
      </c>
      <c r="CG652" s="50">
        <v>7149.940364728609</v>
      </c>
      <c r="CH652" s="100">
        <v>0</v>
      </c>
      <c r="CI652" s="100">
        <v>1</v>
      </c>
      <c r="CJ652" s="50">
        <v>11398.946178901077</v>
      </c>
      <c r="CK652" s="149">
        <v>0</v>
      </c>
      <c r="CL652" s="50">
        <v>11398.946178901077</v>
      </c>
      <c r="CM652" s="50">
        <v>11398.946178901077</v>
      </c>
      <c r="CN652" s="125">
        <v>6478.3</v>
      </c>
      <c r="CO652" s="125">
        <v>4920.6461789010764</v>
      </c>
      <c r="CP652" s="82">
        <v>0</v>
      </c>
      <c r="CQ652" s="125">
        <v>11398.946178901077</v>
      </c>
      <c r="CR652" s="50">
        <v>6928.9532024513501</v>
      </c>
      <c r="CS652" s="50">
        <v>4469.9929764497265</v>
      </c>
      <c r="CT652" s="50">
        <v>6387.8835779283645</v>
      </c>
      <c r="CU652" s="50">
        <v>-1917.890601478638</v>
      </c>
      <c r="CV652" s="50">
        <v>70.196381860000002</v>
      </c>
      <c r="CW652" s="50">
        <v>424.42014025836812</v>
      </c>
      <c r="CX652" s="50">
        <v>494.61652211836815</v>
      </c>
      <c r="CY652" s="50">
        <v>85.134237689999992</v>
      </c>
      <c r="CZ652" s="50">
        <v>143.1216903016585</v>
      </c>
      <c r="DA652" s="50">
        <v>228.2559279916585</v>
      </c>
      <c r="DB652" s="50">
        <v>722.87245011002665</v>
      </c>
      <c r="DC652" s="125">
        <v>0</v>
      </c>
      <c r="DD652" s="125">
        <v>0</v>
      </c>
      <c r="DE652" s="50">
        <v>0</v>
      </c>
      <c r="DF652" s="50">
        <v>494.61652211836815</v>
      </c>
      <c r="DG652" s="125">
        <v>228.2559279916585</v>
      </c>
      <c r="DH652" s="50">
        <v>722.87245011002665</v>
      </c>
      <c r="DI652" s="50">
        <v>722.87245011002665</v>
      </c>
      <c r="DJ652" s="100">
        <v>0.37275426583179955</v>
      </c>
      <c r="DK652" s="100">
        <v>0.6272457341682004</v>
      </c>
      <c r="DL652" s="100">
        <v>0</v>
      </c>
      <c r="DM652" s="50">
        <v>492</v>
      </c>
      <c r="DN652" s="50">
        <v>819.2</v>
      </c>
      <c r="DO652" s="50">
        <v>1311.2</v>
      </c>
      <c r="DP652" s="50">
        <v>153.6</v>
      </c>
      <c r="DQ652" s="50">
        <v>321.31851851851854</v>
      </c>
      <c r="DR652" s="50">
        <v>474.91851851851857</v>
      </c>
      <c r="DS652" s="50">
        <v>1786.1185185185186</v>
      </c>
      <c r="DT652" s="50">
        <v>171.4</v>
      </c>
      <c r="DU652" s="50">
        <v>370.05925925925936</v>
      </c>
      <c r="DV652" s="50">
        <v>541.4592592592594</v>
      </c>
      <c r="DW652" s="50">
        <v>136.1</v>
      </c>
      <c r="DX652" s="50">
        <v>304</v>
      </c>
      <c r="DY652" s="50">
        <v>440.1</v>
      </c>
      <c r="DZ652" s="50">
        <v>981.55925925925942</v>
      </c>
      <c r="EA652" s="50">
        <v>162.19999999999999</v>
      </c>
      <c r="EB652" s="50">
        <v>523.57037037037037</v>
      </c>
      <c r="EC652" s="50">
        <v>685.7703703703703</v>
      </c>
      <c r="ED652" s="50">
        <v>132.19999999999999</v>
      </c>
      <c r="EE652" s="50">
        <v>282.40000000000003</v>
      </c>
      <c r="EF652" s="50">
        <v>414.6</v>
      </c>
      <c r="EG652" s="50">
        <v>1100.3703703703704</v>
      </c>
      <c r="EH652" s="50">
        <v>161.4</v>
      </c>
      <c r="EI652" s="50">
        <v>540.84444444444443</v>
      </c>
      <c r="EJ652" s="50">
        <v>702.24444444444441</v>
      </c>
      <c r="EK652" s="50">
        <v>127.9</v>
      </c>
      <c r="EL652" s="50">
        <v>252.44444444444446</v>
      </c>
      <c r="EM652" s="50">
        <v>380.34444444444443</v>
      </c>
      <c r="EN652" s="50">
        <v>1082.588888888889</v>
      </c>
      <c r="EO652" s="50">
        <v>713.9</v>
      </c>
      <c r="EP652" s="50">
        <v>430.90370370370368</v>
      </c>
      <c r="EQ652" s="50">
        <v>1144.8037037037036</v>
      </c>
      <c r="ER652" s="50">
        <v>111.6</v>
      </c>
      <c r="ES652" s="50">
        <v>230.44444444444446</v>
      </c>
      <c r="ET652" s="50">
        <v>342.04444444444448</v>
      </c>
      <c r="EU652" s="50">
        <v>1486.8481481481481</v>
      </c>
      <c r="EV652" s="50">
        <v>1791.2933518487082</v>
      </c>
      <c r="EW652" s="50">
        <v>2206.7259259259258</v>
      </c>
      <c r="EX652" s="50">
        <v>3998.0192777746342</v>
      </c>
      <c r="EY652" s="50">
        <v>272.10000000000002</v>
      </c>
      <c r="EZ652" s="50">
        <v>849.25925925925924</v>
      </c>
      <c r="FA652" s="50">
        <v>1121.3592592592593</v>
      </c>
      <c r="FB652" s="50">
        <v>5119.3785370338937</v>
      </c>
      <c r="FC652" s="50">
        <v>579.36742592278199</v>
      </c>
      <c r="FD652" s="50">
        <v>2428.8489048376423</v>
      </c>
      <c r="FE652" s="50">
        <v>3008.2163307604242</v>
      </c>
      <c r="FF652" s="50">
        <v>85.2</v>
      </c>
      <c r="FG652" s="50">
        <v>438.91851851851851</v>
      </c>
      <c r="FH652" s="50">
        <v>524.1185185185185</v>
      </c>
      <c r="FI652" s="50">
        <v>3532.3348492789428</v>
      </c>
      <c r="FJ652" s="50">
        <v>0</v>
      </c>
      <c r="FK652" s="50">
        <v>0</v>
      </c>
      <c r="FL652" s="50">
        <v>0</v>
      </c>
      <c r="FM652" s="50">
        <v>1311.2</v>
      </c>
      <c r="FN652" s="50">
        <v>474.91851851851857</v>
      </c>
      <c r="FO652" s="50">
        <v>1786.1185185185186</v>
      </c>
      <c r="FP652" s="50">
        <v>0</v>
      </c>
      <c r="FQ652" s="50">
        <v>0</v>
      </c>
      <c r="FR652" s="50">
        <v>0</v>
      </c>
      <c r="FS652" s="50">
        <v>541.4592592592594</v>
      </c>
      <c r="FT652" s="50">
        <v>440.1</v>
      </c>
      <c r="FU652" s="50">
        <v>981.55925925925942</v>
      </c>
      <c r="FV652" s="50">
        <v>0</v>
      </c>
      <c r="FW652" s="50">
        <v>0</v>
      </c>
      <c r="FX652" s="50">
        <v>0</v>
      </c>
      <c r="FY652" s="50">
        <v>685.7703703703703</v>
      </c>
      <c r="FZ652" s="50">
        <v>414.6</v>
      </c>
      <c r="GA652" s="50">
        <v>1100.3703703703704</v>
      </c>
      <c r="GB652" s="50">
        <v>0</v>
      </c>
      <c r="GC652" s="50">
        <v>0</v>
      </c>
      <c r="GD652" s="50">
        <v>0</v>
      </c>
      <c r="GE652" s="50">
        <v>702.24444444444441</v>
      </c>
      <c r="GF652" s="50">
        <v>380.34444444444443</v>
      </c>
      <c r="GG652" s="50">
        <v>1082.588888888889</v>
      </c>
      <c r="GH652" s="50">
        <v>0</v>
      </c>
      <c r="GI652" s="50">
        <v>0</v>
      </c>
      <c r="GJ652" s="50">
        <v>0</v>
      </c>
      <c r="GK652" s="50">
        <v>1144.8037037037036</v>
      </c>
      <c r="GL652" s="50">
        <v>342.04444444444448</v>
      </c>
      <c r="GM652" s="50">
        <v>1486.8481481481481</v>
      </c>
      <c r="GN652" s="50">
        <v>0</v>
      </c>
      <c r="GO652" s="50">
        <v>0</v>
      </c>
      <c r="GP652" s="50">
        <v>0</v>
      </c>
      <c r="GQ652" s="50">
        <v>3998.0192777746342</v>
      </c>
      <c r="GR652" s="50">
        <v>1121.3592592592593</v>
      </c>
      <c r="GS652" s="50">
        <v>5119.3785370338937</v>
      </c>
      <c r="GT652" s="50">
        <v>0</v>
      </c>
      <c r="GU652" s="50">
        <v>0</v>
      </c>
      <c r="GV652" s="50">
        <v>0</v>
      </c>
      <c r="GW652" s="50">
        <v>3008.2163307604242</v>
      </c>
      <c r="GX652" s="50">
        <v>524.1185185185185</v>
      </c>
      <c r="GY652" s="50">
        <v>3532.3348492789428</v>
      </c>
    </row>
    <row r="653" spans="1:207" s="73" customFormat="1" ht="15" customHeight="1">
      <c r="A653" s="66" t="s">
        <v>1310</v>
      </c>
      <c r="B653" s="59" t="s">
        <v>1287</v>
      </c>
      <c r="C653" s="38" t="s">
        <v>1044</v>
      </c>
      <c r="D653" s="35">
        <v>12647.584796516774</v>
      </c>
      <c r="E653" s="38">
        <v>0</v>
      </c>
      <c r="F653" s="50">
        <v>12647.584796516774</v>
      </c>
      <c r="G653" s="50">
        <v>21889.744765420779</v>
      </c>
      <c r="H653" s="94">
        <v>6.7500650000000002</v>
      </c>
      <c r="I653" s="100">
        <v>0.57778585050000941</v>
      </c>
      <c r="J653" s="100">
        <v>0.37082592252695634</v>
      </c>
      <c r="K653" s="100">
        <v>0.20695992797305307</v>
      </c>
      <c r="L653" s="50">
        <v>2021.8</v>
      </c>
      <c r="M653" s="50">
        <v>10625.784796516778</v>
      </c>
      <c r="N653" s="50">
        <v>308.5</v>
      </c>
      <c r="O653" s="50">
        <v>15.940587238789478</v>
      </c>
      <c r="P653" s="50">
        <v>324.44058723878948</v>
      </c>
      <c r="Q653" s="125">
        <v>185.7</v>
      </c>
      <c r="R653" s="125">
        <v>2014.3</v>
      </c>
      <c r="S653" s="50">
        <v>2200</v>
      </c>
      <c r="T653" s="50">
        <v>8101.3442092779896</v>
      </c>
      <c r="U653" s="49">
        <v>0</v>
      </c>
      <c r="V653" s="50">
        <v>8101.3442092779896</v>
      </c>
      <c r="W653" s="50">
        <v>10301.34420927799</v>
      </c>
      <c r="X653" s="125">
        <v>0</v>
      </c>
      <c r="Y653" s="125">
        <v>0</v>
      </c>
      <c r="Z653" s="125">
        <v>0</v>
      </c>
      <c r="AA653" s="115">
        <v>0</v>
      </c>
      <c r="AB653" s="100">
        <v>1.9637831662170789E-3</v>
      </c>
      <c r="AC653" s="100">
        <v>0.99803621683378285</v>
      </c>
      <c r="AD653" s="100">
        <v>0</v>
      </c>
      <c r="AE653" s="100">
        <v>0.99999999999999989</v>
      </c>
      <c r="AF653" s="100">
        <v>0.4462839105577997</v>
      </c>
      <c r="AG653" s="100">
        <v>6.8097035516411719E-2</v>
      </c>
      <c r="AH653" s="100">
        <v>0.48561905392578858</v>
      </c>
      <c r="AI653" s="100">
        <v>0</v>
      </c>
      <c r="AJ653" s="100">
        <v>1</v>
      </c>
      <c r="AK653" s="50">
        <v>12647.584796516778</v>
      </c>
      <c r="AL653" s="50">
        <v>2021.8</v>
      </c>
      <c r="AM653" s="50">
        <v>2508.5</v>
      </c>
      <c r="AN653" s="50">
        <v>4530.3</v>
      </c>
      <c r="AO653" s="50">
        <v>8117.2847965167794</v>
      </c>
      <c r="AP653" s="50">
        <v>12647.58479651678</v>
      </c>
      <c r="AQ653" s="100">
        <v>0.35819487063234967</v>
      </c>
      <c r="AR653" s="100">
        <v>0.64180512936765033</v>
      </c>
      <c r="AS653" s="50">
        <v>4530.3</v>
      </c>
      <c r="AT653" s="50">
        <v>276.88622257711592</v>
      </c>
      <c r="AU653" s="125">
        <v>0</v>
      </c>
      <c r="AV653" s="50">
        <v>7840.3985739396576</v>
      </c>
      <c r="AW653" s="50">
        <v>12647.584796516774</v>
      </c>
      <c r="AX653" s="50">
        <v>151.19999999999999</v>
      </c>
      <c r="AY653" s="50">
        <v>1178.2553205043212</v>
      </c>
      <c r="AZ653" s="125">
        <v>1329.4553205043212</v>
      </c>
      <c r="BA653" s="50">
        <v>1525.9000000000003</v>
      </c>
      <c r="BB653" s="50">
        <v>1720.709356132126</v>
      </c>
      <c r="BC653" s="50">
        <v>3246.6093561321263</v>
      </c>
      <c r="BD653" s="50">
        <v>2853.2</v>
      </c>
      <c r="BE653" s="50">
        <v>5218.3201198803263</v>
      </c>
      <c r="BF653" s="50">
        <v>8071.5201198803261</v>
      </c>
      <c r="BG653" s="94">
        <v>6.61</v>
      </c>
      <c r="BH653" s="94">
        <v>6.59</v>
      </c>
      <c r="BI653" s="94">
        <v>6.5971638974126474</v>
      </c>
      <c r="BJ653" s="50">
        <v>12647.584796516774</v>
      </c>
      <c r="BK653" s="50">
        <v>251.05089032475982</v>
      </c>
      <c r="BL653" s="50">
        <v>1078.4044301795614</v>
      </c>
      <c r="BM653" s="50">
        <v>1329.4553205043212</v>
      </c>
      <c r="BN653" s="50">
        <v>1649.1136283132091</v>
      </c>
      <c r="BO653" s="50">
        <v>1597.4957278189172</v>
      </c>
      <c r="BP653" s="50">
        <v>3246.6093561321263</v>
      </c>
      <c r="BQ653" s="50">
        <v>2907.0365186113022</v>
      </c>
      <c r="BR653" s="50">
        <v>5164.4836012690239</v>
      </c>
      <c r="BS653" s="50">
        <v>8071.5201198803261</v>
      </c>
      <c r="BT653" s="50">
        <v>12647.584796516774</v>
      </c>
      <c r="BU653" s="94">
        <v>6.37</v>
      </c>
      <c r="BV653" s="94">
        <v>6.73</v>
      </c>
      <c r="BW653" s="122">
        <v>6.5971638974126474</v>
      </c>
      <c r="BX653" s="50">
        <v>2646.1</v>
      </c>
      <c r="BY653" s="50">
        <v>1884.2</v>
      </c>
      <c r="BZ653" s="125">
        <v>0</v>
      </c>
      <c r="CA653" s="125">
        <v>0</v>
      </c>
      <c r="CB653" s="50">
        <v>4530.3</v>
      </c>
      <c r="CC653" s="50">
        <v>7808.932210282419</v>
      </c>
      <c r="CD653" s="50">
        <v>308.35258623435476</v>
      </c>
      <c r="CE653" s="125">
        <v>0</v>
      </c>
      <c r="CF653" s="125">
        <v>0</v>
      </c>
      <c r="CG653" s="50">
        <v>8117.2847965167739</v>
      </c>
      <c r="CH653" s="100">
        <v>0</v>
      </c>
      <c r="CI653" s="100">
        <v>0.99999999999999989</v>
      </c>
      <c r="CJ653" s="50">
        <v>12647.584796516774</v>
      </c>
      <c r="CK653" s="149">
        <v>0</v>
      </c>
      <c r="CL653" s="50">
        <v>12647.584796516774</v>
      </c>
      <c r="CM653" s="50">
        <v>12647.584796516774</v>
      </c>
      <c r="CN653" s="125">
        <v>5817.072795</v>
      </c>
      <c r="CO653" s="125">
        <v>6830.512001516774</v>
      </c>
      <c r="CP653" s="82">
        <v>0</v>
      </c>
      <c r="CQ653" s="125">
        <v>12647.584796516774</v>
      </c>
      <c r="CR653" s="50">
        <v>7313.3012281564506</v>
      </c>
      <c r="CS653" s="50">
        <v>5334.2835683603234</v>
      </c>
      <c r="CT653" s="50">
        <v>6178.2841882322209</v>
      </c>
      <c r="CU653" s="50">
        <v>-844.00061987189747</v>
      </c>
      <c r="CV653" s="50">
        <v>430.4</v>
      </c>
      <c r="CW653" s="50">
        <v>428.92920290397205</v>
      </c>
      <c r="CX653" s="50">
        <v>859.32920290397203</v>
      </c>
      <c r="CY653" s="50">
        <v>83.7</v>
      </c>
      <c r="CZ653" s="50">
        <v>151.1689146697106</v>
      </c>
      <c r="DA653" s="50">
        <v>234.86891466971059</v>
      </c>
      <c r="DB653" s="50">
        <v>1094.1981175736826</v>
      </c>
      <c r="DC653" s="125">
        <v>0</v>
      </c>
      <c r="DD653" s="125">
        <v>0</v>
      </c>
      <c r="DE653" s="50">
        <v>0</v>
      </c>
      <c r="DF653" s="50">
        <v>859.32920290397203</v>
      </c>
      <c r="DG653" s="125">
        <v>234.86891466971059</v>
      </c>
      <c r="DH653" s="50">
        <v>1094.1981175736826</v>
      </c>
      <c r="DI653" s="50">
        <v>1094.1981175736826</v>
      </c>
      <c r="DJ653" s="100">
        <v>0.35819487063234978</v>
      </c>
      <c r="DK653" s="100">
        <v>0.64180512936765022</v>
      </c>
      <c r="DL653" s="100">
        <v>0</v>
      </c>
      <c r="DM653" s="58" t="s">
        <v>608</v>
      </c>
      <c r="DN653" s="58" t="s">
        <v>608</v>
      </c>
      <c r="DO653" s="58" t="s">
        <v>608</v>
      </c>
      <c r="DP653" s="58" t="s">
        <v>608</v>
      </c>
      <c r="DQ653" s="58" t="s">
        <v>608</v>
      </c>
      <c r="DR653" s="58" t="s">
        <v>608</v>
      </c>
      <c r="DS653" s="58" t="s">
        <v>608</v>
      </c>
      <c r="DT653" s="58" t="s">
        <v>608</v>
      </c>
      <c r="DU653" s="58" t="s">
        <v>608</v>
      </c>
      <c r="DV653" s="58" t="s">
        <v>608</v>
      </c>
      <c r="DW653" s="58" t="s">
        <v>608</v>
      </c>
      <c r="DX653" s="58" t="s">
        <v>608</v>
      </c>
      <c r="DY653" s="58" t="s">
        <v>608</v>
      </c>
      <c r="DZ653" s="58" t="s">
        <v>608</v>
      </c>
      <c r="EA653" s="58" t="s">
        <v>608</v>
      </c>
      <c r="EB653" s="58" t="s">
        <v>608</v>
      </c>
      <c r="EC653" s="58" t="s">
        <v>608</v>
      </c>
      <c r="ED653" s="58" t="s">
        <v>608</v>
      </c>
      <c r="EE653" s="58" t="s">
        <v>608</v>
      </c>
      <c r="EF653" s="58" t="s">
        <v>608</v>
      </c>
      <c r="EG653" s="58" t="s">
        <v>608</v>
      </c>
      <c r="EH653" s="58" t="s">
        <v>608</v>
      </c>
      <c r="EI653" s="58" t="s">
        <v>608</v>
      </c>
      <c r="EJ653" s="58" t="s">
        <v>608</v>
      </c>
      <c r="EK653" s="58" t="s">
        <v>608</v>
      </c>
      <c r="EL653" s="58" t="s">
        <v>608</v>
      </c>
      <c r="EM653" s="58" t="s">
        <v>608</v>
      </c>
      <c r="EN653" s="58" t="s">
        <v>608</v>
      </c>
      <c r="EO653" s="58" t="s">
        <v>608</v>
      </c>
      <c r="EP653" s="58" t="s">
        <v>608</v>
      </c>
      <c r="EQ653" s="58" t="s">
        <v>608</v>
      </c>
      <c r="ER653" s="58" t="s">
        <v>608</v>
      </c>
      <c r="ES653" s="58" t="s">
        <v>608</v>
      </c>
      <c r="ET653" s="58" t="s">
        <v>608</v>
      </c>
      <c r="EU653" s="58" t="s">
        <v>608</v>
      </c>
      <c r="EV653" s="58" t="s">
        <v>608</v>
      </c>
      <c r="EW653" s="58" t="s">
        <v>608</v>
      </c>
      <c r="EX653" s="58" t="s">
        <v>608</v>
      </c>
      <c r="EY653" s="58" t="s">
        <v>608</v>
      </c>
      <c r="EZ653" s="58" t="s">
        <v>608</v>
      </c>
      <c r="FA653" s="58" t="s">
        <v>608</v>
      </c>
      <c r="FB653" s="58" t="s">
        <v>608</v>
      </c>
      <c r="FC653" s="58" t="s">
        <v>608</v>
      </c>
      <c r="FD653" s="58" t="s">
        <v>608</v>
      </c>
      <c r="FE653" s="58" t="s">
        <v>608</v>
      </c>
      <c r="FF653" s="58" t="s">
        <v>608</v>
      </c>
      <c r="FG653" s="58" t="s">
        <v>608</v>
      </c>
      <c r="FH653" s="58" t="s">
        <v>608</v>
      </c>
      <c r="FI653" s="58" t="s">
        <v>608</v>
      </c>
      <c r="FJ653" s="58" t="s">
        <v>608</v>
      </c>
      <c r="FK653" s="58" t="s">
        <v>608</v>
      </c>
      <c r="FL653" s="58" t="s">
        <v>608</v>
      </c>
      <c r="FM653" s="58" t="s">
        <v>608</v>
      </c>
      <c r="FN653" s="58" t="s">
        <v>608</v>
      </c>
      <c r="FO653" s="58" t="s">
        <v>608</v>
      </c>
      <c r="FP653" s="58" t="s">
        <v>608</v>
      </c>
      <c r="FQ653" s="58" t="s">
        <v>608</v>
      </c>
      <c r="FR653" s="58" t="s">
        <v>608</v>
      </c>
      <c r="FS653" s="58" t="s">
        <v>608</v>
      </c>
      <c r="FT653" s="58" t="s">
        <v>608</v>
      </c>
      <c r="FU653" s="58" t="s">
        <v>608</v>
      </c>
      <c r="FV653" s="58" t="s">
        <v>608</v>
      </c>
      <c r="FW653" s="58" t="s">
        <v>608</v>
      </c>
      <c r="FX653" s="58" t="s">
        <v>608</v>
      </c>
      <c r="FY653" s="58" t="s">
        <v>608</v>
      </c>
      <c r="FZ653" s="58" t="s">
        <v>608</v>
      </c>
      <c r="GA653" s="58" t="s">
        <v>608</v>
      </c>
      <c r="GB653" s="58" t="s">
        <v>608</v>
      </c>
      <c r="GC653" s="58" t="s">
        <v>608</v>
      </c>
      <c r="GD653" s="58" t="s">
        <v>608</v>
      </c>
      <c r="GE653" s="58" t="s">
        <v>608</v>
      </c>
      <c r="GF653" s="58" t="s">
        <v>608</v>
      </c>
      <c r="GG653" s="58" t="s">
        <v>608</v>
      </c>
      <c r="GH653" s="58" t="s">
        <v>608</v>
      </c>
      <c r="GI653" s="58" t="s">
        <v>608</v>
      </c>
      <c r="GJ653" s="58" t="s">
        <v>608</v>
      </c>
      <c r="GK653" s="58" t="s">
        <v>608</v>
      </c>
      <c r="GL653" s="58" t="s">
        <v>608</v>
      </c>
      <c r="GM653" s="58" t="s">
        <v>608</v>
      </c>
      <c r="GN653" s="58" t="s">
        <v>608</v>
      </c>
      <c r="GO653" s="58" t="s">
        <v>608</v>
      </c>
      <c r="GP653" s="58" t="s">
        <v>608</v>
      </c>
      <c r="GQ653" s="58" t="s">
        <v>608</v>
      </c>
      <c r="GR653" s="58" t="s">
        <v>608</v>
      </c>
      <c r="GS653" s="58" t="s">
        <v>608</v>
      </c>
      <c r="GT653" s="58" t="s">
        <v>608</v>
      </c>
      <c r="GU653" s="58" t="s">
        <v>608</v>
      </c>
      <c r="GV653" s="58" t="s">
        <v>608</v>
      </c>
      <c r="GW653" s="58" t="s">
        <v>608</v>
      </c>
      <c r="GX653" s="58" t="s">
        <v>608</v>
      </c>
      <c r="GY653" s="58" t="s">
        <v>608</v>
      </c>
    </row>
    <row r="654" spans="1:207" s="73" customFormat="1" ht="15" customHeight="1">
      <c r="A654" s="66" t="s">
        <v>1380</v>
      </c>
      <c r="B654" s="59">
        <v>2020</v>
      </c>
      <c r="C654" s="38" t="s">
        <v>1044</v>
      </c>
      <c r="D654" s="35">
        <v>13253.020475655208</v>
      </c>
      <c r="E654" s="38">
        <v>0</v>
      </c>
      <c r="F654" s="50">
        <v>13253.020475655208</v>
      </c>
      <c r="G654" s="50">
        <v>21889.744765420779</v>
      </c>
      <c r="H654" s="94">
        <v>6.7611999999999997</v>
      </c>
      <c r="I654" s="100">
        <v>0.60544426706112164</v>
      </c>
      <c r="J654" s="100">
        <v>0.39111102333086689</v>
      </c>
      <c r="K654" s="100">
        <v>0.21433324373025475</v>
      </c>
      <c r="L654" s="50">
        <v>2163.5</v>
      </c>
      <c r="M654" s="50">
        <v>11089.520475655208</v>
      </c>
      <c r="N654" s="50">
        <v>328.2</v>
      </c>
      <c r="O654" s="50">
        <v>13.888067207004715</v>
      </c>
      <c r="P654" s="50">
        <v>342.08806720700471</v>
      </c>
      <c r="Q654" s="125">
        <v>185.7</v>
      </c>
      <c r="R654" s="125">
        <v>2014.3</v>
      </c>
      <c r="S654" s="50">
        <v>2200</v>
      </c>
      <c r="T654" s="50">
        <v>8547.4324084482032</v>
      </c>
      <c r="U654" s="49">
        <v>0</v>
      </c>
      <c r="V654" s="50">
        <v>8547.4324084482032</v>
      </c>
      <c r="W654" s="50">
        <v>10747.432408448203</v>
      </c>
      <c r="X654" s="125">
        <v>0</v>
      </c>
      <c r="Y654" s="125">
        <v>0</v>
      </c>
      <c r="Z654" s="125">
        <v>0</v>
      </c>
      <c r="AA654" s="115">
        <v>0</v>
      </c>
      <c r="AB654" s="100">
        <v>1.6221875172756975E-3</v>
      </c>
      <c r="AC654" s="100">
        <v>0.99837781248272428</v>
      </c>
      <c r="AD654" s="100">
        <v>0</v>
      </c>
      <c r="AE654" s="100">
        <v>1</v>
      </c>
      <c r="AF654" s="100">
        <v>0.46113349105867812</v>
      </c>
      <c r="AG654" s="100">
        <v>6.9953321823646011E-2</v>
      </c>
      <c r="AH654" s="100">
        <v>0.46891318711767593</v>
      </c>
      <c r="AI654" s="100">
        <v>0</v>
      </c>
      <c r="AJ654" s="100">
        <v>1</v>
      </c>
      <c r="AK654" s="50">
        <v>13253.020475655208</v>
      </c>
      <c r="AL654" s="50">
        <v>2163.5</v>
      </c>
      <c r="AM654" s="50">
        <v>2528.1999999999998</v>
      </c>
      <c r="AN654" s="50">
        <v>4691.7</v>
      </c>
      <c r="AO654" s="50">
        <v>8561.3204756552077</v>
      </c>
      <c r="AP654" s="50">
        <v>13253.020475655208</v>
      </c>
      <c r="AQ654" s="100">
        <v>0.35400986579763433</v>
      </c>
      <c r="AR654" s="100">
        <v>0.64599013420236562</v>
      </c>
      <c r="AS654" s="50">
        <v>4691.7</v>
      </c>
      <c r="AT654" s="50">
        <v>273.53132580015387</v>
      </c>
      <c r="AU654" s="125">
        <v>0</v>
      </c>
      <c r="AV654" s="50">
        <v>8287.7891498550543</v>
      </c>
      <c r="AW654" s="50">
        <v>13253.020475655208</v>
      </c>
      <c r="AX654" s="50">
        <v>177.8</v>
      </c>
      <c r="AY654" s="50">
        <v>970.98148257705736</v>
      </c>
      <c r="AZ654" s="125">
        <v>1148.7814825770574</v>
      </c>
      <c r="BA654" s="50">
        <v>2554</v>
      </c>
      <c r="BB654" s="50">
        <v>2168.6682837366147</v>
      </c>
      <c r="BC654" s="50">
        <v>4722.6682837366152</v>
      </c>
      <c r="BD654" s="50">
        <v>1959.9</v>
      </c>
      <c r="BE654" s="50">
        <v>5421.6707093415353</v>
      </c>
      <c r="BF654" s="50">
        <v>7381.5707093415349</v>
      </c>
      <c r="BG654" s="94">
        <v>6.76</v>
      </c>
      <c r="BH654" s="94">
        <v>5.31</v>
      </c>
      <c r="BI654" s="94">
        <v>5.8233143054065692</v>
      </c>
      <c r="BJ654" s="50">
        <v>13253.020475655208</v>
      </c>
      <c r="BK654" s="50">
        <v>177.8</v>
      </c>
      <c r="BL654" s="50">
        <v>970.98148257705736</v>
      </c>
      <c r="BM654" s="50">
        <v>1148.7814825770574</v>
      </c>
      <c r="BN654" s="50">
        <v>2777.3922972253445</v>
      </c>
      <c r="BO654" s="50">
        <v>1945.27598651127</v>
      </c>
      <c r="BP654" s="50">
        <v>4722.6682837366143</v>
      </c>
      <c r="BQ654" s="50">
        <v>2010.0390285748092</v>
      </c>
      <c r="BR654" s="50">
        <v>5371.5316807667259</v>
      </c>
      <c r="BS654" s="50">
        <v>7381.5707093415349</v>
      </c>
      <c r="BT654" s="50">
        <v>13253.020475655207</v>
      </c>
      <c r="BU654" s="94">
        <v>6.55</v>
      </c>
      <c r="BV654" s="94">
        <v>5.37</v>
      </c>
      <c r="BW654" s="122">
        <v>5.8233143054065692</v>
      </c>
      <c r="BX654" s="50">
        <v>2778.4811262055377</v>
      </c>
      <c r="BY654" s="50">
        <v>2187.1999999999998</v>
      </c>
      <c r="BZ654" s="125">
        <v>0</v>
      </c>
      <c r="CA654" s="125">
        <v>0</v>
      </c>
      <c r="CB654" s="50">
        <v>4965.681126205538</v>
      </c>
      <c r="CC654" s="50">
        <v>7987.1067603028432</v>
      </c>
      <c r="CD654" s="50">
        <v>300.23258914682748</v>
      </c>
      <c r="CE654" s="125">
        <v>0</v>
      </c>
      <c r="CF654" s="125">
        <v>0</v>
      </c>
      <c r="CG654" s="50">
        <v>8287.3393494496704</v>
      </c>
      <c r="CH654" s="100">
        <v>0</v>
      </c>
      <c r="CI654" s="100">
        <v>1</v>
      </c>
      <c r="CJ654" s="50">
        <v>13253.020475655208</v>
      </c>
      <c r="CK654" s="149">
        <v>0</v>
      </c>
      <c r="CL654" s="50">
        <v>13253.020475655208</v>
      </c>
      <c r="CM654" s="50">
        <v>13253.020475655208</v>
      </c>
      <c r="CN654" s="125">
        <v>5888.9</v>
      </c>
      <c r="CO654" s="125">
        <v>7364.1204756552088</v>
      </c>
      <c r="CP654" s="82">
        <v>0</v>
      </c>
      <c r="CQ654" s="125">
        <v>13253.020475655208</v>
      </c>
      <c r="CR654" s="50">
        <v>6953.757494650019</v>
      </c>
      <c r="CS654" s="50">
        <v>6299.2629810051894</v>
      </c>
      <c r="CT654" s="50">
        <v>6465.8962877087833</v>
      </c>
      <c r="CU654" s="50">
        <v>-166.63330670359392</v>
      </c>
      <c r="CV654" s="50">
        <v>84.1</v>
      </c>
      <c r="CW654" s="50">
        <v>640.89214932260541</v>
      </c>
      <c r="CX654" s="50">
        <v>724.99214932260543</v>
      </c>
      <c r="CY654" s="50">
        <v>78</v>
      </c>
      <c r="CZ654" s="50">
        <v>158.15239898242916</v>
      </c>
      <c r="DA654" s="50">
        <v>236.15239898242916</v>
      </c>
      <c r="DB654" s="50">
        <v>961.14454830503462</v>
      </c>
      <c r="DC654" s="125">
        <v>0</v>
      </c>
      <c r="DD654" s="125">
        <v>0</v>
      </c>
      <c r="DE654" s="50">
        <v>0</v>
      </c>
      <c r="DF654" s="50">
        <v>724.99214932260543</v>
      </c>
      <c r="DG654" s="125">
        <v>236.15239898242916</v>
      </c>
      <c r="DH654" s="50">
        <v>961.14454830503462</v>
      </c>
      <c r="DI654" s="50">
        <v>961.14454830503462</v>
      </c>
      <c r="DJ654" s="100">
        <v>0.37468297399276768</v>
      </c>
      <c r="DK654" s="100">
        <v>0.62531702600723227</v>
      </c>
      <c r="DL654" s="100">
        <v>0</v>
      </c>
      <c r="DM654" s="58">
        <v>177.79999999999998</v>
      </c>
      <c r="DN654" s="58">
        <v>1325.5782997101107</v>
      </c>
      <c r="DO654" s="58">
        <v>1503.3782997101107</v>
      </c>
      <c r="DP654" s="58">
        <v>143.39999999999998</v>
      </c>
      <c r="DQ654" s="58">
        <v>365.51203928296758</v>
      </c>
      <c r="DR654" s="58">
        <v>508.91203928296756</v>
      </c>
      <c r="DS654" s="58">
        <v>2012.2903389930782</v>
      </c>
      <c r="DT654" s="58">
        <v>185.20000000000002</v>
      </c>
      <c r="DU654" s="58">
        <v>525.39490031355388</v>
      </c>
      <c r="DV654" s="58">
        <v>710.59490031355392</v>
      </c>
      <c r="DW654" s="58">
        <v>144.4</v>
      </c>
      <c r="DX654" s="58">
        <v>336.67100514701536</v>
      </c>
      <c r="DY654" s="58">
        <v>481.0710051470154</v>
      </c>
      <c r="DZ654" s="58">
        <v>1191.6659054605693</v>
      </c>
      <c r="EA654" s="58">
        <v>191.10000000000002</v>
      </c>
      <c r="EB654" s="58">
        <v>986.57043128438738</v>
      </c>
      <c r="EC654" s="58">
        <v>1177.6704312843874</v>
      </c>
      <c r="ED654" s="58">
        <v>141.6</v>
      </c>
      <c r="EE654" s="58">
        <v>304.20635390167428</v>
      </c>
      <c r="EF654" s="58">
        <v>445.80635390167424</v>
      </c>
      <c r="EG654" s="58">
        <v>1623.4767851860615</v>
      </c>
      <c r="EH654" s="58">
        <v>744.90000000000009</v>
      </c>
      <c r="EI654" s="58">
        <v>532.62734425841563</v>
      </c>
      <c r="EJ654" s="58">
        <v>1277.5273442584157</v>
      </c>
      <c r="EK654" s="58">
        <v>126.29999999999998</v>
      </c>
      <c r="EL654" s="58">
        <v>266.63905815535702</v>
      </c>
      <c r="EM654" s="58">
        <v>392.93905815535697</v>
      </c>
      <c r="EN654" s="58">
        <v>1670.4664024137728</v>
      </c>
      <c r="EO654" s="58">
        <v>209.6</v>
      </c>
      <c r="EP654" s="58">
        <v>586.06460391646453</v>
      </c>
      <c r="EQ654" s="58">
        <v>795.66460391646456</v>
      </c>
      <c r="ER654" s="58">
        <v>110.9</v>
      </c>
      <c r="ES654" s="58">
        <v>240.63775661125246</v>
      </c>
      <c r="ET654" s="58">
        <v>351.53775661125246</v>
      </c>
      <c r="EU654" s="58">
        <v>1147.202360527717</v>
      </c>
      <c r="EV654" s="58">
        <v>2486.1</v>
      </c>
      <c r="EW654" s="58">
        <v>1931.1660651955276</v>
      </c>
      <c r="EX654" s="58">
        <v>4417.2660651955275</v>
      </c>
      <c r="EY654" s="58">
        <v>278</v>
      </c>
      <c r="EZ654" s="58">
        <v>926.16695261196253</v>
      </c>
      <c r="FA654" s="58">
        <v>1204.1669526119626</v>
      </c>
      <c r="FB654" s="58">
        <v>5621.4330178074906</v>
      </c>
      <c r="FC654" s="58">
        <v>697.00000000000034</v>
      </c>
      <c r="FD654" s="58">
        <v>2673.9188309767487</v>
      </c>
      <c r="FE654" s="58">
        <v>3370.9188309767492</v>
      </c>
      <c r="FF654" s="58">
        <v>56.20000000000001</v>
      </c>
      <c r="FG654" s="58">
        <v>565.55049399514871</v>
      </c>
      <c r="FH654" s="58">
        <v>621.75049399514876</v>
      </c>
      <c r="FI654" s="58">
        <v>3992.6693249718978</v>
      </c>
      <c r="FJ654" s="58">
        <v>0</v>
      </c>
      <c r="FK654" s="58">
        <v>0</v>
      </c>
      <c r="FL654" s="58">
        <v>0</v>
      </c>
      <c r="FM654" s="125">
        <v>1503.3782997101107</v>
      </c>
      <c r="FN654" s="125">
        <v>508.91203928296756</v>
      </c>
      <c r="FO654" s="125">
        <v>2012.2903389930782</v>
      </c>
      <c r="FP654" s="125">
        <v>0</v>
      </c>
      <c r="FQ654" s="125">
        <v>0</v>
      </c>
      <c r="FR654" s="125">
        <v>0</v>
      </c>
      <c r="FS654" s="125">
        <v>710.59490031355392</v>
      </c>
      <c r="FT654" s="125">
        <v>481.0710051470154</v>
      </c>
      <c r="FU654" s="125">
        <v>1191.6659054605693</v>
      </c>
      <c r="FV654" s="125">
        <v>0</v>
      </c>
      <c r="FW654" s="125">
        <v>0</v>
      </c>
      <c r="FX654" s="125">
        <v>0</v>
      </c>
      <c r="FY654" s="125">
        <v>1177.6704312843874</v>
      </c>
      <c r="FZ654" s="125">
        <v>445.80635390167424</v>
      </c>
      <c r="GA654" s="125">
        <v>1623.4767851860615</v>
      </c>
      <c r="GB654" s="125">
        <v>0</v>
      </c>
      <c r="GC654" s="125">
        <v>0</v>
      </c>
      <c r="GD654" s="125">
        <v>0</v>
      </c>
      <c r="GE654" s="125">
        <v>1277.5273442584157</v>
      </c>
      <c r="GF654" s="125">
        <v>392.93905815535697</v>
      </c>
      <c r="GG654" s="125">
        <v>1670.4664024137728</v>
      </c>
      <c r="GH654" s="125">
        <v>0</v>
      </c>
      <c r="GI654" s="125">
        <v>0</v>
      </c>
      <c r="GJ654" s="125">
        <v>0</v>
      </c>
      <c r="GK654" s="125">
        <v>795.66460391646456</v>
      </c>
      <c r="GL654" s="125">
        <v>351.53775661125246</v>
      </c>
      <c r="GM654" s="125">
        <v>1147.202360527717</v>
      </c>
      <c r="GN654" s="125">
        <v>0</v>
      </c>
      <c r="GO654" s="125">
        <v>0</v>
      </c>
      <c r="GP654" s="125">
        <v>0</v>
      </c>
      <c r="GQ654" s="125">
        <v>4417.2660651955275</v>
      </c>
      <c r="GR654" s="125">
        <v>1204.1669526119626</v>
      </c>
      <c r="GS654" s="125">
        <v>5621.4330178074906</v>
      </c>
      <c r="GT654" s="125">
        <v>0</v>
      </c>
      <c r="GU654" s="125">
        <v>0</v>
      </c>
      <c r="GV654" s="125">
        <v>0</v>
      </c>
      <c r="GW654" s="125">
        <v>3370.9188309767492</v>
      </c>
      <c r="GX654" s="125">
        <v>621.75049399514876</v>
      </c>
      <c r="GY654" s="125">
        <v>3992.6693249718978</v>
      </c>
    </row>
    <row r="655" spans="1:207" s="74" customFormat="1" ht="15" customHeight="1">
      <c r="A655" s="87" t="s">
        <v>1063</v>
      </c>
      <c r="B655" s="74">
        <v>2006</v>
      </c>
      <c r="C655" s="81" t="s">
        <v>1064</v>
      </c>
      <c r="D655" s="125">
        <v>12092</v>
      </c>
      <c r="E655" s="125">
        <v>0</v>
      </c>
      <c r="F655" s="125">
        <v>12092</v>
      </c>
      <c r="G655" s="125">
        <v>19193.650793650795</v>
      </c>
      <c r="H655" s="130">
        <v>24.4</v>
      </c>
      <c r="I655" s="115">
        <v>0.63</v>
      </c>
      <c r="J655" s="124">
        <v>0.14531680449884218</v>
      </c>
      <c r="K655" s="124">
        <v>0.48468319550115774</v>
      </c>
      <c r="L655" s="125">
        <v>2297.48</v>
      </c>
      <c r="M655" s="125">
        <v>9794.52</v>
      </c>
      <c r="N655" s="125">
        <v>0</v>
      </c>
      <c r="O655" s="125">
        <v>0</v>
      </c>
      <c r="P655" s="127">
        <v>0</v>
      </c>
      <c r="Q655" s="125" t="s">
        <v>608</v>
      </c>
      <c r="R655" s="125" t="s">
        <v>608</v>
      </c>
      <c r="S655" s="125">
        <v>7005.36</v>
      </c>
      <c r="T655" s="125" t="s">
        <v>608</v>
      </c>
      <c r="U655" s="125" t="s">
        <v>608</v>
      </c>
      <c r="V655" s="125">
        <v>2789.16</v>
      </c>
      <c r="W655" s="125">
        <v>9794.52</v>
      </c>
      <c r="X655" s="125">
        <v>0</v>
      </c>
      <c r="Y655" s="125">
        <v>0</v>
      </c>
      <c r="Z655" s="125">
        <v>0</v>
      </c>
      <c r="AA655" s="115">
        <v>0</v>
      </c>
      <c r="AB655" s="115">
        <v>0</v>
      </c>
      <c r="AC655" s="115">
        <v>1</v>
      </c>
      <c r="AD655" s="115">
        <v>0</v>
      </c>
      <c r="AE655" s="115">
        <v>1</v>
      </c>
      <c r="AF655" s="115">
        <v>0.24696544281101254</v>
      </c>
      <c r="AG655" s="115">
        <v>0</v>
      </c>
      <c r="AH655" s="115">
        <v>0.75303455718898737</v>
      </c>
      <c r="AI655" s="115">
        <v>0</v>
      </c>
      <c r="AJ655" s="115">
        <v>0.99999999999999989</v>
      </c>
      <c r="AK655" s="125">
        <v>12092</v>
      </c>
      <c r="AL655" s="125">
        <v>2297.48</v>
      </c>
      <c r="AM655" s="125">
        <v>7005.36</v>
      </c>
      <c r="AN655" s="125">
        <v>9302.84</v>
      </c>
      <c r="AO655" s="125">
        <v>2789.16</v>
      </c>
      <c r="AP655" s="125">
        <v>12092</v>
      </c>
      <c r="AQ655" s="115">
        <v>0.7693384055573933</v>
      </c>
      <c r="AR655" s="115">
        <v>0.23066159444260667</v>
      </c>
      <c r="AS655" s="125">
        <v>8616.95185792333</v>
      </c>
      <c r="AT655" s="125">
        <v>1625.9696662819049</v>
      </c>
      <c r="AU655" s="125">
        <v>685.93270145374129</v>
      </c>
      <c r="AV655" s="125">
        <v>1163.1457743410231</v>
      </c>
      <c r="AW655" s="125">
        <v>12091.999999999998</v>
      </c>
      <c r="AX655" s="125">
        <v>188.82589473523896</v>
      </c>
      <c r="AY655" s="125">
        <v>362.23906376249374</v>
      </c>
      <c r="AZ655" s="125">
        <v>551.06495849773273</v>
      </c>
      <c r="BA655" s="125">
        <v>1503.0928342287978</v>
      </c>
      <c r="BB655" s="125">
        <v>1557.2696899774492</v>
      </c>
      <c r="BC655" s="125">
        <v>3060.3625242062471</v>
      </c>
      <c r="BD655" s="125">
        <v>7610.93661769541</v>
      </c>
      <c r="BE655" s="125">
        <v>869.63589960061097</v>
      </c>
      <c r="BF655" s="125">
        <v>8480.572517296021</v>
      </c>
      <c r="BG655" s="107">
        <v>8.6055217644557409</v>
      </c>
      <c r="BH655" s="107">
        <v>4.6436359151182458</v>
      </c>
      <c r="BI655" s="107">
        <v>7.6916668574479523</v>
      </c>
      <c r="BJ655" s="49">
        <v>12092</v>
      </c>
      <c r="BK655" s="125">
        <v>491.306015767833</v>
      </c>
      <c r="BL655" s="125">
        <v>59.765579635927985</v>
      </c>
      <c r="BM655" s="125">
        <v>551.07159540376097</v>
      </c>
      <c r="BN655" s="125">
        <v>2230.68767362376</v>
      </c>
      <c r="BO655" s="125">
        <v>829.67703412120682</v>
      </c>
      <c r="BP655" s="125">
        <v>3060.3647077449668</v>
      </c>
      <c r="BQ655" s="125">
        <v>7520.9682344015291</v>
      </c>
      <c r="BR655" s="125">
        <v>959.59546244974899</v>
      </c>
      <c r="BS655" s="125">
        <v>8480.5636968512772</v>
      </c>
      <c r="BT655" s="125">
        <v>12092.000000000005</v>
      </c>
      <c r="BU655" s="130" t="s">
        <v>608</v>
      </c>
      <c r="BV655" s="130" t="s">
        <v>608</v>
      </c>
      <c r="BW655" s="137">
        <v>7.6916668574479523</v>
      </c>
      <c r="BX655" s="125">
        <v>8585.32</v>
      </c>
      <c r="BY655" s="125">
        <v>1657.6</v>
      </c>
      <c r="BZ655" s="125">
        <v>0</v>
      </c>
      <c r="CA655" s="125">
        <v>0</v>
      </c>
      <c r="CB655" s="125">
        <v>10242.92</v>
      </c>
      <c r="CC655" s="125">
        <v>0</v>
      </c>
      <c r="CD655" s="125">
        <v>0</v>
      </c>
      <c r="CE655" s="125">
        <v>1849.06</v>
      </c>
      <c r="CF655" s="125">
        <v>0</v>
      </c>
      <c r="CG655" s="125">
        <v>1849.06</v>
      </c>
      <c r="CH655" s="115">
        <v>0.15291597750578895</v>
      </c>
      <c r="CI655" s="115">
        <v>0.84708236850810459</v>
      </c>
      <c r="CJ655" s="125">
        <v>12091.98</v>
      </c>
      <c r="CK655" s="126">
        <v>0</v>
      </c>
      <c r="CL655" s="126">
        <v>12092</v>
      </c>
      <c r="CM655" s="126">
        <v>12092</v>
      </c>
      <c r="CN655" s="125">
        <v>335.14657212627975</v>
      </c>
      <c r="CO655" s="125">
        <v>11756.853427873721</v>
      </c>
      <c r="CP655" s="126">
        <v>0</v>
      </c>
      <c r="CQ655" s="126">
        <v>12092</v>
      </c>
      <c r="CR655" s="126">
        <v>5732.6928521851514</v>
      </c>
      <c r="CS655" s="126">
        <v>6359.3071478148486</v>
      </c>
      <c r="CT655" s="125">
        <v>-55.800102799905289</v>
      </c>
      <c r="CU655" s="126">
        <v>6415.1072506147539</v>
      </c>
      <c r="CV655" s="125">
        <v>4640</v>
      </c>
      <c r="CW655" s="125">
        <v>216.27</v>
      </c>
      <c r="CX655" s="125">
        <v>4856.2700000000004</v>
      </c>
      <c r="CY655" s="125">
        <v>718.62</v>
      </c>
      <c r="CZ655" s="125">
        <v>153</v>
      </c>
      <c r="DA655" s="125">
        <v>871.62</v>
      </c>
      <c r="DB655" s="125">
        <v>5727.89</v>
      </c>
      <c r="DC655" s="125" t="s">
        <v>608</v>
      </c>
      <c r="DD655" s="125" t="s">
        <v>608</v>
      </c>
      <c r="DE655" s="125">
        <v>0</v>
      </c>
      <c r="DF655" s="125" t="s">
        <v>608</v>
      </c>
      <c r="DG655" s="125" t="s">
        <v>608</v>
      </c>
      <c r="DH655" s="125">
        <v>5727.89</v>
      </c>
      <c r="DI655" s="50">
        <v>5727.89</v>
      </c>
      <c r="DJ655" s="113">
        <v>0.84708376957289044</v>
      </c>
      <c r="DK655" s="115">
        <v>0</v>
      </c>
      <c r="DL655" s="115">
        <v>0.15291623042710953</v>
      </c>
      <c r="DM655" s="125">
        <v>197.71651216000001</v>
      </c>
      <c r="DN655" s="125">
        <v>351.67900473717322</v>
      </c>
      <c r="DO655" s="125">
        <v>549.39551689717325</v>
      </c>
      <c r="DP655" s="125">
        <v>637.58150875136062</v>
      </c>
      <c r="DQ655" s="125">
        <v>86.296840026382355</v>
      </c>
      <c r="DR655" s="125">
        <v>723.87834877774299</v>
      </c>
      <c r="DS655" s="125">
        <v>1273.2738656749161</v>
      </c>
      <c r="DT655" s="125">
        <v>273.47388417900004</v>
      </c>
      <c r="DU655" s="125">
        <v>111.48612980011076</v>
      </c>
      <c r="DV655" s="125">
        <v>384.96001397911078</v>
      </c>
      <c r="DW655" s="125">
        <v>630.54811885140032</v>
      </c>
      <c r="DX655" s="125">
        <v>60.86152093845326</v>
      </c>
      <c r="DY655" s="125">
        <v>691.4096397898536</v>
      </c>
      <c r="DZ655" s="125">
        <v>1076.3696537689643</v>
      </c>
      <c r="EA655" s="125">
        <v>236.60061662900003</v>
      </c>
      <c r="EB655" s="125">
        <v>95.09900767195208</v>
      </c>
      <c r="EC655" s="125">
        <v>331.69962430095211</v>
      </c>
      <c r="ED655" s="125">
        <v>618.31863265891252</v>
      </c>
      <c r="EE655" s="125">
        <v>52.153686779099118</v>
      </c>
      <c r="EF655" s="125">
        <v>670.4723194380116</v>
      </c>
      <c r="EG655" s="125">
        <v>1002.1719437389637</v>
      </c>
      <c r="EH655" s="125">
        <v>228.52991697900001</v>
      </c>
      <c r="EI655" s="125">
        <v>447.74386976593973</v>
      </c>
      <c r="EJ655" s="125">
        <v>676.2737867449398</v>
      </c>
      <c r="EK655" s="125">
        <v>609.18597241090538</v>
      </c>
      <c r="EL655" s="125">
        <v>37.499017445919435</v>
      </c>
      <c r="EM655" s="125">
        <v>646.68498985682481</v>
      </c>
      <c r="EN655" s="125">
        <v>1322.9587766017646</v>
      </c>
      <c r="EO655" s="125">
        <v>614.24208554899997</v>
      </c>
      <c r="EP655" s="125">
        <v>287.85390892959629</v>
      </c>
      <c r="EQ655" s="125">
        <v>902.09599447859625</v>
      </c>
      <c r="ER655" s="125">
        <v>597.97749310234417</v>
      </c>
      <c r="ES655" s="125">
        <v>36.839957943663023</v>
      </c>
      <c r="ET655" s="125">
        <v>634.81745104600714</v>
      </c>
      <c r="EU655" s="125">
        <v>1536.9134455246035</v>
      </c>
      <c r="EV655" s="125">
        <v>1799.880600985</v>
      </c>
      <c r="EW655" s="125">
        <v>620.78364523430116</v>
      </c>
      <c r="EX655" s="125">
        <v>2420.6642462193013</v>
      </c>
      <c r="EY655" s="125">
        <v>2777.9994352750105</v>
      </c>
      <c r="EZ655" s="125">
        <v>83.638347759255012</v>
      </c>
      <c r="FA655" s="125">
        <v>2861.6377830342653</v>
      </c>
      <c r="FB655" s="125">
        <v>5282.3020292535666</v>
      </c>
      <c r="FC655" s="125">
        <v>6182.4178960060954</v>
      </c>
      <c r="FD655" s="125">
        <v>644.36440331340521</v>
      </c>
      <c r="FE655" s="125">
        <v>6826.7822993195005</v>
      </c>
      <c r="FF655" s="125">
        <v>4418.3336034369968</v>
      </c>
      <c r="FG655" s="125">
        <v>19.883187643890558</v>
      </c>
      <c r="FH655" s="125">
        <v>4438.2167910808876</v>
      </c>
      <c r="FI655" s="125">
        <v>11264.999090400388</v>
      </c>
      <c r="FJ655" s="125" t="s">
        <v>608</v>
      </c>
      <c r="FK655" s="125" t="s">
        <v>608</v>
      </c>
      <c r="FL655" s="125" t="s">
        <v>608</v>
      </c>
      <c r="FM655" s="125" t="s">
        <v>608</v>
      </c>
      <c r="FN655" s="125" t="s">
        <v>608</v>
      </c>
      <c r="FO655" s="125" t="s">
        <v>608</v>
      </c>
      <c r="FP655" s="125" t="s">
        <v>608</v>
      </c>
      <c r="FQ655" s="125" t="s">
        <v>608</v>
      </c>
      <c r="FR655" s="125" t="s">
        <v>608</v>
      </c>
      <c r="FS655" s="125" t="s">
        <v>608</v>
      </c>
      <c r="FT655" s="125" t="s">
        <v>608</v>
      </c>
      <c r="FU655" s="125" t="s">
        <v>608</v>
      </c>
      <c r="FV655" s="125" t="s">
        <v>608</v>
      </c>
      <c r="FW655" s="125" t="s">
        <v>608</v>
      </c>
      <c r="FX655" s="125" t="s">
        <v>608</v>
      </c>
      <c r="FY655" s="125" t="s">
        <v>608</v>
      </c>
      <c r="FZ655" s="125" t="s">
        <v>608</v>
      </c>
      <c r="GA655" s="125" t="s">
        <v>608</v>
      </c>
      <c r="GB655" s="125" t="s">
        <v>608</v>
      </c>
      <c r="GC655" s="125" t="s">
        <v>608</v>
      </c>
      <c r="GD655" s="125" t="s">
        <v>608</v>
      </c>
      <c r="GE655" s="125" t="s">
        <v>608</v>
      </c>
      <c r="GF655" s="125" t="s">
        <v>608</v>
      </c>
      <c r="GG655" s="125" t="s">
        <v>608</v>
      </c>
      <c r="GH655" s="125" t="s">
        <v>608</v>
      </c>
      <c r="GI655" s="125" t="s">
        <v>608</v>
      </c>
      <c r="GJ655" s="125" t="s">
        <v>608</v>
      </c>
      <c r="GK655" s="125" t="s">
        <v>608</v>
      </c>
      <c r="GL655" s="125" t="s">
        <v>608</v>
      </c>
      <c r="GM655" s="125" t="s">
        <v>608</v>
      </c>
      <c r="GN655" s="125" t="s">
        <v>608</v>
      </c>
      <c r="GO655" s="125" t="s">
        <v>608</v>
      </c>
      <c r="GP655" s="125" t="s">
        <v>608</v>
      </c>
      <c r="GQ655" s="125" t="s">
        <v>608</v>
      </c>
      <c r="GR655" s="125" t="s">
        <v>608</v>
      </c>
      <c r="GS655" s="125" t="s">
        <v>608</v>
      </c>
      <c r="GT655" s="125" t="s">
        <v>608</v>
      </c>
      <c r="GU655" s="125" t="s">
        <v>608</v>
      </c>
      <c r="GV655" s="125" t="s">
        <v>608</v>
      </c>
      <c r="GW655" s="125" t="s">
        <v>608</v>
      </c>
      <c r="GX655" s="125" t="s">
        <v>608</v>
      </c>
      <c r="GY655" s="125" t="s">
        <v>608</v>
      </c>
    </row>
    <row r="656" spans="1:207" s="74" customFormat="1" ht="15" customHeight="1">
      <c r="A656" s="87" t="s">
        <v>1065</v>
      </c>
      <c r="B656" s="74">
        <v>2007</v>
      </c>
      <c r="C656" s="81" t="s">
        <v>1064</v>
      </c>
      <c r="D656" s="125">
        <v>13808</v>
      </c>
      <c r="E656" s="125">
        <v>0</v>
      </c>
      <c r="F656" s="125">
        <v>13808</v>
      </c>
      <c r="G656" s="125">
        <v>23013.333333333336</v>
      </c>
      <c r="H656" s="130">
        <v>21.941800000000001</v>
      </c>
      <c r="I656" s="115">
        <v>0.6</v>
      </c>
      <c r="J656" s="124">
        <v>0.12534472769409036</v>
      </c>
      <c r="K656" s="124">
        <v>0.47465527230590954</v>
      </c>
      <c r="L656" s="125">
        <v>2337</v>
      </c>
      <c r="M656" s="125">
        <v>11471</v>
      </c>
      <c r="N656" s="125">
        <v>0</v>
      </c>
      <c r="O656" s="125">
        <v>0</v>
      </c>
      <c r="P656" s="127">
        <v>0</v>
      </c>
      <c r="Q656" s="125" t="s">
        <v>608</v>
      </c>
      <c r="R656" s="125" t="s">
        <v>608</v>
      </c>
      <c r="S656" s="125">
        <v>8586.4</v>
      </c>
      <c r="T656" s="125" t="s">
        <v>608</v>
      </c>
      <c r="U656" s="125" t="s">
        <v>608</v>
      </c>
      <c r="V656" s="125">
        <v>2884.6</v>
      </c>
      <c r="W656" s="125">
        <v>11471</v>
      </c>
      <c r="X656" s="125">
        <v>0</v>
      </c>
      <c r="Y656" s="125">
        <v>0</v>
      </c>
      <c r="Z656" s="125">
        <v>0</v>
      </c>
      <c r="AA656" s="115">
        <v>0</v>
      </c>
      <c r="AB656" s="115">
        <v>0</v>
      </c>
      <c r="AC656" s="115">
        <v>1</v>
      </c>
      <c r="AD656" s="115">
        <v>0</v>
      </c>
      <c r="AE656" s="115">
        <v>1</v>
      </c>
      <c r="AF656" s="115">
        <v>0.21394437629309557</v>
      </c>
      <c r="AG656" s="115">
        <v>0</v>
      </c>
      <c r="AH656" s="115">
        <v>0.7860556237069044</v>
      </c>
      <c r="AI656" s="115">
        <v>0</v>
      </c>
      <c r="AJ656" s="115">
        <v>1</v>
      </c>
      <c r="AK656" s="125">
        <v>13808</v>
      </c>
      <c r="AL656" s="125">
        <v>2337</v>
      </c>
      <c r="AM656" s="125">
        <v>8586.4</v>
      </c>
      <c r="AN656" s="125">
        <v>10923.4</v>
      </c>
      <c r="AO656" s="125">
        <v>2884.6</v>
      </c>
      <c r="AP656" s="125">
        <v>13808</v>
      </c>
      <c r="AQ656" s="115">
        <v>0.79109212050984934</v>
      </c>
      <c r="AR656" s="115">
        <v>0.20890787949015063</v>
      </c>
      <c r="AS656" s="125">
        <v>8901.0548671739471</v>
      </c>
      <c r="AT656" s="125">
        <v>1254.1996219940115</v>
      </c>
      <c r="AU656" s="125">
        <v>2022.3434638443061</v>
      </c>
      <c r="AV656" s="125">
        <v>1630.4020469877353</v>
      </c>
      <c r="AW656" s="125">
        <v>13808.000000000002</v>
      </c>
      <c r="AX656" s="125">
        <v>272.02119378655505</v>
      </c>
      <c r="AY656" s="125">
        <v>47.23992841951118</v>
      </c>
      <c r="AZ656" s="125">
        <v>319.2611222060662</v>
      </c>
      <c r="BA656" s="125">
        <v>1519.1564953411796</v>
      </c>
      <c r="BB656" s="125">
        <v>2242.8661136270698</v>
      </c>
      <c r="BC656" s="125">
        <v>3762.0226089682492</v>
      </c>
      <c r="BD656" s="125">
        <v>9132.17135532459</v>
      </c>
      <c r="BE656" s="125">
        <v>594.54491350110015</v>
      </c>
      <c r="BF656" s="125">
        <v>9726.7162688256903</v>
      </c>
      <c r="BG656" s="107">
        <v>8.7328186252395046</v>
      </c>
      <c r="BH656" s="107">
        <v>4.0212332536072228</v>
      </c>
      <c r="BI656" s="107">
        <v>7.7485313162149909</v>
      </c>
      <c r="BJ656" s="49">
        <v>13808.000000000005</v>
      </c>
      <c r="BK656" s="125">
        <v>319.14737847661348</v>
      </c>
      <c r="BL656" s="125">
        <v>0</v>
      </c>
      <c r="BM656" s="125">
        <v>319.14737847661348</v>
      </c>
      <c r="BN656" s="125">
        <v>2562.6423960238399</v>
      </c>
      <c r="BO656" s="125">
        <v>1199.3849547430129</v>
      </c>
      <c r="BP656" s="125">
        <v>3762.0273507668526</v>
      </c>
      <c r="BQ656" s="125">
        <v>7273.5213725284302</v>
      </c>
      <c r="BR656" s="125">
        <v>2453.3038982281</v>
      </c>
      <c r="BS656" s="125">
        <v>9726.8252707565298</v>
      </c>
      <c r="BT656" s="125">
        <v>13807.999999999996</v>
      </c>
      <c r="BU656" s="130" t="s">
        <v>608</v>
      </c>
      <c r="BV656" s="130" t="s">
        <v>608</v>
      </c>
      <c r="BW656" s="137">
        <v>7.7485313162149909</v>
      </c>
      <c r="BX656" s="125">
        <v>7879</v>
      </c>
      <c r="BY656" s="125">
        <v>2276</v>
      </c>
      <c r="BZ656" s="125">
        <v>0</v>
      </c>
      <c r="CA656" s="125">
        <v>0</v>
      </c>
      <c r="CB656" s="125">
        <v>10155</v>
      </c>
      <c r="CC656" s="125">
        <v>0</v>
      </c>
      <c r="CD656" s="125">
        <v>0</v>
      </c>
      <c r="CE656" s="125">
        <v>3652</v>
      </c>
      <c r="CF656" s="125">
        <v>0</v>
      </c>
      <c r="CG656" s="125">
        <v>3652</v>
      </c>
      <c r="CH656" s="115">
        <v>0.26448435689455391</v>
      </c>
      <c r="CI656" s="115">
        <v>0.73544322132097339</v>
      </c>
      <c r="CJ656" s="125">
        <v>13807</v>
      </c>
      <c r="CK656" s="126">
        <v>0</v>
      </c>
      <c r="CL656" s="126">
        <v>13808</v>
      </c>
      <c r="CM656" s="126">
        <v>13808</v>
      </c>
      <c r="CN656" s="125">
        <v>984.73560017424199</v>
      </c>
      <c r="CO656" s="125">
        <v>12823.264399825757</v>
      </c>
      <c r="CP656" s="126">
        <v>0</v>
      </c>
      <c r="CQ656" s="126">
        <v>13808</v>
      </c>
      <c r="CR656" s="126">
        <v>4121</v>
      </c>
      <c r="CS656" s="126">
        <v>9687</v>
      </c>
      <c r="CT656" s="125">
        <v>3339</v>
      </c>
      <c r="CU656" s="126">
        <v>6348</v>
      </c>
      <c r="CV656" s="125">
        <v>304</v>
      </c>
      <c r="CW656" s="125">
        <v>527</v>
      </c>
      <c r="CX656" s="125">
        <v>831</v>
      </c>
      <c r="CY656" s="125">
        <v>718</v>
      </c>
      <c r="CZ656" s="125">
        <v>212</v>
      </c>
      <c r="DA656" s="125">
        <v>930</v>
      </c>
      <c r="DB656" s="125">
        <v>1761</v>
      </c>
      <c r="DC656" s="125" t="s">
        <v>608</v>
      </c>
      <c r="DD656" s="125" t="s">
        <v>608</v>
      </c>
      <c r="DE656" s="125">
        <v>0</v>
      </c>
      <c r="DF656" s="125" t="s">
        <v>608</v>
      </c>
      <c r="DG656" s="125" t="s">
        <v>608</v>
      </c>
      <c r="DH656" s="125">
        <v>1761</v>
      </c>
      <c r="DI656" s="50">
        <v>1761</v>
      </c>
      <c r="DJ656" s="113">
        <v>0.73544322132097339</v>
      </c>
      <c r="DK656" s="115">
        <v>0</v>
      </c>
      <c r="DL656" s="115">
        <v>0.26450351271094374</v>
      </c>
      <c r="DM656" s="125">
        <v>272.02119378655516</v>
      </c>
      <c r="DN656" s="125">
        <v>125.7871975080631</v>
      </c>
      <c r="DO656" s="125">
        <v>397.80839129461827</v>
      </c>
      <c r="DP656" s="125">
        <v>694.91512726774511</v>
      </c>
      <c r="DQ656" s="125">
        <v>94.472374584544696</v>
      </c>
      <c r="DR656" s="125">
        <v>789.3875018522898</v>
      </c>
      <c r="DS656" s="125">
        <v>1187.195893146908</v>
      </c>
      <c r="DT656" s="125">
        <v>239.80969251802836</v>
      </c>
      <c r="DU656" s="125">
        <v>169.70174285926996</v>
      </c>
      <c r="DV656" s="125">
        <v>409.51143537729831</v>
      </c>
      <c r="DW656" s="125">
        <v>686.39798243769314</v>
      </c>
      <c r="DX656" s="125">
        <v>94.472374584544696</v>
      </c>
      <c r="DY656" s="125">
        <v>780.87035702223784</v>
      </c>
      <c r="DZ656" s="125">
        <v>1190.3817923995362</v>
      </c>
      <c r="EA656" s="125">
        <v>243.1020175639369</v>
      </c>
      <c r="EB656" s="125">
        <v>489.58220653704927</v>
      </c>
      <c r="EC656" s="125">
        <v>732.68422410098617</v>
      </c>
      <c r="ED656" s="125">
        <v>690.42425056874708</v>
      </c>
      <c r="EE656" s="125">
        <v>86.44297670772238</v>
      </c>
      <c r="EF656" s="125">
        <v>776.86722727646952</v>
      </c>
      <c r="EG656" s="125">
        <v>1509.5514513774556</v>
      </c>
      <c r="EH656" s="125">
        <v>578.75560662391433</v>
      </c>
      <c r="EI656" s="125">
        <v>547.69346731794667</v>
      </c>
      <c r="EJ656" s="125">
        <v>1126.4490739418611</v>
      </c>
      <c r="EK656" s="125">
        <v>683.83516800509392</v>
      </c>
      <c r="EL656" s="125">
        <v>71.173663596162015</v>
      </c>
      <c r="EM656" s="125">
        <v>755.00883160125591</v>
      </c>
      <c r="EN656" s="125">
        <v>1881.457905543117</v>
      </c>
      <c r="EO656" s="125">
        <v>230.8918456353</v>
      </c>
      <c r="EP656" s="125">
        <v>583.13204611618858</v>
      </c>
      <c r="EQ656" s="125">
        <v>814.02389175148858</v>
      </c>
      <c r="ER656" s="125">
        <v>661.06061440120868</v>
      </c>
      <c r="ES656" s="125">
        <v>60.181365475812356</v>
      </c>
      <c r="ET656" s="125">
        <v>721.24197987702109</v>
      </c>
      <c r="EU656" s="125">
        <v>1535.2658716285096</v>
      </c>
      <c r="EV656" s="125">
        <v>2602.3865845851333</v>
      </c>
      <c r="EW656" s="125">
        <v>511.8666559971507</v>
      </c>
      <c r="EX656" s="125">
        <v>3114.253240582284</v>
      </c>
      <c r="EY656" s="125">
        <v>3155.750047865944</v>
      </c>
      <c r="EZ656" s="125">
        <v>165.06093752469855</v>
      </c>
      <c r="FA656" s="125">
        <v>3320.8109853906426</v>
      </c>
      <c r="FB656" s="125">
        <v>6435.0642259729266</v>
      </c>
      <c r="FC656" s="125">
        <v>6589.7097073874857</v>
      </c>
      <c r="FD656" s="125">
        <v>623.29533706952179</v>
      </c>
      <c r="FE656" s="125">
        <v>7213.0050444570079</v>
      </c>
      <c r="FF656" s="125">
        <v>5505.2938406343865</v>
      </c>
      <c r="FG656" s="125">
        <v>88.632304481008617</v>
      </c>
      <c r="FH656" s="125">
        <v>5593.9261451153952</v>
      </c>
      <c r="FI656" s="125">
        <v>12806.931189572402</v>
      </c>
      <c r="FJ656" s="125" t="s">
        <v>608</v>
      </c>
      <c r="FK656" s="125" t="s">
        <v>608</v>
      </c>
      <c r="FL656" s="125" t="s">
        <v>608</v>
      </c>
      <c r="FM656" s="125" t="s">
        <v>608</v>
      </c>
      <c r="FN656" s="125" t="s">
        <v>608</v>
      </c>
      <c r="FO656" s="125" t="s">
        <v>608</v>
      </c>
      <c r="FP656" s="125" t="s">
        <v>608</v>
      </c>
      <c r="FQ656" s="125" t="s">
        <v>608</v>
      </c>
      <c r="FR656" s="125" t="s">
        <v>608</v>
      </c>
      <c r="FS656" s="125" t="s">
        <v>608</v>
      </c>
      <c r="FT656" s="125" t="s">
        <v>608</v>
      </c>
      <c r="FU656" s="125" t="s">
        <v>608</v>
      </c>
      <c r="FV656" s="125" t="s">
        <v>608</v>
      </c>
      <c r="FW656" s="125" t="s">
        <v>608</v>
      </c>
      <c r="FX656" s="125" t="s">
        <v>608</v>
      </c>
      <c r="FY656" s="125" t="s">
        <v>608</v>
      </c>
      <c r="FZ656" s="125" t="s">
        <v>608</v>
      </c>
      <c r="GA656" s="125" t="s">
        <v>608</v>
      </c>
      <c r="GB656" s="125" t="s">
        <v>608</v>
      </c>
      <c r="GC656" s="125" t="s">
        <v>608</v>
      </c>
      <c r="GD656" s="125" t="s">
        <v>608</v>
      </c>
      <c r="GE656" s="125" t="s">
        <v>608</v>
      </c>
      <c r="GF656" s="125" t="s">
        <v>608</v>
      </c>
      <c r="GG656" s="125" t="s">
        <v>608</v>
      </c>
      <c r="GH656" s="125" t="s">
        <v>608</v>
      </c>
      <c r="GI656" s="125" t="s">
        <v>608</v>
      </c>
      <c r="GJ656" s="125" t="s">
        <v>608</v>
      </c>
      <c r="GK656" s="125" t="s">
        <v>608</v>
      </c>
      <c r="GL656" s="125" t="s">
        <v>608</v>
      </c>
      <c r="GM656" s="125" t="s">
        <v>608</v>
      </c>
      <c r="GN656" s="125" t="s">
        <v>608</v>
      </c>
      <c r="GO656" s="125" t="s">
        <v>608</v>
      </c>
      <c r="GP656" s="125" t="s">
        <v>608</v>
      </c>
      <c r="GQ656" s="125" t="s">
        <v>608</v>
      </c>
      <c r="GR656" s="125" t="s">
        <v>608</v>
      </c>
      <c r="GS656" s="125" t="s">
        <v>608</v>
      </c>
      <c r="GT656" s="125" t="s">
        <v>608</v>
      </c>
      <c r="GU656" s="125" t="s">
        <v>608</v>
      </c>
      <c r="GV656" s="125" t="s">
        <v>608</v>
      </c>
      <c r="GW656" s="125" t="s">
        <v>608</v>
      </c>
      <c r="GX656" s="125" t="s">
        <v>608</v>
      </c>
      <c r="GY656" s="125" t="s">
        <v>608</v>
      </c>
    </row>
    <row r="657" spans="1:207" s="74" customFormat="1" ht="15" customHeight="1">
      <c r="A657" s="87" t="s">
        <v>1066</v>
      </c>
      <c r="B657" s="74">
        <v>2008</v>
      </c>
      <c r="C657" s="81" t="s">
        <v>1064</v>
      </c>
      <c r="D657" s="125">
        <v>13976</v>
      </c>
      <c r="E657" s="125">
        <v>0</v>
      </c>
      <c r="F657" s="125">
        <v>13976</v>
      </c>
      <c r="G657" s="125">
        <v>31199</v>
      </c>
      <c r="H657" s="130">
        <v>24.868200000000002</v>
      </c>
      <c r="I657" s="115">
        <v>0.44796307573960703</v>
      </c>
      <c r="J657" s="124">
        <v>7.1908073976730019E-2</v>
      </c>
      <c r="K657" s="124">
        <v>0.37605500176287704</v>
      </c>
      <c r="L657" s="125">
        <v>2655.44</v>
      </c>
      <c r="M657" s="125">
        <v>11320.560000000001</v>
      </c>
      <c r="N657" s="125">
        <v>0</v>
      </c>
      <c r="O657" s="125">
        <v>0</v>
      </c>
      <c r="P657" s="127">
        <v>0</v>
      </c>
      <c r="Q657" s="125" t="s">
        <v>608</v>
      </c>
      <c r="R657" s="125" t="s">
        <v>608</v>
      </c>
      <c r="S657" s="125">
        <v>9077.1</v>
      </c>
      <c r="T657" s="125" t="s">
        <v>608</v>
      </c>
      <c r="U657" s="125" t="s">
        <v>608</v>
      </c>
      <c r="V657" s="125">
        <v>2243.46</v>
      </c>
      <c r="W657" s="125">
        <v>11320.560000000001</v>
      </c>
      <c r="X657" s="125">
        <v>0</v>
      </c>
      <c r="Y657" s="125">
        <v>0</v>
      </c>
      <c r="Z657" s="125">
        <v>0</v>
      </c>
      <c r="AA657" s="115">
        <v>0</v>
      </c>
      <c r="AB657" s="115">
        <v>0</v>
      </c>
      <c r="AC657" s="115">
        <v>1</v>
      </c>
      <c r="AD657" s="115">
        <v>0</v>
      </c>
      <c r="AE657" s="115">
        <v>1</v>
      </c>
      <c r="AF657" s="115">
        <v>0.2263312121671863</v>
      </c>
      <c r="AG657" s="115">
        <v>0</v>
      </c>
      <c r="AH657" s="115">
        <v>0.77366878783281368</v>
      </c>
      <c r="AI657" s="115">
        <v>0</v>
      </c>
      <c r="AJ657" s="115">
        <v>1</v>
      </c>
      <c r="AK657" s="125">
        <v>13976.000000000002</v>
      </c>
      <c r="AL657" s="125">
        <v>2655.44</v>
      </c>
      <c r="AM657" s="125">
        <v>9077.1</v>
      </c>
      <c r="AN657" s="125">
        <v>11732.54</v>
      </c>
      <c r="AO657" s="125">
        <v>2243.46</v>
      </c>
      <c r="AP657" s="125">
        <v>13976</v>
      </c>
      <c r="AQ657" s="115">
        <v>0.83947767601602752</v>
      </c>
      <c r="AR657" s="115">
        <v>0.16052232398397254</v>
      </c>
      <c r="AS657" s="125">
        <v>9080.6188988079066</v>
      </c>
      <c r="AT657" s="125">
        <v>1024.8359888701123</v>
      </c>
      <c r="AU657" s="125">
        <v>2651.9392537036033</v>
      </c>
      <c r="AV657" s="125">
        <v>1218.6058586183774</v>
      </c>
      <c r="AW657" s="125">
        <v>13976</v>
      </c>
      <c r="AX657" s="125">
        <v>263.72674868448996</v>
      </c>
      <c r="AY657" s="125">
        <v>91.336603643714398</v>
      </c>
      <c r="AZ657" s="125">
        <v>355.06335232820436</v>
      </c>
      <c r="BA657" s="125">
        <v>1674.2546185405899</v>
      </c>
      <c r="BB657" s="125">
        <v>1149.4997984137012</v>
      </c>
      <c r="BC657" s="125">
        <v>2823.7544169542912</v>
      </c>
      <c r="BD657" s="125">
        <v>9794.5323750892003</v>
      </c>
      <c r="BE657" s="125">
        <v>1002.64985562832</v>
      </c>
      <c r="BF657" s="125">
        <v>10797.182230717521</v>
      </c>
      <c r="BG657" s="107">
        <v>8.7274295427955106</v>
      </c>
      <c r="BH657" s="107">
        <v>5.7908019768138059</v>
      </c>
      <c r="BI657" s="107">
        <v>8.2560352612287318</v>
      </c>
      <c r="BJ657" s="49">
        <v>13976.000000000016</v>
      </c>
      <c r="BK657" s="125">
        <v>315.22641025510308</v>
      </c>
      <c r="BL657" s="125">
        <v>39.848777602169008</v>
      </c>
      <c r="BM657" s="125">
        <v>355.07518785727211</v>
      </c>
      <c r="BN657" s="125">
        <v>2108.7407598081772</v>
      </c>
      <c r="BO657" s="125">
        <v>715.05077796346654</v>
      </c>
      <c r="BP657" s="125">
        <v>2823.7915377716436</v>
      </c>
      <c r="BQ657" s="125">
        <v>7680.6777032030004</v>
      </c>
      <c r="BR657" s="125">
        <v>3116.45557116808</v>
      </c>
      <c r="BS657" s="125">
        <v>10797.133274371081</v>
      </c>
      <c r="BT657" s="125">
        <v>13975.999999999996</v>
      </c>
      <c r="BU657" s="130" t="s">
        <v>608</v>
      </c>
      <c r="BV657" s="130" t="s">
        <v>608</v>
      </c>
      <c r="BW657" s="137">
        <v>8.2560352612287318</v>
      </c>
      <c r="BX657" s="125">
        <v>7533.0640000000003</v>
      </c>
      <c r="BY657" s="125">
        <v>2571.5839999999998</v>
      </c>
      <c r="BZ657" s="125">
        <v>0</v>
      </c>
      <c r="CA657" s="125">
        <v>0</v>
      </c>
      <c r="CB657" s="125">
        <v>10104.648000000001</v>
      </c>
      <c r="CC657" s="125">
        <v>0</v>
      </c>
      <c r="CD657" s="125">
        <v>0</v>
      </c>
      <c r="CE657" s="125">
        <v>3871.3520000000003</v>
      </c>
      <c r="CF657" s="125">
        <v>0</v>
      </c>
      <c r="CG657" s="125">
        <v>3871.3520000000003</v>
      </c>
      <c r="CH657" s="115">
        <v>0.27700000000000002</v>
      </c>
      <c r="CI657" s="115">
        <v>0.72300000000000009</v>
      </c>
      <c r="CJ657" s="125">
        <v>13976.000000000002</v>
      </c>
      <c r="CK657" s="126">
        <v>0</v>
      </c>
      <c r="CL657" s="126">
        <v>13976</v>
      </c>
      <c r="CM657" s="126">
        <v>13976</v>
      </c>
      <c r="CN657" s="125">
        <v>579.51645505529154</v>
      </c>
      <c r="CO657" s="125">
        <v>13396.483544944709</v>
      </c>
      <c r="CP657" s="126">
        <v>0</v>
      </c>
      <c r="CQ657" s="126">
        <v>13976</v>
      </c>
      <c r="CR657" s="126">
        <v>6329</v>
      </c>
      <c r="CS657" s="126">
        <v>7647</v>
      </c>
      <c r="CT657" s="125">
        <v>3407</v>
      </c>
      <c r="CU657" s="126">
        <v>4240</v>
      </c>
      <c r="CV657" s="125">
        <v>545</v>
      </c>
      <c r="CW657" s="125">
        <v>796</v>
      </c>
      <c r="CX657" s="125">
        <v>1341</v>
      </c>
      <c r="CY657" s="125">
        <v>688</v>
      </c>
      <c r="CZ657" s="125">
        <v>177</v>
      </c>
      <c r="DA657" s="125">
        <v>865</v>
      </c>
      <c r="DB657" s="125">
        <v>2206</v>
      </c>
      <c r="DC657" s="125" t="s">
        <v>608</v>
      </c>
      <c r="DD657" s="125" t="s">
        <v>608</v>
      </c>
      <c r="DE657" s="125">
        <v>0</v>
      </c>
      <c r="DF657" s="125" t="s">
        <v>608</v>
      </c>
      <c r="DG657" s="125" t="s">
        <v>608</v>
      </c>
      <c r="DH657" s="125">
        <v>2206</v>
      </c>
      <c r="DI657" s="50">
        <v>2206</v>
      </c>
      <c r="DJ657" s="113">
        <v>0.72299999999999998</v>
      </c>
      <c r="DK657" s="115">
        <v>0</v>
      </c>
      <c r="DL657" s="115">
        <v>0.27699999999999997</v>
      </c>
      <c r="DM657" s="125">
        <v>260.92191498322387</v>
      </c>
      <c r="DN657" s="125">
        <v>345.40865768677611</v>
      </c>
      <c r="DO657" s="125">
        <v>606.33057267000004</v>
      </c>
      <c r="DP657" s="125">
        <v>694.32199755227703</v>
      </c>
      <c r="DQ657" s="125">
        <v>122.17657684606112</v>
      </c>
      <c r="DR657" s="125">
        <v>816.49857439833818</v>
      </c>
      <c r="DS657" s="125">
        <v>1422.8291470683382</v>
      </c>
      <c r="DT657" s="125">
        <v>600.16636225337083</v>
      </c>
      <c r="DU657" s="125">
        <v>333.7004571083678</v>
      </c>
      <c r="DV657" s="125">
        <v>933.86681936173864</v>
      </c>
      <c r="DW657" s="125">
        <v>670.13679834790491</v>
      </c>
      <c r="DX657" s="125">
        <v>101.55863306352946</v>
      </c>
      <c r="DY657" s="125">
        <v>771.69543141143436</v>
      </c>
      <c r="DZ657" s="125">
        <v>1705.562250773173</v>
      </c>
      <c r="EA657" s="125">
        <v>254.15005683606</v>
      </c>
      <c r="EB657" s="125">
        <v>310.98617383564101</v>
      </c>
      <c r="EC657" s="125">
        <v>565.13623067170101</v>
      </c>
      <c r="ED657" s="125">
        <v>648.40917171628598</v>
      </c>
      <c r="EE657" s="125">
        <v>87.160608535740437</v>
      </c>
      <c r="EF657" s="125">
        <v>735.56978025202648</v>
      </c>
      <c r="EG657" s="125">
        <v>1300.7060109237275</v>
      </c>
      <c r="EH657" s="125">
        <v>250.67003577</v>
      </c>
      <c r="EI657" s="125">
        <v>154.255216494</v>
      </c>
      <c r="EJ657" s="125">
        <v>404.92525226399999</v>
      </c>
      <c r="EK657" s="125">
        <v>638.01491868878929</v>
      </c>
      <c r="EL657" s="125">
        <v>66.461317053154858</v>
      </c>
      <c r="EM657" s="125">
        <v>704.47623574194415</v>
      </c>
      <c r="EN657" s="125">
        <v>1109.4014880059442</v>
      </c>
      <c r="EO657" s="125" t="s">
        <v>608</v>
      </c>
      <c r="EP657" s="125" t="s">
        <v>608</v>
      </c>
      <c r="EQ657" s="125" t="s">
        <v>608</v>
      </c>
      <c r="ER657" s="125" t="s">
        <v>608</v>
      </c>
      <c r="ES657" s="125" t="s">
        <v>608</v>
      </c>
      <c r="ET657" s="125" t="s">
        <v>608</v>
      </c>
      <c r="EU657" s="125" t="s">
        <v>608</v>
      </c>
      <c r="EV657" s="125">
        <v>596.90422444175408</v>
      </c>
      <c r="EW657" s="125">
        <v>3214.0625637477597</v>
      </c>
      <c r="EX657" s="125">
        <v>3810.9667881895139</v>
      </c>
      <c r="EY657" s="125">
        <v>2840.891931129428</v>
      </c>
      <c r="EZ657" s="125">
        <v>262.18666539675246</v>
      </c>
      <c r="FA657" s="125">
        <v>3103.0785965261803</v>
      </c>
      <c r="FB657" s="125">
        <v>6914.0453847156941</v>
      </c>
      <c r="FC657" s="125">
        <v>411.10981814556084</v>
      </c>
      <c r="FD657" s="125">
        <v>6828.7795142407986</v>
      </c>
      <c r="FE657" s="125">
        <v>7239.8893323863595</v>
      </c>
      <c r="FF657" s="125">
        <v>4417.8878883688503</v>
      </c>
      <c r="FG657" s="125">
        <v>25.711845960829883</v>
      </c>
      <c r="FH657" s="125">
        <v>4443.5997343296804</v>
      </c>
      <c r="FI657" s="125">
        <v>11683.48906671604</v>
      </c>
      <c r="FJ657" s="125" t="s">
        <v>608</v>
      </c>
      <c r="FK657" s="125" t="s">
        <v>608</v>
      </c>
      <c r="FL657" s="125" t="s">
        <v>608</v>
      </c>
      <c r="FM657" s="125" t="s">
        <v>608</v>
      </c>
      <c r="FN657" s="125" t="s">
        <v>608</v>
      </c>
      <c r="FO657" s="125">
        <v>1422.8291470683382</v>
      </c>
      <c r="FP657" s="125" t="s">
        <v>608</v>
      </c>
      <c r="FQ657" s="125" t="s">
        <v>608</v>
      </c>
      <c r="FR657" s="125" t="s">
        <v>608</v>
      </c>
      <c r="FS657" s="125" t="s">
        <v>608</v>
      </c>
      <c r="FT657" s="125" t="s">
        <v>608</v>
      </c>
      <c r="FU657" s="125">
        <v>1705.562250773173</v>
      </c>
      <c r="FV657" s="125" t="s">
        <v>608</v>
      </c>
      <c r="FW657" s="125" t="s">
        <v>608</v>
      </c>
      <c r="FX657" s="125" t="s">
        <v>608</v>
      </c>
      <c r="FY657" s="125" t="s">
        <v>608</v>
      </c>
      <c r="FZ657" s="125" t="s">
        <v>608</v>
      </c>
      <c r="GA657" s="125">
        <v>1300.7060109237275</v>
      </c>
      <c r="GB657" s="125" t="s">
        <v>608</v>
      </c>
      <c r="GC657" s="125" t="s">
        <v>608</v>
      </c>
      <c r="GD657" s="125" t="s">
        <v>608</v>
      </c>
      <c r="GE657" s="125" t="s">
        <v>608</v>
      </c>
      <c r="GF657" s="125" t="s">
        <v>608</v>
      </c>
      <c r="GG657" s="125">
        <v>1109.4014880059442</v>
      </c>
      <c r="GH657" s="125" t="s">
        <v>608</v>
      </c>
      <c r="GI657" s="125" t="s">
        <v>608</v>
      </c>
      <c r="GJ657" s="125" t="s">
        <v>608</v>
      </c>
      <c r="GK657" s="125" t="s">
        <v>608</v>
      </c>
      <c r="GL657" s="125" t="s">
        <v>608</v>
      </c>
      <c r="GM657" s="125">
        <v>6914.0453847156941</v>
      </c>
      <c r="GN657" s="125" t="s">
        <v>608</v>
      </c>
      <c r="GO657" s="125" t="s">
        <v>608</v>
      </c>
      <c r="GP657" s="125" t="s">
        <v>608</v>
      </c>
      <c r="GQ657" s="125" t="s">
        <v>608</v>
      </c>
      <c r="GR657" s="125" t="s">
        <v>608</v>
      </c>
      <c r="GS657" s="125" t="s">
        <v>608</v>
      </c>
      <c r="GT657" s="125" t="s">
        <v>608</v>
      </c>
      <c r="GU657" s="125" t="s">
        <v>608</v>
      </c>
      <c r="GV657" s="125" t="s">
        <v>608</v>
      </c>
      <c r="GW657" s="125" t="s">
        <v>608</v>
      </c>
      <c r="GX657" s="125" t="s">
        <v>608</v>
      </c>
      <c r="GY657" s="125">
        <v>11683.48906671604</v>
      </c>
    </row>
    <row r="658" spans="1:207" s="74" customFormat="1" ht="15" customHeight="1">
      <c r="A658" s="87" t="s">
        <v>1067</v>
      </c>
      <c r="B658" s="57" t="s">
        <v>580</v>
      </c>
      <c r="C658" s="81" t="s">
        <v>1064</v>
      </c>
      <c r="D658" s="125">
        <v>14962</v>
      </c>
      <c r="E658" s="125">
        <v>0</v>
      </c>
      <c r="F658" s="125">
        <v>14962</v>
      </c>
      <c r="G658" s="125">
        <v>31337</v>
      </c>
      <c r="H658" s="141" t="s">
        <v>608</v>
      </c>
      <c r="I658" s="115">
        <v>0.47745476593164632</v>
      </c>
      <c r="J658" s="124">
        <v>7.1618214889746942E-2</v>
      </c>
      <c r="K658" s="124">
        <v>0.40583655104189931</v>
      </c>
      <c r="L658" s="125">
        <v>3590.8799999999997</v>
      </c>
      <c r="M658" s="125">
        <v>11371.119999999999</v>
      </c>
      <c r="N658" s="125">
        <v>0</v>
      </c>
      <c r="O658" s="125">
        <v>0</v>
      </c>
      <c r="P658" s="127">
        <v>0</v>
      </c>
      <c r="Q658" s="125" t="s">
        <v>608</v>
      </c>
      <c r="R658" s="125" t="s">
        <v>608</v>
      </c>
      <c r="S658" s="125">
        <v>9126.82</v>
      </c>
      <c r="T658" s="125" t="s">
        <v>608</v>
      </c>
      <c r="U658" s="125" t="s">
        <v>608</v>
      </c>
      <c r="V658" s="125">
        <v>2244.2999999999997</v>
      </c>
      <c r="W658" s="125">
        <v>11371.119999999999</v>
      </c>
      <c r="X658" s="125">
        <v>0</v>
      </c>
      <c r="Y658" s="125">
        <v>0</v>
      </c>
      <c r="Z658" s="125">
        <v>0</v>
      </c>
      <c r="AA658" s="115">
        <v>0</v>
      </c>
      <c r="AB658" s="115">
        <v>0</v>
      </c>
      <c r="AC658" s="115">
        <v>1</v>
      </c>
      <c r="AD658" s="115">
        <v>0</v>
      </c>
      <c r="AE658" s="115">
        <v>1</v>
      </c>
      <c r="AF658" s="115">
        <v>0.28235294117647058</v>
      </c>
      <c r="AG658" s="115">
        <v>0</v>
      </c>
      <c r="AH658" s="115">
        <v>0.71764705882352942</v>
      </c>
      <c r="AI658" s="115">
        <v>0</v>
      </c>
      <c r="AJ658" s="115">
        <v>1</v>
      </c>
      <c r="AK658" s="125">
        <v>14961.999999999998</v>
      </c>
      <c r="AL658" s="125">
        <v>3590.8799999999997</v>
      </c>
      <c r="AM658" s="125">
        <v>9126.82</v>
      </c>
      <c r="AN658" s="125">
        <v>12717.699999999999</v>
      </c>
      <c r="AO658" s="125">
        <v>2244.2999999999997</v>
      </c>
      <c r="AP658" s="125">
        <v>14961.999999999998</v>
      </c>
      <c r="AQ658" s="115">
        <v>0.85</v>
      </c>
      <c r="AR658" s="115">
        <v>0.15</v>
      </c>
      <c r="AS658" s="125">
        <v>9874.92</v>
      </c>
      <c r="AT658" s="125">
        <v>1047.3400000000001</v>
      </c>
      <c r="AU658" s="125">
        <v>2842.78</v>
      </c>
      <c r="AV658" s="125">
        <v>1196.96</v>
      </c>
      <c r="AW658" s="125">
        <v>14962</v>
      </c>
      <c r="AX658" s="133">
        <v>254.35400000000001</v>
      </c>
      <c r="AY658" s="133">
        <v>239.392</v>
      </c>
      <c r="AZ658" s="125">
        <v>493.74599999999998</v>
      </c>
      <c r="BA658" s="133">
        <v>1471.3786411674462</v>
      </c>
      <c r="BB658" s="133">
        <v>1033.6972029036647</v>
      </c>
      <c r="BC658" s="125">
        <v>2505.0758440711106</v>
      </c>
      <c r="BD658" s="133">
        <v>11081.0987106866</v>
      </c>
      <c r="BE658" s="133">
        <v>882.07787932684005</v>
      </c>
      <c r="BF658" s="125">
        <v>11963.17659001344</v>
      </c>
      <c r="BG658" s="107">
        <v>8.9595766944469961</v>
      </c>
      <c r="BH658" s="107">
        <v>5.4030213696824356</v>
      </c>
      <c r="BI658" s="107">
        <v>8.4260933957323125</v>
      </c>
      <c r="BJ658" s="49">
        <v>14961.998434084551</v>
      </c>
      <c r="BK658" s="125">
        <v>358.871974450881</v>
      </c>
      <c r="BL658" s="125">
        <v>134.83630785179207</v>
      </c>
      <c r="BM658" s="125">
        <v>493.70828230267307</v>
      </c>
      <c r="BN658" s="125">
        <v>1857.22214902826</v>
      </c>
      <c r="BO658" s="125">
        <v>647.86738235351231</v>
      </c>
      <c r="BP658" s="125">
        <v>2505.0895313817723</v>
      </c>
      <c r="BQ658" s="125">
        <v>8706.0854932273905</v>
      </c>
      <c r="BR658" s="125">
        <v>3257.11669308816</v>
      </c>
      <c r="BS658" s="125">
        <v>11963.20218631555</v>
      </c>
      <c r="BT658" s="125">
        <v>14961.999999999995</v>
      </c>
      <c r="BU658" s="130" t="s">
        <v>608</v>
      </c>
      <c r="BV658" s="130" t="s">
        <v>608</v>
      </c>
      <c r="BW658" s="137">
        <v>8.4260933957323125</v>
      </c>
      <c r="BX658" s="125">
        <v>7361.3040000000001</v>
      </c>
      <c r="BY658" s="125">
        <v>3560.9080000000004</v>
      </c>
      <c r="BZ658" s="125">
        <v>0</v>
      </c>
      <c r="CA658" s="125">
        <v>0</v>
      </c>
      <c r="CB658" s="125">
        <v>10922.212</v>
      </c>
      <c r="CC658" s="125">
        <v>0</v>
      </c>
      <c r="CD658" s="125">
        <v>0</v>
      </c>
      <c r="CE658" s="125">
        <v>4039.7879999999996</v>
      </c>
      <c r="CF658" s="125">
        <v>0</v>
      </c>
      <c r="CG658" s="125">
        <v>4039.7879999999996</v>
      </c>
      <c r="CH658" s="115">
        <v>0.2700032081272557</v>
      </c>
      <c r="CI658" s="115">
        <v>0.72999679187274424</v>
      </c>
      <c r="CJ658" s="125">
        <v>14962</v>
      </c>
      <c r="CK658" s="126">
        <v>0</v>
      </c>
      <c r="CL658" s="126">
        <v>14962</v>
      </c>
      <c r="CM658" s="126">
        <v>14962</v>
      </c>
      <c r="CN658" s="125">
        <v>1281.8037862909139</v>
      </c>
      <c r="CO658" s="125">
        <v>13680.196213709087</v>
      </c>
      <c r="CP658" s="126">
        <v>0</v>
      </c>
      <c r="CQ658" s="126">
        <v>14962</v>
      </c>
      <c r="CR658" s="126">
        <v>7326</v>
      </c>
      <c r="CS658" s="126">
        <v>7636</v>
      </c>
      <c r="CT658" s="125">
        <v>4032</v>
      </c>
      <c r="CU658" s="126">
        <v>3604</v>
      </c>
      <c r="CV658" s="125">
        <v>37</v>
      </c>
      <c r="CW658" s="125">
        <v>129</v>
      </c>
      <c r="CX658" s="125">
        <v>166</v>
      </c>
      <c r="CY658" s="125">
        <v>67</v>
      </c>
      <c r="CZ658" s="125">
        <v>334</v>
      </c>
      <c r="DA658" s="125">
        <v>401</v>
      </c>
      <c r="DB658" s="125">
        <v>567</v>
      </c>
      <c r="DC658" s="125" t="s">
        <v>608</v>
      </c>
      <c r="DD658" s="125" t="s">
        <v>608</v>
      </c>
      <c r="DE658" s="125">
        <v>0</v>
      </c>
      <c r="DF658" s="125" t="s">
        <v>608</v>
      </c>
      <c r="DG658" s="125" t="s">
        <v>608</v>
      </c>
      <c r="DH658" s="125">
        <v>567</v>
      </c>
      <c r="DI658" s="50">
        <v>567</v>
      </c>
      <c r="DJ658" s="113">
        <v>0.72999679187274424</v>
      </c>
      <c r="DK658" s="115">
        <v>0</v>
      </c>
      <c r="DL658" s="115">
        <v>0.2700032081272557</v>
      </c>
      <c r="DM658" s="125">
        <v>266</v>
      </c>
      <c r="DN658" s="125">
        <v>350</v>
      </c>
      <c r="DO658" s="125">
        <v>616</v>
      </c>
      <c r="DP658" s="125">
        <v>738.70700949794582</v>
      </c>
      <c r="DQ658" s="125">
        <v>141.56909404022517</v>
      </c>
      <c r="DR658" s="125">
        <v>880.27610353817101</v>
      </c>
      <c r="DS658" s="125">
        <v>1496.2761035381709</v>
      </c>
      <c r="DT658" s="125">
        <v>605</v>
      </c>
      <c r="DU658" s="125">
        <v>344</v>
      </c>
      <c r="DV658" s="125">
        <v>949</v>
      </c>
      <c r="DW658" s="125">
        <v>710.55679848294051</v>
      </c>
      <c r="DX658" s="125">
        <v>127.48799322761317</v>
      </c>
      <c r="DY658" s="125">
        <v>838.04479171055368</v>
      </c>
      <c r="DZ658" s="125">
        <v>1787.0447917105537</v>
      </c>
      <c r="EA658" s="125">
        <v>296</v>
      </c>
      <c r="EB658" s="125">
        <v>320</v>
      </c>
      <c r="EC658" s="125">
        <v>616</v>
      </c>
      <c r="ED658" s="125">
        <v>690.14374292599814</v>
      </c>
      <c r="EE658" s="125">
        <v>113.39780769553242</v>
      </c>
      <c r="EF658" s="125">
        <v>803.54155062153052</v>
      </c>
      <c r="EG658" s="125">
        <v>1419.5415506215304</v>
      </c>
      <c r="EH658" s="125">
        <v>294</v>
      </c>
      <c r="EI658" s="125">
        <v>154</v>
      </c>
      <c r="EJ658" s="125">
        <v>448</v>
      </c>
      <c r="EK658" s="125">
        <v>695.40842331185149</v>
      </c>
      <c r="EL658" s="125">
        <v>90.954407541452156</v>
      </c>
      <c r="EM658" s="125">
        <v>786.36283085330365</v>
      </c>
      <c r="EN658" s="125">
        <v>1234.3628308533036</v>
      </c>
      <c r="EO658" s="125" t="s">
        <v>608</v>
      </c>
      <c r="EP658" s="125" t="s">
        <v>608</v>
      </c>
      <c r="EQ658" s="125" t="s">
        <v>608</v>
      </c>
      <c r="ER658" s="125" t="s">
        <v>608</v>
      </c>
      <c r="ES658" s="125" t="s">
        <v>608</v>
      </c>
      <c r="ET658" s="125" t="s">
        <v>608</v>
      </c>
      <c r="EU658" s="125" t="s">
        <v>608</v>
      </c>
      <c r="EV658" s="125">
        <v>3546</v>
      </c>
      <c r="EW658" s="125">
        <v>583</v>
      </c>
      <c r="EX658" s="125">
        <v>4129</v>
      </c>
      <c r="EY658" s="125">
        <v>3122.4793522580158</v>
      </c>
      <c r="EZ658" s="125">
        <v>379.73440923349074</v>
      </c>
      <c r="FA658" s="125">
        <v>3502.2137614915064</v>
      </c>
      <c r="FB658" s="125">
        <v>7631.2137614915064</v>
      </c>
      <c r="FC658" s="125">
        <v>7512</v>
      </c>
      <c r="FD658" s="125">
        <v>452</v>
      </c>
      <c r="FE658" s="125">
        <v>7964</v>
      </c>
      <c r="FF658" s="125">
        <v>5053.9682083021971</v>
      </c>
      <c r="FG658" s="125">
        <v>335.58363168202686</v>
      </c>
      <c r="FH658" s="125">
        <v>5389.551839984224</v>
      </c>
      <c r="FI658" s="125">
        <v>13353.551839984224</v>
      </c>
      <c r="FJ658" s="125" t="s">
        <v>608</v>
      </c>
      <c r="FK658" s="125" t="s">
        <v>608</v>
      </c>
      <c r="FL658" s="125" t="s">
        <v>608</v>
      </c>
      <c r="FM658" s="125" t="s">
        <v>608</v>
      </c>
      <c r="FN658" s="125" t="s">
        <v>608</v>
      </c>
      <c r="FO658" s="125">
        <v>1496.2761035381709</v>
      </c>
      <c r="FP658" s="125" t="s">
        <v>608</v>
      </c>
      <c r="FQ658" s="125" t="s">
        <v>608</v>
      </c>
      <c r="FR658" s="125" t="s">
        <v>608</v>
      </c>
      <c r="FS658" s="125" t="s">
        <v>608</v>
      </c>
      <c r="FT658" s="125" t="s">
        <v>608</v>
      </c>
      <c r="FU658" s="125">
        <v>1787.0447917105537</v>
      </c>
      <c r="FV658" s="125" t="s">
        <v>608</v>
      </c>
      <c r="FW658" s="125" t="s">
        <v>608</v>
      </c>
      <c r="FX658" s="125" t="s">
        <v>608</v>
      </c>
      <c r="FY658" s="125" t="s">
        <v>608</v>
      </c>
      <c r="FZ658" s="125" t="s">
        <v>608</v>
      </c>
      <c r="GA658" s="125">
        <v>1419.5415506215304</v>
      </c>
      <c r="GB658" s="125" t="s">
        <v>608</v>
      </c>
      <c r="GC658" s="125" t="s">
        <v>608</v>
      </c>
      <c r="GD658" s="125" t="s">
        <v>608</v>
      </c>
      <c r="GE658" s="125" t="s">
        <v>608</v>
      </c>
      <c r="GF658" s="125" t="s">
        <v>608</v>
      </c>
      <c r="GG658" s="125">
        <v>1234.3628308533036</v>
      </c>
      <c r="GH658" s="125" t="s">
        <v>608</v>
      </c>
      <c r="GI658" s="125" t="s">
        <v>608</v>
      </c>
      <c r="GJ658" s="125" t="s">
        <v>608</v>
      </c>
      <c r="GK658" s="125" t="s">
        <v>608</v>
      </c>
      <c r="GL658" s="125" t="s">
        <v>608</v>
      </c>
      <c r="GM658" s="125">
        <v>7631.2137614915064</v>
      </c>
      <c r="GN658" s="125" t="s">
        <v>608</v>
      </c>
      <c r="GO658" s="125" t="s">
        <v>608</v>
      </c>
      <c r="GP658" s="125" t="s">
        <v>608</v>
      </c>
      <c r="GQ658" s="125" t="s">
        <v>608</v>
      </c>
      <c r="GR658" s="125" t="s">
        <v>608</v>
      </c>
      <c r="GS658" s="125" t="s">
        <v>608</v>
      </c>
      <c r="GT658" s="125" t="s">
        <v>608</v>
      </c>
      <c r="GU658" s="125" t="s">
        <v>608</v>
      </c>
      <c r="GV658" s="125" t="s">
        <v>608</v>
      </c>
      <c r="GW658" s="125" t="s">
        <v>608</v>
      </c>
      <c r="GX658" s="125" t="s">
        <v>608</v>
      </c>
      <c r="GY658" s="125">
        <v>13353.551839984224</v>
      </c>
    </row>
    <row r="659" spans="1:207" s="57" customFormat="1" ht="15" customHeight="1">
      <c r="A659" s="185" t="s">
        <v>1068</v>
      </c>
      <c r="B659" s="57">
        <v>2009</v>
      </c>
      <c r="C659" s="81" t="s">
        <v>1064</v>
      </c>
      <c r="D659" s="125">
        <v>16376</v>
      </c>
      <c r="E659" s="125">
        <v>0</v>
      </c>
      <c r="F659" s="125">
        <v>16376</v>
      </c>
      <c r="G659" s="125">
        <v>30537.979291759581</v>
      </c>
      <c r="H659" s="130">
        <v>19.626999999999999</v>
      </c>
      <c r="I659" s="115">
        <v>0.53625028177352019</v>
      </c>
      <c r="J659" s="124">
        <v>8.5337039361863307E-2</v>
      </c>
      <c r="K659" s="124">
        <v>0.4509146882628331</v>
      </c>
      <c r="L659" s="50">
        <v>3513.9680000000008</v>
      </c>
      <c r="M659" s="125">
        <v>12862.076153373277</v>
      </c>
      <c r="N659" s="125">
        <v>0</v>
      </c>
      <c r="O659" s="125">
        <v>0</v>
      </c>
      <c r="P659" s="127">
        <v>0</v>
      </c>
      <c r="Q659" s="125" t="s">
        <v>608</v>
      </c>
      <c r="R659" s="125" t="s">
        <v>608</v>
      </c>
      <c r="S659" s="50">
        <v>10256.055412520624</v>
      </c>
      <c r="T659" s="125" t="s">
        <v>608</v>
      </c>
      <c r="U659" s="125" t="s">
        <v>608</v>
      </c>
      <c r="V659" s="50">
        <v>2606.0207408526539</v>
      </c>
      <c r="W659" s="125">
        <v>12862.076153373277</v>
      </c>
      <c r="X659" s="125">
        <v>0</v>
      </c>
      <c r="Y659" s="125">
        <v>0</v>
      </c>
      <c r="Z659" s="125">
        <v>0</v>
      </c>
      <c r="AA659" s="115">
        <v>0</v>
      </c>
      <c r="AB659" s="115">
        <v>0</v>
      </c>
      <c r="AC659" s="115">
        <v>1</v>
      </c>
      <c r="AD659" s="115">
        <v>0</v>
      </c>
      <c r="AE659" s="115">
        <v>1</v>
      </c>
      <c r="AF659" s="115">
        <v>0.25518968956907268</v>
      </c>
      <c r="AG659" s="115">
        <v>0</v>
      </c>
      <c r="AH659" s="115">
        <v>0.74481031043092738</v>
      </c>
      <c r="AI659" s="115">
        <v>0</v>
      </c>
      <c r="AJ659" s="115">
        <v>1</v>
      </c>
      <c r="AK659" s="125">
        <v>16376.044153373277</v>
      </c>
      <c r="AL659" s="125">
        <v>3513.9680000000008</v>
      </c>
      <c r="AM659" s="125">
        <v>10256.055412520624</v>
      </c>
      <c r="AN659" s="125">
        <v>13770.023412520624</v>
      </c>
      <c r="AO659" s="125">
        <v>2606.0207408526539</v>
      </c>
      <c r="AP659" s="125">
        <v>16376.044153373277</v>
      </c>
      <c r="AQ659" s="115">
        <v>0.84086384254674573</v>
      </c>
      <c r="AR659" s="115">
        <v>0.15913615745325427</v>
      </c>
      <c r="AS659" s="50">
        <v>10284.837519689998</v>
      </c>
      <c r="AT659" s="50">
        <v>1085.0501936199998</v>
      </c>
      <c r="AU659" s="50">
        <v>3485.1858928306215</v>
      </c>
      <c r="AV659" s="50">
        <v>1520.9705472326541</v>
      </c>
      <c r="AW659" s="125">
        <v>16376.044153373274</v>
      </c>
      <c r="AX659" s="50">
        <v>262.01600000000002</v>
      </c>
      <c r="AY659" s="50">
        <v>376.64799999999997</v>
      </c>
      <c r="AZ659" s="125">
        <v>638.66399999999999</v>
      </c>
      <c r="BA659" s="50">
        <v>1441.088</v>
      </c>
      <c r="BB659" s="50">
        <v>982.56</v>
      </c>
      <c r="BC659" s="125">
        <v>2423.6480000000001</v>
      </c>
      <c r="BD659" s="50">
        <v>12066.968000000001</v>
      </c>
      <c r="BE659" s="50">
        <v>1246.82</v>
      </c>
      <c r="BF659" s="125">
        <v>13313.788</v>
      </c>
      <c r="BG659" s="107">
        <v>9.0438463938314921</v>
      </c>
      <c r="BH659" s="107">
        <v>5.8714825780843496</v>
      </c>
      <c r="BI659" s="107">
        <v>8.5390086061497481</v>
      </c>
      <c r="BJ659" s="49">
        <v>16376.1</v>
      </c>
      <c r="BK659" s="125">
        <v>408.120286280367</v>
      </c>
      <c r="BL659" s="125">
        <v>230.55880681416417</v>
      </c>
      <c r="BM659" s="125">
        <v>638.67909309453114</v>
      </c>
      <c r="BN659" s="125">
        <v>1741.6</v>
      </c>
      <c r="BO659" s="125">
        <v>682</v>
      </c>
      <c r="BP659" s="125">
        <v>2423.6</v>
      </c>
      <c r="BQ659" s="125">
        <v>9220.1999999999989</v>
      </c>
      <c r="BR659" s="125">
        <v>4093.6</v>
      </c>
      <c r="BS659" s="125">
        <v>13313.8</v>
      </c>
      <c r="BT659" s="125">
        <v>16376.07909309453</v>
      </c>
      <c r="BU659" s="130" t="s">
        <v>608</v>
      </c>
      <c r="BV659" s="130" t="s">
        <v>608</v>
      </c>
      <c r="BW659" s="137">
        <v>8.5390086061497481</v>
      </c>
      <c r="BX659" s="125">
        <v>9909.1570283500041</v>
      </c>
      <c r="BY659" s="125">
        <v>1460.7306849599997</v>
      </c>
      <c r="BZ659" s="125">
        <v>0</v>
      </c>
      <c r="CA659" s="125">
        <v>0</v>
      </c>
      <c r="CB659" s="125">
        <v>11369.887713310003</v>
      </c>
      <c r="CC659" s="125">
        <v>0</v>
      </c>
      <c r="CD659" s="125">
        <v>0</v>
      </c>
      <c r="CE659" s="125">
        <v>5006.1564400632751</v>
      </c>
      <c r="CF659" s="125">
        <v>0</v>
      </c>
      <c r="CG659" s="125">
        <v>5006.1564400632751</v>
      </c>
      <c r="CH659" s="115">
        <v>0.30570080850410813</v>
      </c>
      <c r="CI659" s="115">
        <v>0.69430188772044477</v>
      </c>
      <c r="CJ659" s="125">
        <v>16376.044153373277</v>
      </c>
      <c r="CK659" s="126">
        <v>0</v>
      </c>
      <c r="CL659" s="126">
        <v>16376</v>
      </c>
      <c r="CM659" s="126">
        <v>16376</v>
      </c>
      <c r="CN659" s="125">
        <v>1508.9961930901097</v>
      </c>
      <c r="CO659" s="125">
        <v>14867.00380690989</v>
      </c>
      <c r="CP659" s="126">
        <v>0</v>
      </c>
      <c r="CQ659" s="126">
        <v>16376</v>
      </c>
      <c r="CR659" s="126">
        <v>7468</v>
      </c>
      <c r="CS659" s="126">
        <v>8908</v>
      </c>
      <c r="CT659" s="125">
        <v>5140</v>
      </c>
      <c r="CU659" s="126">
        <v>3768</v>
      </c>
      <c r="CV659" s="125">
        <v>240</v>
      </c>
      <c r="CW659" s="125">
        <v>123</v>
      </c>
      <c r="CX659" s="125">
        <v>363</v>
      </c>
      <c r="CY659" s="125">
        <v>706</v>
      </c>
      <c r="CZ659" s="125">
        <v>155</v>
      </c>
      <c r="DA659" s="125">
        <v>861</v>
      </c>
      <c r="DB659" s="125">
        <v>1224</v>
      </c>
      <c r="DC659" s="125" t="s">
        <v>608</v>
      </c>
      <c r="DD659" s="125" t="s">
        <v>608</v>
      </c>
      <c r="DE659" s="125">
        <v>0</v>
      </c>
      <c r="DF659" s="125" t="s">
        <v>608</v>
      </c>
      <c r="DG659" s="125" t="s">
        <v>608</v>
      </c>
      <c r="DH659" s="125">
        <v>1224</v>
      </c>
      <c r="DI659" s="50">
        <v>1224</v>
      </c>
      <c r="DJ659" s="113">
        <v>0.69430001573169531</v>
      </c>
      <c r="DK659" s="115">
        <v>0</v>
      </c>
      <c r="DL659" s="115">
        <v>0.30569998426830475</v>
      </c>
      <c r="DM659" s="125">
        <v>615.38516045280267</v>
      </c>
      <c r="DN659" s="125">
        <v>406.50041404527587</v>
      </c>
      <c r="DO659" s="125">
        <v>1021.8855744980785</v>
      </c>
      <c r="DP659" s="125">
        <v>781.48685871402165</v>
      </c>
      <c r="DQ659" s="125">
        <v>131.40388903236402</v>
      </c>
      <c r="DR659" s="125">
        <v>912.89074774638561</v>
      </c>
      <c r="DS659" s="125">
        <v>1934.7763222444642</v>
      </c>
      <c r="DT659" s="125">
        <v>299.29618030988001</v>
      </c>
      <c r="DU659" s="125">
        <v>374.63178852313399</v>
      </c>
      <c r="DV659" s="125">
        <v>673.92796883301401</v>
      </c>
      <c r="DW659" s="125">
        <v>761.85728840717184</v>
      </c>
      <c r="DX659" s="125">
        <v>115.03095429826912</v>
      </c>
      <c r="DY659" s="125">
        <v>876.88824270544092</v>
      </c>
      <c r="DZ659" s="125">
        <v>1550.8162115384548</v>
      </c>
      <c r="EA659" s="125">
        <v>298.69247900000005</v>
      </c>
      <c r="EB659" s="125">
        <v>154.25521650000002</v>
      </c>
      <c r="EC659" s="125">
        <v>452.94769550000007</v>
      </c>
      <c r="ED659" s="125">
        <v>762.0622990264078</v>
      </c>
      <c r="EE659" s="125">
        <v>89.460995569079358</v>
      </c>
      <c r="EF659" s="125">
        <v>851.52329459548719</v>
      </c>
      <c r="EG659" s="125">
        <v>1304.4709900954872</v>
      </c>
      <c r="EH659" s="125">
        <v>280.04384600000009</v>
      </c>
      <c r="EI659" s="125">
        <v>86.693995185875067</v>
      </c>
      <c r="EJ659" s="125">
        <v>366.73784118587514</v>
      </c>
      <c r="EK659" s="125">
        <v>753.82464473809262</v>
      </c>
      <c r="EL659" s="125">
        <v>84.611315273626829</v>
      </c>
      <c r="EM659" s="125">
        <v>838.43596001171943</v>
      </c>
      <c r="EN659" s="125">
        <v>1205.1738011975945</v>
      </c>
      <c r="EO659" s="125" t="s">
        <v>608</v>
      </c>
      <c r="EP659" s="125" t="s">
        <v>608</v>
      </c>
      <c r="EQ659" s="125" t="s">
        <v>608</v>
      </c>
      <c r="ER659" s="125" t="s">
        <v>608</v>
      </c>
      <c r="ES659" s="125" t="s">
        <v>608</v>
      </c>
      <c r="ET659" s="125" t="s">
        <v>608</v>
      </c>
      <c r="EU659" s="125" t="s">
        <v>608</v>
      </c>
      <c r="EV659" s="125">
        <v>3759.166463212257</v>
      </c>
      <c r="EW659" s="125">
        <v>984.43659680382586</v>
      </c>
      <c r="EX659" s="125">
        <v>4743.603060016083</v>
      </c>
      <c r="EY659" s="125">
        <v>3283.5496545897718</v>
      </c>
      <c r="EZ659" s="125">
        <v>316.55654841689568</v>
      </c>
      <c r="FA659" s="125">
        <v>3600.1062030066673</v>
      </c>
      <c r="FB659" s="125">
        <v>8343.7092630227507</v>
      </c>
      <c r="FC659" s="125">
        <v>8849.0674059904704</v>
      </c>
      <c r="FD659" s="125">
        <v>206.06199560991533</v>
      </c>
      <c r="FE659" s="125">
        <v>9055.1294016003849</v>
      </c>
      <c r="FF659" s="125">
        <v>5051.0536602755674</v>
      </c>
      <c r="FG659" s="125">
        <v>11.592130707836578</v>
      </c>
      <c r="FH659" s="125">
        <v>5062.6457909834044</v>
      </c>
      <c r="FI659" s="125">
        <v>14117.775192583789</v>
      </c>
      <c r="FJ659" s="125" t="s">
        <v>608</v>
      </c>
      <c r="FK659" s="125" t="s">
        <v>608</v>
      </c>
      <c r="FL659" s="125" t="s">
        <v>608</v>
      </c>
      <c r="FM659" s="125" t="s">
        <v>608</v>
      </c>
      <c r="FN659" s="125" t="s">
        <v>608</v>
      </c>
      <c r="FO659" s="125">
        <v>1934.7763222444642</v>
      </c>
      <c r="FP659" s="125" t="s">
        <v>608</v>
      </c>
      <c r="FQ659" s="125" t="s">
        <v>608</v>
      </c>
      <c r="FR659" s="125" t="s">
        <v>608</v>
      </c>
      <c r="FS659" s="125" t="s">
        <v>608</v>
      </c>
      <c r="FT659" s="125" t="s">
        <v>608</v>
      </c>
      <c r="FU659" s="125">
        <v>1550.8162115384548</v>
      </c>
      <c r="FV659" s="125" t="s">
        <v>608</v>
      </c>
      <c r="FW659" s="125" t="s">
        <v>608</v>
      </c>
      <c r="FX659" s="125" t="s">
        <v>608</v>
      </c>
      <c r="FY659" s="125" t="s">
        <v>608</v>
      </c>
      <c r="FZ659" s="125" t="s">
        <v>608</v>
      </c>
      <c r="GA659" s="125">
        <v>1304.4709900954872</v>
      </c>
      <c r="GB659" s="125" t="s">
        <v>608</v>
      </c>
      <c r="GC659" s="125" t="s">
        <v>608</v>
      </c>
      <c r="GD659" s="125" t="s">
        <v>608</v>
      </c>
      <c r="GE659" s="125" t="s">
        <v>608</v>
      </c>
      <c r="GF659" s="125" t="s">
        <v>608</v>
      </c>
      <c r="GG659" s="125">
        <v>1205.1738011975945</v>
      </c>
      <c r="GH659" s="125" t="s">
        <v>608</v>
      </c>
      <c r="GI659" s="125" t="s">
        <v>608</v>
      </c>
      <c r="GJ659" s="125" t="s">
        <v>608</v>
      </c>
      <c r="GK659" s="125" t="s">
        <v>608</v>
      </c>
      <c r="GL659" s="125" t="s">
        <v>608</v>
      </c>
      <c r="GM659" s="125">
        <v>8343.7092630227507</v>
      </c>
      <c r="GN659" s="125" t="s">
        <v>608</v>
      </c>
      <c r="GO659" s="125" t="s">
        <v>608</v>
      </c>
      <c r="GP659" s="125" t="s">
        <v>608</v>
      </c>
      <c r="GQ659" s="125" t="s">
        <v>608</v>
      </c>
      <c r="GR659" s="125" t="s">
        <v>608</v>
      </c>
      <c r="GS659" s="125" t="s">
        <v>608</v>
      </c>
      <c r="GT659" s="125" t="s">
        <v>608</v>
      </c>
      <c r="GU659" s="125" t="s">
        <v>608</v>
      </c>
      <c r="GV659" s="125" t="s">
        <v>608</v>
      </c>
      <c r="GW659" s="125" t="s">
        <v>608</v>
      </c>
      <c r="GX659" s="125" t="s">
        <v>608</v>
      </c>
      <c r="GY659" s="125">
        <v>14117.775192583789</v>
      </c>
    </row>
    <row r="660" spans="1:207" s="57" customFormat="1" ht="15" customHeight="1">
      <c r="A660" s="185" t="s">
        <v>1069</v>
      </c>
      <c r="B660" s="57" t="s">
        <v>583</v>
      </c>
      <c r="C660" s="81" t="s">
        <v>1064</v>
      </c>
      <c r="D660" s="125">
        <v>15916.122172711363</v>
      </c>
      <c r="E660" s="125">
        <v>0</v>
      </c>
      <c r="F660" s="125">
        <v>15916.122172711363</v>
      </c>
      <c r="G660" s="125">
        <v>36714</v>
      </c>
      <c r="H660" s="141" t="s">
        <v>608</v>
      </c>
      <c r="I660" s="115">
        <v>0.43351642895656595</v>
      </c>
      <c r="J660" s="124">
        <v>6.7249550580160161E-2</v>
      </c>
      <c r="K660" s="124">
        <v>0.36626751449528794</v>
      </c>
      <c r="L660" s="125">
        <v>3407.3159999999998</v>
      </c>
      <c r="M660" s="125">
        <v>12509.14559715</v>
      </c>
      <c r="N660" s="125">
        <v>0</v>
      </c>
      <c r="O660" s="125">
        <v>0</v>
      </c>
      <c r="P660" s="127">
        <v>0</v>
      </c>
      <c r="Q660" s="125" t="s">
        <v>608</v>
      </c>
      <c r="R660" s="125" t="s">
        <v>608</v>
      </c>
      <c r="S660" s="125">
        <v>10040.14559715</v>
      </c>
      <c r="T660" s="125" t="s">
        <v>608</v>
      </c>
      <c r="U660" s="125" t="s">
        <v>608</v>
      </c>
      <c r="V660" s="125">
        <v>2469</v>
      </c>
      <c r="W660" s="125">
        <v>12509.14559715</v>
      </c>
      <c r="X660" s="125">
        <v>0</v>
      </c>
      <c r="Y660" s="125">
        <v>0</v>
      </c>
      <c r="Z660" s="125">
        <v>0</v>
      </c>
      <c r="AA660" s="115">
        <v>0</v>
      </c>
      <c r="AB660" s="115">
        <v>0</v>
      </c>
      <c r="AC660" s="115">
        <v>1</v>
      </c>
      <c r="AD660" s="115">
        <v>0</v>
      </c>
      <c r="AE660" s="115">
        <v>1</v>
      </c>
      <c r="AF660" s="115">
        <v>0.25337986469670476</v>
      </c>
      <c r="AG660" s="115">
        <v>0</v>
      </c>
      <c r="AH660" s="115">
        <v>0.7466201353032953</v>
      </c>
      <c r="AI660" s="115">
        <v>0</v>
      </c>
      <c r="AJ660" s="115">
        <v>1</v>
      </c>
      <c r="AK660" s="125">
        <v>15916.461597149999</v>
      </c>
      <c r="AL660" s="125">
        <v>3407.3159999999998</v>
      </c>
      <c r="AM660" s="125">
        <v>10040.14559715</v>
      </c>
      <c r="AN660" s="125">
        <v>13447.461597149999</v>
      </c>
      <c r="AO660" s="125">
        <v>2469</v>
      </c>
      <c r="AP660" s="125">
        <v>15916.461597149999</v>
      </c>
      <c r="AQ660" s="115">
        <v>0.8448775825625654</v>
      </c>
      <c r="AR660" s="115">
        <v>0.15512241743743466</v>
      </c>
      <c r="AS660" s="125">
        <v>10101</v>
      </c>
      <c r="AT660" s="125">
        <v>965</v>
      </c>
      <c r="AU660" s="125">
        <v>3346.14552718</v>
      </c>
      <c r="AV660" s="125">
        <v>1504</v>
      </c>
      <c r="AW660" s="125">
        <v>15916.14552718</v>
      </c>
      <c r="AX660" s="125">
        <v>717</v>
      </c>
      <c r="AY660" s="125">
        <v>99.063976562267797</v>
      </c>
      <c r="AZ660" s="125">
        <v>816.06397656226784</v>
      </c>
      <c r="BA660" s="125">
        <v>1724.5347539680001</v>
      </c>
      <c r="BB660" s="125">
        <v>1109.3582705951649</v>
      </c>
      <c r="BC660" s="125">
        <v>2833.893024563165</v>
      </c>
      <c r="BD660" s="125">
        <v>11005.455869920999</v>
      </c>
      <c r="BE660" s="125">
        <v>1260.7187540740999</v>
      </c>
      <c r="BF660" s="125">
        <v>12266.174623995099</v>
      </c>
      <c r="BG660" s="107">
        <v>8.558263986566752</v>
      </c>
      <c r="BH660" s="107">
        <v>6.2692439136000742</v>
      </c>
      <c r="BI660" s="107">
        <v>8.2031856592853494</v>
      </c>
      <c r="BJ660" s="49">
        <v>15916.131625120532</v>
      </c>
      <c r="BK660" s="125">
        <v>503.68092689407558</v>
      </c>
      <c r="BL660" s="125">
        <v>312.35261025744558</v>
      </c>
      <c r="BM660" s="125">
        <v>816.03353715152116</v>
      </c>
      <c r="BN660" s="125">
        <v>2322.6969392635419</v>
      </c>
      <c r="BO660" s="125">
        <v>511.2442948572978</v>
      </c>
      <c r="BP660" s="125">
        <v>2833.9412341208399</v>
      </c>
      <c r="BQ660" s="125">
        <v>8239.7170762304795</v>
      </c>
      <c r="BR660" s="125">
        <v>4026.4303252085197</v>
      </c>
      <c r="BS660" s="125">
        <v>12266.147401438999</v>
      </c>
      <c r="BT660" s="125">
        <v>15916.122172711359</v>
      </c>
      <c r="BU660" s="130" t="s">
        <v>608</v>
      </c>
      <c r="BV660" s="130" t="s">
        <v>608</v>
      </c>
      <c r="BW660" s="137">
        <v>8.2031856592853494</v>
      </c>
      <c r="BX660" s="125">
        <v>9543.3099610499994</v>
      </c>
      <c r="BY660" s="125">
        <v>1522.75413243</v>
      </c>
      <c r="BZ660" s="125">
        <v>0</v>
      </c>
      <c r="CA660" s="125">
        <v>0</v>
      </c>
      <c r="CB660" s="125">
        <v>11066.064093479999</v>
      </c>
      <c r="CC660" s="125">
        <v>0</v>
      </c>
      <c r="CD660" s="125">
        <v>0</v>
      </c>
      <c r="CE660" s="125">
        <v>4850.0580792313631</v>
      </c>
      <c r="CF660" s="125">
        <v>0</v>
      </c>
      <c r="CG660" s="125">
        <v>4850.0580792313631</v>
      </c>
      <c r="CH660" s="115">
        <v>0.30472611523094006</v>
      </c>
      <c r="CI660" s="115">
        <v>0.69527388476905994</v>
      </c>
      <c r="CJ660" s="125">
        <v>15916.122172711363</v>
      </c>
      <c r="CK660" s="126">
        <v>0</v>
      </c>
      <c r="CL660" s="186">
        <v>15916</v>
      </c>
      <c r="CM660" s="126">
        <v>15916</v>
      </c>
      <c r="CN660" s="125">
        <v>1186.2725801264733</v>
      </c>
      <c r="CO660" s="125">
        <v>14729.849592584889</v>
      </c>
      <c r="CP660" s="126">
        <v>0</v>
      </c>
      <c r="CQ660" s="126">
        <v>15916.122172711363</v>
      </c>
      <c r="CR660" s="126">
        <v>7509.1221727113625</v>
      </c>
      <c r="CS660" s="126">
        <v>8407</v>
      </c>
      <c r="CT660" s="125">
        <v>6139</v>
      </c>
      <c r="CU660" s="126">
        <v>2268</v>
      </c>
      <c r="CV660" s="125">
        <v>184.50051634298745</v>
      </c>
      <c r="CW660" s="125">
        <v>188.51207402715283</v>
      </c>
      <c r="CX660" s="125">
        <v>373.01259037014029</v>
      </c>
      <c r="CY660" s="125">
        <v>382.13855251926373</v>
      </c>
      <c r="CZ660" s="125">
        <v>94.798895681529444</v>
      </c>
      <c r="DA660" s="125">
        <v>476.93744820079314</v>
      </c>
      <c r="DB660" s="125">
        <v>849.95003857093343</v>
      </c>
      <c r="DC660" s="125" t="s">
        <v>608</v>
      </c>
      <c r="DD660" s="125" t="s">
        <v>608</v>
      </c>
      <c r="DE660" s="125">
        <v>0</v>
      </c>
      <c r="DF660" s="125" t="s">
        <v>608</v>
      </c>
      <c r="DG660" s="125" t="s">
        <v>608</v>
      </c>
      <c r="DH660" s="125">
        <v>849.95003857093343</v>
      </c>
      <c r="DI660" s="50">
        <v>849.95003857093343</v>
      </c>
      <c r="DJ660" s="113">
        <v>0.69527388476905994</v>
      </c>
      <c r="DK660" s="115">
        <v>0</v>
      </c>
      <c r="DL660" s="115">
        <v>0.30472611523094006</v>
      </c>
      <c r="DM660" s="125">
        <v>117.19999999999999</v>
      </c>
      <c r="DN660" s="125">
        <v>198.12795312453559</v>
      </c>
      <c r="DO660" s="125">
        <v>315.32795312453561</v>
      </c>
      <c r="DP660" s="125">
        <v>219.43499513408523</v>
      </c>
      <c r="DQ660" s="125">
        <v>72.199688999790567</v>
      </c>
      <c r="DR660" s="125">
        <v>291.63468413387579</v>
      </c>
      <c r="DS660" s="125">
        <v>606.96263725841141</v>
      </c>
      <c r="DT660" s="125">
        <v>610.03353582399996</v>
      </c>
      <c r="DU660" s="125">
        <v>391.87120813383774</v>
      </c>
      <c r="DV660" s="125">
        <v>1001.9047439578377</v>
      </c>
      <c r="DW660" s="125">
        <v>749.56069946969114</v>
      </c>
      <c r="DX660" s="125">
        <v>129.38680261787573</v>
      </c>
      <c r="DY660" s="125">
        <v>878.94750208756682</v>
      </c>
      <c r="DZ660" s="125">
        <v>1880.8522460454046</v>
      </c>
      <c r="EA660" s="125">
        <v>295.75136014399999</v>
      </c>
      <c r="EB660" s="125">
        <v>361.8421548977982</v>
      </c>
      <c r="EC660" s="125">
        <v>657.59351504179813</v>
      </c>
      <c r="ED660" s="125">
        <v>728.06671174273981</v>
      </c>
      <c r="EE660" s="125">
        <v>112.41308401444593</v>
      </c>
      <c r="EF660" s="125">
        <v>840.47979575718568</v>
      </c>
      <c r="EG660" s="125">
        <v>1498.0733107989838</v>
      </c>
      <c r="EH660" s="125">
        <v>297.432479</v>
      </c>
      <c r="EI660" s="125">
        <v>154.25523320000002</v>
      </c>
      <c r="EJ660" s="125">
        <v>451.68771220000002</v>
      </c>
      <c r="EK660" s="125">
        <v>719.03233369367581</v>
      </c>
      <c r="EL660" s="125">
        <v>88.737572122570953</v>
      </c>
      <c r="EM660" s="125">
        <v>807.76990581624682</v>
      </c>
      <c r="EN660" s="125">
        <v>1259.4576180162469</v>
      </c>
      <c r="EO660" s="125">
        <v>278.81384600000001</v>
      </c>
      <c r="EP660" s="125">
        <v>83.756268269641666</v>
      </c>
      <c r="EQ660" s="125">
        <v>362.57011426964169</v>
      </c>
      <c r="ER660" s="125">
        <v>707.9639167445614</v>
      </c>
      <c r="ES660" s="125">
        <v>82.693259905813989</v>
      </c>
      <c r="ET660" s="125">
        <v>790.65717665037539</v>
      </c>
      <c r="EU660" s="125">
        <v>1153.2272909200171</v>
      </c>
      <c r="EV660" s="125">
        <v>3656.2554353509763</v>
      </c>
      <c r="EW660" s="125">
        <v>981.92170910366337</v>
      </c>
      <c r="EX660" s="125">
        <v>4638.1771444546393</v>
      </c>
      <c r="EY660" s="125">
        <v>3038.7507067767665</v>
      </c>
      <c r="EZ660" s="125">
        <v>306.23103126168161</v>
      </c>
      <c r="FA660" s="125">
        <v>3344.9817380384479</v>
      </c>
      <c r="FB660" s="125">
        <v>7983.1588824930877</v>
      </c>
      <c r="FC660" s="125">
        <v>8166.50396757</v>
      </c>
      <c r="FD660" s="125">
        <v>322.66647450205369</v>
      </c>
      <c r="FE660" s="125">
        <v>8489.1704420720544</v>
      </c>
      <c r="FF660" s="125">
        <v>4365.8494366708828</v>
      </c>
      <c r="FG660" s="125">
        <v>26.098665038212165</v>
      </c>
      <c r="FH660" s="125">
        <v>4391.9481017090948</v>
      </c>
      <c r="FI660" s="125">
        <v>12881.118543781149</v>
      </c>
      <c r="FJ660" s="125" t="s">
        <v>608</v>
      </c>
      <c r="FK660" s="125" t="s">
        <v>608</v>
      </c>
      <c r="FL660" s="125" t="s">
        <v>608</v>
      </c>
      <c r="FM660" s="125" t="s">
        <v>608</v>
      </c>
      <c r="FN660" s="125" t="s">
        <v>608</v>
      </c>
      <c r="FO660" s="125" t="s">
        <v>608</v>
      </c>
      <c r="FP660" s="125" t="s">
        <v>608</v>
      </c>
      <c r="FQ660" s="125" t="s">
        <v>608</v>
      </c>
      <c r="FR660" s="125" t="s">
        <v>608</v>
      </c>
      <c r="FS660" s="125" t="s">
        <v>608</v>
      </c>
      <c r="FT660" s="125" t="s">
        <v>608</v>
      </c>
      <c r="FU660" s="125" t="s">
        <v>608</v>
      </c>
      <c r="FV660" s="125" t="s">
        <v>608</v>
      </c>
      <c r="FW660" s="125" t="s">
        <v>608</v>
      </c>
      <c r="FX660" s="125" t="s">
        <v>608</v>
      </c>
      <c r="FY660" s="125" t="s">
        <v>608</v>
      </c>
      <c r="FZ660" s="125" t="s">
        <v>608</v>
      </c>
      <c r="GA660" s="125" t="s">
        <v>608</v>
      </c>
      <c r="GB660" s="125" t="s">
        <v>608</v>
      </c>
      <c r="GC660" s="125" t="s">
        <v>608</v>
      </c>
      <c r="GD660" s="125" t="s">
        <v>608</v>
      </c>
      <c r="GE660" s="125" t="s">
        <v>608</v>
      </c>
      <c r="GF660" s="125" t="s">
        <v>608</v>
      </c>
      <c r="GG660" s="125" t="s">
        <v>608</v>
      </c>
      <c r="GH660" s="125" t="s">
        <v>608</v>
      </c>
      <c r="GI660" s="125" t="s">
        <v>608</v>
      </c>
      <c r="GJ660" s="125" t="s">
        <v>608</v>
      </c>
      <c r="GK660" s="125" t="s">
        <v>608</v>
      </c>
      <c r="GL660" s="125" t="s">
        <v>608</v>
      </c>
      <c r="GM660" s="125" t="s">
        <v>608</v>
      </c>
      <c r="GN660" s="125" t="s">
        <v>608</v>
      </c>
      <c r="GO660" s="125" t="s">
        <v>608</v>
      </c>
      <c r="GP660" s="125" t="s">
        <v>608</v>
      </c>
      <c r="GQ660" s="125" t="s">
        <v>608</v>
      </c>
      <c r="GR660" s="125" t="s">
        <v>608</v>
      </c>
      <c r="GS660" s="125" t="s">
        <v>608</v>
      </c>
      <c r="GT660" s="125" t="s">
        <v>608</v>
      </c>
      <c r="GU660" s="125" t="s">
        <v>608</v>
      </c>
      <c r="GV660" s="125" t="s">
        <v>608</v>
      </c>
      <c r="GW660" s="125" t="s">
        <v>608</v>
      </c>
      <c r="GX660" s="125" t="s">
        <v>608</v>
      </c>
      <c r="GY660" s="125" t="s">
        <v>608</v>
      </c>
    </row>
    <row r="661" spans="1:207" s="57" customFormat="1" ht="15" customHeight="1">
      <c r="A661" s="185" t="s">
        <v>1070</v>
      </c>
      <c r="B661" s="57">
        <v>2010</v>
      </c>
      <c r="C661" s="81" t="s">
        <v>1064</v>
      </c>
      <c r="D661" s="50">
        <v>16459</v>
      </c>
      <c r="E661" s="125">
        <v>0</v>
      </c>
      <c r="F661" s="50">
        <v>16459</v>
      </c>
      <c r="G661" s="50">
        <v>38825.787835920106</v>
      </c>
      <c r="H661" s="130">
        <v>20.344999999999999</v>
      </c>
      <c r="I661" s="115">
        <v>0.42391927936032181</v>
      </c>
      <c r="J661" s="124">
        <v>7.4059046950482793E-2</v>
      </c>
      <c r="K661" s="124">
        <v>0.34985402994973364</v>
      </c>
      <c r="L661" s="50">
        <v>3197.9609999999998</v>
      </c>
      <c r="M661" s="125">
        <v>13260.798184599889</v>
      </c>
      <c r="N661" s="125">
        <v>0</v>
      </c>
      <c r="O661" s="125">
        <v>0</v>
      </c>
      <c r="P661" s="127">
        <v>0</v>
      </c>
      <c r="Q661" s="125" t="s">
        <v>608</v>
      </c>
      <c r="R661" s="125" t="s">
        <v>608</v>
      </c>
      <c r="S661" s="125">
        <v>10385.397340369998</v>
      </c>
      <c r="T661" s="125" t="s">
        <v>608</v>
      </c>
      <c r="U661" s="125" t="s">
        <v>608</v>
      </c>
      <c r="V661" s="125">
        <v>2875.4008442298909</v>
      </c>
      <c r="W661" s="125">
        <v>13260.798184599889</v>
      </c>
      <c r="X661" s="125">
        <v>0</v>
      </c>
      <c r="Y661" s="125">
        <v>0</v>
      </c>
      <c r="Z661" s="125">
        <v>0</v>
      </c>
      <c r="AA661" s="115">
        <v>0</v>
      </c>
      <c r="AB661" s="115">
        <v>0</v>
      </c>
      <c r="AC661" s="115">
        <v>1</v>
      </c>
      <c r="AD661" s="115">
        <v>0</v>
      </c>
      <c r="AE661" s="115">
        <v>1</v>
      </c>
      <c r="AF661" s="115">
        <v>0.23543227822353763</v>
      </c>
      <c r="AG661" s="115">
        <v>0</v>
      </c>
      <c r="AH661" s="115">
        <v>0.76456772177646237</v>
      </c>
      <c r="AI661" s="115">
        <v>0</v>
      </c>
      <c r="AJ661" s="115">
        <v>1</v>
      </c>
      <c r="AK661" s="125">
        <v>16458.75918459989</v>
      </c>
      <c r="AL661" s="125">
        <v>3197.9609999999998</v>
      </c>
      <c r="AM661" s="125">
        <v>10385.397340369998</v>
      </c>
      <c r="AN661" s="125">
        <v>13583.358340369998</v>
      </c>
      <c r="AO661" s="125">
        <v>2875.4008442298909</v>
      </c>
      <c r="AP661" s="125">
        <v>16458.75918459989</v>
      </c>
      <c r="AQ661" s="115">
        <v>0.82529662096761558</v>
      </c>
      <c r="AR661" s="115">
        <v>0.17470337903238428</v>
      </c>
      <c r="AS661" s="50">
        <v>9946.6615392599997</v>
      </c>
      <c r="AT661" s="50">
        <v>921.93380716999991</v>
      </c>
      <c r="AU661" s="125">
        <v>3636.6968011099998</v>
      </c>
      <c r="AV661" s="125">
        <v>1953.4670370598908</v>
      </c>
      <c r="AW661" s="125">
        <v>16458.75918459989</v>
      </c>
      <c r="AX661" s="125">
        <v>570.92762317017286</v>
      </c>
      <c r="AY661" s="125">
        <v>420.89251033942242</v>
      </c>
      <c r="AZ661" s="125">
        <v>991.82013350959528</v>
      </c>
      <c r="BA661" s="125">
        <v>1269.3957516286002</v>
      </c>
      <c r="BB661" s="125">
        <v>796.44514541284434</v>
      </c>
      <c r="BC661" s="125">
        <v>2065.8408970414448</v>
      </c>
      <c r="BD661" s="125">
        <v>11742.837593046501</v>
      </c>
      <c r="BE661" s="125">
        <v>1657.5631900138401</v>
      </c>
      <c r="BF661" s="125">
        <v>13400.40078306034</v>
      </c>
      <c r="BG661" s="107">
        <v>8.9208096126927217</v>
      </c>
      <c r="BH661" s="107">
        <v>6.6046233566535708</v>
      </c>
      <c r="BI661" s="107">
        <v>8.5161640472943141</v>
      </c>
      <c r="BJ661" s="49">
        <v>16458.061813611381</v>
      </c>
      <c r="BK661" s="125">
        <v>648.53215864017284</v>
      </c>
      <c r="BL661" s="125">
        <v>343.28797486942244</v>
      </c>
      <c r="BM661" s="125">
        <v>991.82013350959528</v>
      </c>
      <c r="BN661" s="50">
        <v>1552.1226960986</v>
      </c>
      <c r="BO661" s="50">
        <v>513.71820094284431</v>
      </c>
      <c r="BP661" s="125">
        <v>2065.8408970414444</v>
      </c>
      <c r="BQ661" s="50">
        <v>8667.9787117718006</v>
      </c>
      <c r="BR661" s="50">
        <v>4732.4420712885003</v>
      </c>
      <c r="BS661" s="125">
        <v>13400.420783060301</v>
      </c>
      <c r="BT661" s="125">
        <v>16458.081813611341</v>
      </c>
      <c r="BU661" s="130" t="s">
        <v>608</v>
      </c>
      <c r="BV661" s="130" t="s">
        <v>608</v>
      </c>
      <c r="BW661" s="137">
        <v>8.5161640472943141</v>
      </c>
      <c r="BX661" s="125">
        <v>8886.59934058</v>
      </c>
      <c r="BY661" s="125">
        <v>1981.9960058499998</v>
      </c>
      <c r="BZ661" s="125">
        <v>0</v>
      </c>
      <c r="CA661" s="125">
        <v>0</v>
      </c>
      <c r="CB661" s="125">
        <v>10868.59534643</v>
      </c>
      <c r="CC661" s="125">
        <v>0</v>
      </c>
      <c r="CD661" s="125">
        <v>0</v>
      </c>
      <c r="CE661" s="125">
        <v>5590.1638381698904</v>
      </c>
      <c r="CF661" s="125">
        <v>0</v>
      </c>
      <c r="CG661" s="125">
        <v>5590.1638381698904</v>
      </c>
      <c r="CH661" s="115">
        <v>0.33964176670331675</v>
      </c>
      <c r="CI661" s="115">
        <v>0.66034360206756182</v>
      </c>
      <c r="CJ661" s="125">
        <v>16458.75918459989</v>
      </c>
      <c r="CK661" s="126">
        <v>0</v>
      </c>
      <c r="CL661" s="186">
        <v>16459</v>
      </c>
      <c r="CM661" s="126">
        <v>16459</v>
      </c>
      <c r="CN661" s="125">
        <v>663.26932327952636</v>
      </c>
      <c r="CO661" s="125">
        <v>15795.730676720474</v>
      </c>
      <c r="CP661" s="126">
        <v>0</v>
      </c>
      <c r="CQ661" s="126">
        <v>16459</v>
      </c>
      <c r="CR661" s="126">
        <v>7656</v>
      </c>
      <c r="CS661" s="126">
        <v>8803</v>
      </c>
      <c r="CT661" s="125">
        <v>6738.7965156292184</v>
      </c>
      <c r="CU661" s="126">
        <v>2064.2034843707816</v>
      </c>
      <c r="CV661" s="125">
        <v>710.80204940075623</v>
      </c>
      <c r="CW661" s="125">
        <v>398.95110566976876</v>
      </c>
      <c r="CX661" s="125">
        <v>1109.7531550705251</v>
      </c>
      <c r="CY661" s="125">
        <v>783.45617886606624</v>
      </c>
      <c r="CZ661" s="125">
        <v>179.94861140338494</v>
      </c>
      <c r="DA661" s="125">
        <v>963.40479026945115</v>
      </c>
      <c r="DB661" s="125">
        <v>2073.1579453399763</v>
      </c>
      <c r="DC661" s="125" t="s">
        <v>608</v>
      </c>
      <c r="DD661" s="125" t="s">
        <v>608</v>
      </c>
      <c r="DE661" s="125">
        <v>0</v>
      </c>
      <c r="DF661" s="125" t="s">
        <v>608</v>
      </c>
      <c r="DG661" s="125" t="s">
        <v>608</v>
      </c>
      <c r="DH661" s="125">
        <v>2073.1579453399763</v>
      </c>
      <c r="DI661" s="50">
        <v>2073.1579453399763</v>
      </c>
      <c r="DJ661" s="113">
        <v>0.66035326384746629</v>
      </c>
      <c r="DK661" s="115">
        <v>0</v>
      </c>
      <c r="DL661" s="115">
        <v>0.33964673615253377</v>
      </c>
      <c r="DM661" s="125">
        <v>570.92762317017286</v>
      </c>
      <c r="DN661" s="125">
        <v>420.89251033942242</v>
      </c>
      <c r="DO661" s="125">
        <v>991.82013350959528</v>
      </c>
      <c r="DP661" s="125">
        <v>758.53091491344946</v>
      </c>
      <c r="DQ661" s="125">
        <v>177.43437241779327</v>
      </c>
      <c r="DR661" s="125">
        <v>935.96528733124273</v>
      </c>
      <c r="DS661" s="125">
        <v>1927.785420840838</v>
      </c>
      <c r="DT661" s="125">
        <v>249.40236062860004</v>
      </c>
      <c r="DU661" s="125">
        <v>387.21412894284879</v>
      </c>
      <c r="DV661" s="125">
        <v>636.61648957144882</v>
      </c>
      <c r="DW661" s="125">
        <v>741.25303715217103</v>
      </c>
      <c r="DX661" s="125">
        <v>161.86849805803826</v>
      </c>
      <c r="DY661" s="125">
        <v>903.12153521020923</v>
      </c>
      <c r="DZ661" s="125">
        <v>1539.7380247816582</v>
      </c>
      <c r="EA661" s="125">
        <v>263.27247900000003</v>
      </c>
      <c r="EB661" s="125">
        <v>154.25523320000002</v>
      </c>
      <c r="EC661" s="125">
        <v>417.52771220000005</v>
      </c>
      <c r="ED661" s="125">
        <v>764.34603407144823</v>
      </c>
      <c r="EE661" s="125">
        <v>137.4920230725707</v>
      </c>
      <c r="EF661" s="125">
        <v>901.83805714401888</v>
      </c>
      <c r="EG661" s="125">
        <v>1319.3657693440189</v>
      </c>
      <c r="EH661" s="125">
        <v>245.18384600000007</v>
      </c>
      <c r="EI661" s="125">
        <v>89.584106427654064</v>
      </c>
      <c r="EJ661" s="125">
        <v>334.76795242765411</v>
      </c>
      <c r="EK661" s="125">
        <v>746.69442195664135</v>
      </c>
      <c r="EL661" s="125">
        <v>133.26393364832592</v>
      </c>
      <c r="EM661" s="125">
        <v>879.95835560496721</v>
      </c>
      <c r="EN661" s="125">
        <v>1214.7263080326213</v>
      </c>
      <c r="EO661" s="125">
        <v>511.53706600000004</v>
      </c>
      <c r="EP661" s="125">
        <v>165.39167684234138</v>
      </c>
      <c r="EQ661" s="125">
        <v>676.92874284234142</v>
      </c>
      <c r="ER661" s="125">
        <v>725.39414734871389</v>
      </c>
      <c r="ES661" s="125">
        <v>124.62971405451172</v>
      </c>
      <c r="ET661" s="125">
        <v>850.02386140322562</v>
      </c>
      <c r="EU661" s="125">
        <v>1526.952604245567</v>
      </c>
      <c r="EV661" s="125">
        <v>3983.315862738431</v>
      </c>
      <c r="EW661" s="125">
        <v>1426.3940510793523</v>
      </c>
      <c r="EX661" s="125">
        <v>5409.7099138177837</v>
      </c>
      <c r="EY661" s="125">
        <v>3051.986277951301</v>
      </c>
      <c r="EZ661" s="125">
        <v>453.80734311212967</v>
      </c>
      <c r="FA661" s="125">
        <v>3505.7936210634307</v>
      </c>
      <c r="FB661" s="125">
        <v>8915.5035348812144</v>
      </c>
      <c r="FC661" s="125">
        <v>7686.2817303080246</v>
      </c>
      <c r="FD661" s="125">
        <v>231.66913893448734</v>
      </c>
      <c r="FE661" s="125">
        <v>7917.9508692425115</v>
      </c>
      <c r="FF661" s="125">
        <v>4430.4598445462234</v>
      </c>
      <c r="FG661" s="125">
        <v>399.03047217077346</v>
      </c>
      <c r="FH661" s="125">
        <v>4829.4903167169969</v>
      </c>
      <c r="FI661" s="125">
        <v>12747.441185959509</v>
      </c>
      <c r="FJ661" s="125" t="s">
        <v>608</v>
      </c>
      <c r="FK661" s="125" t="s">
        <v>608</v>
      </c>
      <c r="FL661" s="125" t="s">
        <v>608</v>
      </c>
      <c r="FM661" s="125" t="s">
        <v>608</v>
      </c>
      <c r="FN661" s="125" t="s">
        <v>608</v>
      </c>
      <c r="FO661" s="125">
        <v>1927.785420840838</v>
      </c>
      <c r="FP661" s="125" t="s">
        <v>608</v>
      </c>
      <c r="FQ661" s="125" t="s">
        <v>608</v>
      </c>
      <c r="FR661" s="125" t="s">
        <v>608</v>
      </c>
      <c r="FS661" s="125" t="s">
        <v>608</v>
      </c>
      <c r="FT661" s="125" t="s">
        <v>608</v>
      </c>
      <c r="FU661" s="125">
        <v>1539.7380247816582</v>
      </c>
      <c r="FV661" s="125" t="s">
        <v>608</v>
      </c>
      <c r="FW661" s="125" t="s">
        <v>608</v>
      </c>
      <c r="FX661" s="125" t="s">
        <v>608</v>
      </c>
      <c r="FY661" s="125" t="s">
        <v>608</v>
      </c>
      <c r="FZ661" s="125" t="s">
        <v>608</v>
      </c>
      <c r="GA661" s="125">
        <v>1319.3657693440189</v>
      </c>
      <c r="GB661" s="125" t="s">
        <v>608</v>
      </c>
      <c r="GC661" s="125" t="s">
        <v>608</v>
      </c>
      <c r="GD661" s="125" t="s">
        <v>608</v>
      </c>
      <c r="GE661" s="125" t="s">
        <v>608</v>
      </c>
      <c r="GF661" s="125" t="s">
        <v>608</v>
      </c>
      <c r="GG661" s="125">
        <v>1214.7263080326213</v>
      </c>
      <c r="GH661" s="125" t="s">
        <v>608</v>
      </c>
      <c r="GI661" s="125" t="s">
        <v>608</v>
      </c>
      <c r="GJ661" s="125" t="s">
        <v>608</v>
      </c>
      <c r="GK661" s="125" t="s">
        <v>608</v>
      </c>
      <c r="GL661" s="125" t="s">
        <v>608</v>
      </c>
      <c r="GM661" s="125">
        <v>1526.952604245567</v>
      </c>
      <c r="GN661" s="125" t="s">
        <v>608</v>
      </c>
      <c r="GO661" s="125" t="s">
        <v>608</v>
      </c>
      <c r="GP661" s="125" t="s">
        <v>608</v>
      </c>
      <c r="GQ661" s="125" t="s">
        <v>608</v>
      </c>
      <c r="GR661" s="125" t="s">
        <v>608</v>
      </c>
      <c r="GS661" s="125">
        <v>8915.5035348812144</v>
      </c>
      <c r="GT661" s="125" t="s">
        <v>608</v>
      </c>
      <c r="GU661" s="125" t="s">
        <v>608</v>
      </c>
      <c r="GV661" s="125" t="s">
        <v>608</v>
      </c>
      <c r="GW661" s="125" t="s">
        <v>608</v>
      </c>
      <c r="GX661" s="125" t="s">
        <v>608</v>
      </c>
      <c r="GY661" s="125">
        <v>12747.441185959509</v>
      </c>
    </row>
    <row r="662" spans="1:207" s="57" customFormat="1" ht="15" customHeight="1">
      <c r="A662" s="185" t="s">
        <v>1071</v>
      </c>
      <c r="B662" s="70" t="s">
        <v>586</v>
      </c>
      <c r="C662" s="81" t="s">
        <v>1064</v>
      </c>
      <c r="D662" s="125">
        <v>18819</v>
      </c>
      <c r="E662" s="125">
        <v>0</v>
      </c>
      <c r="F662" s="125">
        <v>18819</v>
      </c>
      <c r="G662" s="125">
        <v>42672.164218552549</v>
      </c>
      <c r="H662" s="141" t="s">
        <v>608</v>
      </c>
      <c r="I662" s="115">
        <v>0.44101348840933818</v>
      </c>
      <c r="J662" s="124">
        <v>0.10629880351903703</v>
      </c>
      <c r="K662" s="124">
        <v>0.33471468489030115</v>
      </c>
      <c r="L662" s="125">
        <v>3167</v>
      </c>
      <c r="M662" s="125">
        <v>15652</v>
      </c>
      <c r="N662" s="125">
        <v>0</v>
      </c>
      <c r="O662" s="125">
        <v>0</v>
      </c>
      <c r="P662" s="127">
        <v>0</v>
      </c>
      <c r="Q662" s="125" t="s">
        <v>608</v>
      </c>
      <c r="R662" s="125" t="s">
        <v>608</v>
      </c>
      <c r="S662" s="125">
        <v>11116</v>
      </c>
      <c r="T662" s="125" t="s">
        <v>608</v>
      </c>
      <c r="U662" s="125" t="s">
        <v>608</v>
      </c>
      <c r="V662" s="125">
        <v>4536</v>
      </c>
      <c r="W662" s="125">
        <v>15652</v>
      </c>
      <c r="X662" s="125">
        <v>0</v>
      </c>
      <c r="Y662" s="125">
        <v>0</v>
      </c>
      <c r="Z662" s="125">
        <v>0</v>
      </c>
      <c r="AA662" s="115">
        <v>0</v>
      </c>
      <c r="AB662" s="115">
        <v>0</v>
      </c>
      <c r="AC662" s="115">
        <v>1</v>
      </c>
      <c r="AD662" s="115">
        <v>0</v>
      </c>
      <c r="AE662" s="115">
        <v>1</v>
      </c>
      <c r="AF662" s="115">
        <v>0.22173212910452986</v>
      </c>
      <c r="AG662" s="115">
        <v>0</v>
      </c>
      <c r="AH662" s="115">
        <v>0.77826787089547012</v>
      </c>
      <c r="AI662" s="115">
        <v>0</v>
      </c>
      <c r="AJ662" s="115">
        <v>1</v>
      </c>
      <c r="AK662" s="125">
        <v>18819</v>
      </c>
      <c r="AL662" s="125">
        <v>3167</v>
      </c>
      <c r="AM662" s="125">
        <v>11116</v>
      </c>
      <c r="AN662" s="125">
        <v>14283</v>
      </c>
      <c r="AO662" s="125">
        <v>4536</v>
      </c>
      <c r="AP662" s="125">
        <v>18819</v>
      </c>
      <c r="AQ662" s="115">
        <v>0.75896700143472018</v>
      </c>
      <c r="AR662" s="115">
        <v>0.24103299856527977</v>
      </c>
      <c r="AS662" s="125">
        <v>10120</v>
      </c>
      <c r="AT662" s="125">
        <v>878</v>
      </c>
      <c r="AU662" s="125">
        <v>4163</v>
      </c>
      <c r="AV662" s="125">
        <v>3658</v>
      </c>
      <c r="AW662" s="125">
        <v>18819</v>
      </c>
      <c r="AX662" s="125">
        <v>156.35162755769446</v>
      </c>
      <c r="AY662" s="125">
        <v>160.59102930173916</v>
      </c>
      <c r="AZ662" s="125">
        <v>316.94265685943361</v>
      </c>
      <c r="BA662" s="125">
        <v>1823.5591116445148</v>
      </c>
      <c r="BB662" s="125">
        <v>1758.7473558603153</v>
      </c>
      <c r="BC662" s="125">
        <v>3582.3064675048299</v>
      </c>
      <c r="BD662" s="125">
        <v>12302.147707653599</v>
      </c>
      <c r="BE662" s="125">
        <v>2617.2697679455714</v>
      </c>
      <c r="BF662" s="125">
        <v>14919.41747559917</v>
      </c>
      <c r="BG662" s="107">
        <v>8.9438596655040428</v>
      </c>
      <c r="BH662" s="107">
        <v>6.7738178086546323</v>
      </c>
      <c r="BI662" s="107">
        <v>8.4208079697354616</v>
      </c>
      <c r="BJ662" s="49">
        <v>18818.666599963435</v>
      </c>
      <c r="BK662" s="125">
        <v>190.46709023769444</v>
      </c>
      <c r="BL662" s="125">
        <v>126.47556662173915</v>
      </c>
      <c r="BM662" s="125">
        <v>316.94265685943355</v>
      </c>
      <c r="BN662" s="125">
        <v>2497.2671615645399</v>
      </c>
      <c r="BO662" s="125">
        <v>1085.06985269336</v>
      </c>
      <c r="BP662" s="125">
        <v>3582.3370142578997</v>
      </c>
      <c r="BQ662" s="125">
        <v>8310.4289273235809</v>
      </c>
      <c r="BR662" s="125">
        <v>6609.32800152253</v>
      </c>
      <c r="BS662" s="125">
        <v>14919.756928846111</v>
      </c>
      <c r="BT662" s="125">
        <v>18819.036599963445</v>
      </c>
      <c r="BU662" s="130" t="s">
        <v>608</v>
      </c>
      <c r="BV662" s="130" t="s">
        <v>608</v>
      </c>
      <c r="BW662" s="137">
        <v>8.4208079697354616</v>
      </c>
      <c r="BX662" s="125">
        <v>9509.0262311799997</v>
      </c>
      <c r="BY662" s="125">
        <v>1489.2083334000001</v>
      </c>
      <c r="BZ662" s="125">
        <v>0</v>
      </c>
      <c r="CA662" s="125">
        <v>0</v>
      </c>
      <c r="CB662" s="125">
        <v>10998.23456458</v>
      </c>
      <c r="CC662" s="50">
        <v>685.90054347826083</v>
      </c>
      <c r="CD662" s="125">
        <v>0</v>
      </c>
      <c r="CE662" s="125">
        <v>7135.0994565217388</v>
      </c>
      <c r="CF662" s="125">
        <v>0</v>
      </c>
      <c r="CG662" s="125">
        <v>7821</v>
      </c>
      <c r="CH662" s="115">
        <v>0.37914339000593755</v>
      </c>
      <c r="CI662" s="115">
        <v>0.62086907423658333</v>
      </c>
      <c r="CJ662" s="125">
        <v>18819.234564580001</v>
      </c>
      <c r="CK662" s="126">
        <v>0</v>
      </c>
      <c r="CL662" s="186">
        <v>18819</v>
      </c>
      <c r="CM662" s="126">
        <v>18819</v>
      </c>
      <c r="CN662" s="125">
        <v>2182.2039739908573</v>
      </c>
      <c r="CO662" s="125">
        <v>16636.796026009142</v>
      </c>
      <c r="CP662" s="126">
        <v>0</v>
      </c>
      <c r="CQ662" s="126">
        <v>18819</v>
      </c>
      <c r="CR662" s="126">
        <v>9768</v>
      </c>
      <c r="CS662" s="126">
        <v>9051</v>
      </c>
      <c r="CT662" s="125">
        <v>7921</v>
      </c>
      <c r="CU662" s="126">
        <v>1130</v>
      </c>
      <c r="CV662" s="125">
        <v>398.1101571565535</v>
      </c>
      <c r="CW662" s="125">
        <v>302.18026885031668</v>
      </c>
      <c r="CX662" s="125">
        <v>700.29042600687012</v>
      </c>
      <c r="CY662" s="125">
        <v>380.65475707123096</v>
      </c>
      <c r="CZ662" s="125">
        <v>89.046698084285012</v>
      </c>
      <c r="DA662" s="125">
        <v>469.70145515551599</v>
      </c>
      <c r="DB662" s="125">
        <v>1169.9918811623861</v>
      </c>
      <c r="DC662" s="125" t="s">
        <v>608</v>
      </c>
      <c r="DD662" s="125" t="s">
        <v>608</v>
      </c>
      <c r="DE662" s="125">
        <v>0</v>
      </c>
      <c r="DF662" s="125" t="s">
        <v>608</v>
      </c>
      <c r="DG662" s="125" t="s">
        <v>608</v>
      </c>
      <c r="DH662" s="125">
        <v>1170</v>
      </c>
      <c r="DI662" s="50">
        <v>1170</v>
      </c>
      <c r="DJ662" s="113">
        <v>0.58441455346329352</v>
      </c>
      <c r="DK662" s="115">
        <v>3.6446782207030133E-2</v>
      </c>
      <c r="DL662" s="115">
        <v>0.3791386643296763</v>
      </c>
      <c r="DM662" s="125">
        <v>156.35162755769446</v>
      </c>
      <c r="DN662" s="125">
        <v>160.59102930173916</v>
      </c>
      <c r="DO662" s="125">
        <v>316.94265685943361</v>
      </c>
      <c r="DP662" s="125">
        <v>911.35883659721446</v>
      </c>
      <c r="DQ662" s="125">
        <v>188.25255643067118</v>
      </c>
      <c r="DR662" s="125">
        <v>1099.6113930278857</v>
      </c>
      <c r="DS662" s="125">
        <v>1416.5540498873193</v>
      </c>
      <c r="DT662" s="125">
        <v>248.38657106438893</v>
      </c>
      <c r="DU662" s="125">
        <v>430.82697550009789</v>
      </c>
      <c r="DV662" s="125">
        <v>679.21354656448682</v>
      </c>
      <c r="DW662" s="125">
        <v>1399.2211053396938</v>
      </c>
      <c r="DX662" s="125">
        <v>304.16310060031412</v>
      </c>
      <c r="DY662" s="125">
        <v>1703.3842059400081</v>
      </c>
      <c r="DZ662" s="125">
        <v>2382.597752504495</v>
      </c>
      <c r="EA662" s="125">
        <v>263.14257837018897</v>
      </c>
      <c r="EB662" s="125">
        <v>154.25522207999998</v>
      </c>
      <c r="EC662" s="125">
        <v>417.39780045018892</v>
      </c>
      <c r="ED662" s="125">
        <v>1383.8284065102985</v>
      </c>
      <c r="EE662" s="125">
        <v>268.19395566491153</v>
      </c>
      <c r="EF662" s="125">
        <v>1652.02236217521</v>
      </c>
      <c r="EG662" s="125">
        <v>2069.4201626253989</v>
      </c>
      <c r="EH662" s="125">
        <v>246.35394606997903</v>
      </c>
      <c r="EI662" s="125">
        <v>437.57570250847834</v>
      </c>
      <c r="EJ662" s="125">
        <v>683.92964857845732</v>
      </c>
      <c r="EK662" s="125">
        <v>1374.5777182603993</v>
      </c>
      <c r="EL662" s="125">
        <v>255.92943704214179</v>
      </c>
      <c r="EM662" s="125">
        <v>1630.5071553025409</v>
      </c>
      <c r="EN662" s="125">
        <v>2314.436803880998</v>
      </c>
      <c r="EO662" s="125">
        <v>512.65716606997898</v>
      </c>
      <c r="EP662" s="125">
        <v>345.43885259478265</v>
      </c>
      <c r="EQ662" s="125">
        <v>858.09601866476169</v>
      </c>
      <c r="ER662" s="125">
        <v>1345.5883988084065</v>
      </c>
      <c r="ES662" s="125">
        <v>237.87183415610281</v>
      </c>
      <c r="ET662" s="125">
        <v>1583.4602329645093</v>
      </c>
      <c r="EU662" s="125">
        <v>2441.5562516292712</v>
      </c>
      <c r="EV662" s="125">
        <v>4188.0065095005066</v>
      </c>
      <c r="EW662" s="125">
        <v>2660.1737630790494</v>
      </c>
      <c r="EX662" s="125">
        <v>6848.180272579556</v>
      </c>
      <c r="EY662" s="125">
        <v>7813.3744939605667</v>
      </c>
      <c r="EZ662" s="125">
        <v>677.09273647438397</v>
      </c>
      <c r="FA662" s="125">
        <v>8490.4672304349515</v>
      </c>
      <c r="FB662" s="125">
        <v>15338.647503014508</v>
      </c>
      <c r="FC662" s="125">
        <v>8667.1600482230697</v>
      </c>
      <c r="FD662" s="125">
        <v>347.74660804347832</v>
      </c>
      <c r="FE662" s="125">
        <v>9014.9066562665485</v>
      </c>
      <c r="FF662" s="125">
        <v>12539.496555756761</v>
      </c>
      <c r="FG662" s="125">
        <v>78.387615159782627</v>
      </c>
      <c r="FH662" s="125">
        <v>12617.884170916544</v>
      </c>
      <c r="FI662" s="125">
        <v>21632.790827183093</v>
      </c>
      <c r="FJ662" s="125" t="s">
        <v>608</v>
      </c>
      <c r="FK662" s="125" t="s">
        <v>608</v>
      </c>
      <c r="FL662" s="125" t="s">
        <v>608</v>
      </c>
      <c r="FM662" s="125" t="s">
        <v>608</v>
      </c>
      <c r="FN662" s="125" t="s">
        <v>608</v>
      </c>
      <c r="FO662" s="125">
        <v>1416.5540498873193</v>
      </c>
      <c r="FP662" s="125" t="s">
        <v>608</v>
      </c>
      <c r="FQ662" s="125" t="s">
        <v>608</v>
      </c>
      <c r="FR662" s="125" t="s">
        <v>608</v>
      </c>
      <c r="FS662" s="125" t="s">
        <v>608</v>
      </c>
      <c r="FT662" s="125" t="s">
        <v>608</v>
      </c>
      <c r="FU662" s="125">
        <v>2382.597752504495</v>
      </c>
      <c r="FV662" s="125" t="s">
        <v>608</v>
      </c>
      <c r="FW662" s="125" t="s">
        <v>608</v>
      </c>
      <c r="FX662" s="125" t="s">
        <v>608</v>
      </c>
      <c r="FY662" s="125" t="s">
        <v>608</v>
      </c>
      <c r="FZ662" s="125" t="s">
        <v>608</v>
      </c>
      <c r="GA662" s="125">
        <v>2069.4201626253989</v>
      </c>
      <c r="GB662" s="125" t="s">
        <v>608</v>
      </c>
      <c r="GC662" s="125" t="s">
        <v>608</v>
      </c>
      <c r="GD662" s="125" t="s">
        <v>608</v>
      </c>
      <c r="GE662" s="125" t="s">
        <v>608</v>
      </c>
      <c r="GF662" s="125" t="s">
        <v>608</v>
      </c>
      <c r="GG662" s="125">
        <v>2314.436803880998</v>
      </c>
      <c r="GH662" s="125" t="s">
        <v>608</v>
      </c>
      <c r="GI662" s="125" t="s">
        <v>608</v>
      </c>
      <c r="GJ662" s="125" t="s">
        <v>608</v>
      </c>
      <c r="GK662" s="125" t="s">
        <v>608</v>
      </c>
      <c r="GL662" s="125" t="s">
        <v>608</v>
      </c>
      <c r="GM662" s="125">
        <v>2441.5562516292712</v>
      </c>
      <c r="GN662" s="125" t="s">
        <v>608</v>
      </c>
      <c r="GO662" s="125" t="s">
        <v>608</v>
      </c>
      <c r="GP662" s="125" t="s">
        <v>608</v>
      </c>
      <c r="GQ662" s="125" t="s">
        <v>608</v>
      </c>
      <c r="GR662" s="125" t="s">
        <v>608</v>
      </c>
      <c r="GS662" s="125">
        <v>15338.647503014508</v>
      </c>
      <c r="GT662" s="125" t="s">
        <v>608</v>
      </c>
      <c r="GU662" s="125" t="s">
        <v>608</v>
      </c>
      <c r="GV662" s="125" t="s">
        <v>608</v>
      </c>
      <c r="GW662" s="125" t="s">
        <v>608</v>
      </c>
      <c r="GX662" s="125" t="s">
        <v>608</v>
      </c>
      <c r="GY662" s="125">
        <v>21637.790827183093</v>
      </c>
    </row>
    <row r="663" spans="1:207" s="57" customFormat="1" ht="15" customHeight="1">
      <c r="A663" s="185" t="s">
        <v>1072</v>
      </c>
      <c r="B663" s="59">
        <v>2011</v>
      </c>
      <c r="C663" s="81" t="s">
        <v>1064</v>
      </c>
      <c r="D663" s="125">
        <v>19199</v>
      </c>
      <c r="E663" s="125">
        <v>0</v>
      </c>
      <c r="F663" s="125">
        <v>19199</v>
      </c>
      <c r="G663" s="50">
        <v>46468.011863480147</v>
      </c>
      <c r="H663" s="130">
        <v>20.001799999999999</v>
      </c>
      <c r="I663" s="115">
        <v>0.41316594427162828</v>
      </c>
      <c r="J663" s="124">
        <v>0.1035987838839675</v>
      </c>
      <c r="K663" s="124">
        <v>0.30956436638179569</v>
      </c>
      <c r="L663" s="125">
        <v>2879.75833195</v>
      </c>
      <c r="M663" s="125">
        <v>16319.111836152315</v>
      </c>
      <c r="N663" s="125">
        <v>0</v>
      </c>
      <c r="O663" s="125">
        <v>0</v>
      </c>
      <c r="P663" s="127">
        <v>0</v>
      </c>
      <c r="Q663" s="125">
        <v>3376.53975128</v>
      </c>
      <c r="R663" s="222">
        <v>8128.1704667000004</v>
      </c>
      <c r="S663" s="125">
        <v>11505.082317589999</v>
      </c>
      <c r="T663" s="222">
        <v>4448.5316608200001</v>
      </c>
      <c r="U663" s="222">
        <v>365.31245679</v>
      </c>
      <c r="V663" s="125">
        <v>4814.0295185623172</v>
      </c>
      <c r="W663" s="125">
        <v>16319.111836152315</v>
      </c>
      <c r="X663" s="125">
        <v>0</v>
      </c>
      <c r="Y663" s="125">
        <v>0</v>
      </c>
      <c r="Z663" s="125">
        <v>0</v>
      </c>
      <c r="AA663" s="115">
        <v>0</v>
      </c>
      <c r="AB663" s="115">
        <v>0</v>
      </c>
      <c r="AC663" s="115">
        <v>1</v>
      </c>
      <c r="AD663" s="115">
        <v>0</v>
      </c>
      <c r="AE663" s="115">
        <v>1</v>
      </c>
      <c r="AF663" s="115">
        <v>0.20019396822738456</v>
      </c>
      <c r="AG663" s="115">
        <v>0</v>
      </c>
      <c r="AH663" s="115">
        <v>0.79980603177261556</v>
      </c>
      <c r="AI663" s="115">
        <v>0</v>
      </c>
      <c r="AJ663" s="115">
        <v>1</v>
      </c>
      <c r="AK663" s="125">
        <v>19198.870168102316</v>
      </c>
      <c r="AL663" s="125">
        <v>2879.75833195</v>
      </c>
      <c r="AM663" s="125">
        <v>11505.082317589999</v>
      </c>
      <c r="AN663" s="125">
        <v>14384.840649539998</v>
      </c>
      <c r="AO663" s="125">
        <v>4814.0295185623172</v>
      </c>
      <c r="AP663" s="125">
        <v>19198.870168102316</v>
      </c>
      <c r="AQ663" s="115">
        <v>0.74925454068851838</v>
      </c>
      <c r="AR663" s="115">
        <v>0.25074545931148162</v>
      </c>
      <c r="AS663" s="50">
        <v>8894.4465668499997</v>
      </c>
      <c r="AT663" s="125">
        <v>844.32917169999996</v>
      </c>
      <c r="AU663" s="125">
        <v>5490.3940826899998</v>
      </c>
      <c r="AV663" s="125">
        <v>3970</v>
      </c>
      <c r="AW663" s="125">
        <v>19199.169821240001</v>
      </c>
      <c r="AX663" s="125">
        <v>207.49249296001074</v>
      </c>
      <c r="AY663" s="125">
        <v>415.55258678197708</v>
      </c>
      <c r="AZ663" s="125">
        <v>623.04507974198782</v>
      </c>
      <c r="BA663" s="125">
        <v>2038.7482715610267</v>
      </c>
      <c r="BB663" s="125">
        <v>2016.617552944924</v>
      </c>
      <c r="BC663" s="125">
        <v>4055.3658245059505</v>
      </c>
      <c r="BD663" s="125">
        <v>12138.930944625001</v>
      </c>
      <c r="BE663" s="125">
        <v>2381.3165283929075</v>
      </c>
      <c r="BF663" s="125">
        <v>14520.247473017909</v>
      </c>
      <c r="BG663" s="107">
        <v>8.8072408991518145</v>
      </c>
      <c r="BH663" s="107">
        <v>6.0808855973224469</v>
      </c>
      <c r="BI663" s="107">
        <v>8.1236196867483166</v>
      </c>
      <c r="BJ663" s="49">
        <v>19198.658377265849</v>
      </c>
      <c r="BK663" s="125">
        <v>294.58590887001071</v>
      </c>
      <c r="BL663" s="125">
        <v>328.45917087197705</v>
      </c>
      <c r="BM663" s="125">
        <v>623.04507974198782</v>
      </c>
      <c r="BN663" s="125">
        <v>2279.8382950110267</v>
      </c>
      <c r="BO663" s="125">
        <v>1775.527529494924</v>
      </c>
      <c r="BP663" s="125">
        <v>4055.3658245059505</v>
      </c>
      <c r="BQ663" s="125">
        <v>7164.6109262449554</v>
      </c>
      <c r="BR663" s="125">
        <v>7355.1365467729065</v>
      </c>
      <c r="BS663" s="125">
        <v>14519.747473017862</v>
      </c>
      <c r="BT663" s="125">
        <v>19198.158377265801</v>
      </c>
      <c r="BU663" s="130" t="s">
        <v>608</v>
      </c>
      <c r="BV663" s="130" t="s">
        <v>608</v>
      </c>
      <c r="BW663" s="137">
        <v>8.1236196867483166</v>
      </c>
      <c r="BX663" s="125">
        <v>8619.3157237899995</v>
      </c>
      <c r="BY663" s="125">
        <v>1119.4600147599999</v>
      </c>
      <c r="BZ663" s="125">
        <v>0</v>
      </c>
      <c r="CA663" s="125">
        <v>0</v>
      </c>
      <c r="CB663" s="125">
        <v>9738.775738549999</v>
      </c>
      <c r="CC663" s="125">
        <v>981.46406695095004</v>
      </c>
      <c r="CD663" s="125">
        <v>0</v>
      </c>
      <c r="CE663" s="50">
        <v>8478.6303626013669</v>
      </c>
      <c r="CF663" s="125">
        <v>0</v>
      </c>
      <c r="CG663" s="125">
        <v>9460.0944295523168</v>
      </c>
      <c r="CH663" s="115">
        <v>0.44161833234029724</v>
      </c>
      <c r="CI663" s="115">
        <v>0.55837490522948841</v>
      </c>
      <c r="CJ663" s="125">
        <v>19198.870168102316</v>
      </c>
      <c r="CK663" s="126">
        <v>0</v>
      </c>
      <c r="CL663" s="186">
        <v>19199</v>
      </c>
      <c r="CM663" s="126">
        <v>19199</v>
      </c>
      <c r="CN663" s="125">
        <v>2477.0949003748165</v>
      </c>
      <c r="CO663" s="125">
        <v>16721.905099625183</v>
      </c>
      <c r="CP663" s="126">
        <v>0</v>
      </c>
      <c r="CQ663" s="126">
        <v>19199</v>
      </c>
      <c r="CR663" s="126">
        <v>10302.084918870001</v>
      </c>
      <c r="CS663" s="126">
        <v>8896.9150811299987</v>
      </c>
      <c r="CT663" s="125">
        <v>7765.568200879492</v>
      </c>
      <c r="CU663" s="126">
        <v>1131.3468802505067</v>
      </c>
      <c r="CV663" s="50">
        <v>2288.2451792598026</v>
      </c>
      <c r="CW663" s="50">
        <v>448.23806297559793</v>
      </c>
      <c r="CX663" s="125">
        <v>2736.4832422354007</v>
      </c>
      <c r="CY663" s="125">
        <v>774</v>
      </c>
      <c r="CZ663" s="125">
        <v>222</v>
      </c>
      <c r="DA663" s="125">
        <v>996</v>
      </c>
      <c r="DB663" s="125">
        <v>3732.4832422354007</v>
      </c>
      <c r="DC663" s="125" t="s">
        <v>608</v>
      </c>
      <c r="DD663" s="125" t="s">
        <v>608</v>
      </c>
      <c r="DE663" s="125">
        <v>0</v>
      </c>
      <c r="DF663" s="125" t="s">
        <v>608</v>
      </c>
      <c r="DG663" s="125" t="s">
        <v>608</v>
      </c>
      <c r="DH663" s="125">
        <v>3732.4832422354007</v>
      </c>
      <c r="DI663" s="50">
        <v>3732.4832422354007</v>
      </c>
      <c r="DJ663" s="113">
        <v>0.50725775284059926</v>
      </c>
      <c r="DK663" s="115">
        <v>5.112092838575414E-2</v>
      </c>
      <c r="DL663" s="115">
        <v>0.44162131877364658</v>
      </c>
      <c r="DM663" s="125">
        <v>207.49249296001074</v>
      </c>
      <c r="DN663" s="125">
        <v>415.55258678197708</v>
      </c>
      <c r="DO663" s="125">
        <v>623.04507974198782</v>
      </c>
      <c r="DP663" s="125">
        <v>125.91428887165833</v>
      </c>
      <c r="DQ663" s="125">
        <v>256.8294342837296</v>
      </c>
      <c r="DR663" s="125">
        <v>382.7437231553879</v>
      </c>
      <c r="DS663" s="125">
        <v>1005.7888028973757</v>
      </c>
      <c r="DT663" s="125">
        <v>225.7773574551185</v>
      </c>
      <c r="DU663" s="125">
        <v>375.68712499436322</v>
      </c>
      <c r="DV663" s="125">
        <v>601.46448244948169</v>
      </c>
      <c r="DW663" s="125">
        <v>191.93048693705475</v>
      </c>
      <c r="DX663" s="125">
        <v>296.02812411226489</v>
      </c>
      <c r="DY663" s="125">
        <v>487.95861104931964</v>
      </c>
      <c r="DZ663" s="125">
        <v>1089.4230934988013</v>
      </c>
      <c r="EA663" s="125">
        <v>210.8510399341906</v>
      </c>
      <c r="EB663" s="125">
        <v>534.39214915739376</v>
      </c>
      <c r="EC663" s="125">
        <v>745.24318909158433</v>
      </c>
      <c r="ED663" s="125">
        <v>108.38373107991711</v>
      </c>
      <c r="EE663" s="125">
        <v>203.99143077261087</v>
      </c>
      <c r="EF663" s="125">
        <v>312.37516185252798</v>
      </c>
      <c r="EG663" s="125">
        <v>1057.6183509441123</v>
      </c>
      <c r="EH663" s="125">
        <v>387.87321951951697</v>
      </c>
      <c r="EI663" s="125">
        <v>331.0098885336306</v>
      </c>
      <c r="EJ663" s="125">
        <v>718.88310805314757</v>
      </c>
      <c r="EK663" s="125">
        <v>100.01226238741785</v>
      </c>
      <c r="EL663" s="125">
        <v>170.91100939237802</v>
      </c>
      <c r="EM663" s="125">
        <v>270.92327177979587</v>
      </c>
      <c r="EN663" s="125">
        <v>989.80637983294343</v>
      </c>
      <c r="EO663" s="125">
        <v>352.33674858497329</v>
      </c>
      <c r="EP663" s="125">
        <v>517.81870180831299</v>
      </c>
      <c r="EQ663" s="125">
        <v>870.15545039328629</v>
      </c>
      <c r="ER663" s="125">
        <v>91.10172481932176</v>
      </c>
      <c r="ES663" s="125">
        <v>145.57635069611013</v>
      </c>
      <c r="ET663" s="125">
        <v>236.67807551543189</v>
      </c>
      <c r="EU663" s="125">
        <v>1106.8335259087182</v>
      </c>
      <c r="EV663" s="125">
        <v>3683.9103477321823</v>
      </c>
      <c r="EW663" s="125">
        <v>2306.7323241916029</v>
      </c>
      <c r="EX663" s="125">
        <v>5990.6426719237852</v>
      </c>
      <c r="EY663" s="125">
        <v>273.71144544157829</v>
      </c>
      <c r="EZ663" s="125">
        <v>333.27554419343988</v>
      </c>
      <c r="FA663" s="125">
        <v>606.98698963501818</v>
      </c>
      <c r="FB663" s="125">
        <v>6597.6296615588035</v>
      </c>
      <c r="FC663" s="125">
        <v>9316.43050296</v>
      </c>
      <c r="FD663" s="125">
        <v>332.29389265252803</v>
      </c>
      <c r="FE663" s="125">
        <v>9648.7243956125276</v>
      </c>
      <c r="FF663" s="125">
        <v>170.93104741249613</v>
      </c>
      <c r="FG663" s="125">
        <v>46.521144971353905</v>
      </c>
      <c r="FH663" s="125">
        <v>217.45219238385005</v>
      </c>
      <c r="FI663" s="125">
        <v>9866.1765879963768</v>
      </c>
      <c r="FJ663" s="125" t="s">
        <v>608</v>
      </c>
      <c r="FK663" s="125" t="s">
        <v>608</v>
      </c>
      <c r="FL663" s="125" t="s">
        <v>608</v>
      </c>
      <c r="FM663" s="125" t="s">
        <v>608</v>
      </c>
      <c r="FN663" s="125" t="s">
        <v>608</v>
      </c>
      <c r="FO663" s="125">
        <v>1005.7888028973757</v>
      </c>
      <c r="FP663" s="125" t="s">
        <v>608</v>
      </c>
      <c r="FQ663" s="125" t="s">
        <v>608</v>
      </c>
      <c r="FR663" s="125" t="s">
        <v>608</v>
      </c>
      <c r="FS663" s="125" t="s">
        <v>608</v>
      </c>
      <c r="FT663" s="125" t="s">
        <v>608</v>
      </c>
      <c r="FU663" s="125">
        <v>1089.4230934988013</v>
      </c>
      <c r="FV663" s="125" t="s">
        <v>608</v>
      </c>
      <c r="FW663" s="125" t="s">
        <v>608</v>
      </c>
      <c r="FX663" s="125" t="s">
        <v>608</v>
      </c>
      <c r="FY663" s="125" t="s">
        <v>608</v>
      </c>
      <c r="FZ663" s="125" t="s">
        <v>608</v>
      </c>
      <c r="GA663" s="125">
        <v>1057.6183509441123</v>
      </c>
      <c r="GB663" s="125" t="s">
        <v>608</v>
      </c>
      <c r="GC663" s="125" t="s">
        <v>608</v>
      </c>
      <c r="GD663" s="125" t="s">
        <v>608</v>
      </c>
      <c r="GE663" s="125" t="s">
        <v>608</v>
      </c>
      <c r="GF663" s="125" t="s">
        <v>608</v>
      </c>
      <c r="GG663" s="125">
        <v>989.80637983294343</v>
      </c>
      <c r="GH663" s="125" t="s">
        <v>608</v>
      </c>
      <c r="GI663" s="125" t="s">
        <v>608</v>
      </c>
      <c r="GJ663" s="125" t="s">
        <v>608</v>
      </c>
      <c r="GK663" s="125" t="s">
        <v>608</v>
      </c>
      <c r="GL663" s="125" t="s">
        <v>608</v>
      </c>
      <c r="GM663" s="125">
        <v>1106.8335259087185</v>
      </c>
      <c r="GN663" s="125" t="s">
        <v>608</v>
      </c>
      <c r="GO663" s="125" t="s">
        <v>608</v>
      </c>
      <c r="GP663" s="125" t="s">
        <v>608</v>
      </c>
      <c r="GQ663" s="125" t="s">
        <v>608</v>
      </c>
      <c r="GR663" s="125" t="s">
        <v>608</v>
      </c>
      <c r="GS663" s="125">
        <v>6597.6296615587999</v>
      </c>
      <c r="GT663" s="125" t="s">
        <v>608</v>
      </c>
      <c r="GU663" s="125" t="s">
        <v>608</v>
      </c>
      <c r="GV663" s="125" t="s">
        <v>608</v>
      </c>
      <c r="GW663" s="125" t="s">
        <v>608</v>
      </c>
      <c r="GX663" s="125" t="s">
        <v>608</v>
      </c>
      <c r="GY663" s="125">
        <v>9866.1765879963768</v>
      </c>
    </row>
    <row r="664" spans="1:207" s="57" customFormat="1" ht="15" customHeight="1">
      <c r="A664" s="185" t="s">
        <v>1073</v>
      </c>
      <c r="B664" s="59" t="s">
        <v>589</v>
      </c>
      <c r="C664" s="81" t="s">
        <v>1064</v>
      </c>
      <c r="D664" s="125">
        <v>19181.968552905899</v>
      </c>
      <c r="E664" s="125">
        <v>0</v>
      </c>
      <c r="F664" s="125">
        <v>19181.968552905899</v>
      </c>
      <c r="G664" s="125">
        <v>48297.008917733503</v>
      </c>
      <c r="H664" s="141" t="s">
        <v>608</v>
      </c>
      <c r="I664" s="115">
        <v>0.39716680147997196</v>
      </c>
      <c r="J664" s="124">
        <v>0.10893528016756759</v>
      </c>
      <c r="K664" s="124">
        <v>0.28823152131240376</v>
      </c>
      <c r="L664" s="125">
        <v>2767.04064672706</v>
      </c>
      <c r="M664" s="125">
        <v>16414.927906178811</v>
      </c>
      <c r="N664" s="125">
        <v>0</v>
      </c>
      <c r="O664" s="125">
        <v>0</v>
      </c>
      <c r="P664" s="127">
        <v>0</v>
      </c>
      <c r="Q664" s="125">
        <v>3271.6160038600001</v>
      </c>
      <c r="R664" s="222">
        <v>7881.6353553700001</v>
      </c>
      <c r="S664" s="125">
        <v>11153.679708469999</v>
      </c>
      <c r="T664" s="222">
        <v>4608.4936837900004</v>
      </c>
      <c r="U664" s="222">
        <v>652.85786357000006</v>
      </c>
      <c r="V664" s="125">
        <v>5261.24819770881</v>
      </c>
      <c r="W664" s="125">
        <v>16414.927906178811</v>
      </c>
      <c r="X664" s="125">
        <v>0</v>
      </c>
      <c r="Y664" s="125">
        <v>0</v>
      </c>
      <c r="Z664" s="125">
        <v>0</v>
      </c>
      <c r="AA664" s="115">
        <v>0</v>
      </c>
      <c r="AB664" s="115">
        <v>0</v>
      </c>
      <c r="AC664" s="115">
        <v>1</v>
      </c>
      <c r="AD664" s="115">
        <v>0</v>
      </c>
      <c r="AE664" s="115">
        <v>1</v>
      </c>
      <c r="AF664" s="115">
        <v>0.19877136930590186</v>
      </c>
      <c r="AG664" s="115">
        <v>0</v>
      </c>
      <c r="AH664" s="115">
        <v>0.80122863069409811</v>
      </c>
      <c r="AI664" s="115">
        <v>0</v>
      </c>
      <c r="AJ664" s="115">
        <v>1</v>
      </c>
      <c r="AK664" s="125">
        <v>19181.96855290587</v>
      </c>
      <c r="AL664" s="125">
        <v>2767.04064672706</v>
      </c>
      <c r="AM664" s="125">
        <v>11153.679708469999</v>
      </c>
      <c r="AN664" s="125">
        <v>13920.72035519706</v>
      </c>
      <c r="AO664" s="125">
        <v>5261.24819770881</v>
      </c>
      <c r="AP664" s="125">
        <v>19181.96855290587</v>
      </c>
      <c r="AQ664" s="115">
        <v>0.72571906875992742</v>
      </c>
      <c r="AR664" s="115">
        <v>0.27428093124007263</v>
      </c>
      <c r="AS664" s="125">
        <v>8780.0214145699993</v>
      </c>
      <c r="AT664" s="125">
        <v>757.49518759</v>
      </c>
      <c r="AU664" s="125">
        <v>5140.7559406270602</v>
      </c>
      <c r="AV664" s="125">
        <v>4503.7530101188086</v>
      </c>
      <c r="AW664" s="125">
        <v>19182.02555290587</v>
      </c>
      <c r="AX664" s="125">
        <v>218.700507538111</v>
      </c>
      <c r="AY664" s="125">
        <v>408.58286475780102</v>
      </c>
      <c r="AZ664" s="125">
        <v>627.28337229591205</v>
      </c>
      <c r="BA664" s="125">
        <v>2233.4402357222898</v>
      </c>
      <c r="BB664" s="125">
        <v>2355.15213618384</v>
      </c>
      <c r="BC664" s="125">
        <v>4588.5923719061302</v>
      </c>
      <c r="BD664" s="125">
        <v>11468.6234772108</v>
      </c>
      <c r="BE664" s="125">
        <v>2497.4833265577499</v>
      </c>
      <c r="BF664" s="125">
        <v>13966.106803768551</v>
      </c>
      <c r="BG664" s="107">
        <v>8.655310438471993</v>
      </c>
      <c r="BH664" s="107">
        <v>5.9437367020763539</v>
      </c>
      <c r="BI664" s="107">
        <v>7.9115774689272742</v>
      </c>
      <c r="BJ664" s="49">
        <v>19181.982547970594</v>
      </c>
      <c r="BK664" s="125">
        <v>273.82382530338202</v>
      </c>
      <c r="BL664" s="125">
        <v>353.20920998433002</v>
      </c>
      <c r="BM664" s="125">
        <v>627.03303528771198</v>
      </c>
      <c r="BN664" s="125">
        <v>1974.0745000954</v>
      </c>
      <c r="BO664" s="125">
        <v>2614.51787181073</v>
      </c>
      <c r="BP664" s="125">
        <v>4588.5923719061302</v>
      </c>
      <c r="BQ664" s="125">
        <v>7289.4446229324603</v>
      </c>
      <c r="BR664" s="125">
        <v>6676.75845377734</v>
      </c>
      <c r="BS664" s="125">
        <v>13966.2030767098</v>
      </c>
      <c r="BT664" s="125">
        <v>19181.828483903642</v>
      </c>
      <c r="BU664" s="130" t="s">
        <v>608</v>
      </c>
      <c r="BV664" s="130" t="s">
        <v>608</v>
      </c>
      <c r="BW664" s="137">
        <v>7.9115774689272742</v>
      </c>
      <c r="BX664" s="125">
        <v>8446.4368176499993</v>
      </c>
      <c r="BY664" s="125">
        <v>1091.0227845100001</v>
      </c>
      <c r="BZ664" s="125">
        <v>0</v>
      </c>
      <c r="CA664" s="125">
        <v>0</v>
      </c>
      <c r="CB664" s="125">
        <v>9537.4596021599991</v>
      </c>
      <c r="CC664" s="125">
        <v>1314.01008406407</v>
      </c>
      <c r="CD664" s="125">
        <v>0</v>
      </c>
      <c r="CE664" s="125">
        <v>8330.4988666818008</v>
      </c>
      <c r="CF664" s="125">
        <v>0</v>
      </c>
      <c r="CG664" s="125">
        <v>9644.5089507458706</v>
      </c>
      <c r="CH664" s="115">
        <v>0.43428800561868319</v>
      </c>
      <c r="CI664" s="115">
        <v>0.56571199438131536</v>
      </c>
      <c r="CJ664" s="125">
        <v>19181.96855290587</v>
      </c>
      <c r="CK664" s="126">
        <v>0</v>
      </c>
      <c r="CL664" s="186">
        <v>19181.968552905899</v>
      </c>
      <c r="CM664" s="126">
        <v>19181.968552905899</v>
      </c>
      <c r="CN664" s="125">
        <v>2904.6352702589948</v>
      </c>
      <c r="CO664" s="125">
        <v>16277.333282646905</v>
      </c>
      <c r="CP664" s="126">
        <v>0</v>
      </c>
      <c r="CQ664" s="126">
        <v>19181.968552905899</v>
      </c>
      <c r="CR664" s="126">
        <v>12090.073345790028</v>
      </c>
      <c r="CS664" s="126">
        <v>7091.895207115871</v>
      </c>
      <c r="CT664" s="125">
        <v>9359.9613995384698</v>
      </c>
      <c r="CU664" s="126">
        <v>-2268.0661924225988</v>
      </c>
      <c r="CV664" s="125">
        <v>486.43149491719601</v>
      </c>
      <c r="CW664" s="125">
        <v>350.39384568486997</v>
      </c>
      <c r="CX664" s="125">
        <v>836.82534060206603</v>
      </c>
      <c r="CY664" s="125">
        <v>776.07011497219196</v>
      </c>
      <c r="CZ664" s="125">
        <v>328.36694353758998</v>
      </c>
      <c r="DA664" s="125">
        <v>1104.437058509782</v>
      </c>
      <c r="DB664" s="125">
        <v>1941.262399111848</v>
      </c>
      <c r="DC664" s="125" t="s">
        <v>608</v>
      </c>
      <c r="DD664" s="125" t="s">
        <v>608</v>
      </c>
      <c r="DE664" s="125">
        <v>0</v>
      </c>
      <c r="DF664" s="125" t="s">
        <v>608</v>
      </c>
      <c r="DG664" s="125" t="s">
        <v>608</v>
      </c>
      <c r="DH664" s="125">
        <v>1941.262399111848</v>
      </c>
      <c r="DI664" s="50">
        <v>1941.262399111848</v>
      </c>
      <c r="DJ664" s="113">
        <v>0.49720963601075097</v>
      </c>
      <c r="DK664" s="115">
        <v>6.8502358370565217E-2</v>
      </c>
      <c r="DL664" s="115">
        <v>0.4342880056186838</v>
      </c>
      <c r="DM664" s="125">
        <v>106.39787824515599</v>
      </c>
      <c r="DN664" s="125">
        <v>207.66253621810699</v>
      </c>
      <c r="DO664" s="125">
        <v>314.06041446326299</v>
      </c>
      <c r="DP664" s="125">
        <v>319.43681274675799</v>
      </c>
      <c r="DQ664" s="125">
        <v>148.36750982231999</v>
      </c>
      <c r="DR664" s="125">
        <v>467.80432256907795</v>
      </c>
      <c r="DS664" s="125">
        <v>781.86473703234094</v>
      </c>
      <c r="DT664" s="125">
        <v>224.605258585911</v>
      </c>
      <c r="DU664" s="125">
        <v>401.840657079388</v>
      </c>
      <c r="DV664" s="125">
        <v>601.46448244948169</v>
      </c>
      <c r="DW664" s="125">
        <v>643.64430752656301</v>
      </c>
      <c r="DX664" s="125">
        <v>347.69317014250203</v>
      </c>
      <c r="DY664" s="125">
        <v>991.33747766906504</v>
      </c>
      <c r="DZ664" s="125">
        <v>1592.8019601185467</v>
      </c>
      <c r="EA664" s="125">
        <v>206.82223558591099</v>
      </c>
      <c r="EB664" s="125">
        <v>501.49778149324902</v>
      </c>
      <c r="EC664" s="125">
        <v>708.32001707916004</v>
      </c>
      <c r="ED664" s="125">
        <v>639.30250201829699</v>
      </c>
      <c r="EE664" s="125">
        <v>251.323503497453</v>
      </c>
      <c r="EF664" s="125">
        <v>890.62600551574997</v>
      </c>
      <c r="EG664" s="125">
        <v>1598.9460225949101</v>
      </c>
      <c r="EH664" s="125">
        <v>382.79847316624603</v>
      </c>
      <c r="EI664" s="125">
        <v>497.824830098044</v>
      </c>
      <c r="EJ664" s="125">
        <v>880.62330326429003</v>
      </c>
      <c r="EK664" s="125">
        <v>638.04396994423803</v>
      </c>
      <c r="EL664" s="125">
        <v>210.591232840109</v>
      </c>
      <c r="EM664" s="125">
        <v>848.63520278434703</v>
      </c>
      <c r="EN664" s="125">
        <v>1729.2585060486372</v>
      </c>
      <c r="EO664" s="125">
        <v>342.71304920999597</v>
      </c>
      <c r="EP664" s="125">
        <v>532.73514781450501</v>
      </c>
      <c r="EQ664" s="125">
        <v>875.44819702450104</v>
      </c>
      <c r="ER664" s="125">
        <v>632.31026761071701</v>
      </c>
      <c r="ES664" s="125">
        <v>176.793412256099</v>
      </c>
      <c r="ET664" s="125">
        <v>809.10367986681604</v>
      </c>
      <c r="EU664" s="125">
        <v>1684.5518768913171</v>
      </c>
      <c r="EV664" s="125">
        <v>3613.2742909414401</v>
      </c>
      <c r="EW664" s="125">
        <v>2620.6597999124601</v>
      </c>
      <c r="EX664" s="125">
        <v>6233.9340908538998</v>
      </c>
      <c r="EY664" s="125">
        <v>2828.97449539538</v>
      </c>
      <c r="EZ664" s="125">
        <v>399.78935443408699</v>
      </c>
      <c r="FA664" s="125">
        <v>3228.7638498294668</v>
      </c>
      <c r="FB664" s="125">
        <v>9462.6979406833671</v>
      </c>
      <c r="FC664" s="125">
        <v>9042.5930347364992</v>
      </c>
      <c r="FD664" s="125">
        <v>503.39757488363603</v>
      </c>
      <c r="FE664" s="125">
        <v>9545.9906096201357</v>
      </c>
      <c r="FF664" s="125">
        <v>4039.4579861167699</v>
      </c>
      <c r="FG664" s="125">
        <v>70.475660483709007</v>
      </c>
      <c r="FH664" s="125">
        <v>4109.9336466004788</v>
      </c>
      <c r="FI664" s="125">
        <v>13655.924256220615</v>
      </c>
      <c r="FJ664" s="125" t="s">
        <v>608</v>
      </c>
      <c r="FK664" s="125" t="s">
        <v>608</v>
      </c>
      <c r="FL664" s="125" t="s">
        <v>608</v>
      </c>
      <c r="FM664" s="125" t="s">
        <v>608</v>
      </c>
      <c r="FN664" s="125" t="s">
        <v>608</v>
      </c>
      <c r="FO664" s="125">
        <v>781.86473703234003</v>
      </c>
      <c r="FP664" s="125" t="s">
        <v>608</v>
      </c>
      <c r="FQ664" s="125" t="s">
        <v>608</v>
      </c>
      <c r="FR664" s="125" t="s">
        <v>608</v>
      </c>
      <c r="FS664" s="125" t="s">
        <v>608</v>
      </c>
      <c r="FT664" s="125" t="s">
        <v>608</v>
      </c>
      <c r="FU664" s="125">
        <v>1617.78339333436</v>
      </c>
      <c r="FV664" s="125" t="s">
        <v>608</v>
      </c>
      <c r="FW664" s="125" t="s">
        <v>608</v>
      </c>
      <c r="FX664" s="125" t="s">
        <v>608</v>
      </c>
      <c r="FY664" s="125" t="s">
        <v>608</v>
      </c>
      <c r="FZ664" s="125" t="s">
        <v>608</v>
      </c>
      <c r="GA664" s="125">
        <v>1598.9460225949099</v>
      </c>
      <c r="GB664" s="125" t="s">
        <v>608</v>
      </c>
      <c r="GC664" s="125" t="s">
        <v>608</v>
      </c>
      <c r="GD664" s="125" t="s">
        <v>608</v>
      </c>
      <c r="GE664" s="125" t="s">
        <v>608</v>
      </c>
      <c r="GF664" s="125" t="s">
        <v>608</v>
      </c>
      <c r="GG664" s="125">
        <v>1729.2585060486399</v>
      </c>
      <c r="GH664" s="125" t="s">
        <v>608</v>
      </c>
      <c r="GI664" s="125" t="s">
        <v>608</v>
      </c>
      <c r="GJ664" s="125" t="s">
        <v>608</v>
      </c>
      <c r="GK664" s="125" t="s">
        <v>608</v>
      </c>
      <c r="GL664" s="125" t="s">
        <v>608</v>
      </c>
      <c r="GM664" s="125">
        <v>1684.55187689132</v>
      </c>
      <c r="GN664" s="125" t="s">
        <v>608</v>
      </c>
      <c r="GO664" s="125" t="s">
        <v>608</v>
      </c>
      <c r="GP664" s="125" t="s">
        <v>608</v>
      </c>
      <c r="GQ664" s="125" t="s">
        <v>608</v>
      </c>
      <c r="GR664" s="125" t="s">
        <v>608</v>
      </c>
      <c r="GS664" s="125">
        <v>9462.6979406833598</v>
      </c>
      <c r="GT664" s="125" t="s">
        <v>608</v>
      </c>
      <c r="GU664" s="125" t="s">
        <v>608</v>
      </c>
      <c r="GV664" s="125" t="s">
        <v>608</v>
      </c>
      <c r="GW664" s="125" t="s">
        <v>608</v>
      </c>
      <c r="GX664" s="125" t="s">
        <v>608</v>
      </c>
      <c r="GY664" s="125">
        <v>13655.9242562206</v>
      </c>
    </row>
    <row r="665" spans="1:207" s="57" customFormat="1" ht="15" customHeight="1">
      <c r="A665" s="185" t="s">
        <v>1074</v>
      </c>
      <c r="B665" s="59">
        <v>2012</v>
      </c>
      <c r="C665" s="81" t="s">
        <v>1064</v>
      </c>
      <c r="D665" s="125">
        <v>21190.657032162329</v>
      </c>
      <c r="E665" s="125">
        <v>0</v>
      </c>
      <c r="F665" s="125">
        <v>21190.657032162329</v>
      </c>
      <c r="G665" s="50">
        <v>52353.041064138022</v>
      </c>
      <c r="H665" s="130">
        <v>19.399999999999999</v>
      </c>
      <c r="I665" s="115">
        <v>0.4047645867639576</v>
      </c>
      <c r="J665" s="124">
        <v>0.12117680089640832</v>
      </c>
      <c r="K665" s="124">
        <v>0.28358778586754924</v>
      </c>
      <c r="L665" s="125">
        <v>2738.2772097417837</v>
      </c>
      <c r="M665" s="125">
        <v>18452.379822420546</v>
      </c>
      <c r="N665" s="125">
        <v>0</v>
      </c>
      <c r="O665" s="125">
        <v>0</v>
      </c>
      <c r="P665" s="127">
        <v>0</v>
      </c>
      <c r="Q665" s="125">
        <v>3802.7289005400012</v>
      </c>
      <c r="R665" s="222">
        <v>8305.3509921799996</v>
      </c>
      <c r="S665" s="125">
        <v>12108.405789070002</v>
      </c>
      <c r="T665" s="222">
        <v>4592.39966009</v>
      </c>
      <c r="U665" s="222">
        <v>1751.62672539</v>
      </c>
      <c r="V665" s="125">
        <v>6343.9740333505424</v>
      </c>
      <c r="W665" s="125">
        <v>18452.379822420546</v>
      </c>
      <c r="X665" s="125">
        <v>0</v>
      </c>
      <c r="Y665" s="125">
        <v>0</v>
      </c>
      <c r="Z665" s="125">
        <v>0</v>
      </c>
      <c r="AA665" s="115">
        <v>0</v>
      </c>
      <c r="AB665" s="115">
        <v>0</v>
      </c>
      <c r="AC665" s="115">
        <v>1</v>
      </c>
      <c r="AD665" s="115">
        <v>0</v>
      </c>
      <c r="AE665" s="115">
        <v>1</v>
      </c>
      <c r="AF665" s="115">
        <v>0.18443696884758262</v>
      </c>
      <c r="AG665" s="115">
        <v>0</v>
      </c>
      <c r="AH665" s="115">
        <v>0.81556303115241735</v>
      </c>
      <c r="AI665" s="115">
        <v>0</v>
      </c>
      <c r="AJ665" s="115">
        <v>1</v>
      </c>
      <c r="AK665" s="125">
        <v>21190.657032162329</v>
      </c>
      <c r="AL665" s="125">
        <v>2738.2772097417837</v>
      </c>
      <c r="AM665" s="125">
        <v>12108.405789070002</v>
      </c>
      <c r="AN665" s="125">
        <v>14846.682998811786</v>
      </c>
      <c r="AO665" s="125">
        <v>6343.9740333505424</v>
      </c>
      <c r="AP665" s="125">
        <v>21190.657032162329</v>
      </c>
      <c r="AQ665" s="115">
        <v>0.70062400501683764</v>
      </c>
      <c r="AR665" s="115">
        <v>0.29937599498316231</v>
      </c>
      <c r="AS665" s="125">
        <v>8713.3076841283273</v>
      </c>
      <c r="AT665" s="125">
        <v>757.23568758999988</v>
      </c>
      <c r="AU665" s="125">
        <v>6133.4253146834571</v>
      </c>
      <c r="AV665" s="133">
        <v>5586.738345760542</v>
      </c>
      <c r="AW665" s="125">
        <v>21190.707032162329</v>
      </c>
      <c r="AX665" s="125">
        <v>221.764998901989</v>
      </c>
      <c r="AY665" s="125">
        <v>433.93908181436933</v>
      </c>
      <c r="AZ665" s="125">
        <v>655.70408071635836</v>
      </c>
      <c r="BA665" s="125">
        <v>2437.2975667765736</v>
      </c>
      <c r="BB665" s="125">
        <v>3174.1147989056744</v>
      </c>
      <c r="BC665" s="125">
        <v>5611.4123656822485</v>
      </c>
      <c r="BD665" s="125">
        <v>12187.572267124719</v>
      </c>
      <c r="BE665" s="125">
        <v>2736.0781262986552</v>
      </c>
      <c r="BF665" s="125">
        <v>14923.650393423373</v>
      </c>
      <c r="BG665" s="107">
        <v>8.6343291278274243</v>
      </c>
      <c r="BH665" s="107">
        <v>5.631977282713529</v>
      </c>
      <c r="BI665" s="107">
        <v>7.7354970569069179</v>
      </c>
      <c r="BJ665" s="49">
        <v>21190.766839821979</v>
      </c>
      <c r="BK665" s="125">
        <v>376.02023195198899</v>
      </c>
      <c r="BL665" s="125">
        <v>279.68384876436926</v>
      </c>
      <c r="BM665" s="125">
        <v>655.70408071635825</v>
      </c>
      <c r="BN665" s="125">
        <v>1980.8597671765738</v>
      </c>
      <c r="BO665" s="125">
        <v>3630.5525985056738</v>
      </c>
      <c r="BP665" s="125">
        <v>5611.4123656822476</v>
      </c>
      <c r="BQ665" s="125">
        <v>7113.3986293847165</v>
      </c>
      <c r="BR665" s="125">
        <v>7810.2517640386586</v>
      </c>
      <c r="BS665" s="125">
        <v>14923.650393423375</v>
      </c>
      <c r="BT665" s="125">
        <v>21190.766839821983</v>
      </c>
      <c r="BU665" s="130" t="s">
        <v>608</v>
      </c>
      <c r="BV665" s="130" t="s">
        <v>608</v>
      </c>
      <c r="BW665" s="137">
        <v>7.7354970569069179</v>
      </c>
      <c r="BX665" s="125">
        <v>8443.8217756900012</v>
      </c>
      <c r="BY665" s="125">
        <v>1026.7215960283265</v>
      </c>
      <c r="BZ665" s="125">
        <v>0</v>
      </c>
      <c r="CA665" s="125">
        <v>0</v>
      </c>
      <c r="CB665" s="125">
        <v>9470.5433717183278</v>
      </c>
      <c r="CC665" s="125">
        <v>1873.4232766146333</v>
      </c>
      <c r="CD665" s="125">
        <v>0</v>
      </c>
      <c r="CE665" s="125">
        <v>9846.7403838293649</v>
      </c>
      <c r="CF665" s="125">
        <v>0</v>
      </c>
      <c r="CG665" s="125">
        <v>11720.163660443999</v>
      </c>
      <c r="CH665" s="115">
        <v>0.46467367051830327</v>
      </c>
      <c r="CI665" s="115">
        <v>0.53532868901212183</v>
      </c>
      <c r="CJ665" s="125">
        <v>21190.707032162325</v>
      </c>
      <c r="CK665" s="126">
        <v>0</v>
      </c>
      <c r="CL665" s="186">
        <v>21190.657032162329</v>
      </c>
      <c r="CM665" s="126">
        <v>21190.657032162329</v>
      </c>
      <c r="CN665" s="125">
        <v>2395.3634976139065</v>
      </c>
      <c r="CO665" s="125">
        <v>18795.293534548422</v>
      </c>
      <c r="CP665" s="126">
        <v>0</v>
      </c>
      <c r="CQ665" s="126">
        <v>21190.657032162329</v>
      </c>
      <c r="CR665" s="126">
        <v>13604.563927006546</v>
      </c>
      <c r="CS665" s="126">
        <v>7586.0931051557836</v>
      </c>
      <c r="CT665" s="125">
        <v>10145.505554100726</v>
      </c>
      <c r="CU665" s="126">
        <v>-2559.4124489449423</v>
      </c>
      <c r="CV665" s="125">
        <v>791.08802438716828</v>
      </c>
      <c r="CW665" s="125">
        <v>436.32221399444313</v>
      </c>
      <c r="CX665" s="125">
        <v>1227.4102383816114</v>
      </c>
      <c r="CY665" s="125">
        <v>750.31704325539613</v>
      </c>
      <c r="CZ665" s="125">
        <v>295.66225412721855</v>
      </c>
      <c r="DA665" s="125">
        <v>1045.9792973826147</v>
      </c>
      <c r="DB665" s="125">
        <v>2273.3895357642259</v>
      </c>
      <c r="DC665" s="125" t="s">
        <v>608</v>
      </c>
      <c r="DD665" s="125" t="s">
        <v>608</v>
      </c>
      <c r="DE665" s="125">
        <v>0</v>
      </c>
      <c r="DF665" s="125">
        <v>1227.4102383816114</v>
      </c>
      <c r="DG665" s="125">
        <v>1045.9792973826147</v>
      </c>
      <c r="DH665" s="125">
        <v>2273.3895357642259</v>
      </c>
      <c r="DI665" s="50">
        <v>2273.3895357642259</v>
      </c>
      <c r="DJ665" s="113">
        <v>0.44691965007794937</v>
      </c>
      <c r="DK665" s="115">
        <v>8.8407775812823691E-2</v>
      </c>
      <c r="DL665" s="115">
        <v>0.46467257410922697</v>
      </c>
      <c r="DM665" s="125">
        <v>221.764998901989</v>
      </c>
      <c r="DN665" s="125">
        <v>433.93908181436933</v>
      </c>
      <c r="DO665" s="125">
        <v>655.70408071635836</v>
      </c>
      <c r="DP665" s="125">
        <v>749.15794918973154</v>
      </c>
      <c r="DQ665" s="125">
        <v>426.44732743309106</v>
      </c>
      <c r="DR665" s="125">
        <v>1175.6052766228227</v>
      </c>
      <c r="DS665" s="125">
        <v>1831.3093573391811</v>
      </c>
      <c r="DT665" s="125">
        <v>206.51408090198902</v>
      </c>
      <c r="DU665" s="125">
        <v>567.31140455867364</v>
      </c>
      <c r="DV665" s="125">
        <v>773.82548546066266</v>
      </c>
      <c r="DW665" s="125">
        <v>739.1812806764143</v>
      </c>
      <c r="DX665" s="125">
        <v>312.68487795605859</v>
      </c>
      <c r="DY665" s="125">
        <v>1051.8661586324729</v>
      </c>
      <c r="DZ665" s="125">
        <v>1825.6916440931354</v>
      </c>
      <c r="EA665" s="125">
        <v>373.47461656052337</v>
      </c>
      <c r="EB665" s="125">
        <v>793.04628018386973</v>
      </c>
      <c r="EC665" s="125">
        <v>1166.5208967443932</v>
      </c>
      <c r="ED665" s="125">
        <v>727.84255276151453</v>
      </c>
      <c r="EE665" s="125">
        <v>239.02350227537627</v>
      </c>
      <c r="EF665" s="125">
        <v>966.86605503689077</v>
      </c>
      <c r="EG665" s="125">
        <v>2133.3869517812841</v>
      </c>
      <c r="EH665" s="125">
        <v>270.8490675105233</v>
      </c>
      <c r="EI665" s="125">
        <v>609.79222507385487</v>
      </c>
      <c r="EJ665" s="125">
        <v>880.64129258437811</v>
      </c>
      <c r="EK665" s="125">
        <v>709.4718614917939</v>
      </c>
      <c r="EL665" s="125">
        <v>207.18806694025542</v>
      </c>
      <c r="EM665" s="125">
        <v>916.65992843204936</v>
      </c>
      <c r="EN665" s="125">
        <v>1797.3012210164275</v>
      </c>
      <c r="EO665" s="125">
        <v>787.29885441424801</v>
      </c>
      <c r="EP665" s="125">
        <v>765.00778537589622</v>
      </c>
      <c r="EQ665" s="125">
        <v>1552.3066397901443</v>
      </c>
      <c r="ER665" s="125">
        <v>689.17852073677</v>
      </c>
      <c r="ES665" s="125">
        <v>169.57200973983564</v>
      </c>
      <c r="ET665" s="125">
        <v>858.7505304766056</v>
      </c>
      <c r="EU665" s="125">
        <v>2411.0571702667498</v>
      </c>
      <c r="EV665" s="125">
        <v>3073.539270285683</v>
      </c>
      <c r="EW665" s="125">
        <v>2581.962149131577</v>
      </c>
      <c r="EX665" s="125">
        <v>5655.50141941726</v>
      </c>
      <c r="EY665" s="125">
        <v>3014.9547918354369</v>
      </c>
      <c r="EZ665" s="125">
        <v>298.27055127554917</v>
      </c>
      <c r="FA665" s="125">
        <v>3313.2253431109862</v>
      </c>
      <c r="FB665" s="125">
        <v>8968.7267625282457</v>
      </c>
      <c r="FC665" s="125">
        <v>9909.1939442283256</v>
      </c>
      <c r="FD665" s="125">
        <v>593.07308088045761</v>
      </c>
      <c r="FE665" s="125">
        <v>10502.267025108784</v>
      </c>
      <c r="FF665" s="125">
        <v>4489.0894621323423</v>
      </c>
      <c r="FG665" s="125">
        <v>23.722923235218314</v>
      </c>
      <c r="FH665" s="125">
        <v>4512.8123853675606</v>
      </c>
      <c r="FI665" s="125">
        <v>15015.079410476344</v>
      </c>
      <c r="FJ665" s="125" t="s">
        <v>608</v>
      </c>
      <c r="FK665" s="125" t="s">
        <v>608</v>
      </c>
      <c r="FL665" s="125" t="s">
        <v>608</v>
      </c>
      <c r="FM665" s="125" t="s">
        <v>608</v>
      </c>
      <c r="FN665" s="125" t="s">
        <v>608</v>
      </c>
      <c r="FO665" s="125">
        <v>1831.3093573391811</v>
      </c>
      <c r="FP665" s="125" t="s">
        <v>608</v>
      </c>
      <c r="FQ665" s="125" t="s">
        <v>608</v>
      </c>
      <c r="FR665" s="125" t="s">
        <v>608</v>
      </c>
      <c r="FS665" s="125" t="s">
        <v>608</v>
      </c>
      <c r="FT665" s="125" t="s">
        <v>608</v>
      </c>
      <c r="FU665" s="125">
        <v>1825.6916440931354</v>
      </c>
      <c r="FV665" s="125" t="s">
        <v>608</v>
      </c>
      <c r="FW665" s="125" t="s">
        <v>608</v>
      </c>
      <c r="FX665" s="125" t="s">
        <v>608</v>
      </c>
      <c r="FY665" s="125" t="s">
        <v>608</v>
      </c>
      <c r="FZ665" s="125" t="s">
        <v>608</v>
      </c>
      <c r="GA665" s="125">
        <v>2133.3869517812841</v>
      </c>
      <c r="GB665" s="125" t="s">
        <v>608</v>
      </c>
      <c r="GC665" s="125" t="s">
        <v>608</v>
      </c>
      <c r="GD665" s="125" t="s">
        <v>608</v>
      </c>
      <c r="GE665" s="125" t="s">
        <v>608</v>
      </c>
      <c r="GF665" s="125" t="s">
        <v>608</v>
      </c>
      <c r="GG665" s="125">
        <v>1797.3012210164275</v>
      </c>
      <c r="GH665" s="125" t="s">
        <v>608</v>
      </c>
      <c r="GI665" s="125" t="s">
        <v>608</v>
      </c>
      <c r="GJ665" s="125" t="s">
        <v>608</v>
      </c>
      <c r="GK665" s="125" t="s">
        <v>608</v>
      </c>
      <c r="GL665" s="125" t="s">
        <v>608</v>
      </c>
      <c r="GM665" s="125">
        <v>2411.0571702667498</v>
      </c>
      <c r="GN665" s="125" t="s">
        <v>608</v>
      </c>
      <c r="GO665" s="125" t="s">
        <v>608</v>
      </c>
      <c r="GP665" s="125" t="s">
        <v>608</v>
      </c>
      <c r="GQ665" s="125" t="s">
        <v>608</v>
      </c>
      <c r="GR665" s="125" t="s">
        <v>608</v>
      </c>
      <c r="GS665" s="125">
        <v>8968.7267625282457</v>
      </c>
      <c r="GT665" s="125" t="s">
        <v>608</v>
      </c>
      <c r="GU665" s="125" t="s">
        <v>608</v>
      </c>
      <c r="GV665" s="125" t="s">
        <v>608</v>
      </c>
      <c r="GW665" s="125" t="s">
        <v>608</v>
      </c>
      <c r="GX665" s="125" t="s">
        <v>608</v>
      </c>
      <c r="GY665" s="125">
        <v>15015.079410476344</v>
      </c>
    </row>
    <row r="666" spans="1:207" s="57" customFormat="1" ht="15" customHeight="1">
      <c r="A666" s="185" t="s">
        <v>1075</v>
      </c>
      <c r="B666" s="62" t="s">
        <v>592</v>
      </c>
      <c r="C666" s="81" t="s">
        <v>1064</v>
      </c>
      <c r="D666" s="50">
        <v>20522.115379979263</v>
      </c>
      <c r="E666" s="125">
        <v>0</v>
      </c>
      <c r="F666" s="50">
        <v>20522.115379979263</v>
      </c>
      <c r="G666" s="50">
        <v>52463.768535820498</v>
      </c>
      <c r="H666" s="141" t="s">
        <v>608</v>
      </c>
      <c r="I666" s="115">
        <v>0.39116738947122054</v>
      </c>
      <c r="J666" s="124">
        <v>0.12371887360566201</v>
      </c>
      <c r="K666" s="124">
        <v>0.26737823713639175</v>
      </c>
      <c r="L666" s="50">
        <v>2187.1588632893818</v>
      </c>
      <c r="M666" s="125">
        <v>18331.269429709882</v>
      </c>
      <c r="N666" s="125">
        <v>0</v>
      </c>
      <c r="O666" s="125">
        <v>0</v>
      </c>
      <c r="P666" s="127">
        <v>0</v>
      </c>
      <c r="Q666" s="125">
        <v>3896.4233721400005</v>
      </c>
      <c r="R666" s="222">
        <v>7944.3932045800002</v>
      </c>
      <c r="S666" s="50">
        <v>11840.51108135</v>
      </c>
      <c r="T666" s="222">
        <v>3678.3940669600001</v>
      </c>
      <c r="U666" s="222">
        <v>2812.28357667</v>
      </c>
      <c r="V666" s="50">
        <v>6490.7583483598837</v>
      </c>
      <c r="W666" s="125">
        <v>18331.269429709882</v>
      </c>
      <c r="X666" s="125">
        <v>0</v>
      </c>
      <c r="Y666" s="125">
        <v>0</v>
      </c>
      <c r="Z666" s="125">
        <v>0</v>
      </c>
      <c r="AA666" s="115">
        <v>0</v>
      </c>
      <c r="AB666" s="115">
        <v>0</v>
      </c>
      <c r="AC666" s="115">
        <v>1</v>
      </c>
      <c r="AD666" s="115">
        <v>0</v>
      </c>
      <c r="AE666" s="115">
        <v>1</v>
      </c>
      <c r="AF666" s="115">
        <v>0.15591747395833161</v>
      </c>
      <c r="AG666" s="115">
        <v>0</v>
      </c>
      <c r="AH666" s="115">
        <v>0.84408252604166834</v>
      </c>
      <c r="AI666" s="115">
        <v>0</v>
      </c>
      <c r="AJ666" s="115">
        <v>1</v>
      </c>
      <c r="AK666" s="125">
        <v>20518.428292999262</v>
      </c>
      <c r="AL666" s="125">
        <v>2187.1588632893818</v>
      </c>
      <c r="AM666" s="125">
        <v>11840.51108135</v>
      </c>
      <c r="AN666" s="125">
        <v>14027.669944639381</v>
      </c>
      <c r="AO666" s="125">
        <v>6490.7583483598837</v>
      </c>
      <c r="AP666" s="125">
        <v>20518.428292999266</v>
      </c>
      <c r="AQ666" s="115">
        <v>0.68366201077036282</v>
      </c>
      <c r="AR666" s="115">
        <v>0.31633798922963713</v>
      </c>
      <c r="AS666" s="50">
        <v>8007.1157219599991</v>
      </c>
      <c r="AT666" s="50">
        <v>602.98032953999996</v>
      </c>
      <c r="AU666" s="125">
        <v>6020.5942226793823</v>
      </c>
      <c r="AV666" s="133">
        <v>5887.7780188198831</v>
      </c>
      <c r="AW666" s="125">
        <v>20518.468292999263</v>
      </c>
      <c r="AX666" s="50">
        <v>148.34695443264329</v>
      </c>
      <c r="AY666" s="50">
        <v>721.15401699592201</v>
      </c>
      <c r="AZ666" s="125">
        <v>869.50097142856532</v>
      </c>
      <c r="BA666" s="50">
        <v>1738.2461886180195</v>
      </c>
      <c r="BB666" s="50">
        <v>3172.7424060286025</v>
      </c>
      <c r="BC666" s="125">
        <v>4910.988594646622</v>
      </c>
      <c r="BD666" s="50">
        <v>12140.646698095516</v>
      </c>
      <c r="BE666" s="50">
        <v>2596.9390493798383</v>
      </c>
      <c r="BF666" s="125">
        <v>14737.585747475354</v>
      </c>
      <c r="BG666" s="107">
        <v>8.9754243053311491</v>
      </c>
      <c r="BH666" s="107">
        <v>5.3340437718783891</v>
      </c>
      <c r="BI666" s="107">
        <v>7.8235173093587589</v>
      </c>
      <c r="BJ666" s="49">
        <v>20518.07531355054</v>
      </c>
      <c r="BK666" s="50">
        <v>144.24462093906911</v>
      </c>
      <c r="BL666" s="50">
        <v>725.25635048949619</v>
      </c>
      <c r="BM666" s="125">
        <v>869.50097142856532</v>
      </c>
      <c r="BN666" s="50">
        <v>1296.7307379309107</v>
      </c>
      <c r="BO666" s="50">
        <v>3614.2578567157107</v>
      </c>
      <c r="BP666" s="125">
        <v>4910.9885946466211</v>
      </c>
      <c r="BQ666" s="50">
        <v>7168.6505891568167</v>
      </c>
      <c r="BR666" s="50">
        <v>7568.9351583185371</v>
      </c>
      <c r="BS666" s="125">
        <v>14737.585747475354</v>
      </c>
      <c r="BT666" s="125">
        <v>20518.07531355054</v>
      </c>
      <c r="BU666" s="130" t="s">
        <v>608</v>
      </c>
      <c r="BV666" s="130" t="s">
        <v>608</v>
      </c>
      <c r="BW666" s="137">
        <v>7.8235173093587589</v>
      </c>
      <c r="BX666" s="50">
        <v>7605.7756707381886</v>
      </c>
      <c r="BY666" s="50">
        <v>1008.0074677418102</v>
      </c>
      <c r="BZ666" s="125">
        <v>0</v>
      </c>
      <c r="CA666" s="125">
        <v>0</v>
      </c>
      <c r="CB666" s="125">
        <v>8613.7831384799993</v>
      </c>
      <c r="CC666" s="50">
        <v>1961.0681794312386</v>
      </c>
      <c r="CD666" s="125">
        <v>0</v>
      </c>
      <c r="CE666" s="50">
        <v>9947.3040620680258</v>
      </c>
      <c r="CF666" s="125">
        <v>0</v>
      </c>
      <c r="CG666" s="125">
        <v>11908.372241499264</v>
      </c>
      <c r="CH666" s="115">
        <v>0.48471143826490254</v>
      </c>
      <c r="CI666" s="115">
        <v>0.51529051085190436</v>
      </c>
      <c r="CJ666" s="125">
        <v>20522.155379979264</v>
      </c>
      <c r="CK666" s="126">
        <v>0</v>
      </c>
      <c r="CL666" s="82">
        <v>20522.115379979263</v>
      </c>
      <c r="CM666" s="126">
        <v>20522.115379979263</v>
      </c>
      <c r="CN666" s="125">
        <v>1310.1687453803231</v>
      </c>
      <c r="CO666" s="125">
        <v>19211.946634598939</v>
      </c>
      <c r="CP666" s="126">
        <v>0</v>
      </c>
      <c r="CQ666" s="126">
        <v>20522.115379979263</v>
      </c>
      <c r="CR666" s="126">
        <v>14863.45512027</v>
      </c>
      <c r="CS666" s="126">
        <v>5658.6602597092624</v>
      </c>
      <c r="CT666" s="125">
        <v>10309.709759429599</v>
      </c>
      <c r="CU666" s="126">
        <v>-4651.0494997203368</v>
      </c>
      <c r="CV666" s="50">
        <v>614.95426827299787</v>
      </c>
      <c r="CW666" s="50">
        <v>144.81065292190561</v>
      </c>
      <c r="CX666" s="125">
        <v>759.76492119490354</v>
      </c>
      <c r="CY666" s="50">
        <v>434.40540026706316</v>
      </c>
      <c r="CZ666" s="50">
        <v>176.79376912073513</v>
      </c>
      <c r="DA666" s="125">
        <v>611.19916938779829</v>
      </c>
      <c r="DB666" s="125">
        <v>1370.9640905827018</v>
      </c>
      <c r="DC666" s="125" t="s">
        <v>608</v>
      </c>
      <c r="DD666" s="125" t="s">
        <v>608</v>
      </c>
      <c r="DE666" s="125">
        <v>0</v>
      </c>
      <c r="DF666" s="125">
        <v>759.76492119490354</v>
      </c>
      <c r="DG666" s="125">
        <v>611.19916938779829</v>
      </c>
      <c r="DH666" s="125">
        <v>1370.9640905827018</v>
      </c>
      <c r="DI666" s="50">
        <v>1370.9640905827018</v>
      </c>
      <c r="DJ666" s="113">
        <v>0.41973091904777804</v>
      </c>
      <c r="DK666" s="115">
        <v>9.5558587444688772E-2</v>
      </c>
      <c r="DL666" s="115">
        <v>0.48471049350753315</v>
      </c>
      <c r="DM666" s="50">
        <v>65.232725959714855</v>
      </c>
      <c r="DN666" s="50">
        <v>264.05737977222952</v>
      </c>
      <c r="DO666" s="125">
        <v>329.29010573194438</v>
      </c>
      <c r="DP666" s="50">
        <v>352.57806794383288</v>
      </c>
      <c r="DQ666" s="50">
        <v>250.7317381355108</v>
      </c>
      <c r="DR666" s="125">
        <v>603.30980607934362</v>
      </c>
      <c r="DS666" s="125">
        <v>932.59991181128794</v>
      </c>
      <c r="DT666" s="50">
        <v>147.63698294585686</v>
      </c>
      <c r="DU666" s="50">
        <v>539.65656568906456</v>
      </c>
      <c r="DV666" s="125">
        <v>687.29354863492142</v>
      </c>
      <c r="DW666" s="50">
        <v>704.47063568535077</v>
      </c>
      <c r="DX666" s="50">
        <v>328.90720530007701</v>
      </c>
      <c r="DY666" s="125">
        <v>1033.3778409854278</v>
      </c>
      <c r="DZ666" s="125">
        <v>1720.6713896203491</v>
      </c>
      <c r="EA666" s="50">
        <v>312.36090741919742</v>
      </c>
      <c r="EB666" s="50">
        <v>929.68181832869755</v>
      </c>
      <c r="EC666" s="125">
        <v>1242.042725747895</v>
      </c>
      <c r="ED666" s="50">
        <v>696.99656963744485</v>
      </c>
      <c r="EE666" s="50">
        <v>285.92804008481437</v>
      </c>
      <c r="EF666" s="125">
        <v>982.92460972225922</v>
      </c>
      <c r="EG666" s="125">
        <v>2224.9673354701545</v>
      </c>
      <c r="EH666" s="50">
        <v>213.47939515924406</v>
      </c>
      <c r="EI666" s="50">
        <v>585.74536686792283</v>
      </c>
      <c r="EJ666" s="125">
        <v>799.22476202716689</v>
      </c>
      <c r="EK666" s="50">
        <v>686.87930412851415</v>
      </c>
      <c r="EL666" s="50">
        <v>209.5821359530226</v>
      </c>
      <c r="EM666" s="125">
        <v>896.46144008153669</v>
      </c>
      <c r="EN666" s="125">
        <v>1695.6862021087036</v>
      </c>
      <c r="EO666" s="50">
        <v>682.20342923315945</v>
      </c>
      <c r="EP666" s="50">
        <v>920.40998275067443</v>
      </c>
      <c r="EQ666" s="125">
        <v>1602.6134119838339</v>
      </c>
      <c r="ER666" s="50">
        <v>669.47734937775829</v>
      </c>
      <c r="ES666" s="50">
        <v>173.69041333876217</v>
      </c>
      <c r="ET666" s="125">
        <v>843.16776271652043</v>
      </c>
      <c r="EU666" s="125">
        <v>2445.7811747003543</v>
      </c>
      <c r="EV666" s="50">
        <v>2809.0596590356736</v>
      </c>
      <c r="EW666" s="50">
        <v>2671.0473028805263</v>
      </c>
      <c r="EX666" s="125">
        <v>5480.1069619161999</v>
      </c>
      <c r="EY666" s="50">
        <v>2962.6532767106532</v>
      </c>
      <c r="EZ666" s="50">
        <v>328.0781238013526</v>
      </c>
      <c r="FA666" s="125">
        <v>3290.7314005120061</v>
      </c>
      <c r="FB666" s="125">
        <v>8770.8383624282069</v>
      </c>
      <c r="FC666" s="50">
        <v>9796.4871908593486</v>
      </c>
      <c r="FD666" s="50">
        <v>580.23705611524792</v>
      </c>
      <c r="FE666" s="125">
        <v>10376.724246974596</v>
      </c>
      <c r="FF666" s="50">
        <v>4454.3228154158251</v>
      </c>
      <c r="FG666" s="50">
        <v>42.550717448451515</v>
      </c>
      <c r="FH666" s="125">
        <v>4496.873532864277</v>
      </c>
      <c r="FI666" s="125">
        <v>14873.597779838874</v>
      </c>
      <c r="FJ666" s="125" t="s">
        <v>608</v>
      </c>
      <c r="FK666" s="125" t="s">
        <v>608</v>
      </c>
      <c r="FL666" s="125" t="s">
        <v>608</v>
      </c>
      <c r="FM666" s="125" t="s">
        <v>608</v>
      </c>
      <c r="FN666" s="125" t="s">
        <v>608</v>
      </c>
      <c r="FO666" s="50">
        <v>932.59991181128794</v>
      </c>
      <c r="FP666" s="50" t="s">
        <v>608</v>
      </c>
      <c r="FQ666" s="50" t="s">
        <v>608</v>
      </c>
      <c r="FR666" s="125" t="s">
        <v>608</v>
      </c>
      <c r="FS666" s="125" t="s">
        <v>608</v>
      </c>
      <c r="FT666" s="125" t="s">
        <v>608</v>
      </c>
      <c r="FU666" s="50">
        <v>1720.6713896203491</v>
      </c>
      <c r="FV666" s="50" t="s">
        <v>608</v>
      </c>
      <c r="FW666" s="50" t="s">
        <v>608</v>
      </c>
      <c r="FX666" s="125" t="s">
        <v>608</v>
      </c>
      <c r="FY666" s="125" t="s">
        <v>608</v>
      </c>
      <c r="FZ666" s="125" t="s">
        <v>608</v>
      </c>
      <c r="GA666" s="50">
        <v>2224.9673354701545</v>
      </c>
      <c r="GB666" s="50" t="s">
        <v>608</v>
      </c>
      <c r="GC666" s="50" t="s">
        <v>608</v>
      </c>
      <c r="GD666" s="125" t="s">
        <v>608</v>
      </c>
      <c r="GE666" s="125" t="s">
        <v>608</v>
      </c>
      <c r="GF666" s="125" t="s">
        <v>608</v>
      </c>
      <c r="GG666" s="50">
        <v>1695.6862021087036</v>
      </c>
      <c r="GH666" s="50" t="s">
        <v>608</v>
      </c>
      <c r="GI666" s="50" t="s">
        <v>608</v>
      </c>
      <c r="GJ666" s="125" t="s">
        <v>608</v>
      </c>
      <c r="GK666" s="125" t="s">
        <v>608</v>
      </c>
      <c r="GL666" s="125" t="s">
        <v>608</v>
      </c>
      <c r="GM666" s="50">
        <v>2445.7811747003543</v>
      </c>
      <c r="GN666" s="50" t="s">
        <v>608</v>
      </c>
      <c r="GO666" s="50" t="s">
        <v>608</v>
      </c>
      <c r="GP666" s="125" t="s">
        <v>608</v>
      </c>
      <c r="GQ666" s="125" t="s">
        <v>608</v>
      </c>
      <c r="GR666" s="125" t="s">
        <v>608</v>
      </c>
      <c r="GS666" s="50">
        <v>8770.8383624282069</v>
      </c>
      <c r="GT666" s="50" t="s">
        <v>608</v>
      </c>
      <c r="GU666" s="50" t="s">
        <v>608</v>
      </c>
      <c r="GV666" s="125" t="s">
        <v>608</v>
      </c>
      <c r="GW666" s="125" t="s">
        <v>608</v>
      </c>
      <c r="GX666" s="125" t="s">
        <v>608</v>
      </c>
      <c r="GY666" s="50">
        <v>14873.597779838874</v>
      </c>
    </row>
    <row r="667" spans="1:207" s="57" customFormat="1" ht="15" customHeight="1">
      <c r="A667" s="185" t="s">
        <v>1076</v>
      </c>
      <c r="B667" s="62">
        <v>2013</v>
      </c>
      <c r="C667" s="81" t="s">
        <v>1064</v>
      </c>
      <c r="D667" s="50">
        <v>21523.443842632198</v>
      </c>
      <c r="E667" s="125">
        <v>0</v>
      </c>
      <c r="F667" s="50">
        <v>21523.443842632198</v>
      </c>
      <c r="G667" s="50">
        <v>57476.171201438396</v>
      </c>
      <c r="H667" s="130">
        <v>21.388999999999999</v>
      </c>
      <c r="I667" s="115">
        <v>0.3744759505151859</v>
      </c>
      <c r="J667" s="124">
        <v>0.10919655345655009</v>
      </c>
      <c r="K667" s="124">
        <v>0.26521576917766254</v>
      </c>
      <c r="L667" s="50">
        <v>2162.9346286464997</v>
      </c>
      <c r="M667" s="125">
        <v>19360.522127005694</v>
      </c>
      <c r="N667" s="125">
        <v>0</v>
      </c>
      <c r="O667" s="125">
        <v>0</v>
      </c>
      <c r="P667" s="127">
        <v>0</v>
      </c>
      <c r="Q667" s="125">
        <v>3743.1352452500009</v>
      </c>
      <c r="R667" s="222">
        <v>9341.6051046100001</v>
      </c>
      <c r="S667" s="50">
        <v>13084.322325930001</v>
      </c>
      <c r="T667" s="222">
        <v>3766.4203626300005</v>
      </c>
      <c r="U667" s="222">
        <v>2509.8666410400001</v>
      </c>
      <c r="V667" s="50">
        <v>6276.1998010756924</v>
      </c>
      <c r="W667" s="125">
        <v>19360.522127005694</v>
      </c>
      <c r="X667" s="125">
        <v>0</v>
      </c>
      <c r="Y667" s="125">
        <v>0</v>
      </c>
      <c r="Z667" s="125">
        <v>0</v>
      </c>
      <c r="AA667" s="115">
        <v>0</v>
      </c>
      <c r="AB667" s="115">
        <v>0</v>
      </c>
      <c r="AC667" s="115">
        <v>1</v>
      </c>
      <c r="AD667" s="115">
        <v>0</v>
      </c>
      <c r="AE667" s="115">
        <v>1</v>
      </c>
      <c r="AF667" s="115">
        <v>0.14185729505904929</v>
      </c>
      <c r="AG667" s="115">
        <v>0</v>
      </c>
      <c r="AH667" s="115">
        <v>0.8581427049409508</v>
      </c>
      <c r="AI667" s="115">
        <v>0</v>
      </c>
      <c r="AJ667" s="115">
        <v>1</v>
      </c>
      <c r="AK667" s="125">
        <v>21523.456755652194</v>
      </c>
      <c r="AL667" s="125">
        <v>2162.9346286464997</v>
      </c>
      <c r="AM667" s="125">
        <v>13084.322325930001</v>
      </c>
      <c r="AN667" s="125">
        <v>15247.2569545765</v>
      </c>
      <c r="AO667" s="125">
        <v>6276.1998010756924</v>
      </c>
      <c r="AP667" s="125">
        <v>21523.456755652194</v>
      </c>
      <c r="AQ667" s="115">
        <v>0.7084018672127318</v>
      </c>
      <c r="AR667" s="115">
        <v>0.29159813278726815</v>
      </c>
      <c r="AS667" s="50">
        <v>9205.184269354324</v>
      </c>
      <c r="AT667" s="50">
        <v>602.98032953999996</v>
      </c>
      <c r="AU667" s="125">
        <v>6038.4026852221787</v>
      </c>
      <c r="AV667" s="133">
        <v>5673.2194715356927</v>
      </c>
      <c r="AW667" s="125">
        <v>21519.786755652196</v>
      </c>
      <c r="AX667" s="50">
        <v>146.90817295740803</v>
      </c>
      <c r="AY667" s="50">
        <v>522.97825574749959</v>
      </c>
      <c r="AZ667" s="125">
        <v>669.88642870490764</v>
      </c>
      <c r="BA667" s="50">
        <v>2089.1253294842973</v>
      </c>
      <c r="BB667" s="50">
        <v>4087.4021134758041</v>
      </c>
      <c r="BC667" s="125">
        <v>6176.5274429601013</v>
      </c>
      <c r="BD667" s="50">
        <v>13011.232740113601</v>
      </c>
      <c r="BE667" s="50">
        <v>1665.8441227315691</v>
      </c>
      <c r="BF667" s="125">
        <v>14677.07686284517</v>
      </c>
      <c r="BG667" s="107">
        <v>8.8856616486221061</v>
      </c>
      <c r="BH667" s="107">
        <v>4.3656699663747007</v>
      </c>
      <c r="BI667" s="107">
        <v>7.5676405138647791</v>
      </c>
      <c r="BJ667" s="49">
        <v>21523.490734510178</v>
      </c>
      <c r="BK667" s="50">
        <v>167.55574738740802</v>
      </c>
      <c r="BL667" s="50">
        <v>502.33068131749963</v>
      </c>
      <c r="BM667" s="125">
        <v>669.88642870490764</v>
      </c>
      <c r="BN667" s="50">
        <v>2016.3001908242968</v>
      </c>
      <c r="BO667" s="50">
        <v>4160.2272521358045</v>
      </c>
      <c r="BP667" s="125">
        <v>6176.5274429601013</v>
      </c>
      <c r="BQ667" s="50">
        <v>7627.6443441535694</v>
      </c>
      <c r="BR667" s="50">
        <v>7049.2325186915687</v>
      </c>
      <c r="BS667" s="125">
        <v>14676.876862845138</v>
      </c>
      <c r="BT667" s="125">
        <v>21523.290734510148</v>
      </c>
      <c r="BU667" s="130" t="s">
        <v>608</v>
      </c>
      <c r="BV667" s="130" t="s">
        <v>608</v>
      </c>
      <c r="BW667" s="137">
        <v>7.5676405138647791</v>
      </c>
      <c r="BX667" s="50">
        <v>8805.51972647</v>
      </c>
      <c r="BY667" s="50">
        <v>1006.3319594043242</v>
      </c>
      <c r="BZ667" s="125">
        <v>0</v>
      </c>
      <c r="CA667" s="125">
        <v>0</v>
      </c>
      <c r="CB667" s="125">
        <v>9811.8516858743242</v>
      </c>
      <c r="CC667" s="50">
        <v>1650.9736865019404</v>
      </c>
      <c r="CD667" s="125">
        <v>0</v>
      </c>
      <c r="CE667" s="50">
        <v>10060.648470255932</v>
      </c>
      <c r="CF667" s="125">
        <v>0</v>
      </c>
      <c r="CG667" s="125">
        <v>11711.622156757872</v>
      </c>
      <c r="CH667" s="115">
        <v>0.46742744998495417</v>
      </c>
      <c r="CI667" s="115">
        <v>0.53257394384403611</v>
      </c>
      <c r="CJ667" s="125">
        <v>21523.473842632196</v>
      </c>
      <c r="CK667" s="126">
        <v>0</v>
      </c>
      <c r="CL667" s="82">
        <v>21523.443842632198</v>
      </c>
      <c r="CM667" s="126">
        <v>21523.443842632198</v>
      </c>
      <c r="CN667" s="125">
        <v>1801.6347048045066</v>
      </c>
      <c r="CO667" s="125">
        <v>19721.809137827691</v>
      </c>
      <c r="CP667" s="126">
        <v>0</v>
      </c>
      <c r="CQ667" s="126">
        <v>21523.443842632198</v>
      </c>
      <c r="CR667" s="126">
        <v>16280.553380089999</v>
      </c>
      <c r="CS667" s="126">
        <v>5242.8904625421983</v>
      </c>
      <c r="CT667" s="125">
        <v>10566.445557062041</v>
      </c>
      <c r="CU667" s="126">
        <v>-5323.5550945198429</v>
      </c>
      <c r="CV667" s="50">
        <v>1641.3074768079653</v>
      </c>
      <c r="CW667" s="50">
        <v>413.30787121385168</v>
      </c>
      <c r="CX667" s="125">
        <v>2054.6153480218168</v>
      </c>
      <c r="CY667" s="50">
        <v>779.66915757153413</v>
      </c>
      <c r="CZ667" s="50">
        <v>403.42918899863542</v>
      </c>
      <c r="DA667" s="125">
        <v>1183.0983465701695</v>
      </c>
      <c r="DB667" s="125">
        <v>3237.7136945919865</v>
      </c>
      <c r="DC667" s="125">
        <v>0</v>
      </c>
      <c r="DD667" s="125">
        <v>0</v>
      </c>
      <c r="DE667" s="125">
        <v>0</v>
      </c>
      <c r="DF667" s="125">
        <v>2054.6153480218168</v>
      </c>
      <c r="DG667" s="125">
        <v>1183.0983465701695</v>
      </c>
      <c r="DH667" s="125">
        <v>3237.7136945919865</v>
      </c>
      <c r="DI667" s="50">
        <v>3237.7136945919865</v>
      </c>
      <c r="DJ667" s="113">
        <v>0.45586747555776486</v>
      </c>
      <c r="DK667" s="115">
        <v>7.6705725970303493E-2</v>
      </c>
      <c r="DL667" s="115">
        <v>0.46742679847193164</v>
      </c>
      <c r="DM667" s="50">
        <v>146.90817295740803</v>
      </c>
      <c r="DN667" s="50">
        <v>522.97825574749959</v>
      </c>
      <c r="DO667" s="125">
        <v>669.88642870490764</v>
      </c>
      <c r="DP667" s="50">
        <v>736.17241936086498</v>
      </c>
      <c r="DQ667" s="50">
        <v>329.32146881543792</v>
      </c>
      <c r="DR667" s="125">
        <v>1065.4938881763028</v>
      </c>
      <c r="DS667" s="125">
        <v>1735.3803168812105</v>
      </c>
      <c r="DT667" s="50">
        <v>311.43988395740803</v>
      </c>
      <c r="DU667" s="50">
        <v>941.47179858938</v>
      </c>
      <c r="DV667" s="125">
        <v>1252.9116825467881</v>
      </c>
      <c r="DW667" s="50">
        <v>727.77918104812875</v>
      </c>
      <c r="DX667" s="50">
        <v>287.46281776073693</v>
      </c>
      <c r="DY667" s="125">
        <v>1015.2419988088657</v>
      </c>
      <c r="DZ667" s="125">
        <v>2268.153681355654</v>
      </c>
      <c r="EA667" s="50">
        <v>221.86908876740802</v>
      </c>
      <c r="EB667" s="50">
        <v>575.0249755761032</v>
      </c>
      <c r="EC667" s="125">
        <v>796.89406434351122</v>
      </c>
      <c r="ED667" s="50">
        <v>720.53885757059106</v>
      </c>
      <c r="EE667" s="50">
        <v>213.09364259919946</v>
      </c>
      <c r="EF667" s="125">
        <v>933.63250016979055</v>
      </c>
      <c r="EG667" s="125">
        <v>1730.5265645133018</v>
      </c>
      <c r="EH667" s="50">
        <v>627.22675748088113</v>
      </c>
      <c r="EI667" s="50">
        <v>917.01755727194211</v>
      </c>
      <c r="EJ667" s="125">
        <v>1544.2443147528234</v>
      </c>
      <c r="EK667" s="50">
        <v>702.39960822344415</v>
      </c>
      <c r="EL667" s="50">
        <v>175.38960542598062</v>
      </c>
      <c r="EM667" s="125">
        <v>877.78921364942471</v>
      </c>
      <c r="EN667" s="125">
        <v>2422.0335284022481</v>
      </c>
      <c r="EO667" s="50">
        <v>741.41536945000007</v>
      </c>
      <c r="EP667" s="50">
        <v>433.61623007241826</v>
      </c>
      <c r="EQ667" s="125">
        <v>1175.0315995224182</v>
      </c>
      <c r="ER667" s="50">
        <v>685.18131890116945</v>
      </c>
      <c r="ES667" s="50">
        <v>124.8823953001838</v>
      </c>
      <c r="ET667" s="125">
        <v>810.06371420135326</v>
      </c>
      <c r="EU667" s="125">
        <v>1985.0953137237716</v>
      </c>
      <c r="EV667" s="50">
        <v>2980.2007365021709</v>
      </c>
      <c r="EW667" s="50">
        <v>2496.933793793015</v>
      </c>
      <c r="EX667" s="125">
        <v>5477.1345302951859</v>
      </c>
      <c r="EY667" s="50">
        <v>3036.3583065704402</v>
      </c>
      <c r="EZ667" s="50">
        <v>239.78132408044107</v>
      </c>
      <c r="FA667" s="125">
        <v>3276.1396306508814</v>
      </c>
      <c r="FB667" s="125">
        <v>8753.2741609460682</v>
      </c>
      <c r="FC667" s="50">
        <v>10207.006233439999</v>
      </c>
      <c r="FD667" s="50">
        <v>389.1818809045148</v>
      </c>
      <c r="FE667" s="125">
        <v>10596.188114344513</v>
      </c>
      <c r="FF667" s="50">
        <v>4014.4026751312076</v>
      </c>
      <c r="FG667" s="50">
        <v>19.459094045225743</v>
      </c>
      <c r="FH667" s="125">
        <v>4033.8617691764334</v>
      </c>
      <c r="FI667" s="125">
        <v>14630.049883520947</v>
      </c>
      <c r="FJ667" s="125" t="s">
        <v>608</v>
      </c>
      <c r="FK667" s="125" t="s">
        <v>608</v>
      </c>
      <c r="FL667" s="125" t="s">
        <v>608</v>
      </c>
      <c r="FM667" s="125" t="s">
        <v>608</v>
      </c>
      <c r="FN667" s="125" t="s">
        <v>608</v>
      </c>
      <c r="FO667" s="50">
        <v>1735.3803168812105</v>
      </c>
      <c r="FP667" s="50" t="s">
        <v>608</v>
      </c>
      <c r="FQ667" s="50" t="s">
        <v>608</v>
      </c>
      <c r="FR667" s="125" t="s">
        <v>608</v>
      </c>
      <c r="FS667" s="125" t="s">
        <v>608</v>
      </c>
      <c r="FT667" s="125" t="s">
        <v>608</v>
      </c>
      <c r="FU667" s="50">
        <v>2268.153681355654</v>
      </c>
      <c r="FV667" s="50" t="s">
        <v>608</v>
      </c>
      <c r="FW667" s="50" t="s">
        <v>608</v>
      </c>
      <c r="FX667" s="125" t="s">
        <v>608</v>
      </c>
      <c r="FY667" s="125" t="s">
        <v>608</v>
      </c>
      <c r="FZ667" s="125" t="s">
        <v>608</v>
      </c>
      <c r="GA667" s="50">
        <v>1730.5265645133018</v>
      </c>
      <c r="GB667" s="50" t="s">
        <v>608</v>
      </c>
      <c r="GC667" s="50" t="s">
        <v>608</v>
      </c>
      <c r="GD667" s="125" t="s">
        <v>608</v>
      </c>
      <c r="GE667" s="125" t="s">
        <v>608</v>
      </c>
      <c r="GF667" s="125" t="s">
        <v>608</v>
      </c>
      <c r="GG667" s="50">
        <v>2422.0335284022481</v>
      </c>
      <c r="GH667" s="50" t="s">
        <v>608</v>
      </c>
      <c r="GI667" s="50" t="s">
        <v>608</v>
      </c>
      <c r="GJ667" s="125" t="s">
        <v>608</v>
      </c>
      <c r="GK667" s="125" t="s">
        <v>608</v>
      </c>
      <c r="GL667" s="125" t="s">
        <v>608</v>
      </c>
      <c r="GM667" s="50">
        <v>1985.0953137237716</v>
      </c>
      <c r="GN667" s="50" t="s">
        <v>608</v>
      </c>
      <c r="GO667" s="50" t="s">
        <v>608</v>
      </c>
      <c r="GP667" s="125" t="s">
        <v>608</v>
      </c>
      <c r="GQ667" s="125" t="s">
        <v>608</v>
      </c>
      <c r="GR667" s="125" t="s">
        <v>608</v>
      </c>
      <c r="GS667" s="50">
        <v>8753.2741609460682</v>
      </c>
      <c r="GT667" s="50" t="s">
        <v>608</v>
      </c>
      <c r="GU667" s="50" t="s">
        <v>608</v>
      </c>
      <c r="GV667" s="125" t="s">
        <v>608</v>
      </c>
      <c r="GW667" s="125" t="s">
        <v>608</v>
      </c>
      <c r="GX667" s="125" t="s">
        <v>608</v>
      </c>
      <c r="GY667" s="50">
        <v>14630.049883520947</v>
      </c>
    </row>
    <row r="668" spans="1:207" s="57" customFormat="1" ht="15" customHeight="1">
      <c r="A668" s="185" t="s">
        <v>1077</v>
      </c>
      <c r="B668" s="62" t="s">
        <v>595</v>
      </c>
      <c r="C668" s="81" t="s">
        <v>1064</v>
      </c>
      <c r="D668" s="50">
        <v>22893.476926983752</v>
      </c>
      <c r="E668" s="125">
        <v>0</v>
      </c>
      <c r="F668" s="50">
        <v>22893.476926983752</v>
      </c>
      <c r="G668" s="50">
        <v>57085.382651182495</v>
      </c>
      <c r="H668" s="139">
        <v>22.88</v>
      </c>
      <c r="I668" s="115">
        <v>0.40103921290802674</v>
      </c>
      <c r="J668" s="124">
        <v>0.11637901499015869</v>
      </c>
      <c r="K668" s="124">
        <v>0.28466019791786801</v>
      </c>
      <c r="L668" s="50">
        <v>2199.4861307900001</v>
      </c>
      <c r="M668" s="125">
        <v>20693.990796193753</v>
      </c>
      <c r="N668" s="125">
        <v>0</v>
      </c>
      <c r="O668" s="125">
        <v>0</v>
      </c>
      <c r="P668" s="127">
        <v>0</v>
      </c>
      <c r="Q668" s="125">
        <v>3532.0153514899998</v>
      </c>
      <c r="R668" s="222">
        <v>10518.43484134</v>
      </c>
      <c r="S668" s="50">
        <v>14050.45019291284</v>
      </c>
      <c r="T668" s="222">
        <v>4495.2309556299997</v>
      </c>
      <c r="U668" s="222">
        <v>2148.7553696600003</v>
      </c>
      <c r="V668" s="50">
        <v>6643.5406032809124</v>
      </c>
      <c r="W668" s="125">
        <v>20693.990796193753</v>
      </c>
      <c r="X668" s="125">
        <v>0</v>
      </c>
      <c r="Y668" s="125">
        <v>0</v>
      </c>
      <c r="Z668" s="125">
        <v>0</v>
      </c>
      <c r="AA668" s="115">
        <v>0</v>
      </c>
      <c r="AB668" s="115">
        <v>0</v>
      </c>
      <c r="AC668" s="115">
        <v>1</v>
      </c>
      <c r="AD668" s="115">
        <v>0</v>
      </c>
      <c r="AE668" s="115">
        <v>1</v>
      </c>
      <c r="AF668" s="115">
        <v>0.1353535230523788</v>
      </c>
      <c r="AG668" s="115">
        <v>0</v>
      </c>
      <c r="AH668" s="115">
        <v>0.8646464769476212</v>
      </c>
      <c r="AI668" s="115">
        <v>0</v>
      </c>
      <c r="AJ668" s="115">
        <v>1</v>
      </c>
      <c r="AK668" s="125">
        <v>22893.476926983752</v>
      </c>
      <c r="AL668" s="125">
        <v>2199.4861307900001</v>
      </c>
      <c r="AM668" s="125">
        <v>14050.45019291284</v>
      </c>
      <c r="AN668" s="125">
        <v>16249.936323702841</v>
      </c>
      <c r="AO668" s="125">
        <v>6643.5406032809124</v>
      </c>
      <c r="AP668" s="125">
        <v>22893.476926983752</v>
      </c>
      <c r="AQ668" s="115">
        <v>0.70980639487528441</v>
      </c>
      <c r="AR668" s="115">
        <v>0.2901936051247157</v>
      </c>
      <c r="AS668" s="50">
        <v>10382.61561782</v>
      </c>
      <c r="AT668" s="50">
        <v>580.77813110999989</v>
      </c>
      <c r="AU668" s="125">
        <v>5867.3207058828375</v>
      </c>
      <c r="AV668" s="133">
        <v>6062.7624721709135</v>
      </c>
      <c r="AW668" s="125">
        <v>22893.476926983752</v>
      </c>
      <c r="AX668" s="50">
        <v>291.18645399999997</v>
      </c>
      <c r="AY668" s="50">
        <v>585.50146073527981</v>
      </c>
      <c r="AZ668" s="125">
        <v>876.68791473527972</v>
      </c>
      <c r="BA668" s="50">
        <v>1971.6271787791738</v>
      </c>
      <c r="BB668" s="50">
        <v>3784.2801596398949</v>
      </c>
      <c r="BC668" s="125">
        <v>5755.9073384190688</v>
      </c>
      <c r="BD668" s="50">
        <v>13985.382235720201</v>
      </c>
      <c r="BE668" s="50">
        <v>2275.3164557483683</v>
      </c>
      <c r="BF668" s="125">
        <v>16260.698691468569</v>
      </c>
      <c r="BG668" s="107">
        <v>8.9286267799988348</v>
      </c>
      <c r="BH668" s="107">
        <v>4.9358739391928443</v>
      </c>
      <c r="BI668" s="107">
        <v>7.7699554387533949</v>
      </c>
      <c r="BJ668" s="49">
        <v>22893.293944622917</v>
      </c>
      <c r="BK668" s="50">
        <v>290.66003689000001</v>
      </c>
      <c r="BL668" s="50">
        <v>586.02787784527982</v>
      </c>
      <c r="BM668" s="125">
        <v>876.68791473527983</v>
      </c>
      <c r="BN668" s="50">
        <v>1703.3143014839957</v>
      </c>
      <c r="BO668" s="50">
        <v>4052.5930369350731</v>
      </c>
      <c r="BP668" s="125">
        <v>5755.9073384190688</v>
      </c>
      <c r="BQ668" s="50">
        <v>8969.226482087608</v>
      </c>
      <c r="BR668" s="50">
        <v>7291.4722093809632</v>
      </c>
      <c r="BS668" s="125">
        <v>16260.698691468571</v>
      </c>
      <c r="BT668" s="125">
        <v>22893.293944622921</v>
      </c>
      <c r="BU668" s="130" t="s">
        <v>608</v>
      </c>
      <c r="BV668" s="130" t="s">
        <v>608</v>
      </c>
      <c r="BW668" s="137">
        <v>7.7699554387533949</v>
      </c>
      <c r="BX668" s="50">
        <v>9519.3950878899996</v>
      </c>
      <c r="BY668" s="50">
        <v>1443.9986610400001</v>
      </c>
      <c r="BZ668" s="125">
        <v>0</v>
      </c>
      <c r="CA668" s="125">
        <v>0</v>
      </c>
      <c r="CB668" s="125">
        <v>10963.393748930001</v>
      </c>
      <c r="CC668" s="50">
        <v>1140.8227797202799</v>
      </c>
      <c r="CD668" s="125">
        <v>0</v>
      </c>
      <c r="CE668" s="50">
        <v>10789.26039833347</v>
      </c>
      <c r="CF668" s="125">
        <v>0</v>
      </c>
      <c r="CG668" s="125">
        <v>11930.08317805375</v>
      </c>
      <c r="CH668" s="115">
        <v>0.47128098683937958</v>
      </c>
      <c r="CI668" s="115">
        <v>0.52871901316062031</v>
      </c>
      <c r="CJ668" s="125">
        <v>22893.476926983749</v>
      </c>
      <c r="CK668" s="126">
        <v>0</v>
      </c>
      <c r="CL668" s="82">
        <v>22893.476926983752</v>
      </c>
      <c r="CM668" s="126">
        <v>22893.476926983752</v>
      </c>
      <c r="CN668" s="125">
        <v>2741.2764946880711</v>
      </c>
      <c r="CO668" s="125">
        <v>20152.200432295682</v>
      </c>
      <c r="CP668" s="126">
        <v>0</v>
      </c>
      <c r="CQ668" s="126">
        <v>22893.476926983752</v>
      </c>
      <c r="CR668" s="126">
        <v>18603.303061259998</v>
      </c>
      <c r="CS668" s="126">
        <v>4290.1738657237547</v>
      </c>
      <c r="CT668" s="125">
        <v>11038.959397814686</v>
      </c>
      <c r="CU668" s="126">
        <v>-6748.7855320909312</v>
      </c>
      <c r="CV668" s="50">
        <v>968.17264555461304</v>
      </c>
      <c r="CW668" s="50">
        <v>541.41914862567069</v>
      </c>
      <c r="CX668" s="125">
        <v>1509.5917941802836</v>
      </c>
      <c r="CY668" s="50">
        <v>394.5826707956524</v>
      </c>
      <c r="CZ668" s="50">
        <v>167.46551486390965</v>
      </c>
      <c r="DA668" s="125">
        <v>562.04818565956202</v>
      </c>
      <c r="DB668" s="125">
        <v>2071.6399798398456</v>
      </c>
      <c r="DC668" s="125">
        <v>0</v>
      </c>
      <c r="DD668" s="125">
        <v>0</v>
      </c>
      <c r="DE668" s="125">
        <v>0</v>
      </c>
      <c r="DF668" s="125">
        <v>1509.5917941802836</v>
      </c>
      <c r="DG668" s="125">
        <v>562.04818565956202</v>
      </c>
      <c r="DH668" s="125">
        <v>2071.6399798398456</v>
      </c>
      <c r="DI668" s="50">
        <v>2071.6399798398456</v>
      </c>
      <c r="DJ668" s="113">
        <v>0.47888722992564875</v>
      </c>
      <c r="DK668" s="115">
        <v>4.9831783234971685E-2</v>
      </c>
      <c r="DL668" s="115">
        <v>0.47128098683937969</v>
      </c>
      <c r="DM668" s="50">
        <v>1031.5636250401169</v>
      </c>
      <c r="DN668" s="50">
        <v>622.97925919656177</v>
      </c>
      <c r="DO668" s="125">
        <v>1654.5428842366787</v>
      </c>
      <c r="DP668" s="50">
        <v>776.29877969420636</v>
      </c>
      <c r="DQ668" s="50">
        <v>326.59448415382826</v>
      </c>
      <c r="DR668" s="125">
        <v>1102.8932638480346</v>
      </c>
      <c r="DS668" s="125">
        <v>2757.4361480847133</v>
      </c>
      <c r="DT668" s="50">
        <v>286.82645400000001</v>
      </c>
      <c r="DU668" s="50">
        <v>871.14204389874124</v>
      </c>
      <c r="DV668" s="125">
        <v>1157.9684978987411</v>
      </c>
      <c r="DW668" s="50">
        <v>764.37422304726726</v>
      </c>
      <c r="DX668" s="50">
        <v>297.41479524512954</v>
      </c>
      <c r="DY668" s="125">
        <v>1061.7890182923968</v>
      </c>
      <c r="DZ668" s="125">
        <v>2219.7575161911382</v>
      </c>
      <c r="EA668" s="50">
        <v>216.67726484847299</v>
      </c>
      <c r="EB668" s="50">
        <v>549.00288479027972</v>
      </c>
      <c r="EC668" s="125">
        <v>765.68014963875271</v>
      </c>
      <c r="ED668" s="50">
        <v>752.8953305194209</v>
      </c>
      <c r="EE668" s="50">
        <v>227.54194723486012</v>
      </c>
      <c r="EF668" s="125">
        <v>980.43727775428101</v>
      </c>
      <c r="EG668" s="125">
        <v>1746.1174273930337</v>
      </c>
      <c r="EH668" s="50">
        <v>627.78163633940574</v>
      </c>
      <c r="EI668" s="50">
        <v>854.54458654522739</v>
      </c>
      <c r="EJ668" s="125">
        <v>1482.3262228846331</v>
      </c>
      <c r="EK668" s="50">
        <v>737.20176666869679</v>
      </c>
      <c r="EL668" s="50">
        <v>191.32373836845153</v>
      </c>
      <c r="EM668" s="125">
        <v>928.52550503714838</v>
      </c>
      <c r="EN668" s="125">
        <v>2410.8517279217813</v>
      </c>
      <c r="EO668" s="50">
        <v>727.58926914478491</v>
      </c>
      <c r="EP668" s="50">
        <v>425.05033258536133</v>
      </c>
      <c r="EQ668" s="125">
        <v>1152.6396017301463</v>
      </c>
      <c r="ER668" s="50">
        <v>720.53425376454686</v>
      </c>
      <c r="ES668" s="50">
        <v>143.45611949286683</v>
      </c>
      <c r="ET668" s="125">
        <v>863.99037325741369</v>
      </c>
      <c r="EU668" s="125">
        <v>2016.62997498756</v>
      </c>
      <c r="EV668" s="50">
        <v>2905.894786376366</v>
      </c>
      <c r="EW668" s="50">
        <v>2453.6472119943473</v>
      </c>
      <c r="EX668" s="125">
        <v>5359.5419983707134</v>
      </c>
      <c r="EY668" s="50">
        <v>3233.9707978443193</v>
      </c>
      <c r="EZ668" s="50">
        <v>350.90626442300987</v>
      </c>
      <c r="FA668" s="125">
        <v>3584.8770622673292</v>
      </c>
      <c r="FB668" s="125">
        <v>8944.4190606380434</v>
      </c>
      <c r="FC668" s="50">
        <v>11416.296457790348</v>
      </c>
      <c r="FD668" s="50">
        <v>1410.7703057667541</v>
      </c>
      <c r="FE668" s="125">
        <v>12827.066763557101</v>
      </c>
      <c r="FF668" s="50">
        <v>6044.6667284662781</v>
      </c>
      <c r="FG668" s="50">
        <v>444.5449257257319</v>
      </c>
      <c r="FH668" s="125">
        <v>6489.2116541920095</v>
      </c>
      <c r="FI668" s="125">
        <v>19316.278417749112</v>
      </c>
      <c r="FJ668" s="125">
        <v>0</v>
      </c>
      <c r="FK668" s="125">
        <v>0</v>
      </c>
      <c r="FL668" s="125">
        <v>0</v>
      </c>
      <c r="FM668" s="125">
        <v>1654.5428842366787</v>
      </c>
      <c r="FN668" s="125">
        <v>1102.8932638480346</v>
      </c>
      <c r="FO668" s="50">
        <v>2757.4361480847133</v>
      </c>
      <c r="FP668" s="50">
        <v>0</v>
      </c>
      <c r="FQ668" s="50">
        <v>0</v>
      </c>
      <c r="FR668" s="125">
        <v>0</v>
      </c>
      <c r="FS668" s="125">
        <v>1157.9684978987411</v>
      </c>
      <c r="FT668" s="125">
        <v>1061.7890182923968</v>
      </c>
      <c r="FU668" s="50">
        <v>2219.7575161911382</v>
      </c>
      <c r="FV668" s="50">
        <v>0</v>
      </c>
      <c r="FW668" s="50">
        <v>0</v>
      </c>
      <c r="FX668" s="125">
        <v>0</v>
      </c>
      <c r="FY668" s="125">
        <v>765.68014963875271</v>
      </c>
      <c r="FZ668" s="125">
        <v>980.43727775428101</v>
      </c>
      <c r="GA668" s="50">
        <v>1746.1174273930337</v>
      </c>
      <c r="GB668" s="50">
        <v>0</v>
      </c>
      <c r="GC668" s="50">
        <v>0</v>
      </c>
      <c r="GD668" s="125">
        <v>0</v>
      </c>
      <c r="GE668" s="125">
        <v>1482.3262228846331</v>
      </c>
      <c r="GF668" s="125">
        <v>928.52550503714838</v>
      </c>
      <c r="GG668" s="50">
        <v>2410.8517279217813</v>
      </c>
      <c r="GH668" s="50">
        <v>0</v>
      </c>
      <c r="GI668" s="50">
        <v>0</v>
      </c>
      <c r="GJ668" s="125">
        <v>0</v>
      </c>
      <c r="GK668" s="125">
        <v>1152.6396017301463</v>
      </c>
      <c r="GL668" s="125">
        <v>863.99037325741369</v>
      </c>
      <c r="GM668" s="50">
        <v>2016.62997498756</v>
      </c>
      <c r="GN668" s="50">
        <v>0</v>
      </c>
      <c r="GO668" s="50">
        <v>0</v>
      </c>
      <c r="GP668" s="125">
        <v>0</v>
      </c>
      <c r="GQ668" s="125">
        <v>5359.5419983707134</v>
      </c>
      <c r="GR668" s="125">
        <v>3584.8770622673292</v>
      </c>
      <c r="GS668" s="50">
        <v>8944.4190606380434</v>
      </c>
      <c r="GT668" s="50">
        <v>0</v>
      </c>
      <c r="GU668" s="50">
        <v>0</v>
      </c>
      <c r="GV668" s="125">
        <v>0</v>
      </c>
      <c r="GW668" s="125">
        <v>12827.066763557101</v>
      </c>
      <c r="GX668" s="125">
        <v>6489.2116541920095</v>
      </c>
      <c r="GY668" s="50">
        <v>19316.278417749112</v>
      </c>
    </row>
    <row r="669" spans="1:207" s="57" customFormat="1" ht="15" customHeight="1">
      <c r="A669" s="185" t="s">
        <v>1078</v>
      </c>
      <c r="B669" s="62">
        <v>2014</v>
      </c>
      <c r="C669" s="81" t="s">
        <v>1064</v>
      </c>
      <c r="D669" s="50">
        <v>22347.592384593634</v>
      </c>
      <c r="E669" s="125">
        <v>0</v>
      </c>
      <c r="F669" s="50">
        <v>22347.592384593634</v>
      </c>
      <c r="G669" s="50">
        <v>57275.504493875902</v>
      </c>
      <c r="H669" s="139">
        <v>24.332999999999998</v>
      </c>
      <c r="I669" s="115">
        <v>0.39017713736564497</v>
      </c>
      <c r="J669" s="124">
        <v>0.11256072715082327</v>
      </c>
      <c r="K669" s="124">
        <v>0.27766063591493034</v>
      </c>
      <c r="L669" s="50">
        <v>2113.9853776980344</v>
      </c>
      <c r="M669" s="125">
        <v>20234.140056180917</v>
      </c>
      <c r="N669" s="125">
        <v>0</v>
      </c>
      <c r="O669" s="125">
        <v>0</v>
      </c>
      <c r="P669" s="127">
        <v>0</v>
      </c>
      <c r="Q669" s="125">
        <v>3367.8309851199997</v>
      </c>
      <c r="R669" s="222">
        <v>10419.52026225</v>
      </c>
      <c r="S669" s="50">
        <v>13787.16762242</v>
      </c>
      <c r="T669" s="222">
        <v>4159.9206359500004</v>
      </c>
      <c r="U669" s="222">
        <v>2287.1246796700002</v>
      </c>
      <c r="V669" s="50">
        <v>6446.9724337609177</v>
      </c>
      <c r="W669" s="125">
        <v>20234.140056180917</v>
      </c>
      <c r="X669" s="125">
        <v>0</v>
      </c>
      <c r="Y669" s="125">
        <v>0</v>
      </c>
      <c r="Z669" s="125">
        <v>0</v>
      </c>
      <c r="AA669" s="115">
        <v>0</v>
      </c>
      <c r="AB669" s="115">
        <v>0</v>
      </c>
      <c r="AC669" s="115">
        <v>1</v>
      </c>
      <c r="AD669" s="115">
        <v>0</v>
      </c>
      <c r="AE669" s="115">
        <v>1</v>
      </c>
      <c r="AF669" s="115">
        <v>0.13294541456725448</v>
      </c>
      <c r="AG669" s="115">
        <v>0</v>
      </c>
      <c r="AH669" s="115">
        <v>0.86705458543274549</v>
      </c>
      <c r="AI669" s="115">
        <v>0</v>
      </c>
      <c r="AJ669" s="115">
        <v>1</v>
      </c>
      <c r="AK669" s="125">
        <v>22348.125433878951</v>
      </c>
      <c r="AL669" s="125">
        <v>2113.9853776980344</v>
      </c>
      <c r="AM669" s="125">
        <v>13787.16762242</v>
      </c>
      <c r="AN669" s="125">
        <v>15901.153000118034</v>
      </c>
      <c r="AO669" s="125">
        <v>6446.9724337609177</v>
      </c>
      <c r="AP669" s="125">
        <v>22348.125433878951</v>
      </c>
      <c r="AQ669" s="115">
        <v>0.71152066186331941</v>
      </c>
      <c r="AR669" s="115">
        <v>0.28847933813668059</v>
      </c>
      <c r="AS669" s="50">
        <v>10198.901512618033</v>
      </c>
      <c r="AT669" s="50">
        <v>581</v>
      </c>
      <c r="AU669" s="125">
        <v>5704.2514875000006</v>
      </c>
      <c r="AV669" s="133">
        <v>5863.3976753523475</v>
      </c>
      <c r="AW669" s="125">
        <v>22347.550675470382</v>
      </c>
      <c r="AX669" s="50">
        <v>285.89535284601754</v>
      </c>
      <c r="AY669" s="50">
        <v>831.02464710970162</v>
      </c>
      <c r="AZ669" s="125">
        <v>1116.919999955719</v>
      </c>
      <c r="BA669" s="50">
        <v>1954.238488068371</v>
      </c>
      <c r="BB669" s="50">
        <v>3735.7470364718311</v>
      </c>
      <c r="BC669" s="125">
        <v>5689.9855245402023</v>
      </c>
      <c r="BD669" s="50">
        <v>13661.019159203646</v>
      </c>
      <c r="BE669" s="50">
        <v>1880.2007501793851</v>
      </c>
      <c r="BF669" s="125">
        <v>15541.219909383031</v>
      </c>
      <c r="BG669" s="107">
        <v>8.9164404093213214</v>
      </c>
      <c r="BH669" s="107">
        <v>4.4939543386851017</v>
      </c>
      <c r="BI669" s="107">
        <v>7.6406445547454958</v>
      </c>
      <c r="BJ669" s="49">
        <v>22348.125433878951</v>
      </c>
      <c r="BK669" s="50">
        <v>306.62596173601753</v>
      </c>
      <c r="BL669" s="50">
        <v>810.29403821970163</v>
      </c>
      <c r="BM669" s="125">
        <v>1116.919999955719</v>
      </c>
      <c r="BN669" s="50">
        <v>1915.628611594097</v>
      </c>
      <c r="BO669" s="50">
        <v>3774.3569129461052</v>
      </c>
      <c r="BP669" s="125">
        <v>5689.9855245402023</v>
      </c>
      <c r="BQ669" s="50">
        <v>8557.97957218792</v>
      </c>
      <c r="BR669" s="50">
        <v>6982.9982116865413</v>
      </c>
      <c r="BS669" s="125">
        <v>15540.977783874461</v>
      </c>
      <c r="BT669" s="125">
        <v>22347.883308370383</v>
      </c>
      <c r="BU669" s="130" t="s">
        <v>608</v>
      </c>
      <c r="BV669" s="130" t="s">
        <v>608</v>
      </c>
      <c r="BW669" s="137">
        <v>7.6406445547454958</v>
      </c>
      <c r="BX669" s="50">
        <v>9368.7329901280336</v>
      </c>
      <c r="BY669" s="50">
        <v>1411.5011553900001</v>
      </c>
      <c r="BZ669" s="125">
        <v>0</v>
      </c>
      <c r="CA669" s="125">
        <v>0</v>
      </c>
      <c r="CB669" s="125">
        <v>10780.234145518034</v>
      </c>
      <c r="CC669" s="50">
        <v>1062.6965281716189</v>
      </c>
      <c r="CD669" s="125">
        <v>0</v>
      </c>
      <c r="CE669" s="50">
        <v>10504.952634680729</v>
      </c>
      <c r="CF669" s="125">
        <v>0</v>
      </c>
      <c r="CG669" s="125">
        <v>11567.649162852347</v>
      </c>
      <c r="CH669" s="115">
        <v>0.47007088969113348</v>
      </c>
      <c r="CI669" s="115">
        <v>0.52994212843501365</v>
      </c>
      <c r="CJ669" s="125">
        <v>22347.883308370379</v>
      </c>
      <c r="CK669" s="126">
        <v>0</v>
      </c>
      <c r="CL669" s="82">
        <v>22347.592384593634</v>
      </c>
      <c r="CM669" s="126">
        <v>22347.592384593634</v>
      </c>
      <c r="CN669" s="125">
        <v>2104.0080157266116</v>
      </c>
      <c r="CO669" s="125">
        <v>20243.584368867021</v>
      </c>
      <c r="CP669" s="126">
        <v>0</v>
      </c>
      <c r="CQ669" s="126">
        <v>22347.592384593634</v>
      </c>
      <c r="CR669" s="126">
        <v>17554.540420580004</v>
      </c>
      <c r="CS669" s="126">
        <v>4793.0519640136299</v>
      </c>
      <c r="CT669" s="125">
        <v>11001.547603758874</v>
      </c>
      <c r="CU669" s="126">
        <v>-6208.4956397452443</v>
      </c>
      <c r="CV669" s="50">
        <v>1024.3859982406159</v>
      </c>
      <c r="CW669" s="50">
        <v>622.44788427778042</v>
      </c>
      <c r="CX669" s="125">
        <v>1646.8338825183964</v>
      </c>
      <c r="CY669" s="50">
        <v>711.92830439622912</v>
      </c>
      <c r="CZ669" s="50">
        <v>324.06601441760591</v>
      </c>
      <c r="DA669" s="125">
        <v>1035.994318813835</v>
      </c>
      <c r="DB669" s="125">
        <v>2682.8282013322314</v>
      </c>
      <c r="DC669" s="125">
        <v>0</v>
      </c>
      <c r="DD669" s="125">
        <v>0</v>
      </c>
      <c r="DE669" s="125">
        <v>0</v>
      </c>
      <c r="DF669" s="125">
        <v>1646.8338825183964</v>
      </c>
      <c r="DG669" s="125">
        <v>1035.994318813835</v>
      </c>
      <c r="DH669" s="125">
        <v>2682.8282013322314</v>
      </c>
      <c r="DI669" s="50">
        <v>2682.8282013322314</v>
      </c>
      <c r="DJ669" s="113">
        <v>0.48238278304774873</v>
      </c>
      <c r="DK669" s="115">
        <v>4.7552446623595306E-2</v>
      </c>
      <c r="DL669" s="115">
        <v>0.47006477032865607</v>
      </c>
      <c r="DM669" s="50">
        <v>285.89535284601754</v>
      </c>
      <c r="DN669" s="50">
        <v>831.02464710970162</v>
      </c>
      <c r="DO669" s="125">
        <v>1116.919999955719</v>
      </c>
      <c r="DP669" s="50">
        <v>750.87549761820026</v>
      </c>
      <c r="DQ669" s="50">
        <v>289.04805087736315</v>
      </c>
      <c r="DR669" s="125">
        <v>1039.9235484955634</v>
      </c>
      <c r="DS669" s="125">
        <v>2156.8435484512825</v>
      </c>
      <c r="DT669" s="50">
        <v>201.98779567057187</v>
      </c>
      <c r="DU669" s="50">
        <v>526.03032157330824</v>
      </c>
      <c r="DV669" s="125">
        <v>728.01811724388017</v>
      </c>
      <c r="DW669" s="50">
        <v>739.56143174944498</v>
      </c>
      <c r="DX669" s="50">
        <v>221.65035408639599</v>
      </c>
      <c r="DY669" s="125">
        <v>961.21178583584094</v>
      </c>
      <c r="DZ669" s="125">
        <v>1689.2299030797212</v>
      </c>
      <c r="EA669" s="50">
        <v>574.75650154294283</v>
      </c>
      <c r="EB669" s="50">
        <v>827.59861380455266</v>
      </c>
      <c r="EC669" s="125">
        <v>1402.3551153474955</v>
      </c>
      <c r="ED669" s="50">
        <v>727.65011376115785</v>
      </c>
      <c r="EE669" s="50">
        <v>190.89156047893346</v>
      </c>
      <c r="EF669" s="125">
        <v>918.54167424009131</v>
      </c>
      <c r="EG669" s="125">
        <v>2320.8967895875867</v>
      </c>
      <c r="EH669" s="50">
        <v>708.7130341117155</v>
      </c>
      <c r="EI669" s="50">
        <v>416.81665868684809</v>
      </c>
      <c r="EJ669" s="125">
        <v>1125.5296927985637</v>
      </c>
      <c r="EK669" s="50">
        <v>711.85261491241999</v>
      </c>
      <c r="EL669" s="50">
        <v>142.35714474226074</v>
      </c>
      <c r="EM669" s="125">
        <v>854.20975965468074</v>
      </c>
      <c r="EN669" s="125">
        <v>1979.7394524532444</v>
      </c>
      <c r="EO669" s="50">
        <v>180.14970888187867</v>
      </c>
      <c r="EP669" s="50">
        <v>1178.3556204016577</v>
      </c>
      <c r="EQ669" s="125">
        <v>1358.5053292835364</v>
      </c>
      <c r="ER669" s="50">
        <v>678.32115351176913</v>
      </c>
      <c r="ES669" s="50">
        <v>127.47123761758031</v>
      </c>
      <c r="ET669" s="125">
        <v>805.79239112934943</v>
      </c>
      <c r="EU669" s="125">
        <v>2164.2977204128856</v>
      </c>
      <c r="EV669" s="50">
        <v>4027.3583439348135</v>
      </c>
      <c r="EW669" s="50">
        <v>1643.7956598388594</v>
      </c>
      <c r="EX669" s="125">
        <v>5671.1540037736731</v>
      </c>
      <c r="EY669" s="50">
        <v>3560.3601427534936</v>
      </c>
      <c r="EZ669" s="50">
        <v>282.4335661110635</v>
      </c>
      <c r="FA669" s="125">
        <v>3842.7937088645572</v>
      </c>
      <c r="FB669" s="125">
        <v>9513.9477126382299</v>
      </c>
      <c r="FC669" s="50">
        <v>9921.7484972116072</v>
      </c>
      <c r="FD669" s="50">
        <v>1023.3616289791639</v>
      </c>
      <c r="FE669" s="125">
        <v>10945.110126190772</v>
      </c>
      <c r="FF669" s="50">
        <v>4979.2666555859059</v>
      </c>
      <c r="FG669" s="50">
        <v>379.92300475851482</v>
      </c>
      <c r="FH669" s="125">
        <v>5359.1896603444211</v>
      </c>
      <c r="FI669" s="125">
        <v>16304.299786535194</v>
      </c>
      <c r="FJ669" s="125">
        <v>0</v>
      </c>
      <c r="FK669" s="125">
        <v>0</v>
      </c>
      <c r="FL669" s="125">
        <v>0</v>
      </c>
      <c r="FM669" s="125">
        <v>1116.919999955719</v>
      </c>
      <c r="FN669" s="125">
        <v>1039.9235484955634</v>
      </c>
      <c r="FO669" s="50">
        <v>2156.8435484512825</v>
      </c>
      <c r="FP669" s="50">
        <v>0</v>
      </c>
      <c r="FQ669" s="50">
        <v>0</v>
      </c>
      <c r="FR669" s="125">
        <v>0</v>
      </c>
      <c r="FS669" s="125">
        <v>728.01811724388017</v>
      </c>
      <c r="FT669" s="125">
        <v>961.21178583584094</v>
      </c>
      <c r="FU669" s="50">
        <v>1689.2299030797212</v>
      </c>
      <c r="FV669" s="50">
        <v>0</v>
      </c>
      <c r="FW669" s="50">
        <v>0</v>
      </c>
      <c r="FX669" s="125">
        <v>0</v>
      </c>
      <c r="FY669" s="125">
        <v>1402.3551153474955</v>
      </c>
      <c r="FZ669" s="125">
        <v>918.54167424009131</v>
      </c>
      <c r="GA669" s="50">
        <v>2320.8967895875867</v>
      </c>
      <c r="GB669" s="50">
        <v>0</v>
      </c>
      <c r="GC669" s="50">
        <v>0</v>
      </c>
      <c r="GD669" s="125">
        <v>0</v>
      </c>
      <c r="GE669" s="125">
        <v>1125.5296927985637</v>
      </c>
      <c r="GF669" s="125">
        <v>854.20975965468074</v>
      </c>
      <c r="GG669" s="50">
        <v>1979.7394524532444</v>
      </c>
      <c r="GH669" s="50">
        <v>0</v>
      </c>
      <c r="GI669" s="50">
        <v>0</v>
      </c>
      <c r="GJ669" s="125">
        <v>0</v>
      </c>
      <c r="GK669" s="125">
        <v>1358.5053292835364</v>
      </c>
      <c r="GL669" s="125">
        <v>805.79239112934943</v>
      </c>
      <c r="GM669" s="50">
        <v>2164.2977204128856</v>
      </c>
      <c r="GN669" s="50">
        <v>0</v>
      </c>
      <c r="GO669" s="50">
        <v>0</v>
      </c>
      <c r="GP669" s="125">
        <v>0</v>
      </c>
      <c r="GQ669" s="125">
        <v>5671.1540037736731</v>
      </c>
      <c r="GR669" s="125">
        <v>3842.7937088645572</v>
      </c>
      <c r="GS669" s="50">
        <v>9513.9477126382299</v>
      </c>
      <c r="GT669" s="50">
        <v>0</v>
      </c>
      <c r="GU669" s="50">
        <v>0</v>
      </c>
      <c r="GV669" s="125">
        <v>0</v>
      </c>
      <c r="GW669" s="125">
        <v>10945.110126190772</v>
      </c>
      <c r="GX669" s="125">
        <v>5359.1896603444211</v>
      </c>
      <c r="GY669" s="50">
        <v>16304.299786535194</v>
      </c>
    </row>
    <row r="670" spans="1:207" s="57" customFormat="1" ht="15" customHeight="1">
      <c r="A670" s="61" t="s">
        <v>1079</v>
      </c>
      <c r="B670" s="57" t="s">
        <v>598</v>
      </c>
      <c r="C670" s="38" t="s">
        <v>1064</v>
      </c>
      <c r="D670" s="50">
        <v>22379.9034629858</v>
      </c>
      <c r="E670" s="125">
        <v>0</v>
      </c>
      <c r="F670" s="50">
        <v>22379.9034629858</v>
      </c>
      <c r="G670" s="50">
        <v>56109.666849493762</v>
      </c>
      <c r="H670" s="139">
        <v>27.021000000000001</v>
      </c>
      <c r="I670" s="115">
        <v>0.39886003107123669</v>
      </c>
      <c r="J670" s="124">
        <v>0.10403704617402335</v>
      </c>
      <c r="K670" s="124">
        <v>0.2948322793023187</v>
      </c>
      <c r="L670" s="50">
        <v>2062.39</v>
      </c>
      <c r="M670" s="125">
        <v>20318.034968959848</v>
      </c>
      <c r="N670" s="125">
        <v>0</v>
      </c>
      <c r="O670" s="125">
        <v>0</v>
      </c>
      <c r="P670" s="127">
        <v>0</v>
      </c>
      <c r="Q670" s="125">
        <v>3176.7508925700004</v>
      </c>
      <c r="R670" s="222">
        <v>11303.800076089999</v>
      </c>
      <c r="S670" s="50">
        <v>14480.550968129999</v>
      </c>
      <c r="T670" s="222">
        <v>3834.98320711</v>
      </c>
      <c r="U670" s="222">
        <v>2002.40126848</v>
      </c>
      <c r="V670" s="50">
        <v>5837.4840008298497</v>
      </c>
      <c r="W670" s="125">
        <v>20318.034968959848</v>
      </c>
      <c r="X670" s="125">
        <v>0</v>
      </c>
      <c r="Y670" s="125">
        <v>0</v>
      </c>
      <c r="Z670" s="125">
        <v>0</v>
      </c>
      <c r="AA670" s="115">
        <v>0</v>
      </c>
      <c r="AB670" s="115">
        <v>0</v>
      </c>
      <c r="AC670" s="115">
        <v>1</v>
      </c>
      <c r="AD670" s="115">
        <v>0</v>
      </c>
      <c r="AE670" s="115">
        <v>1</v>
      </c>
      <c r="AF670" s="115">
        <v>0.12466888469064825</v>
      </c>
      <c r="AG670" s="115">
        <v>0</v>
      </c>
      <c r="AH670" s="115">
        <v>0.87533111530935181</v>
      </c>
      <c r="AI670" s="115">
        <v>0</v>
      </c>
      <c r="AJ670" s="115">
        <v>1</v>
      </c>
      <c r="AK670" s="125">
        <v>22380.424968959847</v>
      </c>
      <c r="AL670" s="125">
        <v>2062.39</v>
      </c>
      <c r="AM670" s="125">
        <v>14480.550968129999</v>
      </c>
      <c r="AN670" s="125">
        <v>16542.940968129999</v>
      </c>
      <c r="AO670" s="125">
        <v>5837.4840008298497</v>
      </c>
      <c r="AP670" s="125">
        <v>22380.424968959847</v>
      </c>
      <c r="AQ670" s="115">
        <v>0.7391701002583263</v>
      </c>
      <c r="AR670" s="115">
        <v>0.26082989974167381</v>
      </c>
      <c r="AS670" s="50">
        <v>11185.946509930003</v>
      </c>
      <c r="AT670" s="50">
        <v>561.60181606000003</v>
      </c>
      <c r="AU670" s="125">
        <v>5356.9944582000007</v>
      </c>
      <c r="AV670" s="133">
        <v>5275.88218476985</v>
      </c>
      <c r="AW670" s="125">
        <v>22380.424968959851</v>
      </c>
      <c r="AX670" s="50">
        <v>194.12360569555909</v>
      </c>
      <c r="AY670" s="50">
        <v>796.10553590643076</v>
      </c>
      <c r="AZ670" s="125">
        <v>990.2291416019898</v>
      </c>
      <c r="BA670" s="50">
        <v>2064.0599055338762</v>
      </c>
      <c r="BB670" s="50">
        <v>3231.9811448627679</v>
      </c>
      <c r="BC670" s="125">
        <v>5296.0410503966441</v>
      </c>
      <c r="BD670" s="50">
        <v>14284.235958650481</v>
      </c>
      <c r="BE670" s="50">
        <v>1809.3973123367014</v>
      </c>
      <c r="BF670" s="125">
        <v>16093.633270987182</v>
      </c>
      <c r="BG670" s="107">
        <v>8.9585827046562532</v>
      </c>
      <c r="BH670" s="107">
        <v>4.6201465482872619</v>
      </c>
      <c r="BI670" s="107">
        <v>7.826988836954877</v>
      </c>
      <c r="BJ670" s="49">
        <v>22379.903462985814</v>
      </c>
      <c r="BK670" s="50">
        <v>196.7681441555591</v>
      </c>
      <c r="BL670" s="50">
        <v>793.46099744643061</v>
      </c>
      <c r="BM670" s="125">
        <v>990.22914160198968</v>
      </c>
      <c r="BN670" s="50">
        <v>1885.8702922713369</v>
      </c>
      <c r="BO670" s="50">
        <v>3410.1707581253072</v>
      </c>
      <c r="BP670" s="125">
        <v>5296.0410503966441</v>
      </c>
      <c r="BQ670" s="50">
        <v>9664.6385236818805</v>
      </c>
      <c r="BR670" s="50">
        <v>6428.9947473053053</v>
      </c>
      <c r="BS670" s="125">
        <v>16093.633270987186</v>
      </c>
      <c r="BT670" s="125">
        <v>22379.903462985822</v>
      </c>
      <c r="BU670" s="130" t="s">
        <v>608</v>
      </c>
      <c r="BV670" s="130" t="s">
        <v>608</v>
      </c>
      <c r="BW670" s="137">
        <v>7.826988836954877</v>
      </c>
      <c r="BX670" s="50">
        <v>10349.559647700367</v>
      </c>
      <c r="BY670" s="50">
        <v>1397.988678289634</v>
      </c>
      <c r="BZ670" s="125">
        <v>0</v>
      </c>
      <c r="CA670" s="125">
        <v>0</v>
      </c>
      <c r="CB670" s="125">
        <v>11747.548325990001</v>
      </c>
      <c r="CC670" s="50">
        <v>927.58433773731542</v>
      </c>
      <c r="CD670" s="125">
        <v>0</v>
      </c>
      <c r="CE670" s="50">
        <v>9705.292305232535</v>
      </c>
      <c r="CF670" s="125">
        <v>0</v>
      </c>
      <c r="CG670" s="125">
        <v>10632.87664296985</v>
      </c>
      <c r="CH670" s="115">
        <v>0.43366104421693069</v>
      </c>
      <c r="CI670" s="115">
        <v>0.56636225820592789</v>
      </c>
      <c r="CJ670" s="125">
        <v>22380.424968959851</v>
      </c>
      <c r="CK670" s="126">
        <v>0</v>
      </c>
      <c r="CL670" s="82">
        <v>22379.903462985822</v>
      </c>
      <c r="CM670" s="126">
        <v>22379.903462985822</v>
      </c>
      <c r="CN670" s="125" t="s">
        <v>608</v>
      </c>
      <c r="CO670" s="125" t="e">
        <v>#VALUE!</v>
      </c>
      <c r="CP670" s="126">
        <v>0</v>
      </c>
      <c r="CQ670" s="126">
        <v>22379.903462985822</v>
      </c>
      <c r="CR670" s="126">
        <v>18323.933275740001</v>
      </c>
      <c r="CS670" s="126">
        <v>4055.9701872458209</v>
      </c>
      <c r="CT670" s="125">
        <v>10934.95929610303</v>
      </c>
      <c r="CU670" s="126">
        <v>-6878.9891088572094</v>
      </c>
      <c r="CV670" s="50">
        <v>218.25086804587528</v>
      </c>
      <c r="CW670" s="50">
        <v>464.32411760013707</v>
      </c>
      <c r="CX670" s="125">
        <v>682.57498564601235</v>
      </c>
      <c r="CY670" s="50">
        <v>415.16865783450612</v>
      </c>
      <c r="CZ670" s="50">
        <v>149.85194427581769</v>
      </c>
      <c r="DA670" s="125">
        <v>565.02060211032381</v>
      </c>
      <c r="DB670" s="125">
        <v>1247.595587756336</v>
      </c>
      <c r="DC670" s="125">
        <v>0</v>
      </c>
      <c r="DD670" s="125">
        <v>0</v>
      </c>
      <c r="DE670" s="125">
        <v>0</v>
      </c>
      <c r="DF670" s="125">
        <v>682.57498564601235</v>
      </c>
      <c r="DG670" s="125">
        <v>565.02060211032381</v>
      </c>
      <c r="DH670" s="125">
        <v>1247.595587756336</v>
      </c>
      <c r="DI670" s="50">
        <v>1247.595587756336</v>
      </c>
      <c r="DJ670" s="113">
        <v>0.52490282656755016</v>
      </c>
      <c r="DK670" s="115">
        <v>4.1446234333075122E-2</v>
      </c>
      <c r="DL670" s="115">
        <v>0.4336509390993748</v>
      </c>
      <c r="DM670" s="50">
        <v>61.8</v>
      </c>
      <c r="DN670" s="50">
        <v>310.40227970837498</v>
      </c>
      <c r="DO670" s="125">
        <v>372.20227970837499</v>
      </c>
      <c r="DP670" s="50">
        <v>386.55157407355443</v>
      </c>
      <c r="DQ670" s="50">
        <v>129.44352063303091</v>
      </c>
      <c r="DR670" s="125">
        <v>515.99509470658541</v>
      </c>
      <c r="DS670" s="125">
        <v>888.19737441496045</v>
      </c>
      <c r="DT670" s="50">
        <v>194.46360569555907</v>
      </c>
      <c r="DU670" s="50">
        <v>485.70325619805561</v>
      </c>
      <c r="DV670" s="125">
        <v>680.16686189361462</v>
      </c>
      <c r="DW670" s="50">
        <v>778.8945449124119</v>
      </c>
      <c r="DX670" s="50">
        <v>212.0021160561997</v>
      </c>
      <c r="DY670" s="125">
        <v>990.89666096861163</v>
      </c>
      <c r="DZ670" s="125">
        <v>1671.0635228622264</v>
      </c>
      <c r="EA670" s="50">
        <v>559.82439831664965</v>
      </c>
      <c r="EB670" s="50">
        <v>773.94971500914073</v>
      </c>
      <c r="EC670" s="125">
        <v>1333.7741133257905</v>
      </c>
      <c r="ED670" s="50">
        <v>767.71661058681184</v>
      </c>
      <c r="EE670" s="50">
        <v>162.0027227894879</v>
      </c>
      <c r="EF670" s="125">
        <v>929.7193333762998</v>
      </c>
      <c r="EG670" s="125">
        <v>2263.4934467020903</v>
      </c>
      <c r="EH670" s="50">
        <v>674.14690699438347</v>
      </c>
      <c r="EI670" s="50">
        <v>525.8506294391749</v>
      </c>
      <c r="EJ670" s="125">
        <v>1199.9975364335583</v>
      </c>
      <c r="EK670" s="50">
        <v>753.16763602709716</v>
      </c>
      <c r="EL670" s="50">
        <v>386.23390006422949</v>
      </c>
      <c r="EM670" s="125">
        <v>1139.4015360913268</v>
      </c>
      <c r="EN670" s="125">
        <v>2339.399072524885</v>
      </c>
      <c r="EO670" s="50">
        <v>174.924532965644</v>
      </c>
      <c r="EP670" s="50">
        <v>1132.5585925004279</v>
      </c>
      <c r="EQ670" s="125">
        <v>1307.4831254660719</v>
      </c>
      <c r="ER670" s="50">
        <v>722.08315467198508</v>
      </c>
      <c r="ES670" s="50">
        <v>123.3229187328123</v>
      </c>
      <c r="ET670" s="125">
        <v>845.40607340479733</v>
      </c>
      <c r="EU670" s="125">
        <v>2152.8891988708692</v>
      </c>
      <c r="EV670" s="50">
        <v>3520.6612467980863</v>
      </c>
      <c r="EW670" s="50">
        <v>1431.2033034816691</v>
      </c>
      <c r="EX670" s="125">
        <v>4951.8645502797553</v>
      </c>
      <c r="EY670" s="50">
        <v>3295.4672137510292</v>
      </c>
      <c r="EZ670" s="50">
        <v>297.78907383121907</v>
      </c>
      <c r="FA670" s="125">
        <v>3593.2562875822482</v>
      </c>
      <c r="FB670" s="125">
        <v>8545.1208378620031</v>
      </c>
      <c r="FC670" s="50">
        <v>11356.598779109594</v>
      </c>
      <c r="FD670" s="50">
        <v>1177.8162167690559</v>
      </c>
      <c r="FE670" s="125">
        <v>12534.414995878649</v>
      </c>
      <c r="FF670" s="50">
        <v>6920.2536433878831</v>
      </c>
      <c r="FG670" s="50">
        <v>386.95755674241394</v>
      </c>
      <c r="FH670" s="125">
        <v>7307.2112001302967</v>
      </c>
      <c r="FI670" s="125">
        <v>19841.626196008947</v>
      </c>
      <c r="FJ670" s="125">
        <v>0</v>
      </c>
      <c r="FK670" s="125">
        <v>0</v>
      </c>
      <c r="FL670" s="125">
        <v>0</v>
      </c>
      <c r="FM670" s="125">
        <v>372.20227970837499</v>
      </c>
      <c r="FN670" s="125">
        <v>515.99509470658541</v>
      </c>
      <c r="FO670" s="50">
        <v>888.19737441496045</v>
      </c>
      <c r="FP670" s="50">
        <v>0</v>
      </c>
      <c r="FQ670" s="50">
        <v>0</v>
      </c>
      <c r="FR670" s="125">
        <v>0</v>
      </c>
      <c r="FS670" s="125">
        <v>680.16686189361462</v>
      </c>
      <c r="FT670" s="125">
        <v>990.89666096861163</v>
      </c>
      <c r="FU670" s="50">
        <v>1671.0635228622264</v>
      </c>
      <c r="FV670" s="50">
        <v>0</v>
      </c>
      <c r="FW670" s="50">
        <v>0</v>
      </c>
      <c r="FX670" s="125">
        <v>0</v>
      </c>
      <c r="FY670" s="125">
        <v>1333.7741133257905</v>
      </c>
      <c r="FZ670" s="125">
        <v>929.7193333762998</v>
      </c>
      <c r="GA670" s="50">
        <v>2263.4934467020903</v>
      </c>
      <c r="GB670" s="50">
        <v>0</v>
      </c>
      <c r="GC670" s="50">
        <v>0</v>
      </c>
      <c r="GD670" s="125">
        <v>0</v>
      </c>
      <c r="GE670" s="125">
        <v>1199.9975364335583</v>
      </c>
      <c r="GF670" s="125">
        <v>1139.4015360913268</v>
      </c>
      <c r="GG670" s="50">
        <v>2339.399072524885</v>
      </c>
      <c r="GH670" s="50">
        <v>0</v>
      </c>
      <c r="GI670" s="50">
        <v>0</v>
      </c>
      <c r="GJ670" s="125">
        <v>0</v>
      </c>
      <c r="GK670" s="125">
        <v>1307.4831254660719</v>
      </c>
      <c r="GL670" s="125">
        <v>845.40607340479733</v>
      </c>
      <c r="GM670" s="50">
        <v>2152.8891988708692</v>
      </c>
      <c r="GN670" s="50">
        <v>0</v>
      </c>
      <c r="GO670" s="50">
        <v>0</v>
      </c>
      <c r="GP670" s="125">
        <v>0</v>
      </c>
      <c r="GQ670" s="125">
        <v>4951.8645502797553</v>
      </c>
      <c r="GR670" s="125">
        <v>3593.2562875822482</v>
      </c>
      <c r="GS670" s="50">
        <v>8545.1208378620031</v>
      </c>
      <c r="GT670" s="50">
        <v>0</v>
      </c>
      <c r="GU670" s="50">
        <v>0</v>
      </c>
      <c r="GV670" s="125">
        <v>0</v>
      </c>
      <c r="GW670" s="125">
        <v>12534.414995878649</v>
      </c>
      <c r="GX670" s="125">
        <v>7307.2112001302967</v>
      </c>
      <c r="GY670" s="50">
        <v>19841.626196008947</v>
      </c>
    </row>
    <row r="671" spans="1:207" s="57" customFormat="1" ht="15" customHeight="1">
      <c r="A671" s="185" t="s">
        <v>1080</v>
      </c>
      <c r="B671" s="62">
        <v>2015</v>
      </c>
      <c r="C671" s="81" t="s">
        <v>1064</v>
      </c>
      <c r="D671" s="50">
        <v>23581.918165904215</v>
      </c>
      <c r="E671" s="125">
        <v>0</v>
      </c>
      <c r="F671" s="50">
        <v>23581.918165904215</v>
      </c>
      <c r="G671" s="50">
        <v>53293.119414371009</v>
      </c>
      <c r="H671" s="139">
        <v>29.873000000000001</v>
      </c>
      <c r="I671" s="115">
        <v>0.44249461140653595</v>
      </c>
      <c r="J671" s="124">
        <v>0.11477008588476931</v>
      </c>
      <c r="K671" s="124">
        <v>0.32771599931177131</v>
      </c>
      <c r="L671" s="50">
        <v>2013.9694565721547</v>
      </c>
      <c r="M671" s="125">
        <v>21567.494321004626</v>
      </c>
      <c r="N671" s="125">
        <v>0</v>
      </c>
      <c r="O671" s="125">
        <v>0</v>
      </c>
      <c r="P671" s="127">
        <v>0</v>
      </c>
      <c r="Q671" s="125">
        <v>4002.3075299799989</v>
      </c>
      <c r="R671" s="222">
        <v>11448.329157530001</v>
      </c>
      <c r="S671" s="50">
        <v>15451.03842875</v>
      </c>
      <c r="T671" s="222">
        <v>4268.5725363199999</v>
      </c>
      <c r="U671" s="222">
        <v>1848.25854127</v>
      </c>
      <c r="V671" s="50">
        <v>6116.4558922546275</v>
      </c>
      <c r="W671" s="125">
        <v>21567.494321004626</v>
      </c>
      <c r="X671" s="125">
        <v>0</v>
      </c>
      <c r="Y671" s="125">
        <v>0</v>
      </c>
      <c r="Z671" s="125">
        <v>0</v>
      </c>
      <c r="AA671" s="115">
        <v>0</v>
      </c>
      <c r="AB671" s="115">
        <v>0</v>
      </c>
      <c r="AC671" s="115">
        <v>1</v>
      </c>
      <c r="AD671" s="115">
        <v>0</v>
      </c>
      <c r="AE671" s="115">
        <v>1</v>
      </c>
      <c r="AF671" s="115">
        <v>0.11531454607957685</v>
      </c>
      <c r="AG671" s="115">
        <v>0</v>
      </c>
      <c r="AH671" s="115">
        <v>0.88468545392042308</v>
      </c>
      <c r="AI671" s="115">
        <v>0</v>
      </c>
      <c r="AJ671" s="115">
        <v>0.99999999999999989</v>
      </c>
      <c r="AK671" s="125">
        <v>23581.463777576781</v>
      </c>
      <c r="AL671" s="125">
        <v>2013.9694565721547</v>
      </c>
      <c r="AM671" s="125">
        <v>15451.03842875</v>
      </c>
      <c r="AN671" s="125">
        <v>17465.007885322157</v>
      </c>
      <c r="AO671" s="125">
        <v>6116.4558922546275</v>
      </c>
      <c r="AP671" s="125">
        <v>23581.463777576784</v>
      </c>
      <c r="AQ671" s="115">
        <v>0.74062441797736656</v>
      </c>
      <c r="AR671" s="115">
        <v>0.2593755820226335</v>
      </c>
      <c r="AS671" s="50">
        <v>12367.902817100003</v>
      </c>
      <c r="AT671" s="50">
        <v>561.60181606000003</v>
      </c>
      <c r="AU671" s="125">
        <v>5097.1050682221548</v>
      </c>
      <c r="AV671" s="133">
        <v>5554.8540761946288</v>
      </c>
      <c r="AW671" s="125">
        <v>23581.463777576784</v>
      </c>
      <c r="AX671" s="50">
        <v>179.5996268215448</v>
      </c>
      <c r="AY671" s="50">
        <v>445.05353815962167</v>
      </c>
      <c r="AZ671" s="125">
        <v>624.65316498116647</v>
      </c>
      <c r="BA671" s="50">
        <v>2225.4458398751158</v>
      </c>
      <c r="BB671" s="50">
        <v>3818.879573440387</v>
      </c>
      <c r="BC671" s="125">
        <v>6044.3254133155024</v>
      </c>
      <c r="BD671" s="50">
        <v>15060.381942130025</v>
      </c>
      <c r="BE671" s="50">
        <v>1852.5576454775214</v>
      </c>
      <c r="BF671" s="125">
        <v>16912.939587607547</v>
      </c>
      <c r="BG671" s="107">
        <v>8.9518011777252493</v>
      </c>
      <c r="BH671" s="107">
        <v>4.6624494435043777</v>
      </c>
      <c r="BI671" s="107">
        <v>7.8392480751619189</v>
      </c>
      <c r="BJ671" s="49">
        <v>23581.918165904215</v>
      </c>
      <c r="BK671" s="50">
        <v>183.96416528154481</v>
      </c>
      <c r="BL671" s="50">
        <v>440.68899969962172</v>
      </c>
      <c r="BM671" s="125">
        <v>624.65316498116658</v>
      </c>
      <c r="BN671" s="50">
        <v>2081.9004699978177</v>
      </c>
      <c r="BO671" s="50">
        <v>3962.4249433176851</v>
      </c>
      <c r="BP671" s="125">
        <v>6044.3254133155024</v>
      </c>
      <c r="BQ671" s="50">
        <v>10663.413269000001</v>
      </c>
      <c r="BR671" s="50">
        <v>6249.5263186075435</v>
      </c>
      <c r="BS671" s="125">
        <v>16912.939587607543</v>
      </c>
      <c r="BT671" s="125">
        <v>23581.918165904211</v>
      </c>
      <c r="BU671" s="130" t="s">
        <v>608</v>
      </c>
      <c r="BV671" s="130" t="s">
        <v>608</v>
      </c>
      <c r="BW671" s="137">
        <v>7.8392480751619189</v>
      </c>
      <c r="BX671" s="50">
        <v>11573.582950595917</v>
      </c>
      <c r="BY671" s="50">
        <v>1355.9216825640858</v>
      </c>
      <c r="BZ671" s="125">
        <v>0</v>
      </c>
      <c r="CA671" s="125">
        <v>0</v>
      </c>
      <c r="CB671" s="125">
        <v>12929.504633160002</v>
      </c>
      <c r="CC671" s="50">
        <v>1408.1240199236768</v>
      </c>
      <c r="CD671" s="125">
        <v>0</v>
      </c>
      <c r="CE671" s="50">
        <v>9243.8351244931073</v>
      </c>
      <c r="CF671" s="125">
        <v>0</v>
      </c>
      <c r="CG671" s="125">
        <v>10651.959144416784</v>
      </c>
      <c r="CH671" s="115">
        <v>0.3919882623398403</v>
      </c>
      <c r="CI671" s="115">
        <v>0.60799246915433958</v>
      </c>
      <c r="CJ671" s="125">
        <v>23581.463777576784</v>
      </c>
      <c r="CK671" s="126">
        <v>0</v>
      </c>
      <c r="CL671" s="82">
        <v>23581.918165904215</v>
      </c>
      <c r="CM671" s="126">
        <v>23581.918165904215</v>
      </c>
      <c r="CN671" s="125">
        <v>3001.1094840102205</v>
      </c>
      <c r="CO671" s="125">
        <v>20580.808681893996</v>
      </c>
      <c r="CP671" s="126">
        <v>0</v>
      </c>
      <c r="CQ671" s="126">
        <v>23581.918165904215</v>
      </c>
      <c r="CR671" s="126">
        <v>15634.280927010001</v>
      </c>
      <c r="CS671" s="126">
        <v>7947.6372388942145</v>
      </c>
      <c r="CT671" s="125">
        <v>11548.91027175041</v>
      </c>
      <c r="CU671" s="126">
        <v>-3601.2730328561956</v>
      </c>
      <c r="CV671" s="50">
        <v>275.4026666630503</v>
      </c>
      <c r="CW671" s="50">
        <v>763.96185827953866</v>
      </c>
      <c r="CX671" s="125">
        <v>1039.364524942589</v>
      </c>
      <c r="CY671" s="50">
        <v>812.11560077208355</v>
      </c>
      <c r="CZ671" s="50">
        <v>303.49285341785981</v>
      </c>
      <c r="DA671" s="125">
        <v>1115.6084541899434</v>
      </c>
      <c r="DB671" s="125">
        <v>2154.9729791325326</v>
      </c>
      <c r="DC671" s="125">
        <v>0</v>
      </c>
      <c r="DD671" s="125">
        <v>0</v>
      </c>
      <c r="DE671" s="125">
        <v>0</v>
      </c>
      <c r="DF671" s="125">
        <v>1039.364524942589</v>
      </c>
      <c r="DG671" s="125">
        <v>1115.6084541899434</v>
      </c>
      <c r="DH671" s="125">
        <v>2154.9729791325326</v>
      </c>
      <c r="DI671" s="50">
        <v>2154.9729791325326</v>
      </c>
      <c r="DJ671" s="113">
        <v>0.5482910117502735</v>
      </c>
      <c r="DK671" s="115">
        <v>5.9713172736233541E-2</v>
      </c>
      <c r="DL671" s="115">
        <v>0.391995815513493</v>
      </c>
      <c r="DM671" s="50">
        <v>179.5996268215448</v>
      </c>
      <c r="DN671" s="50">
        <v>445.05353815962167</v>
      </c>
      <c r="DO671" s="125">
        <v>624.65316498116647</v>
      </c>
      <c r="DP671" s="50">
        <v>828.39653199007853</v>
      </c>
      <c r="DQ671" s="50">
        <v>333.93511312704652</v>
      </c>
      <c r="DR671" s="125">
        <v>1162.3316451171249</v>
      </c>
      <c r="DS671" s="125">
        <v>1786.9848100982913</v>
      </c>
      <c r="DT671" s="50">
        <v>544.597456176489</v>
      </c>
      <c r="DU671" s="50">
        <v>720.49840571140714</v>
      </c>
      <c r="DV671" s="125">
        <v>1265.0958618878963</v>
      </c>
      <c r="DW671" s="50">
        <v>811.36284596647931</v>
      </c>
      <c r="DX671" s="50">
        <v>228.93022797258021</v>
      </c>
      <c r="DY671" s="125">
        <v>1040.2930739390595</v>
      </c>
      <c r="DZ671" s="125">
        <v>2305.3889358269557</v>
      </c>
      <c r="EA671" s="50">
        <v>634.4300623246686</v>
      </c>
      <c r="EB671" s="50">
        <v>799.54550981479281</v>
      </c>
      <c r="EC671" s="125">
        <v>1433.9755721394613</v>
      </c>
      <c r="ED671" s="50">
        <v>803.14408266049691</v>
      </c>
      <c r="EE671" s="50">
        <v>249.27644882020977</v>
      </c>
      <c r="EF671" s="125">
        <v>1052.4205314807066</v>
      </c>
      <c r="EG671" s="125">
        <v>2486.3961036201681</v>
      </c>
      <c r="EH671" s="50">
        <v>163.75859513334319</v>
      </c>
      <c r="EI671" s="50">
        <v>994.16367929886735</v>
      </c>
      <c r="EJ671" s="125">
        <v>1157.9222744322105</v>
      </c>
      <c r="EK671" s="50">
        <v>773.55531522044396</v>
      </c>
      <c r="EL671" s="50">
        <v>190.28476091133652</v>
      </c>
      <c r="EM671" s="125">
        <v>963.84007613178051</v>
      </c>
      <c r="EN671" s="125">
        <v>2121.7623505639913</v>
      </c>
      <c r="EO671" s="50">
        <v>279.49550804754313</v>
      </c>
      <c r="EP671" s="50">
        <v>1304.6719786153199</v>
      </c>
      <c r="EQ671" s="125">
        <v>1584.167486662863</v>
      </c>
      <c r="ER671" s="50">
        <v>766.15881083864076</v>
      </c>
      <c r="ES671" s="50">
        <v>151.59138536923712</v>
      </c>
      <c r="ET671" s="125">
        <v>917.75019620787793</v>
      </c>
      <c r="EU671" s="125">
        <v>2501.9176828707409</v>
      </c>
      <c r="EV671" s="50">
        <v>3843.3661450508498</v>
      </c>
      <c r="EW671" s="50">
        <v>939.05036039232732</v>
      </c>
      <c r="EX671" s="125">
        <v>4782.4165054431769</v>
      </c>
      <c r="EY671" s="50">
        <v>3426.2702827058479</v>
      </c>
      <c r="EZ671" s="50">
        <v>220.66693657372457</v>
      </c>
      <c r="FA671" s="125">
        <v>3646.9372192795727</v>
      </c>
      <c r="FB671" s="125">
        <v>8429.3537247227505</v>
      </c>
      <c r="FC671" s="50">
        <v>11820.180015272244</v>
      </c>
      <c r="FD671" s="50">
        <v>913.5072850851941</v>
      </c>
      <c r="FE671" s="125">
        <v>12733.687300357438</v>
      </c>
      <c r="FF671" s="50">
        <v>6388.0381641258809</v>
      </c>
      <c r="FG671" s="50">
        <v>339.13957958787825</v>
      </c>
      <c r="FH671" s="125">
        <v>6727.1777437137589</v>
      </c>
      <c r="FI671" s="125">
        <v>19460.865044071197</v>
      </c>
      <c r="FJ671" s="125">
        <v>0</v>
      </c>
      <c r="FK671" s="125">
        <v>0</v>
      </c>
      <c r="FL671" s="125">
        <v>0</v>
      </c>
      <c r="FM671" s="125">
        <v>624.65316498116647</v>
      </c>
      <c r="FN671" s="125">
        <v>1162.3316451171249</v>
      </c>
      <c r="FO671" s="50">
        <v>1786.9848100982913</v>
      </c>
      <c r="FP671" s="50">
        <v>0</v>
      </c>
      <c r="FQ671" s="50">
        <v>0</v>
      </c>
      <c r="FR671" s="125">
        <v>0</v>
      </c>
      <c r="FS671" s="125">
        <v>1265.0958618878963</v>
      </c>
      <c r="FT671" s="125">
        <v>1040.2930739390595</v>
      </c>
      <c r="FU671" s="50">
        <v>2305.3889358269557</v>
      </c>
      <c r="FV671" s="50">
        <v>0</v>
      </c>
      <c r="FW671" s="50">
        <v>0</v>
      </c>
      <c r="FX671" s="125">
        <v>0</v>
      </c>
      <c r="FY671" s="125">
        <v>1433.9755721394613</v>
      </c>
      <c r="FZ671" s="125">
        <v>1052.4205314807066</v>
      </c>
      <c r="GA671" s="50">
        <v>2486.3961036201681</v>
      </c>
      <c r="GB671" s="50">
        <v>0</v>
      </c>
      <c r="GC671" s="50">
        <v>0</v>
      </c>
      <c r="GD671" s="125">
        <v>0</v>
      </c>
      <c r="GE671" s="125">
        <v>1157.9222744322105</v>
      </c>
      <c r="GF671" s="125">
        <v>963.84007613178051</v>
      </c>
      <c r="GG671" s="50">
        <v>2121.7623505639913</v>
      </c>
      <c r="GH671" s="50">
        <v>0</v>
      </c>
      <c r="GI671" s="50">
        <v>0</v>
      </c>
      <c r="GJ671" s="125">
        <v>0</v>
      </c>
      <c r="GK671" s="125">
        <v>1584.167486662863</v>
      </c>
      <c r="GL671" s="125">
        <v>917.75019620787793</v>
      </c>
      <c r="GM671" s="50">
        <v>2501.9176828707409</v>
      </c>
      <c r="GN671" s="50">
        <v>0</v>
      </c>
      <c r="GO671" s="50">
        <v>0</v>
      </c>
      <c r="GP671" s="125">
        <v>0</v>
      </c>
      <c r="GQ671" s="125">
        <v>4782.4165054431769</v>
      </c>
      <c r="GR671" s="125">
        <v>3646.9372192795727</v>
      </c>
      <c r="GS671" s="50">
        <v>8429.3537247227505</v>
      </c>
      <c r="GT671" s="50">
        <v>0</v>
      </c>
      <c r="GU671" s="50">
        <v>0</v>
      </c>
      <c r="GV671" s="125">
        <v>0</v>
      </c>
      <c r="GW671" s="125">
        <v>12733.687300357438</v>
      </c>
      <c r="GX671" s="125">
        <v>6727.1777437137589</v>
      </c>
      <c r="GY671" s="50">
        <v>19460.865044071197</v>
      </c>
    </row>
    <row r="672" spans="1:207" s="57" customFormat="1" ht="15" customHeight="1">
      <c r="A672" s="61" t="s">
        <v>1081</v>
      </c>
      <c r="B672" s="57" t="s">
        <v>601</v>
      </c>
      <c r="C672" s="38" t="s">
        <v>1064</v>
      </c>
      <c r="D672" s="50">
        <v>23814.296504385879</v>
      </c>
      <c r="E672" s="125">
        <v>0</v>
      </c>
      <c r="F672" s="50">
        <v>23814.296504385879</v>
      </c>
      <c r="G672" s="50">
        <v>50694.317489163113</v>
      </c>
      <c r="H672" s="139">
        <v>30.582999999999998</v>
      </c>
      <c r="I672" s="115">
        <v>0.46976264172955168</v>
      </c>
      <c r="J672" s="124">
        <v>0.12111927676378673</v>
      </c>
      <c r="K672" s="124">
        <v>0.34864336496576498</v>
      </c>
      <c r="L672" s="50">
        <v>2018.7613144946542</v>
      </c>
      <c r="M672" s="125">
        <v>21795.535189891223</v>
      </c>
      <c r="N672" s="125">
        <v>0</v>
      </c>
      <c r="O672" s="125">
        <v>0</v>
      </c>
      <c r="P672" s="127">
        <v>0</v>
      </c>
      <c r="Q672" s="125">
        <v>4508.9600255899986</v>
      </c>
      <c r="R672" s="222">
        <v>11146.51609445</v>
      </c>
      <c r="S672" s="50">
        <v>15655.476119570001</v>
      </c>
      <c r="T672" s="222">
        <v>5144.08929506</v>
      </c>
      <c r="U672" s="222">
        <v>995.62588898000013</v>
      </c>
      <c r="V672" s="50">
        <v>6140.059070321221</v>
      </c>
      <c r="W672" s="125">
        <v>21795.535189891223</v>
      </c>
      <c r="X672" s="125">
        <v>0</v>
      </c>
      <c r="Y672" s="125">
        <v>0</v>
      </c>
      <c r="Z672" s="125">
        <v>0</v>
      </c>
      <c r="AA672" s="115">
        <v>0</v>
      </c>
      <c r="AB672" s="115">
        <v>0</v>
      </c>
      <c r="AC672" s="115">
        <v>1</v>
      </c>
      <c r="AD672" s="115">
        <v>0</v>
      </c>
      <c r="AE672" s="115">
        <v>1</v>
      </c>
      <c r="AF672" s="115">
        <v>0.11422056097332776</v>
      </c>
      <c r="AG672" s="115">
        <v>0</v>
      </c>
      <c r="AH672" s="115">
        <v>0.88577943902667222</v>
      </c>
      <c r="AI672" s="115">
        <v>0</v>
      </c>
      <c r="AJ672" s="115">
        <v>1</v>
      </c>
      <c r="AK672" s="125">
        <v>23814.296504385879</v>
      </c>
      <c r="AL672" s="125">
        <v>2018.7613144946542</v>
      </c>
      <c r="AM672" s="125">
        <v>15655.476119570001</v>
      </c>
      <c r="AN672" s="125">
        <v>17674.237434064657</v>
      </c>
      <c r="AO672" s="125">
        <v>6140.059070321221</v>
      </c>
      <c r="AP672" s="125">
        <v>23814.296504385879</v>
      </c>
      <c r="AQ672" s="115">
        <v>0.74216920205094417</v>
      </c>
      <c r="AR672" s="115">
        <v>0.25783079794905578</v>
      </c>
      <c r="AS672" s="50">
        <v>12411.447995080001</v>
      </c>
      <c r="AT672" s="50">
        <v>540.75597828000014</v>
      </c>
      <c r="AU672" s="125">
        <v>5262.7894389846533</v>
      </c>
      <c r="AV672" s="133">
        <v>5599.3030920412202</v>
      </c>
      <c r="AW672" s="125">
        <v>23814.296504385875</v>
      </c>
      <c r="AX672" s="50">
        <v>353.26582997995058</v>
      </c>
      <c r="AY672" s="50">
        <v>368.63485561268857</v>
      </c>
      <c r="AZ672" s="125">
        <v>721.90068559263909</v>
      </c>
      <c r="BA672" s="50">
        <v>2455.4659508468981</v>
      </c>
      <c r="BB672" s="50">
        <v>3979.6600276867239</v>
      </c>
      <c r="BC672" s="125">
        <v>6435.1259785336224</v>
      </c>
      <c r="BD672" s="50">
        <v>14865.277938336632</v>
      </c>
      <c r="BE672" s="50">
        <v>1791.764183057438</v>
      </c>
      <c r="BF672" s="125">
        <v>16657.042121394072</v>
      </c>
      <c r="BG672" s="107">
        <v>8.7781274626234946</v>
      </c>
      <c r="BH672" s="107">
        <v>4.5985594682816489</v>
      </c>
      <c r="BI672" s="107">
        <v>7.700506111560002</v>
      </c>
      <c r="BJ672" s="49">
        <v>23814.068785520332</v>
      </c>
      <c r="BK672" s="50">
        <v>287.60116441495063</v>
      </c>
      <c r="BL672" s="50">
        <v>434.29952117768852</v>
      </c>
      <c r="BM672" s="125">
        <v>721.90068559263909</v>
      </c>
      <c r="BN672" s="50">
        <v>2343.2610719423524</v>
      </c>
      <c r="BO672" s="50">
        <v>4091.8649065912705</v>
      </c>
      <c r="BP672" s="125">
        <v>6435.1259785336224</v>
      </c>
      <c r="BQ672" s="50">
        <v>10321.154089975327</v>
      </c>
      <c r="BR672" s="50">
        <v>6335.8880314187436</v>
      </c>
      <c r="BS672" s="125">
        <v>16657.042121394072</v>
      </c>
      <c r="BT672" s="125">
        <v>23814.068785520332</v>
      </c>
      <c r="BU672" s="130" t="s">
        <v>608</v>
      </c>
      <c r="BV672" s="130" t="s">
        <v>608</v>
      </c>
      <c r="BW672" s="137">
        <v>7.700506111560002</v>
      </c>
      <c r="BX672" s="50">
        <v>11570.714490334072</v>
      </c>
      <c r="BY672" s="50">
        <v>1381.4894830259302</v>
      </c>
      <c r="BZ672" s="125">
        <v>0</v>
      </c>
      <c r="CA672" s="125">
        <v>0</v>
      </c>
      <c r="CB672" s="125">
        <v>12952.203973360003</v>
      </c>
      <c r="CC672" s="50">
        <v>1158.5703204914496</v>
      </c>
      <c r="CD672" s="125">
        <v>0</v>
      </c>
      <c r="CE672" s="50">
        <v>9703.5222105344255</v>
      </c>
      <c r="CF672" s="125">
        <v>0</v>
      </c>
      <c r="CG672" s="125">
        <v>10862.092531025875</v>
      </c>
      <c r="CH672" s="115">
        <v>0.40746625493418748</v>
      </c>
      <c r="CI672" s="115">
        <v>0.59253374506581258</v>
      </c>
      <c r="CJ672" s="125">
        <v>23814.296504385879</v>
      </c>
      <c r="CK672" s="126">
        <v>0</v>
      </c>
      <c r="CL672" s="82">
        <v>23814.296504385879</v>
      </c>
      <c r="CM672" s="126">
        <v>23814.296504385879</v>
      </c>
      <c r="CN672" s="125">
        <v>2465.506944900731</v>
      </c>
      <c r="CO672" s="125">
        <v>21348.789559485147</v>
      </c>
      <c r="CP672" s="126">
        <v>0</v>
      </c>
      <c r="CQ672" s="126">
        <v>23814.296504385879</v>
      </c>
      <c r="CR672" s="126">
        <v>13758.532058860001</v>
      </c>
      <c r="CS672" s="126">
        <v>10055.764445525878</v>
      </c>
      <c r="CT672" s="125">
        <v>11340.02104417487</v>
      </c>
      <c r="CU672" s="126">
        <v>-1284.2565986489917</v>
      </c>
      <c r="CV672" s="50">
        <v>125.28423169016195</v>
      </c>
      <c r="CW672" s="50">
        <v>443.00346391745609</v>
      </c>
      <c r="CX672" s="125">
        <v>568.28769560761805</v>
      </c>
      <c r="CY672" s="50">
        <v>429.74220591414189</v>
      </c>
      <c r="CZ672" s="50">
        <v>166.65346745025815</v>
      </c>
      <c r="DA672" s="125">
        <v>596.39567336440007</v>
      </c>
      <c r="DB672" s="125">
        <v>1164.6833689720181</v>
      </c>
      <c r="DC672" s="125">
        <v>0</v>
      </c>
      <c r="DD672" s="125">
        <v>0</v>
      </c>
      <c r="DE672" s="125">
        <v>0</v>
      </c>
      <c r="DF672" s="125">
        <v>568.28769560761805</v>
      </c>
      <c r="DG672" s="125">
        <v>596.39567336440007</v>
      </c>
      <c r="DH672" s="125">
        <v>1164.6833689720181</v>
      </c>
      <c r="DI672" s="50">
        <v>1164.6833689720181</v>
      </c>
      <c r="DJ672" s="113">
        <v>0.54388354369294911</v>
      </c>
      <c r="DK672" s="115">
        <v>4.8650201372863383E-2</v>
      </c>
      <c r="DL672" s="115">
        <v>0.40746625493418748</v>
      </c>
      <c r="DM672" s="50">
        <v>56.813600000000001</v>
      </c>
      <c r="DN672" s="50">
        <v>0</v>
      </c>
      <c r="DO672" s="125">
        <v>56.813600000000001</v>
      </c>
      <c r="DP672" s="50">
        <v>415.72766357159344</v>
      </c>
      <c r="DQ672" s="50">
        <v>185.62994393786286</v>
      </c>
      <c r="DR672" s="125">
        <v>601.35760750945633</v>
      </c>
      <c r="DS672" s="125">
        <v>658.17120750945628</v>
      </c>
      <c r="DT672" s="50">
        <v>592.90445995990115</v>
      </c>
      <c r="DU672" s="50">
        <v>737.26971122537714</v>
      </c>
      <c r="DV672" s="125">
        <v>1330.1741711852783</v>
      </c>
      <c r="DW672" s="50">
        <v>824.39724000939668</v>
      </c>
      <c r="DX672" s="50">
        <v>324.93146975165257</v>
      </c>
      <c r="DY672" s="125">
        <v>1149.3287097610491</v>
      </c>
      <c r="DZ672" s="125">
        <v>2479.5028809463274</v>
      </c>
      <c r="EA672" s="50">
        <v>655.81632273954608</v>
      </c>
      <c r="EB672" s="50">
        <v>955.49500758059878</v>
      </c>
      <c r="EC672" s="125">
        <v>1611.3113303201449</v>
      </c>
      <c r="ED672" s="50">
        <v>815.59141206677907</v>
      </c>
      <c r="EE672" s="50">
        <v>262.1637506262897</v>
      </c>
      <c r="EF672" s="125">
        <v>1077.7551626930688</v>
      </c>
      <c r="EG672" s="125">
        <v>2689.0664930132134</v>
      </c>
      <c r="EH672" s="50">
        <v>167.50647751420001</v>
      </c>
      <c r="EI672" s="50">
        <v>1052.8436142326755</v>
      </c>
      <c r="EJ672" s="125">
        <v>1220.3500917468755</v>
      </c>
      <c r="EK672" s="50">
        <v>784.86956138152959</v>
      </c>
      <c r="EL672" s="50">
        <v>198.3949976242186</v>
      </c>
      <c r="EM672" s="125">
        <v>983.2645590057482</v>
      </c>
      <c r="EN672" s="125">
        <v>2203.6146507526237</v>
      </c>
      <c r="EO672" s="50">
        <v>282.262113</v>
      </c>
      <c r="EP672" s="50">
        <v>1449.841636419739</v>
      </c>
      <c r="EQ672" s="125">
        <v>1732.103749419739</v>
      </c>
      <c r="ER672" s="50">
        <v>777.16173105952441</v>
      </c>
      <c r="ES672" s="50">
        <v>155.55545900612051</v>
      </c>
      <c r="ET672" s="125">
        <v>932.7171900656449</v>
      </c>
      <c r="EU672" s="125">
        <v>2664.8209394853839</v>
      </c>
      <c r="EV672" s="50">
        <v>3905.5389037713617</v>
      </c>
      <c r="EW672" s="50">
        <v>986.17898515402783</v>
      </c>
      <c r="EX672" s="125">
        <v>4891.7178889253892</v>
      </c>
      <c r="EY672" s="50">
        <v>3473.9463664057448</v>
      </c>
      <c r="EZ672" s="50">
        <v>227.20990509901142</v>
      </c>
      <c r="FA672" s="125">
        <v>3701.1562715047562</v>
      </c>
      <c r="FB672" s="125">
        <v>8592.8741604301449</v>
      </c>
      <c r="FC672" s="50">
        <v>12013.167842178473</v>
      </c>
      <c r="FD672" s="50">
        <v>958.43011174443313</v>
      </c>
      <c r="FE672" s="125">
        <v>12971.597953922907</v>
      </c>
      <c r="FF672" s="50">
        <v>6422.8407745381373</v>
      </c>
      <c r="FG672" s="50">
        <v>353.66071280371455</v>
      </c>
      <c r="FH672" s="125">
        <v>6776.5014873418522</v>
      </c>
      <c r="FI672" s="125">
        <v>19748.09944126476</v>
      </c>
      <c r="FJ672" s="125">
        <v>0</v>
      </c>
      <c r="FK672" s="125">
        <v>0</v>
      </c>
      <c r="FL672" s="125">
        <v>0</v>
      </c>
      <c r="FM672" s="125">
        <v>56.813600000000001</v>
      </c>
      <c r="FN672" s="125">
        <v>601.35760750945633</v>
      </c>
      <c r="FO672" s="50">
        <v>658.17120750945628</v>
      </c>
      <c r="FP672" s="50">
        <v>0</v>
      </c>
      <c r="FQ672" s="50">
        <v>0</v>
      </c>
      <c r="FR672" s="125">
        <v>0</v>
      </c>
      <c r="FS672" s="125">
        <v>1330.1741711852783</v>
      </c>
      <c r="FT672" s="125">
        <v>1149.3287097610491</v>
      </c>
      <c r="FU672" s="50">
        <v>2479.5028809463274</v>
      </c>
      <c r="FV672" s="50">
        <v>0</v>
      </c>
      <c r="FW672" s="50">
        <v>0</v>
      </c>
      <c r="FX672" s="125">
        <v>0</v>
      </c>
      <c r="FY672" s="125">
        <v>1611.3113303201449</v>
      </c>
      <c r="FZ672" s="125">
        <v>1077.7551626930688</v>
      </c>
      <c r="GA672" s="50">
        <v>2689.0664930132134</v>
      </c>
      <c r="GB672" s="50">
        <v>0</v>
      </c>
      <c r="GC672" s="50">
        <v>0</v>
      </c>
      <c r="GD672" s="125">
        <v>0</v>
      </c>
      <c r="GE672" s="125">
        <v>1220.3500917468755</v>
      </c>
      <c r="GF672" s="125">
        <v>983.2645590057482</v>
      </c>
      <c r="GG672" s="50">
        <v>2203.6146507526237</v>
      </c>
      <c r="GH672" s="50">
        <v>0</v>
      </c>
      <c r="GI672" s="50">
        <v>0</v>
      </c>
      <c r="GJ672" s="125">
        <v>0</v>
      </c>
      <c r="GK672" s="125">
        <v>1732.103749419739</v>
      </c>
      <c r="GL672" s="125">
        <v>932.7171900656449</v>
      </c>
      <c r="GM672" s="50">
        <v>2664.8209394853839</v>
      </c>
      <c r="GN672" s="50">
        <v>0</v>
      </c>
      <c r="GO672" s="50">
        <v>0</v>
      </c>
      <c r="GP672" s="125">
        <v>0</v>
      </c>
      <c r="GQ672" s="125">
        <v>4891.7178889253892</v>
      </c>
      <c r="GR672" s="125">
        <v>3701.1562715047562</v>
      </c>
      <c r="GS672" s="50">
        <v>8592.8741604301449</v>
      </c>
      <c r="GT672" s="50">
        <v>0</v>
      </c>
      <c r="GU672" s="50">
        <v>0</v>
      </c>
      <c r="GV672" s="125">
        <v>0</v>
      </c>
      <c r="GW672" s="125">
        <v>12971.597953922907</v>
      </c>
      <c r="GX672" s="125">
        <v>6776.5014873418522</v>
      </c>
      <c r="GY672" s="50">
        <v>19748.09944126476</v>
      </c>
    </row>
    <row r="673" spans="1:207" s="57" customFormat="1" ht="15" customHeight="1">
      <c r="A673" s="185" t="s">
        <v>1082</v>
      </c>
      <c r="B673" s="62">
        <v>2016</v>
      </c>
      <c r="C673" s="81" t="s">
        <v>1064</v>
      </c>
      <c r="D673" s="50">
        <v>26098.27587857973</v>
      </c>
      <c r="E673" s="125">
        <v>0</v>
      </c>
      <c r="F673" s="50">
        <v>26098.27587857973</v>
      </c>
      <c r="G673" s="50">
        <v>57385.588609379076</v>
      </c>
      <c r="H673" s="139">
        <v>29.256</v>
      </c>
      <c r="I673" s="115">
        <v>0.45478797919508035</v>
      </c>
      <c r="J673" s="124">
        <v>0.11757429235712673</v>
      </c>
      <c r="K673" s="124">
        <v>0.33721368683795366</v>
      </c>
      <c r="L673" s="50">
        <v>2295.3809575420423</v>
      </c>
      <c r="M673" s="125">
        <v>23802.894921037689</v>
      </c>
      <c r="N673" s="125">
        <v>0</v>
      </c>
      <c r="O673" s="125">
        <v>0</v>
      </c>
      <c r="P673" s="127">
        <v>0</v>
      </c>
      <c r="Q673" s="125">
        <v>5293.6377249999996</v>
      </c>
      <c r="R673" s="222">
        <v>11762.34003926</v>
      </c>
      <c r="S673" s="50">
        <v>17055.824948792753</v>
      </c>
      <c r="T673" s="222">
        <v>5951.6536542200001</v>
      </c>
      <c r="U673" s="222">
        <v>795.17684268000005</v>
      </c>
      <c r="V673" s="50">
        <v>6747.0699722449372</v>
      </c>
      <c r="W673" s="125">
        <v>23802.894921037689</v>
      </c>
      <c r="X673" s="125">
        <v>0</v>
      </c>
      <c r="Y673" s="125">
        <v>0</v>
      </c>
      <c r="Z673" s="125">
        <v>0</v>
      </c>
      <c r="AA673" s="115">
        <v>0</v>
      </c>
      <c r="AB673" s="115">
        <v>0</v>
      </c>
      <c r="AC673" s="115">
        <v>1</v>
      </c>
      <c r="AD673" s="115">
        <v>0</v>
      </c>
      <c r="AE673" s="115">
        <v>1</v>
      </c>
      <c r="AF673" s="115">
        <v>0.11861694659507645</v>
      </c>
      <c r="AG673" s="115">
        <v>0</v>
      </c>
      <c r="AH673" s="115">
        <v>0.88138305340492362</v>
      </c>
      <c r="AI673" s="115">
        <v>0</v>
      </c>
      <c r="AJ673" s="115">
        <v>1</v>
      </c>
      <c r="AK673" s="125">
        <v>26098.27587857973</v>
      </c>
      <c r="AL673" s="125">
        <v>2295.3809575420423</v>
      </c>
      <c r="AM673" s="125">
        <v>17055.824948792753</v>
      </c>
      <c r="AN673" s="125">
        <v>19351.205906334795</v>
      </c>
      <c r="AO673" s="125">
        <v>6747.0699722449372</v>
      </c>
      <c r="AP673" s="125">
        <v>26098.275878579734</v>
      </c>
      <c r="AQ673" s="115">
        <v>0.74147449419129541</v>
      </c>
      <c r="AR673" s="115">
        <v>0.25852550580870448</v>
      </c>
      <c r="AS673" s="50">
        <v>13722.377450054202</v>
      </c>
      <c r="AT673" s="50">
        <v>540.75597828000014</v>
      </c>
      <c r="AU673" s="125">
        <v>5628.828456280592</v>
      </c>
      <c r="AV673" s="133">
        <v>6206.3139939649373</v>
      </c>
      <c r="AW673" s="125">
        <v>26098.27587857973</v>
      </c>
      <c r="AX673" s="50">
        <v>568.73358264870524</v>
      </c>
      <c r="AY673" s="50">
        <v>782.14531607747892</v>
      </c>
      <c r="AZ673" s="125">
        <v>1350.8788987261842</v>
      </c>
      <c r="BA673" s="50">
        <v>2668.7854346194517</v>
      </c>
      <c r="BB673" s="50">
        <v>4176.4091208891359</v>
      </c>
      <c r="BC673" s="125">
        <v>6845.1945555085877</v>
      </c>
      <c r="BD673" s="50">
        <v>16113.994407011482</v>
      </c>
      <c r="BE673" s="50">
        <v>1788.5155352671222</v>
      </c>
      <c r="BF673" s="125">
        <v>17902.509942278604</v>
      </c>
      <c r="BG673" s="107">
        <v>14.849404855496168</v>
      </c>
      <c r="BH673" s="107">
        <v>10.847637431668032</v>
      </c>
      <c r="BI673" s="107">
        <v>13.814845908122201</v>
      </c>
      <c r="BJ673" s="49">
        <v>26098.583396513375</v>
      </c>
      <c r="BK673" s="50">
        <v>442.79221303737256</v>
      </c>
      <c r="BL673" s="50">
        <v>908.0866856888116</v>
      </c>
      <c r="BM673" s="125">
        <v>1350.8788987261842</v>
      </c>
      <c r="BN673" s="50">
        <v>2569.2315749927125</v>
      </c>
      <c r="BO673" s="50">
        <v>4275.9629805158747</v>
      </c>
      <c r="BP673" s="125">
        <v>6845.1945555085877</v>
      </c>
      <c r="BQ673" s="50">
        <v>11251.297522647059</v>
      </c>
      <c r="BR673" s="50">
        <v>6651.2124196315463</v>
      </c>
      <c r="BS673" s="125">
        <v>17902.509942278604</v>
      </c>
      <c r="BT673" s="125">
        <v>26098.583396513375</v>
      </c>
      <c r="BU673" s="130">
        <v>16.444849899688371</v>
      </c>
      <c r="BV673" s="130">
        <v>11.363353773341649</v>
      </c>
      <c r="BW673" s="137">
        <v>13.814845908122201</v>
      </c>
      <c r="BX673" s="50">
        <v>12618.575054742949</v>
      </c>
      <c r="BY673" s="50">
        <v>1644.5583735912544</v>
      </c>
      <c r="BZ673" s="125">
        <v>0</v>
      </c>
      <c r="CA673" s="125">
        <v>0</v>
      </c>
      <c r="CB673" s="125">
        <v>14263.133428334204</v>
      </c>
      <c r="CC673" s="50">
        <v>1301.240098258477</v>
      </c>
      <c r="CD673" s="125">
        <v>0</v>
      </c>
      <c r="CE673" s="50">
        <v>10533.902351987053</v>
      </c>
      <c r="CF673" s="125">
        <v>0</v>
      </c>
      <c r="CG673" s="125">
        <v>11835.14245024553</v>
      </c>
      <c r="CH673" s="115">
        <v>0.40362445400589847</v>
      </c>
      <c r="CI673" s="115">
        <v>0.5963755459941017</v>
      </c>
      <c r="CJ673" s="125">
        <v>26098.275878579734</v>
      </c>
      <c r="CK673" s="126">
        <v>0</v>
      </c>
      <c r="CL673" s="82">
        <v>26098.27587857973</v>
      </c>
      <c r="CM673" s="126">
        <v>26098.27587857973</v>
      </c>
      <c r="CN673" s="125">
        <v>2514.991005575539</v>
      </c>
      <c r="CO673" s="125">
        <v>23583.284873004191</v>
      </c>
      <c r="CP673" s="126">
        <v>0</v>
      </c>
      <c r="CQ673" s="126">
        <v>26098.27587857973</v>
      </c>
      <c r="CR673" s="126">
        <v>13471.85422395</v>
      </c>
      <c r="CS673" s="126">
        <v>12626.42165462973</v>
      </c>
      <c r="CT673" s="125">
        <v>12483.111218143287</v>
      </c>
      <c r="CU673" s="126">
        <v>143.310436486443</v>
      </c>
      <c r="CV673" s="50">
        <v>56.476690075789421</v>
      </c>
      <c r="CW673" s="50">
        <v>0.89789583815047935</v>
      </c>
      <c r="CX673" s="125">
        <v>57.374585913939903</v>
      </c>
      <c r="CY673" s="50">
        <v>468.500790354777</v>
      </c>
      <c r="CZ673" s="50">
        <v>263.31581360086926</v>
      </c>
      <c r="DA673" s="125">
        <v>731.81660395564631</v>
      </c>
      <c r="DB673" s="127">
        <v>789.1911898695862</v>
      </c>
      <c r="DC673" s="125">
        <v>0</v>
      </c>
      <c r="DD673" s="125">
        <v>0</v>
      </c>
      <c r="DE673" s="125">
        <v>0</v>
      </c>
      <c r="DF673" s="125">
        <v>57.374585913939903</v>
      </c>
      <c r="DG673" s="125">
        <v>731.81660395564609</v>
      </c>
      <c r="DH673" s="125">
        <v>789.19118986958597</v>
      </c>
      <c r="DI673" s="50">
        <v>789.19118986958597</v>
      </c>
      <c r="DJ673" s="113">
        <v>0.54651630991611699</v>
      </c>
      <c r="DK673" s="115">
        <v>4.9859236077984564E-2</v>
      </c>
      <c r="DL673" s="115">
        <v>0.40362445400589841</v>
      </c>
      <c r="DM673" s="50">
        <v>0</v>
      </c>
      <c r="DN673" s="50">
        <v>0</v>
      </c>
      <c r="DO673" s="125">
        <v>0</v>
      </c>
      <c r="DP673" s="50">
        <v>0</v>
      </c>
      <c r="DQ673" s="50">
        <v>0</v>
      </c>
      <c r="DR673" s="125">
        <v>0</v>
      </c>
      <c r="DS673" s="125">
        <v>0</v>
      </c>
      <c r="DT673" s="50">
        <v>568.73358264870524</v>
      </c>
      <c r="DU673" s="50">
        <v>782.14531607747892</v>
      </c>
      <c r="DV673" s="125">
        <v>1350.8788987261842</v>
      </c>
      <c r="DW673" s="50">
        <v>909.68724075905743</v>
      </c>
      <c r="DX673" s="50">
        <v>360.19068077243537</v>
      </c>
      <c r="DY673" s="125">
        <v>1269.8779215314928</v>
      </c>
      <c r="DZ673" s="125">
        <v>2620.7568202576767</v>
      </c>
      <c r="EA673" s="50">
        <v>718.19291350821391</v>
      </c>
      <c r="EB673" s="50">
        <v>1055.2789920006737</v>
      </c>
      <c r="EC673" s="125">
        <v>1773.4719055088876</v>
      </c>
      <c r="ED673" s="50">
        <v>898.49985768538409</v>
      </c>
      <c r="EE673" s="50">
        <v>289.00687839066319</v>
      </c>
      <c r="EF673" s="125">
        <v>1187.5067360760472</v>
      </c>
      <c r="EG673" s="125">
        <v>2960.9786415849348</v>
      </c>
      <c r="EH673" s="50">
        <v>190.03974105310186</v>
      </c>
      <c r="EI673" s="50">
        <v>1199.7257174428912</v>
      </c>
      <c r="EJ673" s="125">
        <v>1389.765458495993</v>
      </c>
      <c r="EK673" s="50">
        <v>867.83235840314899</v>
      </c>
      <c r="EL673" s="50">
        <v>220.00825930998741</v>
      </c>
      <c r="EM673" s="125">
        <v>1087.8406177131365</v>
      </c>
      <c r="EN673" s="125">
        <v>2477.6060762091292</v>
      </c>
      <c r="EO673" s="50">
        <v>307.89071805610189</v>
      </c>
      <c r="EP673" s="50">
        <v>1556.1241271961867</v>
      </c>
      <c r="EQ673" s="125">
        <v>1864.0148452522885</v>
      </c>
      <c r="ER673" s="50">
        <v>859.23926043770609</v>
      </c>
      <c r="ES673" s="50">
        <v>170.78789632170694</v>
      </c>
      <c r="ET673" s="125">
        <v>1030.0271567594129</v>
      </c>
      <c r="EU673" s="125">
        <v>2894.0420020117017</v>
      </c>
      <c r="EV673" s="50">
        <v>4150.5992508160434</v>
      </c>
      <c r="EW673" s="50">
        <v>1125.4509146829682</v>
      </c>
      <c r="EX673" s="125">
        <v>5276.0501654990112</v>
      </c>
      <c r="EY673" s="50">
        <v>3870.9264010287916</v>
      </c>
      <c r="EZ673" s="50">
        <v>249.76295887378643</v>
      </c>
      <c r="FA673" s="125">
        <v>4120.689359902578</v>
      </c>
      <c r="FB673" s="125">
        <v>9396.7395254015901</v>
      </c>
      <c r="FC673" s="50">
        <v>13416.057218197473</v>
      </c>
      <c r="FD673" s="50">
        <v>1028.3449048335383</v>
      </c>
      <c r="FE673" s="125">
        <v>14444.402123031012</v>
      </c>
      <c r="FF673" s="50">
        <v>7406.7434245403747</v>
      </c>
      <c r="FG673" s="50">
        <v>379.45927156812292</v>
      </c>
      <c r="FH673" s="125">
        <v>7786.2026961084975</v>
      </c>
      <c r="FI673" s="125">
        <v>22230.604819139509</v>
      </c>
      <c r="FJ673" s="125">
        <v>0</v>
      </c>
      <c r="FK673" s="125">
        <v>0</v>
      </c>
      <c r="FL673" s="125">
        <v>0</v>
      </c>
      <c r="FM673" s="125">
        <v>0</v>
      </c>
      <c r="FN673" s="125">
        <v>0</v>
      </c>
      <c r="FO673" s="50">
        <v>0</v>
      </c>
      <c r="FP673" s="50">
        <v>0</v>
      </c>
      <c r="FQ673" s="50">
        <v>0</v>
      </c>
      <c r="FR673" s="125">
        <v>0</v>
      </c>
      <c r="FS673" s="125">
        <v>1350.8788987261842</v>
      </c>
      <c r="FT673" s="125">
        <v>1269.8779215314928</v>
      </c>
      <c r="FU673" s="50">
        <v>2620.7568202576767</v>
      </c>
      <c r="FV673" s="50">
        <v>0</v>
      </c>
      <c r="FW673" s="50">
        <v>0</v>
      </c>
      <c r="FX673" s="125">
        <v>0</v>
      </c>
      <c r="FY673" s="125">
        <v>1773.4719055088876</v>
      </c>
      <c r="FZ673" s="125">
        <v>1187.5067360760472</v>
      </c>
      <c r="GA673" s="50">
        <v>2960.9786415849348</v>
      </c>
      <c r="GB673" s="50">
        <v>0</v>
      </c>
      <c r="GC673" s="50">
        <v>0</v>
      </c>
      <c r="GD673" s="125">
        <v>0</v>
      </c>
      <c r="GE673" s="125">
        <v>1389.765458495993</v>
      </c>
      <c r="GF673" s="125">
        <v>1087.8406177131365</v>
      </c>
      <c r="GG673" s="50">
        <v>2477.6060762091292</v>
      </c>
      <c r="GH673" s="50">
        <v>0</v>
      </c>
      <c r="GI673" s="50">
        <v>0</v>
      </c>
      <c r="GJ673" s="125">
        <v>0</v>
      </c>
      <c r="GK673" s="125">
        <v>1864.0148452522885</v>
      </c>
      <c r="GL673" s="125">
        <v>1030.0271567594129</v>
      </c>
      <c r="GM673" s="50">
        <v>2894.0420020117017</v>
      </c>
      <c r="GN673" s="50">
        <v>0</v>
      </c>
      <c r="GO673" s="50">
        <v>0</v>
      </c>
      <c r="GP673" s="125">
        <v>0</v>
      </c>
      <c r="GQ673" s="125">
        <v>5276.0501654990112</v>
      </c>
      <c r="GR673" s="125">
        <v>4120.689359902578</v>
      </c>
      <c r="GS673" s="50">
        <v>9396.7395254015901</v>
      </c>
      <c r="GT673" s="50">
        <v>0</v>
      </c>
      <c r="GU673" s="50">
        <v>0</v>
      </c>
      <c r="GV673" s="125">
        <v>0</v>
      </c>
      <c r="GW673" s="125">
        <v>14444.402123031012</v>
      </c>
      <c r="GX673" s="125">
        <v>7786.2026961084975</v>
      </c>
      <c r="GY673" s="50">
        <v>22230.604819139509</v>
      </c>
    </row>
    <row r="674" spans="1:207" s="57" customFormat="1" ht="15" customHeight="1">
      <c r="A674" s="187" t="s">
        <v>1119</v>
      </c>
      <c r="B674" s="59" t="s">
        <v>1105</v>
      </c>
      <c r="C674" s="79" t="s">
        <v>1064</v>
      </c>
      <c r="D674" s="50">
        <v>27241.676738137015</v>
      </c>
      <c r="E674" s="125">
        <v>0</v>
      </c>
      <c r="F674" s="50">
        <v>27241.676738137015</v>
      </c>
      <c r="G674" s="50">
        <v>62281.67466976399</v>
      </c>
      <c r="H674" s="139">
        <v>28.481000000000002</v>
      </c>
      <c r="I674" s="115">
        <v>0.43739473741803681</v>
      </c>
      <c r="J674" s="124">
        <v>0.10900524237796866</v>
      </c>
      <c r="K674" s="124">
        <v>0.3283894950400682</v>
      </c>
      <c r="L674" s="50">
        <v>2214.5226751136001</v>
      </c>
      <c r="M674" s="125">
        <v>25027.154063023416</v>
      </c>
      <c r="N674" s="125">
        <v>0</v>
      </c>
      <c r="O674" s="125">
        <v>0</v>
      </c>
      <c r="P674" s="127">
        <v>0</v>
      </c>
      <c r="Q674" s="125">
        <v>6398.0675849900008</v>
      </c>
      <c r="R674" s="222">
        <v>11840.05743551</v>
      </c>
      <c r="S674" s="50">
        <v>18238.125019940002</v>
      </c>
      <c r="T674" s="222">
        <v>6573.30284003</v>
      </c>
      <c r="U674" s="222">
        <v>215.78672527999998</v>
      </c>
      <c r="V674" s="50">
        <v>6789.0290430834139</v>
      </c>
      <c r="W674" s="125">
        <v>25027.154063023416</v>
      </c>
      <c r="X674" s="125">
        <v>0</v>
      </c>
      <c r="Y674" s="125">
        <v>0</v>
      </c>
      <c r="Z674" s="125">
        <v>0</v>
      </c>
      <c r="AA674" s="115">
        <v>0</v>
      </c>
      <c r="AB674" s="115">
        <v>0</v>
      </c>
      <c r="AC674" s="115">
        <v>1</v>
      </c>
      <c r="AD674" s="115">
        <v>0</v>
      </c>
      <c r="AE674" s="115">
        <v>1</v>
      </c>
      <c r="AF674" s="115">
        <v>0.10827559874554404</v>
      </c>
      <c r="AG674" s="115">
        <v>0</v>
      </c>
      <c r="AH674" s="115">
        <v>0.89172440125445596</v>
      </c>
      <c r="AI674" s="115">
        <v>0</v>
      </c>
      <c r="AJ674" s="115">
        <v>1</v>
      </c>
      <c r="AK674" s="125">
        <v>27241.676738137015</v>
      </c>
      <c r="AL674" s="125">
        <v>2214.5226751136001</v>
      </c>
      <c r="AM674" s="125">
        <v>18238.125019940002</v>
      </c>
      <c r="AN674" s="125">
        <v>20452.647695053602</v>
      </c>
      <c r="AO674" s="125">
        <v>6789.0290430834139</v>
      </c>
      <c r="AP674" s="125">
        <v>27241.676738137015</v>
      </c>
      <c r="AQ674" s="115">
        <v>0.7507851991511556</v>
      </c>
      <c r="AR674" s="115">
        <v>0.24921480084884443</v>
      </c>
      <c r="AS674" s="50">
        <v>13287.4091037036</v>
      </c>
      <c r="AT674" s="50">
        <v>515.22652677000008</v>
      </c>
      <c r="AU674" s="125">
        <v>7165.2385913500002</v>
      </c>
      <c r="AV674" s="133">
        <v>6273.8025163134143</v>
      </c>
      <c r="AW674" s="125">
        <v>27241.676738137015</v>
      </c>
      <c r="AX674" s="50">
        <v>386.30657928652727</v>
      </c>
      <c r="AY674" s="50">
        <v>924.71216800661409</v>
      </c>
      <c r="AZ674" s="125">
        <v>1311.0187472931414</v>
      </c>
      <c r="BA674" s="50">
        <v>3890.2244385759977</v>
      </c>
      <c r="BB674" s="50">
        <v>4019.3100954194329</v>
      </c>
      <c r="BC674" s="125">
        <v>7909.534533995431</v>
      </c>
      <c r="BD674" s="50">
        <v>16176.116469837974</v>
      </c>
      <c r="BE674" s="50">
        <v>1845.0067681129565</v>
      </c>
      <c r="BF674" s="125">
        <v>18021.123237950931</v>
      </c>
      <c r="BG674" s="107">
        <v>14.696150188144262</v>
      </c>
      <c r="BH674" s="107">
        <v>11.216709637218852</v>
      </c>
      <c r="BI674" s="107">
        <v>13.829022104179993</v>
      </c>
      <c r="BJ674" s="49">
        <v>27241.676519239503</v>
      </c>
      <c r="BK674" s="50">
        <v>152.09275529976128</v>
      </c>
      <c r="BL674" s="50">
        <v>1156.2594100589413</v>
      </c>
      <c r="BM674" s="125">
        <v>1308.3521653587027</v>
      </c>
      <c r="BN674" s="50">
        <v>2795.5873738222563</v>
      </c>
      <c r="BO674" s="50">
        <v>5112.613869205954</v>
      </c>
      <c r="BP674" s="125">
        <v>7908.2012430282102</v>
      </c>
      <c r="BQ674" s="50">
        <v>10850.955628568399</v>
      </c>
      <c r="BR674" s="50">
        <v>7170.1676093825263</v>
      </c>
      <c r="BS674" s="125">
        <v>18021.123237950924</v>
      </c>
      <c r="BT674" s="125">
        <v>27237.676646337837</v>
      </c>
      <c r="BU674" s="130">
        <v>16.64742469779198</v>
      </c>
      <c r="BV674" s="130">
        <v>11.048855514785622</v>
      </c>
      <c r="BW674" s="137">
        <v>13.829022104179993</v>
      </c>
      <c r="BX674" s="50">
        <v>12283.281213480956</v>
      </c>
      <c r="BY674" s="50">
        <v>1519.3544169926449</v>
      </c>
      <c r="BZ674" s="125">
        <v>0</v>
      </c>
      <c r="CA674" s="125">
        <v>0</v>
      </c>
      <c r="CB674" s="125">
        <v>13802.6356304736</v>
      </c>
      <c r="CC674" s="50">
        <v>2612.0220582109323</v>
      </c>
      <c r="CD674" s="125">
        <v>0</v>
      </c>
      <c r="CE674" s="50">
        <v>10827.019049452483</v>
      </c>
      <c r="CF674" s="125">
        <v>0</v>
      </c>
      <c r="CG674" s="125">
        <v>13439.041107663415</v>
      </c>
      <c r="CH674" s="115">
        <v>0.39744319534836803</v>
      </c>
      <c r="CI674" s="115">
        <v>0.60255680465163197</v>
      </c>
      <c r="CJ674" s="125">
        <v>27241.676738137015</v>
      </c>
      <c r="CK674" s="126">
        <v>0</v>
      </c>
      <c r="CL674" s="82">
        <v>27241.676738137015</v>
      </c>
      <c r="CM674" s="126">
        <v>27241.676738137015</v>
      </c>
      <c r="CN674" s="125">
        <v>2414.9486039962731</v>
      </c>
      <c r="CO674" s="125">
        <v>24826.728134140743</v>
      </c>
      <c r="CP674" s="126">
        <v>0</v>
      </c>
      <c r="CQ674" s="126">
        <v>27241.676738137015</v>
      </c>
      <c r="CR674" s="126">
        <v>13995.57584886</v>
      </c>
      <c r="CS674" s="126">
        <v>13246.100889277015</v>
      </c>
      <c r="CT674" s="125">
        <v>15095.910602103859</v>
      </c>
      <c r="CU674" s="126">
        <v>-1849.8097128268437</v>
      </c>
      <c r="CV674" s="50">
        <v>621.7459513733935</v>
      </c>
      <c r="CW674" s="50">
        <v>555.88772213456957</v>
      </c>
      <c r="CX674" s="125">
        <v>1177.6336735079631</v>
      </c>
      <c r="CY674" s="50">
        <v>475.73312726086834</v>
      </c>
      <c r="CZ674" s="50">
        <v>287.88633724100424</v>
      </c>
      <c r="DA674" s="125">
        <v>763.61946450187259</v>
      </c>
      <c r="DB674" s="127">
        <v>1941.2531380098358</v>
      </c>
      <c r="DC674" s="125">
        <v>0</v>
      </c>
      <c r="DD674" s="125">
        <v>0</v>
      </c>
      <c r="DE674" s="125">
        <v>0</v>
      </c>
      <c r="DF674" s="125">
        <v>1177.6336735079631</v>
      </c>
      <c r="DG674" s="125">
        <v>763.61946450187259</v>
      </c>
      <c r="DH674" s="125">
        <v>1941.2531380098358</v>
      </c>
      <c r="DI674" s="50">
        <v>1941.2531380098358</v>
      </c>
      <c r="DJ674" s="113">
        <v>0.50667349749256019</v>
      </c>
      <c r="DK674" s="115">
        <v>9.5883307159071784E-2</v>
      </c>
      <c r="DL674" s="115">
        <v>0.39744319534836803</v>
      </c>
      <c r="DM674" s="50" t="s">
        <v>608</v>
      </c>
      <c r="DN674" s="50" t="s">
        <v>608</v>
      </c>
      <c r="DO674" s="125" t="s">
        <v>608</v>
      </c>
      <c r="DP674" s="50" t="s">
        <v>608</v>
      </c>
      <c r="DQ674" s="50" t="s">
        <v>608</v>
      </c>
      <c r="DR674" s="125" t="s">
        <v>608</v>
      </c>
      <c r="DS674" s="125" t="s">
        <v>608</v>
      </c>
      <c r="DT674" s="50" t="s">
        <v>608</v>
      </c>
      <c r="DU674" s="50" t="s">
        <v>608</v>
      </c>
      <c r="DV674" s="125" t="s">
        <v>608</v>
      </c>
      <c r="DW674" s="50" t="s">
        <v>608</v>
      </c>
      <c r="DX674" s="50" t="s">
        <v>608</v>
      </c>
      <c r="DY674" s="125" t="s">
        <v>608</v>
      </c>
      <c r="DZ674" s="125" t="s">
        <v>608</v>
      </c>
      <c r="EA674" s="50" t="s">
        <v>608</v>
      </c>
      <c r="EB674" s="50" t="s">
        <v>608</v>
      </c>
      <c r="EC674" s="125" t="s">
        <v>608</v>
      </c>
      <c r="ED674" s="50" t="s">
        <v>608</v>
      </c>
      <c r="EE674" s="50" t="s">
        <v>608</v>
      </c>
      <c r="EF674" s="125" t="s">
        <v>608</v>
      </c>
      <c r="EG674" s="125" t="s">
        <v>608</v>
      </c>
      <c r="EH674" s="50" t="s">
        <v>608</v>
      </c>
      <c r="EI674" s="50" t="s">
        <v>608</v>
      </c>
      <c r="EJ674" s="125" t="s">
        <v>608</v>
      </c>
      <c r="EK674" s="50" t="s">
        <v>608</v>
      </c>
      <c r="EL674" s="50" t="s">
        <v>608</v>
      </c>
      <c r="EM674" s="125" t="s">
        <v>608</v>
      </c>
      <c r="EN674" s="125" t="s">
        <v>608</v>
      </c>
      <c r="EO674" s="50" t="s">
        <v>608</v>
      </c>
      <c r="EP674" s="50" t="s">
        <v>608</v>
      </c>
      <c r="EQ674" s="125" t="s">
        <v>608</v>
      </c>
      <c r="ER674" s="50" t="s">
        <v>608</v>
      </c>
      <c r="ES674" s="50" t="s">
        <v>608</v>
      </c>
      <c r="ET674" s="125" t="s">
        <v>608</v>
      </c>
      <c r="EU674" s="125" t="s">
        <v>608</v>
      </c>
      <c r="EV674" s="50" t="s">
        <v>608</v>
      </c>
      <c r="EW674" s="50" t="s">
        <v>608</v>
      </c>
      <c r="EX674" s="125" t="s">
        <v>608</v>
      </c>
      <c r="EY674" s="50" t="s">
        <v>608</v>
      </c>
      <c r="EZ674" s="50" t="s">
        <v>608</v>
      </c>
      <c r="FA674" s="125" t="s">
        <v>608</v>
      </c>
      <c r="FB674" s="125" t="s">
        <v>608</v>
      </c>
      <c r="FC674" s="50" t="s">
        <v>608</v>
      </c>
      <c r="FD674" s="50" t="s">
        <v>608</v>
      </c>
      <c r="FE674" s="125" t="s">
        <v>608</v>
      </c>
      <c r="FF674" s="50" t="s">
        <v>608</v>
      </c>
      <c r="FG674" s="50" t="s">
        <v>608</v>
      </c>
      <c r="FH674" s="125" t="s">
        <v>608</v>
      </c>
      <c r="FI674" s="125" t="s">
        <v>608</v>
      </c>
      <c r="FJ674" s="125" t="s">
        <v>608</v>
      </c>
      <c r="FK674" s="125" t="s">
        <v>608</v>
      </c>
      <c r="FL674" s="125" t="s">
        <v>608</v>
      </c>
      <c r="FM674" s="125" t="s">
        <v>608</v>
      </c>
      <c r="FN674" s="125" t="s">
        <v>608</v>
      </c>
      <c r="FO674" s="50" t="s">
        <v>608</v>
      </c>
      <c r="FP674" s="50" t="s">
        <v>608</v>
      </c>
      <c r="FQ674" s="50" t="s">
        <v>608</v>
      </c>
      <c r="FR674" s="125" t="s">
        <v>608</v>
      </c>
      <c r="FS674" s="125" t="s">
        <v>608</v>
      </c>
      <c r="FT674" s="125" t="s">
        <v>608</v>
      </c>
      <c r="FU674" s="50" t="s">
        <v>608</v>
      </c>
      <c r="FV674" s="50" t="s">
        <v>608</v>
      </c>
      <c r="FW674" s="50" t="s">
        <v>608</v>
      </c>
      <c r="FX674" s="125" t="s">
        <v>608</v>
      </c>
      <c r="FY674" s="125" t="s">
        <v>608</v>
      </c>
      <c r="FZ674" s="125" t="s">
        <v>608</v>
      </c>
      <c r="GA674" s="50" t="s">
        <v>608</v>
      </c>
      <c r="GB674" s="50" t="s">
        <v>608</v>
      </c>
      <c r="GC674" s="50" t="s">
        <v>608</v>
      </c>
      <c r="GD674" s="125" t="s">
        <v>608</v>
      </c>
      <c r="GE674" s="125" t="s">
        <v>608</v>
      </c>
      <c r="GF674" s="125" t="s">
        <v>608</v>
      </c>
      <c r="GG674" s="50" t="s">
        <v>608</v>
      </c>
      <c r="GH674" s="50" t="s">
        <v>608</v>
      </c>
      <c r="GI674" s="50" t="s">
        <v>608</v>
      </c>
      <c r="GJ674" s="125" t="s">
        <v>608</v>
      </c>
      <c r="GK674" s="125" t="s">
        <v>608</v>
      </c>
      <c r="GL674" s="125" t="s">
        <v>608</v>
      </c>
      <c r="GM674" s="50" t="s">
        <v>608</v>
      </c>
      <c r="GN674" s="50" t="s">
        <v>608</v>
      </c>
      <c r="GO674" s="50" t="s">
        <v>608</v>
      </c>
      <c r="GP674" s="125" t="s">
        <v>608</v>
      </c>
      <c r="GQ674" s="125" t="s">
        <v>608</v>
      </c>
      <c r="GR674" s="125" t="s">
        <v>608</v>
      </c>
      <c r="GS674" s="50" t="s">
        <v>608</v>
      </c>
      <c r="GT674" s="50" t="s">
        <v>608</v>
      </c>
      <c r="GU674" s="50" t="s">
        <v>608</v>
      </c>
      <c r="GV674" s="125" t="s">
        <v>608</v>
      </c>
      <c r="GW674" s="125" t="s">
        <v>608</v>
      </c>
      <c r="GX674" s="125" t="s">
        <v>608</v>
      </c>
      <c r="GY674" s="50" t="s">
        <v>608</v>
      </c>
    </row>
    <row r="675" spans="1:207" s="57" customFormat="1" ht="15" customHeight="1">
      <c r="A675" s="187" t="s">
        <v>1139</v>
      </c>
      <c r="B675" s="62">
        <v>2017</v>
      </c>
      <c r="C675" s="79" t="s">
        <v>1064</v>
      </c>
      <c r="D675" s="50">
        <v>28664.474832522312</v>
      </c>
      <c r="E675" s="125">
        <v>0</v>
      </c>
      <c r="F675" s="50">
        <v>28664.474832522312</v>
      </c>
      <c r="G675" s="50">
        <v>64285.463177734149</v>
      </c>
      <c r="H675" s="139">
        <v>28.763999999999999</v>
      </c>
      <c r="I675" s="115">
        <v>0.44589357244377004</v>
      </c>
      <c r="J675" s="124">
        <v>0.10742064615616299</v>
      </c>
      <c r="K675" s="124">
        <v>0.33847292628760706</v>
      </c>
      <c r="L675" s="50">
        <v>2530.1320652900004</v>
      </c>
      <c r="M675" s="125">
        <v>26134.342767232316</v>
      </c>
      <c r="N675" s="125">
        <v>0</v>
      </c>
      <c r="O675" s="125">
        <v>0</v>
      </c>
      <c r="P675" s="127">
        <v>0</v>
      </c>
      <c r="Q675" s="125">
        <v>6179.5901451500022</v>
      </c>
      <c r="R675" s="222">
        <v>13049.166774239999</v>
      </c>
      <c r="S675" s="50">
        <v>19228.756774231893</v>
      </c>
      <c r="T675" s="222">
        <v>6700.0654062700005</v>
      </c>
      <c r="U675" s="222">
        <v>205.5810745</v>
      </c>
      <c r="V675" s="50">
        <v>6905.5859930004244</v>
      </c>
      <c r="W675" s="125">
        <v>26134.342767232316</v>
      </c>
      <c r="X675" s="125">
        <v>0</v>
      </c>
      <c r="Y675" s="125">
        <v>0</v>
      </c>
      <c r="Z675" s="125">
        <v>0</v>
      </c>
      <c r="AA675" s="115">
        <v>0</v>
      </c>
      <c r="AB675" s="115">
        <v>0</v>
      </c>
      <c r="AC675" s="115">
        <v>1</v>
      </c>
      <c r="AD675" s="115">
        <v>0</v>
      </c>
      <c r="AE675" s="115">
        <v>1</v>
      </c>
      <c r="AF675" s="115">
        <v>0.11628038931355628</v>
      </c>
      <c r="AG675" s="115">
        <v>0</v>
      </c>
      <c r="AH675" s="115">
        <v>0.88371961068644378</v>
      </c>
      <c r="AI675" s="115">
        <v>0</v>
      </c>
      <c r="AJ675" s="115">
        <v>1</v>
      </c>
      <c r="AK675" s="125">
        <v>28664.474832522315</v>
      </c>
      <c r="AL675" s="125">
        <v>2530.1320652900004</v>
      </c>
      <c r="AM675" s="125">
        <v>19228.756774231893</v>
      </c>
      <c r="AN675" s="125">
        <v>21758.888839521893</v>
      </c>
      <c r="AO675" s="125">
        <v>6905.5859930004244</v>
      </c>
      <c r="AP675" s="125">
        <v>28664.474832522319</v>
      </c>
      <c r="AQ675" s="115">
        <v>0.75908904547012868</v>
      </c>
      <c r="AR675" s="115">
        <v>0.2409109545298713</v>
      </c>
      <c r="AS675" s="50">
        <v>13579.86876714</v>
      </c>
      <c r="AT675" s="50">
        <v>515.22652677000008</v>
      </c>
      <c r="AU675" s="125">
        <v>8179.0200723818898</v>
      </c>
      <c r="AV675" s="133">
        <v>6390.3594662304249</v>
      </c>
      <c r="AW675" s="125">
        <v>28664.474832522315</v>
      </c>
      <c r="AX675" s="50">
        <v>559.92363867138442</v>
      </c>
      <c r="AY675" s="50">
        <v>967.09446531710034</v>
      </c>
      <c r="AZ675" s="125">
        <v>1527.0181039884847</v>
      </c>
      <c r="BA675" s="50">
        <v>4038.8809644344474</v>
      </c>
      <c r="BB675" s="50">
        <v>3983.8813315496964</v>
      </c>
      <c r="BC675" s="125">
        <v>8022.7622959841437</v>
      </c>
      <c r="BD675" s="50">
        <v>17160.084236573981</v>
      </c>
      <c r="BE675" s="50">
        <v>1954.6417231636283</v>
      </c>
      <c r="BF675" s="125">
        <v>19114.725959737611</v>
      </c>
      <c r="BG675" s="55">
        <v>13.826004565250162</v>
      </c>
      <c r="BH675" s="55">
        <v>10.23671854122694</v>
      </c>
      <c r="BI675" s="107">
        <v>12.961306243122001</v>
      </c>
      <c r="BJ675" s="49">
        <v>28664.506359710238</v>
      </c>
      <c r="BK675" s="50">
        <v>257.82906505478189</v>
      </c>
      <c r="BL675" s="50">
        <v>1269.1890389337029</v>
      </c>
      <c r="BM675" s="125">
        <v>1527.0181039884849</v>
      </c>
      <c r="BN675" s="50">
        <v>3172.6232363131539</v>
      </c>
      <c r="BO675" s="50">
        <v>4850.1390596709889</v>
      </c>
      <c r="BP675" s="125">
        <v>8022.7622959841428</v>
      </c>
      <c r="BQ675" s="50">
        <v>10664.674519545313</v>
      </c>
      <c r="BR675" s="50">
        <v>8450.0514401922956</v>
      </c>
      <c r="BS675" s="125">
        <v>19114.725959737611</v>
      </c>
      <c r="BT675" s="125">
        <v>28664.506359710238</v>
      </c>
      <c r="BU675" s="130">
        <v>15.742410133705784</v>
      </c>
      <c r="BV675" s="130">
        <v>10.519371117903631</v>
      </c>
      <c r="BW675" s="167">
        <v>12.961306243122001</v>
      </c>
      <c r="BX675" s="50">
        <v>12492.235601478391</v>
      </c>
      <c r="BY675" s="50">
        <v>1602.85969243161</v>
      </c>
      <c r="BZ675" s="125">
        <v>0</v>
      </c>
      <c r="CA675" s="125">
        <v>0</v>
      </c>
      <c r="CB675" s="125">
        <v>14095.095293910001</v>
      </c>
      <c r="CC675" s="50">
        <v>3674.2643615717716</v>
      </c>
      <c r="CD675" s="125">
        <v>0</v>
      </c>
      <c r="CE675" s="50">
        <v>10895.115177040543</v>
      </c>
      <c r="CF675" s="125">
        <v>0</v>
      </c>
      <c r="CG675" s="125">
        <v>14569.379538612315</v>
      </c>
      <c r="CH675" s="115">
        <v>0.38009121885879094</v>
      </c>
      <c r="CI675" s="115">
        <v>0.61990878114120906</v>
      </c>
      <c r="CJ675" s="125">
        <v>28664.474832522315</v>
      </c>
      <c r="CK675" s="126">
        <v>0</v>
      </c>
      <c r="CL675" s="82">
        <v>28664.474832522312</v>
      </c>
      <c r="CM675" s="126">
        <v>28664.474832522312</v>
      </c>
      <c r="CN675" s="125">
        <v>2229.9997995337949</v>
      </c>
      <c r="CO675" s="125">
        <v>26434.475032988517</v>
      </c>
      <c r="CP675" s="126">
        <v>0</v>
      </c>
      <c r="CQ675" s="126">
        <v>28664.474832522312</v>
      </c>
      <c r="CR675" s="126">
        <v>15962.86502786</v>
      </c>
      <c r="CS675" s="126">
        <v>12701.609804662312</v>
      </c>
      <c r="CT675" s="125">
        <v>16206.940894017522</v>
      </c>
      <c r="CU675" s="126">
        <v>-3505.3310893552098</v>
      </c>
      <c r="CV675" s="50">
        <v>241.75435139166609</v>
      </c>
      <c r="CW675" s="50">
        <v>443.5895565943955</v>
      </c>
      <c r="CX675" s="125">
        <v>685.34390798606159</v>
      </c>
      <c r="CY675" s="50">
        <v>526.57186637518453</v>
      </c>
      <c r="CZ675" s="50">
        <v>276.76282127823345</v>
      </c>
      <c r="DA675" s="125">
        <v>803.33468765341797</v>
      </c>
      <c r="DB675" s="127">
        <v>1488.6785956394797</v>
      </c>
      <c r="DC675" s="125">
        <v>0</v>
      </c>
      <c r="DD675" s="125">
        <v>0</v>
      </c>
      <c r="DE675" s="125">
        <v>0</v>
      </c>
      <c r="DF675" s="125">
        <v>685.34390798606159</v>
      </c>
      <c r="DG675" s="125">
        <v>803.33468765341786</v>
      </c>
      <c r="DH675" s="125">
        <v>1488.6785956394795</v>
      </c>
      <c r="DI675" s="50">
        <v>1488.6785956394795</v>
      </c>
      <c r="DJ675" s="113">
        <v>0.49172696783259756</v>
      </c>
      <c r="DK675" s="115">
        <v>0.12818181330861164</v>
      </c>
      <c r="DL675" s="115">
        <v>0.38009121885879094</v>
      </c>
      <c r="DM675" s="50" t="s">
        <v>608</v>
      </c>
      <c r="DN675" s="50" t="s">
        <v>608</v>
      </c>
      <c r="DO675" s="125" t="s">
        <v>608</v>
      </c>
      <c r="DP675" s="50" t="s">
        <v>608</v>
      </c>
      <c r="DQ675" s="50" t="s">
        <v>608</v>
      </c>
      <c r="DR675" s="125" t="s">
        <v>608</v>
      </c>
      <c r="DS675" s="125" t="s">
        <v>608</v>
      </c>
      <c r="DT675" s="50" t="s">
        <v>608</v>
      </c>
      <c r="DU675" s="50" t="s">
        <v>608</v>
      </c>
      <c r="DV675" s="125" t="s">
        <v>608</v>
      </c>
      <c r="DW675" s="50" t="s">
        <v>608</v>
      </c>
      <c r="DX675" s="50" t="s">
        <v>608</v>
      </c>
      <c r="DY675" s="125" t="s">
        <v>608</v>
      </c>
      <c r="DZ675" s="125" t="s">
        <v>608</v>
      </c>
      <c r="EA675" s="50" t="s">
        <v>608</v>
      </c>
      <c r="EB675" s="50" t="s">
        <v>608</v>
      </c>
      <c r="EC675" s="125" t="s">
        <v>608</v>
      </c>
      <c r="ED675" s="50" t="s">
        <v>608</v>
      </c>
      <c r="EE675" s="50" t="s">
        <v>608</v>
      </c>
      <c r="EF675" s="125" t="s">
        <v>608</v>
      </c>
      <c r="EG675" s="125" t="s">
        <v>608</v>
      </c>
      <c r="EH675" s="50" t="s">
        <v>608</v>
      </c>
      <c r="EI675" s="50" t="s">
        <v>608</v>
      </c>
      <c r="EJ675" s="125" t="s">
        <v>608</v>
      </c>
      <c r="EK675" s="50" t="s">
        <v>608</v>
      </c>
      <c r="EL675" s="50" t="s">
        <v>608</v>
      </c>
      <c r="EM675" s="125" t="s">
        <v>608</v>
      </c>
      <c r="EN675" s="125" t="s">
        <v>608</v>
      </c>
      <c r="EO675" s="50" t="s">
        <v>608</v>
      </c>
      <c r="EP675" s="50" t="s">
        <v>608</v>
      </c>
      <c r="EQ675" s="125" t="s">
        <v>608</v>
      </c>
      <c r="ER675" s="50" t="s">
        <v>608</v>
      </c>
      <c r="ES675" s="50" t="s">
        <v>608</v>
      </c>
      <c r="ET675" s="125" t="s">
        <v>608</v>
      </c>
      <c r="EU675" s="125" t="s">
        <v>608</v>
      </c>
      <c r="EV675" s="50" t="s">
        <v>608</v>
      </c>
      <c r="EW675" s="50" t="s">
        <v>608</v>
      </c>
      <c r="EX675" s="125" t="s">
        <v>608</v>
      </c>
      <c r="EY675" s="50" t="s">
        <v>608</v>
      </c>
      <c r="EZ675" s="50" t="s">
        <v>608</v>
      </c>
      <c r="FA675" s="125" t="s">
        <v>608</v>
      </c>
      <c r="FB675" s="125" t="s">
        <v>608</v>
      </c>
      <c r="FC675" s="50" t="s">
        <v>608</v>
      </c>
      <c r="FD675" s="50" t="s">
        <v>608</v>
      </c>
      <c r="FE675" s="125" t="s">
        <v>608</v>
      </c>
      <c r="FF675" s="50" t="s">
        <v>608</v>
      </c>
      <c r="FG675" s="50" t="s">
        <v>608</v>
      </c>
      <c r="FH675" s="125" t="s">
        <v>608</v>
      </c>
      <c r="FI675" s="125" t="s">
        <v>608</v>
      </c>
      <c r="FJ675" s="125" t="s">
        <v>608</v>
      </c>
      <c r="FK675" s="125" t="s">
        <v>608</v>
      </c>
      <c r="FL675" s="125" t="s">
        <v>608</v>
      </c>
      <c r="FM675" s="125" t="s">
        <v>608</v>
      </c>
      <c r="FN675" s="125" t="s">
        <v>608</v>
      </c>
      <c r="FO675" s="50" t="s">
        <v>608</v>
      </c>
      <c r="FP675" s="50" t="s">
        <v>608</v>
      </c>
      <c r="FQ675" s="50" t="s">
        <v>608</v>
      </c>
      <c r="FR675" s="125" t="s">
        <v>608</v>
      </c>
      <c r="FS675" s="125" t="s">
        <v>608</v>
      </c>
      <c r="FT675" s="125" t="s">
        <v>608</v>
      </c>
      <c r="FU675" s="50" t="s">
        <v>608</v>
      </c>
      <c r="FV675" s="50" t="s">
        <v>608</v>
      </c>
      <c r="FW675" s="50" t="s">
        <v>608</v>
      </c>
      <c r="FX675" s="125" t="s">
        <v>608</v>
      </c>
      <c r="FY675" s="125" t="s">
        <v>608</v>
      </c>
      <c r="FZ675" s="125" t="s">
        <v>608</v>
      </c>
      <c r="GA675" s="50" t="s">
        <v>608</v>
      </c>
      <c r="GB675" s="50" t="s">
        <v>608</v>
      </c>
      <c r="GC675" s="50" t="s">
        <v>608</v>
      </c>
      <c r="GD675" s="125" t="s">
        <v>608</v>
      </c>
      <c r="GE675" s="125" t="s">
        <v>608</v>
      </c>
      <c r="GF675" s="125" t="s">
        <v>608</v>
      </c>
      <c r="GG675" s="50" t="s">
        <v>608</v>
      </c>
      <c r="GH675" s="50" t="s">
        <v>608</v>
      </c>
      <c r="GI675" s="50" t="s">
        <v>608</v>
      </c>
      <c r="GJ675" s="125" t="s">
        <v>608</v>
      </c>
      <c r="GK675" s="125" t="s">
        <v>608</v>
      </c>
      <c r="GL675" s="125" t="s">
        <v>608</v>
      </c>
      <c r="GM675" s="50" t="s">
        <v>608</v>
      </c>
      <c r="GN675" s="50" t="s">
        <v>608</v>
      </c>
      <c r="GO675" s="50" t="s">
        <v>608</v>
      </c>
      <c r="GP675" s="125" t="s">
        <v>608</v>
      </c>
      <c r="GQ675" s="125" t="s">
        <v>608</v>
      </c>
      <c r="GR675" s="125" t="s">
        <v>608</v>
      </c>
      <c r="GS675" s="50" t="s">
        <v>608</v>
      </c>
      <c r="GT675" s="50" t="s">
        <v>608</v>
      </c>
      <c r="GU675" s="50" t="s">
        <v>608</v>
      </c>
      <c r="GV675" s="125" t="s">
        <v>608</v>
      </c>
      <c r="GW675" s="125" t="s">
        <v>608</v>
      </c>
      <c r="GX675" s="125" t="s">
        <v>608</v>
      </c>
      <c r="GY675" s="50" t="s">
        <v>608</v>
      </c>
    </row>
    <row r="676" spans="1:207" s="57" customFormat="1" ht="15" customHeight="1">
      <c r="A676" s="185" t="s">
        <v>1236</v>
      </c>
      <c r="B676" s="59" t="s">
        <v>1161</v>
      </c>
      <c r="C676" s="81" t="s">
        <v>1064</v>
      </c>
      <c r="D676" s="125">
        <v>28970.162763163215</v>
      </c>
      <c r="E676" s="125">
        <v>0</v>
      </c>
      <c r="F676" s="50">
        <v>28970.162763163215</v>
      </c>
      <c r="G676" s="50">
        <v>65449.929511147442</v>
      </c>
      <c r="H676" s="139">
        <v>31.466000000000001</v>
      </c>
      <c r="I676" s="115">
        <v>0.4426309238152657</v>
      </c>
      <c r="J676" s="124">
        <v>9.4475424012937334E-2</v>
      </c>
      <c r="K676" s="124">
        <v>0.34815549980232846</v>
      </c>
      <c r="L676" s="50">
        <v>2473.8668500780541</v>
      </c>
      <c r="M676" s="125">
        <v>26496.356347300003</v>
      </c>
      <c r="N676" s="125">
        <v>0</v>
      </c>
      <c r="O676" s="125">
        <v>0</v>
      </c>
      <c r="P676" s="125">
        <v>0</v>
      </c>
      <c r="Q676" s="125">
        <v>5752.7683010399987</v>
      </c>
      <c r="R676" s="222">
        <v>14560.117799880001</v>
      </c>
      <c r="S676" s="50">
        <v>20312.886100920001</v>
      </c>
      <c r="T676" s="50">
        <v>6020.445301300002</v>
      </c>
      <c r="U676" s="222">
        <v>163.02494508000001</v>
      </c>
      <c r="V676" s="50">
        <v>6183.4702463800022</v>
      </c>
      <c r="W676" s="125">
        <v>26496.356347300003</v>
      </c>
      <c r="X676" s="125">
        <v>0</v>
      </c>
      <c r="Y676" s="125">
        <v>0</v>
      </c>
      <c r="Z676" s="125">
        <v>0</v>
      </c>
      <c r="AA676" s="115">
        <v>0</v>
      </c>
      <c r="AB676" s="115">
        <v>0</v>
      </c>
      <c r="AC676" s="115">
        <v>1</v>
      </c>
      <c r="AD676" s="115">
        <v>0</v>
      </c>
      <c r="AE676" s="115">
        <v>1</v>
      </c>
      <c r="AF676" s="115">
        <v>0.10856601005847563</v>
      </c>
      <c r="AG676" s="115">
        <v>0</v>
      </c>
      <c r="AH676" s="115">
        <v>0.89143398994152434</v>
      </c>
      <c r="AI676" s="115">
        <v>0</v>
      </c>
      <c r="AJ676" s="115">
        <v>1</v>
      </c>
      <c r="AK676" s="125">
        <v>28970.223197378058</v>
      </c>
      <c r="AL676" s="125">
        <v>2473.8668500780541</v>
      </c>
      <c r="AM676" s="125">
        <v>20312.886100920001</v>
      </c>
      <c r="AN676" s="125">
        <v>22786.752950998056</v>
      </c>
      <c r="AO676" s="125">
        <v>6183.4702463800022</v>
      </c>
      <c r="AP676" s="125">
        <v>28970.223197378058</v>
      </c>
      <c r="AQ676" s="115">
        <v>0.78655772845617444</v>
      </c>
      <c r="AR676" s="115">
        <v>0.21344227154382558</v>
      </c>
      <c r="AS676" s="50">
        <v>15072.538203030001</v>
      </c>
      <c r="AT676" s="50">
        <v>417.75504572000006</v>
      </c>
      <c r="AU676" s="125">
        <v>7714.214717950701</v>
      </c>
      <c r="AV676" s="133">
        <v>5765.6547964625142</v>
      </c>
      <c r="AW676" s="125">
        <v>28970.162763163215</v>
      </c>
      <c r="AX676" s="50">
        <v>577.95918812661932</v>
      </c>
      <c r="AY676" s="50">
        <v>696.68501927420277</v>
      </c>
      <c r="AZ676" s="125">
        <v>1274.6442074008221</v>
      </c>
      <c r="BA676" s="50">
        <v>4041.2100453621242</v>
      </c>
      <c r="BB676" s="50">
        <v>3497.9405194746996</v>
      </c>
      <c r="BC676" s="125">
        <v>7539.1505648368238</v>
      </c>
      <c r="BD676" s="50">
        <v>18168.898828622368</v>
      </c>
      <c r="BE676" s="50">
        <v>1987.3158304623755</v>
      </c>
      <c r="BF676" s="125">
        <v>20156.214659084744</v>
      </c>
      <c r="BG676" s="55">
        <v>16.04977264420851</v>
      </c>
      <c r="BH676" s="55">
        <v>10.575685565099544</v>
      </c>
      <c r="BI676" s="107">
        <v>14.881371063414786</v>
      </c>
      <c r="BJ676" s="49">
        <v>28970.009431322389</v>
      </c>
      <c r="BK676" s="50">
        <v>392.28591476313335</v>
      </c>
      <c r="BL676" s="50">
        <v>882.35829263768869</v>
      </c>
      <c r="BM676" s="125">
        <v>1274.6442074008221</v>
      </c>
      <c r="BN676" s="50">
        <v>3068.231589566718</v>
      </c>
      <c r="BO676" s="50">
        <v>4470.9189752701059</v>
      </c>
      <c r="BP676" s="125">
        <v>7539.1505648368238</v>
      </c>
      <c r="BQ676" s="50">
        <v>12029.521056307884</v>
      </c>
      <c r="BR676" s="50">
        <v>8126.6936027768706</v>
      </c>
      <c r="BS676" s="125">
        <v>20156.214659084755</v>
      </c>
      <c r="BT676" s="125">
        <v>28970.009431322404</v>
      </c>
      <c r="BU676" s="130">
        <v>18.645516550548138</v>
      </c>
      <c r="BV676" s="130">
        <v>10.39055324516476</v>
      </c>
      <c r="BW676" s="167">
        <v>14.881371063414786</v>
      </c>
      <c r="BX676" s="50">
        <v>13894.768674225432</v>
      </c>
      <c r="BY676" s="50">
        <v>1595.5245745245688</v>
      </c>
      <c r="BZ676" s="125">
        <v>0</v>
      </c>
      <c r="CA676" s="125">
        <v>0</v>
      </c>
      <c r="CB676" s="125">
        <v>15490.29324875</v>
      </c>
      <c r="CC676" s="50">
        <v>3083.5575671964993</v>
      </c>
      <c r="CD676" s="125">
        <v>0</v>
      </c>
      <c r="CE676" s="50">
        <v>10396.311947216716</v>
      </c>
      <c r="CF676" s="125">
        <v>0</v>
      </c>
      <c r="CG676" s="125">
        <v>13479.869514413216</v>
      </c>
      <c r="CH676" s="115">
        <v>0.35886273861174389</v>
      </c>
      <c r="CI676" s="115">
        <v>0.64113726138825611</v>
      </c>
      <c r="CJ676" s="125">
        <v>28970.162763163215</v>
      </c>
      <c r="CK676" s="126">
        <v>0</v>
      </c>
      <c r="CL676" s="82">
        <v>28970.162763163215</v>
      </c>
      <c r="CM676" s="126">
        <v>28970.162763163215</v>
      </c>
      <c r="CN676" s="125">
        <v>2669.6611129332146</v>
      </c>
      <c r="CO676" s="125">
        <v>26300.501650229999</v>
      </c>
      <c r="CP676" s="126">
        <v>0</v>
      </c>
      <c r="CQ676" s="126">
        <v>28970.162763163215</v>
      </c>
      <c r="CR676" s="126">
        <v>17779.489008379998</v>
      </c>
      <c r="CS676" s="126">
        <v>11190.673754783216</v>
      </c>
      <c r="CT676" s="125">
        <v>15632.270415508485</v>
      </c>
      <c r="CU676" s="126">
        <v>-4441.5966607252685</v>
      </c>
      <c r="CV676" s="50">
        <v>268.00439589356944</v>
      </c>
      <c r="CW676" s="50">
        <v>953.65385311456703</v>
      </c>
      <c r="CX676" s="125">
        <v>1221.6582490081364</v>
      </c>
      <c r="CY676" s="50">
        <v>575.84667772418857</v>
      </c>
      <c r="CZ676" s="50">
        <v>194.80838794231519</v>
      </c>
      <c r="DA676" s="125">
        <v>770.65506566650379</v>
      </c>
      <c r="DB676" s="125">
        <v>1992.3133146746402</v>
      </c>
      <c r="DC676" s="125">
        <v>0</v>
      </c>
      <c r="DD676" s="125">
        <v>0</v>
      </c>
      <c r="DE676" s="125">
        <v>0</v>
      </c>
      <c r="DF676" s="125">
        <v>1221.6582490081364</v>
      </c>
      <c r="DG676" s="125">
        <v>770.65506566650379</v>
      </c>
      <c r="DH676" s="125">
        <v>1992.3133146746402</v>
      </c>
      <c r="DI676" s="50">
        <v>1992.3133146746402</v>
      </c>
      <c r="DJ676" s="113">
        <v>0.53469817810090325</v>
      </c>
      <c r="DK676" s="115">
        <v>0.10643908328735291</v>
      </c>
      <c r="DL676" s="115">
        <v>0.35886273861174389</v>
      </c>
      <c r="DM676" s="50" t="s">
        <v>608</v>
      </c>
      <c r="DN676" s="50" t="s">
        <v>608</v>
      </c>
      <c r="DO676" s="125" t="s">
        <v>608</v>
      </c>
      <c r="DP676" s="50" t="s">
        <v>608</v>
      </c>
      <c r="DQ676" s="50" t="s">
        <v>608</v>
      </c>
      <c r="DR676" s="125" t="s">
        <v>608</v>
      </c>
      <c r="DS676" s="125" t="s">
        <v>608</v>
      </c>
      <c r="DT676" s="50" t="s">
        <v>608</v>
      </c>
      <c r="DU676" s="50" t="s">
        <v>608</v>
      </c>
      <c r="DV676" s="125" t="s">
        <v>608</v>
      </c>
      <c r="DW676" s="50" t="s">
        <v>608</v>
      </c>
      <c r="DX676" s="50" t="s">
        <v>608</v>
      </c>
      <c r="DY676" s="125" t="s">
        <v>608</v>
      </c>
      <c r="DZ676" s="125" t="s">
        <v>608</v>
      </c>
      <c r="EA676" s="50" t="s">
        <v>608</v>
      </c>
      <c r="EB676" s="50" t="s">
        <v>608</v>
      </c>
      <c r="EC676" s="125" t="s">
        <v>608</v>
      </c>
      <c r="ED676" s="50" t="s">
        <v>608</v>
      </c>
      <c r="EE676" s="50" t="s">
        <v>608</v>
      </c>
      <c r="EF676" s="125" t="s">
        <v>608</v>
      </c>
      <c r="EG676" s="125" t="s">
        <v>608</v>
      </c>
      <c r="EH676" s="50" t="s">
        <v>608</v>
      </c>
      <c r="EI676" s="50" t="s">
        <v>608</v>
      </c>
      <c r="EJ676" s="125" t="s">
        <v>608</v>
      </c>
      <c r="EK676" s="50" t="s">
        <v>608</v>
      </c>
      <c r="EL676" s="50" t="s">
        <v>608</v>
      </c>
      <c r="EM676" s="125" t="s">
        <v>608</v>
      </c>
      <c r="EN676" s="125" t="s">
        <v>608</v>
      </c>
      <c r="EO676" s="50" t="s">
        <v>608</v>
      </c>
      <c r="EP676" s="50" t="s">
        <v>608</v>
      </c>
      <c r="EQ676" s="125" t="s">
        <v>608</v>
      </c>
      <c r="ER676" s="50" t="s">
        <v>608</v>
      </c>
      <c r="ES676" s="50" t="s">
        <v>608</v>
      </c>
      <c r="ET676" s="125" t="s">
        <v>608</v>
      </c>
      <c r="EU676" s="125" t="s">
        <v>608</v>
      </c>
      <c r="EV676" s="50" t="s">
        <v>608</v>
      </c>
      <c r="EW676" s="50" t="s">
        <v>608</v>
      </c>
      <c r="EX676" s="125" t="s">
        <v>608</v>
      </c>
      <c r="EY676" s="50" t="s">
        <v>608</v>
      </c>
      <c r="EZ676" s="50" t="s">
        <v>608</v>
      </c>
      <c r="FA676" s="125" t="s">
        <v>608</v>
      </c>
      <c r="FB676" s="125" t="s">
        <v>608</v>
      </c>
      <c r="FC676" s="50" t="s">
        <v>608</v>
      </c>
      <c r="FD676" s="50" t="s">
        <v>608</v>
      </c>
      <c r="FE676" s="125" t="s">
        <v>608</v>
      </c>
      <c r="FF676" s="50" t="s">
        <v>608</v>
      </c>
      <c r="FG676" s="50" t="s">
        <v>608</v>
      </c>
      <c r="FH676" s="125" t="s">
        <v>608</v>
      </c>
      <c r="FI676" s="125" t="s">
        <v>608</v>
      </c>
      <c r="FJ676" s="125" t="s">
        <v>608</v>
      </c>
      <c r="FK676" s="125" t="s">
        <v>608</v>
      </c>
      <c r="FL676" s="125" t="s">
        <v>608</v>
      </c>
      <c r="FM676" s="125" t="s">
        <v>608</v>
      </c>
      <c r="FN676" s="125" t="s">
        <v>608</v>
      </c>
      <c r="FO676" s="50" t="s">
        <v>608</v>
      </c>
      <c r="FP676" s="50" t="s">
        <v>608</v>
      </c>
      <c r="FQ676" s="50" t="s">
        <v>608</v>
      </c>
      <c r="FR676" s="125" t="s">
        <v>608</v>
      </c>
      <c r="FS676" s="125" t="s">
        <v>608</v>
      </c>
      <c r="FT676" s="125" t="s">
        <v>608</v>
      </c>
      <c r="FU676" s="50" t="s">
        <v>608</v>
      </c>
      <c r="FV676" s="50" t="s">
        <v>608</v>
      </c>
      <c r="FW676" s="50" t="s">
        <v>608</v>
      </c>
      <c r="FX676" s="125" t="s">
        <v>608</v>
      </c>
      <c r="FY676" s="125" t="s">
        <v>608</v>
      </c>
      <c r="FZ676" s="125" t="s">
        <v>608</v>
      </c>
      <c r="GA676" s="50" t="s">
        <v>608</v>
      </c>
      <c r="GB676" s="50" t="s">
        <v>608</v>
      </c>
      <c r="GC676" s="50" t="s">
        <v>608</v>
      </c>
      <c r="GD676" s="125" t="s">
        <v>608</v>
      </c>
      <c r="GE676" s="125" t="s">
        <v>608</v>
      </c>
      <c r="GF676" s="125" t="s">
        <v>608</v>
      </c>
      <c r="GG676" s="50" t="s">
        <v>608</v>
      </c>
      <c r="GH676" s="50" t="s">
        <v>608</v>
      </c>
      <c r="GI676" s="50" t="s">
        <v>608</v>
      </c>
      <c r="GJ676" s="125" t="s">
        <v>608</v>
      </c>
      <c r="GK676" s="125" t="s">
        <v>608</v>
      </c>
      <c r="GL676" s="125" t="s">
        <v>608</v>
      </c>
      <c r="GM676" s="50" t="s">
        <v>608</v>
      </c>
      <c r="GN676" s="50" t="s">
        <v>608</v>
      </c>
      <c r="GO676" s="50" t="s">
        <v>608</v>
      </c>
      <c r="GP676" s="125" t="s">
        <v>608</v>
      </c>
      <c r="GQ676" s="125" t="s">
        <v>608</v>
      </c>
      <c r="GR676" s="125" t="s">
        <v>608</v>
      </c>
      <c r="GS676" s="50" t="s">
        <v>608</v>
      </c>
      <c r="GT676" s="50" t="s">
        <v>608</v>
      </c>
      <c r="GU676" s="50" t="s">
        <v>608</v>
      </c>
      <c r="GV676" s="125" t="s">
        <v>608</v>
      </c>
      <c r="GW676" s="125" t="s">
        <v>608</v>
      </c>
      <c r="GX676" s="125" t="s">
        <v>608</v>
      </c>
      <c r="GY676" s="50" t="s">
        <v>608</v>
      </c>
    </row>
    <row r="677" spans="1:207" s="57" customFormat="1" ht="15" customHeight="1">
      <c r="A677" s="185" t="s">
        <v>1237</v>
      </c>
      <c r="B677" s="59">
        <v>2018</v>
      </c>
      <c r="C677" s="81" t="s">
        <v>1064</v>
      </c>
      <c r="D677" s="125">
        <v>29382.675461818162</v>
      </c>
      <c r="E677" s="125">
        <v>0</v>
      </c>
      <c r="F677" s="50">
        <v>29382.675461818162</v>
      </c>
      <c r="G677" s="50">
        <v>64485.628056333357</v>
      </c>
      <c r="H677" s="139">
        <v>32.39</v>
      </c>
      <c r="I677" s="115">
        <v>0.45564688361490474</v>
      </c>
      <c r="J677" s="124">
        <v>0.10418323713595232</v>
      </c>
      <c r="K677" s="124">
        <v>0.3514636464789524</v>
      </c>
      <c r="L677" s="50">
        <v>2759.7721341629394</v>
      </c>
      <c r="M677" s="125">
        <v>26622.964091900001</v>
      </c>
      <c r="N677" s="125">
        <v>0</v>
      </c>
      <c r="O677" s="125">
        <v>0</v>
      </c>
      <c r="P677" s="125">
        <v>0</v>
      </c>
      <c r="Q677" s="125">
        <v>6164.4312798400006</v>
      </c>
      <c r="R677" s="222">
        <v>13740.150779209998</v>
      </c>
      <c r="S677" s="50">
        <v>19904.582059050001</v>
      </c>
      <c r="T677" s="50">
        <v>6572.5926948499991</v>
      </c>
      <c r="U677" s="222">
        <v>145.78933799999999</v>
      </c>
      <c r="V677" s="50">
        <v>6718.3820328499987</v>
      </c>
      <c r="W677" s="125">
        <v>26622.964091900001</v>
      </c>
      <c r="X677" s="125">
        <v>0</v>
      </c>
      <c r="Y677" s="125">
        <v>0</v>
      </c>
      <c r="Z677" s="125">
        <v>0</v>
      </c>
      <c r="AA677" s="115">
        <v>0</v>
      </c>
      <c r="AB677" s="115">
        <v>0</v>
      </c>
      <c r="AC677" s="115">
        <v>1</v>
      </c>
      <c r="AD677" s="115">
        <v>0</v>
      </c>
      <c r="AE677" s="115">
        <v>1</v>
      </c>
      <c r="AF677" s="115">
        <v>0.12176707576293437</v>
      </c>
      <c r="AG677" s="115">
        <v>0</v>
      </c>
      <c r="AH677" s="115">
        <v>0.87823292423706556</v>
      </c>
      <c r="AI677" s="115">
        <v>0</v>
      </c>
      <c r="AJ677" s="115">
        <v>0.99999999999999989</v>
      </c>
      <c r="AK677" s="125">
        <v>29382.736226062942</v>
      </c>
      <c r="AL677" s="125">
        <v>2759.7721341629394</v>
      </c>
      <c r="AM677" s="125">
        <v>19904.582059050001</v>
      </c>
      <c r="AN677" s="125">
        <v>22664.354193212941</v>
      </c>
      <c r="AO677" s="125">
        <v>6718.3820328499987</v>
      </c>
      <c r="AP677" s="125">
        <v>29382.736226062938</v>
      </c>
      <c r="AQ677" s="115">
        <v>0.77134933992666455</v>
      </c>
      <c r="AR677" s="115">
        <v>0.22865066007333554</v>
      </c>
      <c r="AS677" s="50">
        <v>15382.7593784</v>
      </c>
      <c r="AT677" s="50">
        <v>417.75504572000006</v>
      </c>
      <c r="AU677" s="125">
        <v>7281.5946037643616</v>
      </c>
      <c r="AV677" s="133">
        <v>6300.5664339337973</v>
      </c>
      <c r="AW677" s="125">
        <v>29382.675461818159</v>
      </c>
      <c r="AX677" s="50">
        <v>246.93227419416365</v>
      </c>
      <c r="AY677" s="50">
        <v>903.22316933454772</v>
      </c>
      <c r="AZ677" s="125">
        <v>1150.1554435287114</v>
      </c>
      <c r="BA677" s="50">
        <v>4362.1572958255892</v>
      </c>
      <c r="BB677" s="50">
        <v>3569.5009320743047</v>
      </c>
      <c r="BC677" s="125">
        <v>7931.658227899894</v>
      </c>
      <c r="BD677" s="50">
        <v>18055.227298195881</v>
      </c>
      <c r="BE677" s="50">
        <v>2246.1289052749448</v>
      </c>
      <c r="BF677" s="125">
        <v>20301.356203470827</v>
      </c>
      <c r="BG677" s="55">
        <v>15.50767921935226</v>
      </c>
      <c r="BH677" s="55">
        <v>0.48683807762434628</v>
      </c>
      <c r="BI677" s="107">
        <v>12.073153977439461</v>
      </c>
      <c r="BJ677" s="49">
        <v>29383.169874899431</v>
      </c>
      <c r="BK677" s="50">
        <v>633.27040600751297</v>
      </c>
      <c r="BL677" s="50">
        <v>516.88503752119834</v>
      </c>
      <c r="BM677" s="125">
        <v>1150.1554435287112</v>
      </c>
      <c r="BN677" s="50">
        <v>3218.3355212395654</v>
      </c>
      <c r="BO677" s="50">
        <v>4713.3227066603285</v>
      </c>
      <c r="BP677" s="125">
        <v>7931.658227899894</v>
      </c>
      <c r="BQ677" s="50">
        <v>11949.438909956521</v>
      </c>
      <c r="BR677" s="50">
        <v>8351.9172935143069</v>
      </c>
      <c r="BS677" s="125">
        <v>20301.35620347083</v>
      </c>
      <c r="BT677" s="125">
        <v>29383.169874899435</v>
      </c>
      <c r="BU677" s="130">
        <v>17.766772502988495</v>
      </c>
      <c r="BV677" s="130">
        <v>9.9619220729445566</v>
      </c>
      <c r="BW677" s="167">
        <v>12.073153977439461</v>
      </c>
      <c r="BX677" s="50">
        <v>14141.646554303421</v>
      </c>
      <c r="BY677" s="50">
        <v>1658.8678698165786</v>
      </c>
      <c r="BZ677" s="125">
        <v>0</v>
      </c>
      <c r="CA677" s="125">
        <v>0</v>
      </c>
      <c r="CB677" s="125">
        <v>15800.51442412</v>
      </c>
      <c r="CC677" s="50">
        <v>2980.0489787761016</v>
      </c>
      <c r="CD677" s="125">
        <v>0</v>
      </c>
      <c r="CE677" s="50">
        <v>10602.112058922057</v>
      </c>
      <c r="CF677" s="125">
        <v>0</v>
      </c>
      <c r="CG677" s="125">
        <v>13582.161037698159</v>
      </c>
      <c r="CH677" s="115">
        <v>0.36082868194556211</v>
      </c>
      <c r="CI677" s="115">
        <v>0.63917131805443772</v>
      </c>
      <c r="CJ677" s="125">
        <v>29382.675461818159</v>
      </c>
      <c r="CK677" s="126">
        <v>0</v>
      </c>
      <c r="CL677" s="82">
        <v>29382.675461818162</v>
      </c>
      <c r="CM677" s="126">
        <v>29382.675461818162</v>
      </c>
      <c r="CN677" s="125">
        <v>2132.2083104835183</v>
      </c>
      <c r="CO677" s="125">
        <v>27250.467151334644</v>
      </c>
      <c r="CP677" s="126">
        <v>0</v>
      </c>
      <c r="CQ677" s="126">
        <v>29382.675461818162</v>
      </c>
      <c r="CR677" s="126">
        <v>15557.164441450001</v>
      </c>
      <c r="CS677" s="126">
        <v>13825.511020368162</v>
      </c>
      <c r="CT677" s="125">
        <v>15437.633440464651</v>
      </c>
      <c r="CU677" s="126">
        <v>-1612.1224200964898</v>
      </c>
      <c r="CV677" s="50">
        <v>426.05933707626241</v>
      </c>
      <c r="CW677" s="50">
        <v>519.99249964749595</v>
      </c>
      <c r="CX677" s="125">
        <v>946.05183672375836</v>
      </c>
      <c r="CY677" s="50">
        <v>597.01312669920071</v>
      </c>
      <c r="CZ677" s="50">
        <v>307.15262892420981</v>
      </c>
      <c r="DA677" s="125">
        <v>904.16575562341052</v>
      </c>
      <c r="DB677" s="125">
        <v>1850.2175923471689</v>
      </c>
      <c r="DC677" s="125">
        <v>0</v>
      </c>
      <c r="DD677" s="125">
        <v>0</v>
      </c>
      <c r="DE677" s="125">
        <v>0</v>
      </c>
      <c r="DF677" s="125">
        <v>946.05183672375836</v>
      </c>
      <c r="DG677" s="125">
        <v>904.16575562341052</v>
      </c>
      <c r="DH677" s="125">
        <v>1850.2175923471689</v>
      </c>
      <c r="DI677" s="50">
        <v>1850.2175923471689</v>
      </c>
      <c r="DJ677" s="113">
        <v>0.5377493429640966</v>
      </c>
      <c r="DK677" s="115">
        <v>0.10142197509034122</v>
      </c>
      <c r="DL677" s="115">
        <v>0.36082868194556211</v>
      </c>
      <c r="DM677" s="50" t="s">
        <v>608</v>
      </c>
      <c r="DN677" s="50" t="s">
        <v>608</v>
      </c>
      <c r="DO677" s="125" t="s">
        <v>608</v>
      </c>
      <c r="DP677" s="50" t="s">
        <v>608</v>
      </c>
      <c r="DQ677" s="50" t="s">
        <v>608</v>
      </c>
      <c r="DR677" s="125" t="s">
        <v>608</v>
      </c>
      <c r="DS677" s="125" t="s">
        <v>608</v>
      </c>
      <c r="DT677" s="50" t="s">
        <v>608</v>
      </c>
      <c r="DU677" s="50" t="s">
        <v>608</v>
      </c>
      <c r="DV677" s="125" t="s">
        <v>608</v>
      </c>
      <c r="DW677" s="50" t="s">
        <v>608</v>
      </c>
      <c r="DX677" s="50" t="s">
        <v>608</v>
      </c>
      <c r="DY677" s="125" t="s">
        <v>608</v>
      </c>
      <c r="DZ677" s="125" t="s">
        <v>608</v>
      </c>
      <c r="EA677" s="50" t="s">
        <v>608</v>
      </c>
      <c r="EB677" s="50" t="s">
        <v>608</v>
      </c>
      <c r="EC677" s="125" t="s">
        <v>608</v>
      </c>
      <c r="ED677" s="50" t="s">
        <v>608</v>
      </c>
      <c r="EE677" s="50" t="s">
        <v>608</v>
      </c>
      <c r="EF677" s="125" t="s">
        <v>608</v>
      </c>
      <c r="EG677" s="125" t="s">
        <v>608</v>
      </c>
      <c r="EH677" s="50" t="s">
        <v>608</v>
      </c>
      <c r="EI677" s="50" t="s">
        <v>608</v>
      </c>
      <c r="EJ677" s="125" t="s">
        <v>608</v>
      </c>
      <c r="EK677" s="50" t="s">
        <v>608</v>
      </c>
      <c r="EL677" s="50" t="s">
        <v>608</v>
      </c>
      <c r="EM677" s="125" t="s">
        <v>608</v>
      </c>
      <c r="EN677" s="125" t="s">
        <v>608</v>
      </c>
      <c r="EO677" s="50" t="s">
        <v>608</v>
      </c>
      <c r="EP677" s="50" t="s">
        <v>608</v>
      </c>
      <c r="EQ677" s="125" t="s">
        <v>608</v>
      </c>
      <c r="ER677" s="50" t="s">
        <v>608</v>
      </c>
      <c r="ES677" s="50" t="s">
        <v>608</v>
      </c>
      <c r="ET677" s="125" t="s">
        <v>608</v>
      </c>
      <c r="EU677" s="125" t="s">
        <v>608</v>
      </c>
      <c r="EV677" s="50" t="s">
        <v>608</v>
      </c>
      <c r="EW677" s="50" t="s">
        <v>608</v>
      </c>
      <c r="EX677" s="125" t="s">
        <v>608</v>
      </c>
      <c r="EY677" s="50" t="s">
        <v>608</v>
      </c>
      <c r="EZ677" s="50" t="s">
        <v>608</v>
      </c>
      <c r="FA677" s="125" t="s">
        <v>608</v>
      </c>
      <c r="FB677" s="125" t="s">
        <v>608</v>
      </c>
      <c r="FC677" s="50" t="s">
        <v>608</v>
      </c>
      <c r="FD677" s="50" t="s">
        <v>608</v>
      </c>
      <c r="FE677" s="125" t="s">
        <v>608</v>
      </c>
      <c r="FF677" s="50" t="s">
        <v>608</v>
      </c>
      <c r="FG677" s="50" t="s">
        <v>608</v>
      </c>
      <c r="FH677" s="125" t="s">
        <v>608</v>
      </c>
      <c r="FI677" s="125" t="s">
        <v>608</v>
      </c>
      <c r="FJ677" s="125" t="s">
        <v>608</v>
      </c>
      <c r="FK677" s="125" t="s">
        <v>608</v>
      </c>
      <c r="FL677" s="125" t="s">
        <v>608</v>
      </c>
      <c r="FM677" s="125" t="s">
        <v>608</v>
      </c>
      <c r="FN677" s="125" t="s">
        <v>608</v>
      </c>
      <c r="FO677" s="50" t="s">
        <v>608</v>
      </c>
      <c r="FP677" s="50" t="s">
        <v>608</v>
      </c>
      <c r="FQ677" s="50" t="s">
        <v>608</v>
      </c>
      <c r="FR677" s="125" t="s">
        <v>608</v>
      </c>
      <c r="FS677" s="125" t="s">
        <v>608</v>
      </c>
      <c r="FT677" s="125" t="s">
        <v>608</v>
      </c>
      <c r="FU677" s="50" t="s">
        <v>608</v>
      </c>
      <c r="FV677" s="50" t="s">
        <v>608</v>
      </c>
      <c r="FW677" s="50" t="s">
        <v>608</v>
      </c>
      <c r="FX677" s="125" t="s">
        <v>608</v>
      </c>
      <c r="FY677" s="125" t="s">
        <v>608</v>
      </c>
      <c r="FZ677" s="125" t="s">
        <v>608</v>
      </c>
      <c r="GA677" s="50" t="s">
        <v>608</v>
      </c>
      <c r="GB677" s="50" t="s">
        <v>608</v>
      </c>
      <c r="GC677" s="50" t="s">
        <v>608</v>
      </c>
      <c r="GD677" s="125" t="s">
        <v>608</v>
      </c>
      <c r="GE677" s="125" t="s">
        <v>608</v>
      </c>
      <c r="GF677" s="125" t="s">
        <v>608</v>
      </c>
      <c r="GG677" s="50" t="s">
        <v>608</v>
      </c>
      <c r="GH677" s="50" t="s">
        <v>608</v>
      </c>
      <c r="GI677" s="50" t="s">
        <v>608</v>
      </c>
      <c r="GJ677" s="125" t="s">
        <v>608</v>
      </c>
      <c r="GK677" s="125" t="s">
        <v>608</v>
      </c>
      <c r="GL677" s="125" t="s">
        <v>608</v>
      </c>
      <c r="GM677" s="50" t="s">
        <v>608</v>
      </c>
      <c r="GN677" s="50" t="s">
        <v>608</v>
      </c>
      <c r="GO677" s="50" t="s">
        <v>608</v>
      </c>
      <c r="GP677" s="125" t="s">
        <v>608</v>
      </c>
      <c r="GQ677" s="125" t="s">
        <v>608</v>
      </c>
      <c r="GR677" s="125" t="s">
        <v>608</v>
      </c>
      <c r="GS677" s="50" t="s">
        <v>608</v>
      </c>
      <c r="GT677" s="50" t="s">
        <v>608</v>
      </c>
      <c r="GU677" s="50" t="s">
        <v>608</v>
      </c>
      <c r="GV677" s="125" t="s">
        <v>608</v>
      </c>
      <c r="GW677" s="125" t="s">
        <v>608</v>
      </c>
      <c r="GX677" s="125" t="s">
        <v>608</v>
      </c>
      <c r="GY677" s="50" t="s">
        <v>608</v>
      </c>
    </row>
    <row r="678" spans="1:207" s="57" customFormat="1" ht="15" customHeight="1">
      <c r="A678" s="66" t="s">
        <v>1238</v>
      </c>
      <c r="B678" s="59" t="s">
        <v>1164</v>
      </c>
      <c r="C678" s="81" t="s">
        <v>1064</v>
      </c>
      <c r="D678" s="125">
        <v>29490.767039990391</v>
      </c>
      <c r="E678" s="125">
        <v>0</v>
      </c>
      <c r="F678" s="50">
        <v>29490.767039990391</v>
      </c>
      <c r="G678" s="50">
        <v>62298.46982996045</v>
      </c>
      <c r="H678" s="139">
        <v>35.182000000000002</v>
      </c>
      <c r="I678" s="115">
        <v>0.47337867399445743</v>
      </c>
      <c r="J678" s="124">
        <v>0.10330109849814849</v>
      </c>
      <c r="K678" s="124">
        <v>0.37007757549630893</v>
      </c>
      <c r="L678" s="50">
        <v>2709.3988890471619</v>
      </c>
      <c r="M678" s="125">
        <v>26781.418530910007</v>
      </c>
      <c r="N678" s="125">
        <v>0</v>
      </c>
      <c r="O678" s="125">
        <v>0</v>
      </c>
      <c r="P678" s="125">
        <v>0</v>
      </c>
      <c r="Q678" s="125">
        <v>6155.1814903699997</v>
      </c>
      <c r="R678" s="222">
        <v>14190.686320250001</v>
      </c>
      <c r="S678" s="50">
        <v>20345.867810620002</v>
      </c>
      <c r="T678" s="50">
        <v>6404.4693039900021</v>
      </c>
      <c r="U678" s="222">
        <v>31.081416300000001</v>
      </c>
      <c r="V678" s="50">
        <v>6435.5507202900026</v>
      </c>
      <c r="W678" s="125">
        <v>26781.418530910007</v>
      </c>
      <c r="X678" s="125">
        <v>0</v>
      </c>
      <c r="Y678" s="125">
        <v>0</v>
      </c>
      <c r="Z678" s="125">
        <v>0</v>
      </c>
      <c r="AA678" s="115">
        <v>0</v>
      </c>
      <c r="AB678" s="115">
        <v>0</v>
      </c>
      <c r="AC678" s="115">
        <v>1</v>
      </c>
      <c r="AD678" s="115">
        <v>0</v>
      </c>
      <c r="AE678" s="115">
        <v>1</v>
      </c>
      <c r="AF678" s="115">
        <v>0.11751756873349359</v>
      </c>
      <c r="AG678" s="115">
        <v>0</v>
      </c>
      <c r="AH678" s="115">
        <v>0.88248243126650638</v>
      </c>
      <c r="AI678" s="115">
        <v>0</v>
      </c>
      <c r="AJ678" s="115">
        <v>1</v>
      </c>
      <c r="AK678" s="125">
        <v>29490.817419957169</v>
      </c>
      <c r="AL678" s="125">
        <v>2709.3988890471619</v>
      </c>
      <c r="AM678" s="125">
        <v>20345.867810620002</v>
      </c>
      <c r="AN678" s="125">
        <v>23055.266699667165</v>
      </c>
      <c r="AO678" s="125">
        <v>6435.5507202900026</v>
      </c>
      <c r="AP678" s="125">
        <v>29490.817419957166</v>
      </c>
      <c r="AQ678" s="115">
        <v>0.78177781142360248</v>
      </c>
      <c r="AR678" s="115">
        <v>0.21822218857639755</v>
      </c>
      <c r="AS678" s="50">
        <v>16164.085808952921</v>
      </c>
      <c r="AT678" s="50">
        <v>137.25647297</v>
      </c>
      <c r="AU678" s="125">
        <v>6891.1808628487943</v>
      </c>
      <c r="AV678" s="133">
        <v>6298.2438952186767</v>
      </c>
      <c r="AW678" s="125">
        <v>29490.767039990395</v>
      </c>
      <c r="AX678" s="50">
        <v>244.4434879079414</v>
      </c>
      <c r="AY678" s="50">
        <v>894.80659457952186</v>
      </c>
      <c r="AZ678" s="125">
        <v>1139.2500824874633</v>
      </c>
      <c r="BA678" s="50">
        <v>4418.3415990922622</v>
      </c>
      <c r="BB678" s="50">
        <v>3369.5088629274728</v>
      </c>
      <c r="BC678" s="125">
        <v>7787.8504620197346</v>
      </c>
      <c r="BD678" s="50">
        <v>18392.51325721695</v>
      </c>
      <c r="BE678" s="50">
        <v>2171.2164377116806</v>
      </c>
      <c r="BF678" s="125">
        <v>20563.729694928632</v>
      </c>
      <c r="BG678" s="55">
        <v>15.392477588594902</v>
      </c>
      <c r="BH678" s="55">
        <v>10.554810273085621</v>
      </c>
      <c r="BI678" s="107">
        <v>14.336791239399961</v>
      </c>
      <c r="BJ678" s="49">
        <v>29490.830239435829</v>
      </c>
      <c r="BK678" s="50">
        <v>361.6624879079414</v>
      </c>
      <c r="BL678" s="50">
        <v>777.58759457952181</v>
      </c>
      <c r="BM678" s="125">
        <v>1139.2500824874633</v>
      </c>
      <c r="BN678" s="50">
        <v>3178.4172976913342</v>
      </c>
      <c r="BO678" s="50">
        <v>4609.4331643284013</v>
      </c>
      <c r="BP678" s="125">
        <v>7787.8504620197355</v>
      </c>
      <c r="BQ678" s="50">
        <v>12761.238165800922</v>
      </c>
      <c r="BR678" s="50">
        <v>7802.4915291277139</v>
      </c>
      <c r="BS678" s="125">
        <v>20563.729694928636</v>
      </c>
      <c r="BT678" s="125">
        <v>29490.830239435832</v>
      </c>
      <c r="BU678" s="130">
        <v>17.843453486269059</v>
      </c>
      <c r="BV678" s="130">
        <v>10.0374851743706</v>
      </c>
      <c r="BW678" s="167">
        <v>14.336791239399961</v>
      </c>
      <c r="BX678" s="50">
        <v>14444.245241867069</v>
      </c>
      <c r="BY678" s="50">
        <v>1857.0970400558501</v>
      </c>
      <c r="BZ678" s="125">
        <v>0</v>
      </c>
      <c r="CA678" s="125">
        <v>0</v>
      </c>
      <c r="CB678" s="125">
        <v>16301.34228192292</v>
      </c>
      <c r="CC678" s="50">
        <v>2739.9422951319343</v>
      </c>
      <c r="CD678" s="125">
        <v>0</v>
      </c>
      <c r="CE678" s="50">
        <v>10449.482462935537</v>
      </c>
      <c r="CF678" s="125">
        <v>0</v>
      </c>
      <c r="CG678" s="125">
        <v>13189.424758067471</v>
      </c>
      <c r="CH678" s="115">
        <v>0.35433064351177151</v>
      </c>
      <c r="CI678" s="115">
        <v>0.64566935648822854</v>
      </c>
      <c r="CJ678" s="125">
        <v>29490.767039990391</v>
      </c>
      <c r="CK678" s="126">
        <v>0</v>
      </c>
      <c r="CL678" s="82">
        <v>29490.767039990391</v>
      </c>
      <c r="CM678" s="126">
        <v>29490.767039990391</v>
      </c>
      <c r="CN678" s="125">
        <v>1750.8346969669869</v>
      </c>
      <c r="CO678" s="125">
        <v>27739.932343023404</v>
      </c>
      <c r="CP678" s="126">
        <v>0</v>
      </c>
      <c r="CQ678" s="126">
        <v>29490.767039990391</v>
      </c>
      <c r="CR678" s="126">
        <v>15618.469428070002</v>
      </c>
      <c r="CS678" s="126">
        <v>13872.297611920389</v>
      </c>
      <c r="CT678" s="125">
        <v>15273.982700925473</v>
      </c>
      <c r="CU678" s="126">
        <v>-1401.6850890050846</v>
      </c>
      <c r="CV678" s="50">
        <v>799.23755451607008</v>
      </c>
      <c r="CW678" s="50">
        <v>878.31565360339869</v>
      </c>
      <c r="CX678" s="125">
        <v>1677.5532081194688</v>
      </c>
      <c r="CY678" s="50">
        <v>588.39030731926539</v>
      </c>
      <c r="CZ678" s="50">
        <v>155.87404937768773</v>
      </c>
      <c r="DA678" s="125">
        <v>744.26435669695309</v>
      </c>
      <c r="DB678" s="125">
        <v>2421.817564816422</v>
      </c>
      <c r="DC678" s="125">
        <v>0</v>
      </c>
      <c r="DD678" s="125">
        <v>0</v>
      </c>
      <c r="DE678" s="125">
        <v>0</v>
      </c>
      <c r="DF678" s="125">
        <v>1677.5532081194688</v>
      </c>
      <c r="DG678" s="125">
        <v>744.26435669695309</v>
      </c>
      <c r="DH678" s="125">
        <v>2421.817564816422</v>
      </c>
      <c r="DI678" s="50">
        <v>2421.817564816422</v>
      </c>
      <c r="DJ678" s="113">
        <v>0.55276087800014817</v>
      </c>
      <c r="DK678" s="115">
        <v>9.2908478488080287E-2</v>
      </c>
      <c r="DL678" s="115">
        <v>0.35433064351177151</v>
      </c>
      <c r="DM678" s="50" t="s">
        <v>608</v>
      </c>
      <c r="DN678" s="50" t="s">
        <v>608</v>
      </c>
      <c r="DO678" s="125" t="s">
        <v>608</v>
      </c>
      <c r="DP678" s="50" t="s">
        <v>608</v>
      </c>
      <c r="DQ678" s="50" t="s">
        <v>608</v>
      </c>
      <c r="DR678" s="125" t="s">
        <v>608</v>
      </c>
      <c r="DS678" s="125" t="s">
        <v>608</v>
      </c>
      <c r="DT678" s="50" t="s">
        <v>608</v>
      </c>
      <c r="DU678" s="50" t="s">
        <v>608</v>
      </c>
      <c r="DV678" s="125" t="s">
        <v>608</v>
      </c>
      <c r="DW678" s="50" t="s">
        <v>608</v>
      </c>
      <c r="DX678" s="50" t="s">
        <v>608</v>
      </c>
      <c r="DY678" s="125" t="s">
        <v>608</v>
      </c>
      <c r="DZ678" s="125" t="s">
        <v>608</v>
      </c>
      <c r="EA678" s="50" t="s">
        <v>608</v>
      </c>
      <c r="EB678" s="50" t="s">
        <v>608</v>
      </c>
      <c r="EC678" s="125" t="s">
        <v>608</v>
      </c>
      <c r="ED678" s="50" t="s">
        <v>608</v>
      </c>
      <c r="EE678" s="50" t="s">
        <v>608</v>
      </c>
      <c r="EF678" s="125" t="s">
        <v>608</v>
      </c>
      <c r="EG678" s="125" t="s">
        <v>608</v>
      </c>
      <c r="EH678" s="50" t="s">
        <v>608</v>
      </c>
      <c r="EI678" s="50" t="s">
        <v>608</v>
      </c>
      <c r="EJ678" s="125" t="s">
        <v>608</v>
      </c>
      <c r="EK678" s="50" t="s">
        <v>608</v>
      </c>
      <c r="EL678" s="50" t="s">
        <v>608</v>
      </c>
      <c r="EM678" s="125" t="s">
        <v>608</v>
      </c>
      <c r="EN678" s="125" t="s">
        <v>608</v>
      </c>
      <c r="EO678" s="50" t="s">
        <v>608</v>
      </c>
      <c r="EP678" s="50" t="s">
        <v>608</v>
      </c>
      <c r="EQ678" s="125" t="s">
        <v>608</v>
      </c>
      <c r="ER678" s="50" t="s">
        <v>608</v>
      </c>
      <c r="ES678" s="50" t="s">
        <v>608</v>
      </c>
      <c r="ET678" s="125" t="s">
        <v>608</v>
      </c>
      <c r="EU678" s="125" t="s">
        <v>608</v>
      </c>
      <c r="EV678" s="50" t="s">
        <v>608</v>
      </c>
      <c r="EW678" s="50" t="s">
        <v>608</v>
      </c>
      <c r="EX678" s="125" t="s">
        <v>608</v>
      </c>
      <c r="EY678" s="50" t="s">
        <v>608</v>
      </c>
      <c r="EZ678" s="50" t="s">
        <v>608</v>
      </c>
      <c r="FA678" s="125" t="s">
        <v>608</v>
      </c>
      <c r="FB678" s="125" t="s">
        <v>608</v>
      </c>
      <c r="FC678" s="50" t="s">
        <v>608</v>
      </c>
      <c r="FD678" s="50" t="s">
        <v>608</v>
      </c>
      <c r="FE678" s="125" t="s">
        <v>608</v>
      </c>
      <c r="FF678" s="50" t="s">
        <v>608</v>
      </c>
      <c r="FG678" s="50" t="s">
        <v>608</v>
      </c>
      <c r="FH678" s="125" t="s">
        <v>608</v>
      </c>
      <c r="FI678" s="125" t="s">
        <v>608</v>
      </c>
      <c r="FJ678" s="125" t="s">
        <v>608</v>
      </c>
      <c r="FK678" s="125" t="s">
        <v>608</v>
      </c>
      <c r="FL678" s="125" t="s">
        <v>608</v>
      </c>
      <c r="FM678" s="125" t="s">
        <v>608</v>
      </c>
      <c r="FN678" s="125" t="s">
        <v>608</v>
      </c>
      <c r="FO678" s="50" t="s">
        <v>608</v>
      </c>
      <c r="FP678" s="50" t="s">
        <v>608</v>
      </c>
      <c r="FQ678" s="50" t="s">
        <v>608</v>
      </c>
      <c r="FR678" s="125" t="s">
        <v>608</v>
      </c>
      <c r="FS678" s="125" t="s">
        <v>608</v>
      </c>
      <c r="FT678" s="125" t="s">
        <v>608</v>
      </c>
      <c r="FU678" s="50" t="s">
        <v>608</v>
      </c>
      <c r="FV678" s="50" t="s">
        <v>608</v>
      </c>
      <c r="FW678" s="50" t="s">
        <v>608</v>
      </c>
      <c r="FX678" s="125" t="s">
        <v>608</v>
      </c>
      <c r="FY678" s="125" t="s">
        <v>608</v>
      </c>
      <c r="FZ678" s="125" t="s">
        <v>608</v>
      </c>
      <c r="GA678" s="50" t="s">
        <v>608</v>
      </c>
      <c r="GB678" s="50" t="s">
        <v>608</v>
      </c>
      <c r="GC678" s="50" t="s">
        <v>608</v>
      </c>
      <c r="GD678" s="125" t="s">
        <v>608</v>
      </c>
      <c r="GE678" s="125" t="s">
        <v>608</v>
      </c>
      <c r="GF678" s="125" t="s">
        <v>608</v>
      </c>
      <c r="GG678" s="50" t="s">
        <v>608</v>
      </c>
      <c r="GH678" s="50" t="s">
        <v>608</v>
      </c>
      <c r="GI678" s="50" t="s">
        <v>608</v>
      </c>
      <c r="GJ678" s="125" t="s">
        <v>608</v>
      </c>
      <c r="GK678" s="125" t="s">
        <v>608</v>
      </c>
      <c r="GL678" s="125" t="s">
        <v>608</v>
      </c>
      <c r="GM678" s="50" t="s">
        <v>608</v>
      </c>
      <c r="GN678" s="50" t="s">
        <v>608</v>
      </c>
      <c r="GO678" s="50" t="s">
        <v>608</v>
      </c>
      <c r="GP678" s="125" t="s">
        <v>608</v>
      </c>
      <c r="GQ678" s="125" t="s">
        <v>608</v>
      </c>
      <c r="GR678" s="125" t="s">
        <v>608</v>
      </c>
      <c r="GS678" s="50" t="s">
        <v>608</v>
      </c>
      <c r="GT678" s="50" t="s">
        <v>608</v>
      </c>
      <c r="GU678" s="50" t="s">
        <v>608</v>
      </c>
      <c r="GV678" s="125" t="s">
        <v>608</v>
      </c>
      <c r="GW678" s="125" t="s">
        <v>608</v>
      </c>
      <c r="GX678" s="125" t="s">
        <v>608</v>
      </c>
      <c r="GY678" s="50" t="s">
        <v>608</v>
      </c>
    </row>
    <row r="679" spans="1:207" s="57" customFormat="1" ht="15" customHeight="1">
      <c r="A679" s="66" t="s">
        <v>1283</v>
      </c>
      <c r="B679" s="59">
        <v>2019</v>
      </c>
      <c r="C679" s="81" t="s">
        <v>1064</v>
      </c>
      <c r="D679" s="125">
        <v>29838.29481594453</v>
      </c>
      <c r="E679" s="125">
        <v>0</v>
      </c>
      <c r="F679" s="50">
        <v>29838.29481594453</v>
      </c>
      <c r="G679" s="50">
        <v>61181.803525177616</v>
      </c>
      <c r="H679" s="139">
        <v>37.335999999999999</v>
      </c>
      <c r="I679" s="115">
        <v>0.48769884339328823</v>
      </c>
      <c r="J679" s="124">
        <v>0.10556273703700002</v>
      </c>
      <c r="K679" s="124">
        <v>0.38213610635628825</v>
      </c>
      <c r="L679" s="50">
        <v>2739.2152385832674</v>
      </c>
      <c r="M679" s="125">
        <v>27099.395748200001</v>
      </c>
      <c r="N679" s="125">
        <v>0</v>
      </c>
      <c r="O679" s="125">
        <v>0</v>
      </c>
      <c r="P679" s="125">
        <v>0</v>
      </c>
      <c r="Q679" s="125">
        <v>5875.6750773099993</v>
      </c>
      <c r="R679" s="222">
        <v>14764.158180840001</v>
      </c>
      <c r="S679" s="50">
        <v>20639.83325815</v>
      </c>
      <c r="T679" s="50">
        <v>6435.4375133499998</v>
      </c>
      <c r="U679" s="222">
        <v>24.124976699999998</v>
      </c>
      <c r="V679" s="50">
        <v>6459.5624900499997</v>
      </c>
      <c r="W679" s="125">
        <v>27099.395748200001</v>
      </c>
      <c r="X679" s="125">
        <v>0</v>
      </c>
      <c r="Y679" s="125">
        <v>0</v>
      </c>
      <c r="Z679" s="125">
        <v>0</v>
      </c>
      <c r="AA679" s="115">
        <v>0</v>
      </c>
      <c r="AB679" s="115">
        <v>0</v>
      </c>
      <c r="AC679" s="115">
        <v>1</v>
      </c>
      <c r="AD679" s="115">
        <v>0</v>
      </c>
      <c r="AE679" s="115">
        <v>1</v>
      </c>
      <c r="AF679" s="115">
        <v>0.11716538587812995</v>
      </c>
      <c r="AG679" s="115">
        <v>0</v>
      </c>
      <c r="AH679" s="115">
        <v>0.88283461412187003</v>
      </c>
      <c r="AI679" s="115">
        <v>0</v>
      </c>
      <c r="AJ679" s="115">
        <v>1</v>
      </c>
      <c r="AK679" s="125">
        <v>29838.610986783267</v>
      </c>
      <c r="AL679" s="125">
        <v>2739.2152385832674</v>
      </c>
      <c r="AM679" s="125">
        <v>20639.83325815</v>
      </c>
      <c r="AN679" s="125">
        <v>23379.048496733267</v>
      </c>
      <c r="AO679" s="125">
        <v>6459.5624900499997</v>
      </c>
      <c r="AP679" s="125">
        <v>29838.610986783267</v>
      </c>
      <c r="AQ679" s="115">
        <v>0.78351664918614328</v>
      </c>
      <c r="AR679" s="115">
        <v>0.21648335081385667</v>
      </c>
      <c r="AS679" s="50">
        <v>16711.201575733874</v>
      </c>
      <c r="AT679" s="50">
        <v>23.327624320000002</v>
      </c>
      <c r="AU679" s="125">
        <v>6668.5746032329307</v>
      </c>
      <c r="AV679" s="133">
        <v>6435.1910126577259</v>
      </c>
      <c r="AW679" s="125">
        <v>29838.29481594453</v>
      </c>
      <c r="AX679" s="50">
        <v>304.84849329868695</v>
      </c>
      <c r="AY679" s="50">
        <v>1388.9943904934244</v>
      </c>
      <c r="AZ679" s="125">
        <v>1693.8428837921113</v>
      </c>
      <c r="BA679" s="50">
        <v>4785.3166607858493</v>
      </c>
      <c r="BB679" s="50">
        <v>3144.7439978614839</v>
      </c>
      <c r="BC679" s="125">
        <v>7930.0606586473332</v>
      </c>
      <c r="BD679" s="50">
        <v>18291.21978061906</v>
      </c>
      <c r="BE679" s="50">
        <v>1923.3556243028174</v>
      </c>
      <c r="BF679" s="125">
        <v>20214.575404921878</v>
      </c>
      <c r="BG679" s="55">
        <v>15.656423243247421</v>
      </c>
      <c r="BH679" s="55">
        <v>9.9365905267503276</v>
      </c>
      <c r="BI679" s="107">
        <v>14.418174690685404</v>
      </c>
      <c r="BJ679" s="49">
        <v>29838.47894736132</v>
      </c>
      <c r="BK679" s="50">
        <v>318.88296544711125</v>
      </c>
      <c r="BL679" s="50">
        <v>1374.959918345</v>
      </c>
      <c r="BM679" s="125">
        <v>1693.8428837921113</v>
      </c>
      <c r="BN679" s="50">
        <v>3427.6806451171146</v>
      </c>
      <c r="BO679" s="50">
        <v>4502.380013530219</v>
      </c>
      <c r="BP679" s="125">
        <v>7930.0606586473332</v>
      </c>
      <c r="BQ679" s="50">
        <v>12988.149720886418</v>
      </c>
      <c r="BR679" s="50">
        <v>7226.4256840354556</v>
      </c>
      <c r="BS679" s="125">
        <v>20214.575404921874</v>
      </c>
      <c r="BT679" s="125">
        <v>29838.47894736132</v>
      </c>
      <c r="BU679" s="130">
        <v>18.32663591480086</v>
      </c>
      <c r="BV679" s="130">
        <v>9.3153801168233628</v>
      </c>
      <c r="BW679" s="167">
        <v>14.418174690685404</v>
      </c>
      <c r="BX679" s="50">
        <v>15034.506983613872</v>
      </c>
      <c r="BY679" s="50">
        <v>1700.02221644</v>
      </c>
      <c r="BZ679" s="125">
        <v>0</v>
      </c>
      <c r="CA679" s="125">
        <v>0</v>
      </c>
      <c r="CB679" s="125">
        <v>16734.529200053872</v>
      </c>
      <c r="CC679" s="50">
        <v>2553.9225613885433</v>
      </c>
      <c r="CD679" s="125">
        <v>0</v>
      </c>
      <c r="CE679" s="50">
        <v>10549.843054502113</v>
      </c>
      <c r="CF679" s="125">
        <v>0</v>
      </c>
      <c r="CG679" s="125">
        <v>13103.765615890656</v>
      </c>
      <c r="CH679" s="115">
        <v>0.35356722358224874</v>
      </c>
      <c r="CI679" s="115">
        <v>0.64643277641775121</v>
      </c>
      <c r="CJ679" s="125">
        <v>29838.29481594453</v>
      </c>
      <c r="CK679" s="126">
        <v>0</v>
      </c>
      <c r="CL679" s="82">
        <v>29838.29481594453</v>
      </c>
      <c r="CM679" s="126">
        <v>29838.29481594453</v>
      </c>
      <c r="CN679" s="125">
        <v>1213.0853646053026</v>
      </c>
      <c r="CO679" s="125">
        <v>28625.209451339226</v>
      </c>
      <c r="CP679" s="126">
        <v>0</v>
      </c>
      <c r="CQ679" s="126">
        <v>29838.29481594453</v>
      </c>
      <c r="CR679" s="126">
        <v>14504.508540589997</v>
      </c>
      <c r="CS679" s="126">
        <v>15333.786275354532</v>
      </c>
      <c r="CT679" s="125">
        <v>15110.84258424711</v>
      </c>
      <c r="CU679" s="126">
        <v>222.94369110742264</v>
      </c>
      <c r="CV679" s="50">
        <v>601.92096001816196</v>
      </c>
      <c r="CW679" s="50">
        <v>244.79318187869762</v>
      </c>
      <c r="CX679" s="125">
        <v>846.71414189685959</v>
      </c>
      <c r="CY679" s="50">
        <v>586.74433097473604</v>
      </c>
      <c r="CZ679" s="50">
        <v>335.38368280834436</v>
      </c>
      <c r="DA679" s="125">
        <v>922.12801378308041</v>
      </c>
      <c r="DB679" s="125">
        <v>1768.8421556799399</v>
      </c>
      <c r="DC679" s="125">
        <v>0</v>
      </c>
      <c r="DD679" s="125">
        <v>0</v>
      </c>
      <c r="DE679" s="125">
        <v>0</v>
      </c>
      <c r="DF679" s="125">
        <v>846.71414189685959</v>
      </c>
      <c r="DG679" s="125">
        <v>922.12801378308041</v>
      </c>
      <c r="DH679" s="125">
        <v>1768.8421556799399</v>
      </c>
      <c r="DI679" s="50">
        <v>1768.8421556799399</v>
      </c>
      <c r="DJ679" s="113">
        <v>0.56084066811725219</v>
      </c>
      <c r="DK679" s="115">
        <v>8.5592108300499042E-2</v>
      </c>
      <c r="DL679" s="115">
        <v>0.35356722358224874</v>
      </c>
      <c r="DM679" s="50">
        <v>304.84849329868695</v>
      </c>
      <c r="DN679" s="50">
        <v>1388.9943904934244</v>
      </c>
      <c r="DO679" s="125">
        <v>1693.8428837921113</v>
      </c>
      <c r="DP679" s="50">
        <v>1196.5673335682004</v>
      </c>
      <c r="DQ679" s="50">
        <v>262.57827295299955</v>
      </c>
      <c r="DR679" s="125">
        <v>1459.1456065212001</v>
      </c>
      <c r="DS679" s="125">
        <v>3152.9884903133116</v>
      </c>
      <c r="DT679" s="50">
        <v>736.70409423814931</v>
      </c>
      <c r="DU679" s="50">
        <v>907.88831801171364</v>
      </c>
      <c r="DV679" s="125">
        <v>1644.5924122498629</v>
      </c>
      <c r="DW679" s="50">
        <v>1174.1517310721269</v>
      </c>
      <c r="DX679" s="50">
        <v>260.87411213422592</v>
      </c>
      <c r="DY679" s="125">
        <v>1435.0258432063529</v>
      </c>
      <c r="DZ679" s="125">
        <v>3079.6182554562156</v>
      </c>
      <c r="EA679" s="50">
        <v>1648.0628258516062</v>
      </c>
      <c r="EB679" s="50">
        <v>502.20163652467687</v>
      </c>
      <c r="EC679" s="125">
        <v>2150.2644623762831</v>
      </c>
      <c r="ED679" s="50">
        <v>1110.1161432791894</v>
      </c>
      <c r="EE679" s="50">
        <v>108.37900513998267</v>
      </c>
      <c r="EF679" s="125">
        <v>1218.495148419172</v>
      </c>
      <c r="EG679" s="125">
        <v>3368.759610795455</v>
      </c>
      <c r="EH679" s="50">
        <v>601.38620366987311</v>
      </c>
      <c r="EI679" s="50">
        <v>489.32295207803952</v>
      </c>
      <c r="EJ679" s="125">
        <v>1090.7091557479125</v>
      </c>
      <c r="EK679" s="50">
        <v>1028.7113859403698</v>
      </c>
      <c r="EL679" s="50">
        <v>91.104057664781863</v>
      </c>
      <c r="EM679" s="125">
        <v>1119.8154436051518</v>
      </c>
      <c r="EN679" s="125">
        <v>2210.5245993530643</v>
      </c>
      <c r="EO679" s="50">
        <v>687.26613300296981</v>
      </c>
      <c r="EP679" s="50">
        <v>399.05733237090209</v>
      </c>
      <c r="EQ679" s="125">
        <v>1086.3234653738718</v>
      </c>
      <c r="ER679" s="50">
        <v>1002.304410346524</v>
      </c>
      <c r="ES679" s="50">
        <v>78.292730297914503</v>
      </c>
      <c r="ET679" s="125">
        <v>1080.5971406444385</v>
      </c>
      <c r="EU679" s="125">
        <v>2166.9206060183105</v>
      </c>
      <c r="EV679" s="50">
        <v>7588.7374035874163</v>
      </c>
      <c r="EW679" s="50">
        <v>846.27375887615176</v>
      </c>
      <c r="EX679" s="125">
        <v>8435.0111624635683</v>
      </c>
      <c r="EY679" s="50">
        <v>4087.2073313667365</v>
      </c>
      <c r="EZ679" s="50">
        <v>233.61901732179672</v>
      </c>
      <c r="FA679" s="125">
        <v>4320.8263486885335</v>
      </c>
      <c r="FB679" s="125">
        <v>12755.837511152102</v>
      </c>
      <c r="FC679" s="50">
        <v>11813.379781054891</v>
      </c>
      <c r="FD679" s="50">
        <v>1923.3556243028174</v>
      </c>
      <c r="FE679" s="125">
        <v>13736.735405357709</v>
      </c>
      <c r="FF679" s="50">
        <v>8487.1534296725349</v>
      </c>
      <c r="FG679" s="50">
        <v>344.71514862818816</v>
      </c>
      <c r="FH679" s="125">
        <v>8831.8685783007222</v>
      </c>
      <c r="FI679" s="125">
        <v>22568.603983658431</v>
      </c>
      <c r="FJ679" s="58">
        <v>0</v>
      </c>
      <c r="FK679" s="58">
        <v>0</v>
      </c>
      <c r="FL679" s="58">
        <v>0</v>
      </c>
      <c r="FM679" s="58">
        <v>1693.8428837921113</v>
      </c>
      <c r="FN679" s="58">
        <v>1459.1456065211999</v>
      </c>
      <c r="FO679" s="58">
        <v>3152.9884903133111</v>
      </c>
      <c r="FP679" s="58">
        <v>0</v>
      </c>
      <c r="FQ679" s="58">
        <v>0</v>
      </c>
      <c r="FR679" s="58">
        <v>0</v>
      </c>
      <c r="FS679" s="58">
        <v>1644.5924122498629</v>
      </c>
      <c r="FT679" s="58">
        <v>1435.0258432063526</v>
      </c>
      <c r="FU679" s="58">
        <v>3079.6182554562156</v>
      </c>
      <c r="FV679" s="58">
        <v>0</v>
      </c>
      <c r="FW679" s="58">
        <v>0</v>
      </c>
      <c r="FX679" s="58">
        <v>0</v>
      </c>
      <c r="FY679" s="58">
        <v>2150.2644623762835</v>
      </c>
      <c r="FZ679" s="58">
        <v>1218.4951484191722</v>
      </c>
      <c r="GA679" s="58">
        <v>3368.759610795456</v>
      </c>
      <c r="GB679" s="58">
        <v>0</v>
      </c>
      <c r="GC679" s="58">
        <v>0</v>
      </c>
      <c r="GD679" s="58">
        <v>0</v>
      </c>
      <c r="GE679" s="58">
        <v>1090.7091557479125</v>
      </c>
      <c r="GF679" s="58">
        <v>1119.8154436051518</v>
      </c>
      <c r="GG679" s="58">
        <v>2210.5245993530643</v>
      </c>
      <c r="GH679" s="58">
        <v>0</v>
      </c>
      <c r="GI679" s="58">
        <v>0</v>
      </c>
      <c r="GJ679" s="58">
        <v>0</v>
      </c>
      <c r="GK679" s="58">
        <v>1086.3234653738718</v>
      </c>
      <c r="GL679" s="58">
        <v>1080.5971406444385</v>
      </c>
      <c r="GM679" s="58">
        <v>2166.9206060183105</v>
      </c>
      <c r="GN679" s="50">
        <v>0</v>
      </c>
      <c r="GO679" s="50">
        <v>0</v>
      </c>
      <c r="GP679" s="125">
        <v>0</v>
      </c>
      <c r="GQ679" s="58">
        <v>8435.0111624635683</v>
      </c>
      <c r="GR679" s="58">
        <v>4320.8263486885326</v>
      </c>
      <c r="GS679" s="58">
        <v>12755.837511152102</v>
      </c>
      <c r="GT679" s="58">
        <v>0</v>
      </c>
      <c r="GU679" s="58">
        <v>0</v>
      </c>
      <c r="GV679" s="58">
        <v>0</v>
      </c>
      <c r="GW679" s="58">
        <v>13736.735405357709</v>
      </c>
      <c r="GX679" s="58">
        <v>8831.868578300724</v>
      </c>
      <c r="GY679" s="58">
        <v>22568.603983658431</v>
      </c>
    </row>
    <row r="680" spans="1:207" s="57" customFormat="1" ht="15" customHeight="1">
      <c r="A680" s="66" t="s">
        <v>1311</v>
      </c>
      <c r="B680" s="59" t="s">
        <v>1287</v>
      </c>
      <c r="C680" s="81" t="s">
        <v>1064</v>
      </c>
      <c r="D680" s="125">
        <v>30426.757095241574</v>
      </c>
      <c r="E680" s="125">
        <v>0</v>
      </c>
      <c r="F680" s="50">
        <v>30426.757095241574</v>
      </c>
      <c r="G680" s="50">
        <v>56356.564239217856</v>
      </c>
      <c r="H680" s="139">
        <v>42.212000000000003</v>
      </c>
      <c r="I680" s="115">
        <v>0.53989730399618574</v>
      </c>
      <c r="J680" s="124">
        <v>0.11507006991274694</v>
      </c>
      <c r="K680" s="124">
        <v>0.42482723408343881</v>
      </c>
      <c r="L680" s="50">
        <v>3767.1902968722616</v>
      </c>
      <c r="M680" s="125">
        <v>26659.56676691</v>
      </c>
      <c r="N680" s="125">
        <v>0</v>
      </c>
      <c r="O680" s="125">
        <v>0</v>
      </c>
      <c r="P680" s="125">
        <v>0</v>
      </c>
      <c r="Q680" s="125">
        <v>5623.44788462</v>
      </c>
      <c r="R680" s="222">
        <v>14551.165126640002</v>
      </c>
      <c r="S680" s="50">
        <v>20174.61301126</v>
      </c>
      <c r="T680" s="50">
        <v>6465.4325281200017</v>
      </c>
      <c r="U680" s="222">
        <v>19.521227530000001</v>
      </c>
      <c r="V680" s="50">
        <v>6484.9537556500018</v>
      </c>
      <c r="W680" s="125">
        <v>26659.56676691</v>
      </c>
      <c r="X680" s="125">
        <v>0</v>
      </c>
      <c r="Y680" s="125">
        <v>0</v>
      </c>
      <c r="Z680" s="125">
        <v>0</v>
      </c>
      <c r="AA680" s="115">
        <v>0</v>
      </c>
      <c r="AB680" s="115">
        <v>0</v>
      </c>
      <c r="AC680" s="115">
        <v>1</v>
      </c>
      <c r="AD680" s="115">
        <v>0</v>
      </c>
      <c r="AE680" s="115">
        <v>1</v>
      </c>
      <c r="AF680" s="115">
        <v>0.15734780911814894</v>
      </c>
      <c r="AG680" s="115">
        <v>0</v>
      </c>
      <c r="AH680" s="115">
        <v>0.84265219088185106</v>
      </c>
      <c r="AI680" s="115">
        <v>0</v>
      </c>
      <c r="AJ680" s="115">
        <v>1</v>
      </c>
      <c r="AK680" s="125">
        <v>30426.757063782261</v>
      </c>
      <c r="AL680" s="125">
        <v>3767.1902968722616</v>
      </c>
      <c r="AM680" s="125">
        <v>20174.61301126</v>
      </c>
      <c r="AN680" s="125">
        <v>23941.803308132261</v>
      </c>
      <c r="AO680" s="125">
        <v>6484.9537556500018</v>
      </c>
      <c r="AP680" s="125">
        <v>30426.757063782265</v>
      </c>
      <c r="AQ680" s="115">
        <v>0.78686674554058189</v>
      </c>
      <c r="AR680" s="115">
        <v>0.21313325445941808</v>
      </c>
      <c r="AS680" s="50">
        <v>17708.498138806073</v>
      </c>
      <c r="AT680" s="50">
        <v>0</v>
      </c>
      <c r="AU680" s="125">
        <v>6233.3051693864854</v>
      </c>
      <c r="AV680" s="133">
        <v>6484.953787049013</v>
      </c>
      <c r="AW680" s="125">
        <v>30426.757095241574</v>
      </c>
      <c r="AX680" s="50">
        <v>595.67586921195084</v>
      </c>
      <c r="AY680" s="50">
        <v>647.45359477133934</v>
      </c>
      <c r="AZ680" s="125">
        <v>1243.1294639832902</v>
      </c>
      <c r="BA680" s="50">
        <v>5352.9607370350013</v>
      </c>
      <c r="BB680" s="50">
        <v>3558.1627240584035</v>
      </c>
      <c r="BC680" s="125">
        <v>8911.1234610934043</v>
      </c>
      <c r="BD680" s="50">
        <v>17993.606420571232</v>
      </c>
      <c r="BE680" s="50">
        <v>2279.3374682192702</v>
      </c>
      <c r="BF680" s="125">
        <v>20272.943888790502</v>
      </c>
      <c r="BG680" s="55">
        <v>15.427206997646191</v>
      </c>
      <c r="BH680" s="55">
        <v>10.934121638833092</v>
      </c>
      <c r="BI680" s="107">
        <v>14.469581092558393</v>
      </c>
      <c r="BJ680" s="49">
        <v>30427.196813867195</v>
      </c>
      <c r="BK680" s="50">
        <v>588.23163425561995</v>
      </c>
      <c r="BL680" s="50">
        <v>654.89782972767034</v>
      </c>
      <c r="BM680" s="125">
        <v>1243.1294639832904</v>
      </c>
      <c r="BN680" s="50">
        <v>3660.8590232289048</v>
      </c>
      <c r="BO680" s="50">
        <v>5250.2644378645</v>
      </c>
      <c r="BP680" s="125">
        <v>8911.1234610934043</v>
      </c>
      <c r="BQ680" s="50">
        <v>13460.244888910947</v>
      </c>
      <c r="BR680" s="50">
        <v>6812.698999879558</v>
      </c>
      <c r="BS680" s="125">
        <v>20272.943888790505</v>
      </c>
      <c r="BT680" s="125">
        <v>30427.196813867202</v>
      </c>
      <c r="BU680" s="130">
        <v>17.715867588603167</v>
      </c>
      <c r="BV680" s="130">
        <v>9.8298191376506256</v>
      </c>
      <c r="BW680" s="167">
        <v>14.469581092558393</v>
      </c>
      <c r="BX680" s="50">
        <v>16267.023120582349</v>
      </c>
      <c r="BY680" s="50">
        <v>1441.4750182237242</v>
      </c>
      <c r="BZ680" s="125">
        <v>0</v>
      </c>
      <c r="CA680" s="125">
        <v>0</v>
      </c>
      <c r="CB680" s="125">
        <v>17708.498138806073</v>
      </c>
      <c r="CC680" s="50">
        <v>1984.0849822663106</v>
      </c>
      <c r="CD680" s="125">
        <v>0</v>
      </c>
      <c r="CE680" s="50">
        <v>10734.173974169189</v>
      </c>
      <c r="CF680" s="125">
        <v>0</v>
      </c>
      <c r="CG680" s="125">
        <v>12718.2589564355</v>
      </c>
      <c r="CH680" s="115">
        <v>0.35278731612998288</v>
      </c>
      <c r="CI680" s="115">
        <v>0.64721268387001707</v>
      </c>
      <c r="CJ680" s="125">
        <v>30426.757095241574</v>
      </c>
      <c r="CK680" s="126">
        <v>0</v>
      </c>
      <c r="CL680" s="82">
        <v>30426.757095241574</v>
      </c>
      <c r="CM680" s="126">
        <v>30426.757095241574</v>
      </c>
      <c r="CN680" s="125">
        <v>1080.8915436909274</v>
      </c>
      <c r="CO680" s="125">
        <v>29345.865551550647</v>
      </c>
      <c r="CP680" s="126">
        <v>0</v>
      </c>
      <c r="CQ680" s="126">
        <v>30426.757095241574</v>
      </c>
      <c r="CR680" s="126">
        <v>15576.385363239999</v>
      </c>
      <c r="CS680" s="126">
        <v>14850.371732001575</v>
      </c>
      <c r="CT680" s="125">
        <v>14517.560988788497</v>
      </c>
      <c r="CU680" s="126">
        <v>332.81074321307824</v>
      </c>
      <c r="CV680" s="50">
        <v>38.654817702440809</v>
      </c>
      <c r="CW680" s="50">
        <v>1176.9522266316787</v>
      </c>
      <c r="CX680" s="125">
        <v>1215.6070443341196</v>
      </c>
      <c r="CY680" s="50">
        <v>549.07485724821277</v>
      </c>
      <c r="CZ680" s="50">
        <v>142.68001308735737</v>
      </c>
      <c r="DA680" s="125">
        <v>691.7548703355701</v>
      </c>
      <c r="DB680" s="125">
        <v>1907.3619146696897</v>
      </c>
      <c r="DC680" s="125">
        <v>0</v>
      </c>
      <c r="DD680" s="125">
        <v>0</v>
      </c>
      <c r="DE680" s="125">
        <v>0</v>
      </c>
      <c r="DF680" s="125">
        <v>1215.6070443341196</v>
      </c>
      <c r="DG680" s="125">
        <v>691.7548703355701</v>
      </c>
      <c r="DH680" s="125">
        <v>1907.3619146696897</v>
      </c>
      <c r="DI680" s="50">
        <v>1907.3619146696897</v>
      </c>
      <c r="DJ680" s="113">
        <v>0.58200412496721499</v>
      </c>
      <c r="DK680" s="115">
        <v>6.5208558902802055E-2</v>
      </c>
      <c r="DL680" s="115">
        <v>0.35278731612998288</v>
      </c>
      <c r="DM680" s="58" t="s">
        <v>608</v>
      </c>
      <c r="DN680" s="58" t="s">
        <v>608</v>
      </c>
      <c r="DO680" s="58" t="s">
        <v>608</v>
      </c>
      <c r="DP680" s="58" t="s">
        <v>608</v>
      </c>
      <c r="DQ680" s="58" t="s">
        <v>608</v>
      </c>
      <c r="DR680" s="58" t="s">
        <v>608</v>
      </c>
      <c r="DS680" s="58" t="s">
        <v>608</v>
      </c>
      <c r="DT680" s="58" t="s">
        <v>608</v>
      </c>
      <c r="DU680" s="58" t="s">
        <v>608</v>
      </c>
      <c r="DV680" s="58" t="s">
        <v>608</v>
      </c>
      <c r="DW680" s="58" t="s">
        <v>608</v>
      </c>
      <c r="DX680" s="58" t="s">
        <v>608</v>
      </c>
      <c r="DY680" s="58" t="s">
        <v>608</v>
      </c>
      <c r="DZ680" s="58" t="s">
        <v>608</v>
      </c>
      <c r="EA680" s="58" t="s">
        <v>608</v>
      </c>
      <c r="EB680" s="58" t="s">
        <v>608</v>
      </c>
      <c r="EC680" s="58" t="s">
        <v>608</v>
      </c>
      <c r="ED680" s="58" t="s">
        <v>608</v>
      </c>
      <c r="EE680" s="58" t="s">
        <v>608</v>
      </c>
      <c r="EF680" s="58" t="s">
        <v>608</v>
      </c>
      <c r="EG680" s="58" t="s">
        <v>608</v>
      </c>
      <c r="EH680" s="58" t="s">
        <v>608</v>
      </c>
      <c r="EI680" s="58" t="s">
        <v>608</v>
      </c>
      <c r="EJ680" s="58" t="s">
        <v>608</v>
      </c>
      <c r="EK680" s="58" t="s">
        <v>608</v>
      </c>
      <c r="EL680" s="58" t="s">
        <v>608</v>
      </c>
      <c r="EM680" s="58" t="s">
        <v>608</v>
      </c>
      <c r="EN680" s="58" t="s">
        <v>608</v>
      </c>
      <c r="EO680" s="58" t="s">
        <v>608</v>
      </c>
      <c r="EP680" s="58" t="s">
        <v>608</v>
      </c>
      <c r="EQ680" s="58" t="s">
        <v>608</v>
      </c>
      <c r="ER680" s="58" t="s">
        <v>608</v>
      </c>
      <c r="ES680" s="58" t="s">
        <v>608</v>
      </c>
      <c r="ET680" s="58" t="s">
        <v>608</v>
      </c>
      <c r="EU680" s="58" t="s">
        <v>608</v>
      </c>
      <c r="EV680" s="58" t="s">
        <v>608</v>
      </c>
      <c r="EW680" s="58" t="s">
        <v>608</v>
      </c>
      <c r="EX680" s="58" t="s">
        <v>608</v>
      </c>
      <c r="EY680" s="58" t="s">
        <v>608</v>
      </c>
      <c r="EZ680" s="58" t="s">
        <v>608</v>
      </c>
      <c r="FA680" s="58" t="s">
        <v>608</v>
      </c>
      <c r="FB680" s="58" t="s">
        <v>608</v>
      </c>
      <c r="FC680" s="58" t="s">
        <v>608</v>
      </c>
      <c r="FD680" s="58" t="s">
        <v>608</v>
      </c>
      <c r="FE680" s="58" t="s">
        <v>608</v>
      </c>
      <c r="FF680" s="58" t="s">
        <v>608</v>
      </c>
      <c r="FG680" s="58" t="s">
        <v>608</v>
      </c>
      <c r="FH680" s="58" t="s">
        <v>608</v>
      </c>
      <c r="FI680" s="58" t="s">
        <v>608</v>
      </c>
      <c r="FJ680" s="58" t="s">
        <v>608</v>
      </c>
      <c r="FK680" s="58" t="s">
        <v>608</v>
      </c>
      <c r="FL680" s="58" t="s">
        <v>608</v>
      </c>
      <c r="FM680" s="58" t="s">
        <v>608</v>
      </c>
      <c r="FN680" s="58" t="s">
        <v>608</v>
      </c>
      <c r="FO680" s="58" t="s">
        <v>608</v>
      </c>
      <c r="FP680" s="58" t="s">
        <v>608</v>
      </c>
      <c r="FQ680" s="58" t="s">
        <v>608</v>
      </c>
      <c r="FR680" s="58" t="s">
        <v>608</v>
      </c>
      <c r="FS680" s="58" t="s">
        <v>608</v>
      </c>
      <c r="FT680" s="58" t="s">
        <v>608</v>
      </c>
      <c r="FU680" s="58" t="s">
        <v>608</v>
      </c>
      <c r="FV680" s="58" t="s">
        <v>608</v>
      </c>
      <c r="FW680" s="58" t="s">
        <v>608</v>
      </c>
      <c r="FX680" s="58" t="s">
        <v>608</v>
      </c>
      <c r="FY680" s="58" t="s">
        <v>608</v>
      </c>
      <c r="FZ680" s="58" t="s">
        <v>608</v>
      </c>
      <c r="GA680" s="58" t="s">
        <v>608</v>
      </c>
      <c r="GB680" s="58" t="s">
        <v>608</v>
      </c>
      <c r="GC680" s="58" t="s">
        <v>608</v>
      </c>
      <c r="GD680" s="58" t="s">
        <v>608</v>
      </c>
      <c r="GE680" s="58" t="s">
        <v>608</v>
      </c>
      <c r="GF680" s="58" t="s">
        <v>608</v>
      </c>
      <c r="GG680" s="58" t="s">
        <v>608</v>
      </c>
      <c r="GH680" s="58" t="s">
        <v>608</v>
      </c>
      <c r="GI680" s="58" t="s">
        <v>608</v>
      </c>
      <c r="GJ680" s="58" t="s">
        <v>608</v>
      </c>
      <c r="GK680" s="58" t="s">
        <v>608</v>
      </c>
      <c r="GL680" s="58" t="s">
        <v>608</v>
      </c>
      <c r="GM680" s="58" t="s">
        <v>608</v>
      </c>
      <c r="GN680" s="58" t="s">
        <v>608</v>
      </c>
      <c r="GO680" s="58" t="s">
        <v>608</v>
      </c>
      <c r="GP680" s="58" t="s">
        <v>608</v>
      </c>
      <c r="GQ680" s="58" t="s">
        <v>608</v>
      </c>
      <c r="GR680" s="58" t="s">
        <v>608</v>
      </c>
      <c r="GS680" s="58" t="s">
        <v>608</v>
      </c>
      <c r="GT680" s="58" t="s">
        <v>608</v>
      </c>
      <c r="GU680" s="58" t="s">
        <v>608</v>
      </c>
      <c r="GV680" s="58" t="s">
        <v>608</v>
      </c>
      <c r="GW680" s="58" t="s">
        <v>608</v>
      </c>
      <c r="GX680" s="58" t="s">
        <v>608</v>
      </c>
      <c r="GY680" s="58" t="s">
        <v>608</v>
      </c>
    </row>
    <row r="681" spans="1:207" s="57" customFormat="1" ht="15" customHeight="1">
      <c r="A681" s="66" t="s">
        <v>1381</v>
      </c>
      <c r="B681" s="59">
        <v>2020</v>
      </c>
      <c r="C681" s="81" t="s">
        <v>1064</v>
      </c>
      <c r="D681" s="125">
        <v>32879.171604728661</v>
      </c>
      <c r="E681" s="125">
        <v>0</v>
      </c>
      <c r="F681" s="50">
        <v>32879.171604728661</v>
      </c>
      <c r="G681" s="50">
        <v>53572.7505629304</v>
      </c>
      <c r="H681" s="139">
        <v>42.34</v>
      </c>
      <c r="I681" s="115">
        <v>0.61372939151418826</v>
      </c>
      <c r="J681" s="124">
        <v>0.13500731812986427</v>
      </c>
      <c r="K681" s="124">
        <v>0.47872207338432399</v>
      </c>
      <c r="L681" s="50">
        <v>3940.8139305364612</v>
      </c>
      <c r="M681" s="125">
        <v>28938.357201840001</v>
      </c>
      <c r="N681" s="125">
        <v>0</v>
      </c>
      <c r="O681" s="125">
        <v>0</v>
      </c>
      <c r="P681" s="125">
        <v>0</v>
      </c>
      <c r="Q681" s="125">
        <v>6148.7234043799999</v>
      </c>
      <c r="R681" s="222">
        <v>15556.920632620002</v>
      </c>
      <c r="S681" s="50">
        <v>21705.644037000002</v>
      </c>
      <c r="T681" s="50">
        <v>7231.2237688699997</v>
      </c>
      <c r="U681" s="125">
        <v>1.4893959700000001</v>
      </c>
      <c r="V681" s="50">
        <v>7232.71316484</v>
      </c>
      <c r="W681" s="125">
        <v>28938.357201840001</v>
      </c>
      <c r="X681" s="125">
        <v>0</v>
      </c>
      <c r="Y681" s="125">
        <v>0</v>
      </c>
      <c r="Z681" s="125">
        <v>0</v>
      </c>
      <c r="AA681" s="115">
        <v>0</v>
      </c>
      <c r="AB681" s="115">
        <v>0</v>
      </c>
      <c r="AC681" s="115">
        <v>1</v>
      </c>
      <c r="AD681" s="115">
        <v>0</v>
      </c>
      <c r="AE681" s="115">
        <v>1</v>
      </c>
      <c r="AF681" s="115">
        <v>0.15365918894237879</v>
      </c>
      <c r="AG681" s="115">
        <v>0</v>
      </c>
      <c r="AH681" s="115">
        <v>0.84634081105762127</v>
      </c>
      <c r="AI681" s="115">
        <v>0</v>
      </c>
      <c r="AJ681" s="115">
        <v>1</v>
      </c>
      <c r="AK681" s="125">
        <v>32879.171132376461</v>
      </c>
      <c r="AL681" s="125">
        <v>3940.8139305364612</v>
      </c>
      <c r="AM681" s="125">
        <v>21705.644037000002</v>
      </c>
      <c r="AN681" s="125">
        <v>25646.457967536462</v>
      </c>
      <c r="AO681" s="125">
        <v>7232.71316484</v>
      </c>
      <c r="AP681" s="125">
        <v>32879.171132376461</v>
      </c>
      <c r="AQ681" s="115">
        <v>0.78002142646114725</v>
      </c>
      <c r="AR681" s="115">
        <v>0.21997857353885275</v>
      </c>
      <c r="AS681" s="50">
        <v>17924.435679904494</v>
      </c>
      <c r="AT681" s="50">
        <v>0</v>
      </c>
      <c r="AU681" s="125">
        <v>7722.0225464827545</v>
      </c>
      <c r="AV681" s="133">
        <v>7232.7133783414092</v>
      </c>
      <c r="AW681" s="125">
        <v>32879.171604728661</v>
      </c>
      <c r="AX681" s="50">
        <v>753.77756546227124</v>
      </c>
      <c r="AY681" s="50">
        <v>779.55807655256183</v>
      </c>
      <c r="AZ681" s="125">
        <v>1533.335642014833</v>
      </c>
      <c r="BA681" s="50">
        <v>4070.6636625139417</v>
      </c>
      <c r="BB681" s="50">
        <v>3763.3376320077405</v>
      </c>
      <c r="BC681" s="125">
        <v>7834.0012945216822</v>
      </c>
      <c r="BD681" s="50">
        <v>20821.574405324987</v>
      </c>
      <c r="BE681" s="50">
        <v>2689.8176697811082</v>
      </c>
      <c r="BF681" s="125">
        <v>23511.392075106094</v>
      </c>
      <c r="BG681" s="55">
        <v>14.631755676343605</v>
      </c>
      <c r="BH681" s="55">
        <v>9.344559960432095</v>
      </c>
      <c r="BI681" s="107">
        <v>13.468685904736658</v>
      </c>
      <c r="BJ681" s="49">
        <v>32878.729011642608</v>
      </c>
      <c r="BK681" s="50">
        <v>745.18879863866573</v>
      </c>
      <c r="BL681" s="50">
        <v>788.14684337616734</v>
      </c>
      <c r="BM681" s="125">
        <v>1533.335642014833</v>
      </c>
      <c r="BN681" s="50">
        <v>2900.5770090191691</v>
      </c>
      <c r="BO681" s="50">
        <v>4933.4242855025122</v>
      </c>
      <c r="BP681" s="125">
        <v>7834.0012945216813</v>
      </c>
      <c r="BQ681" s="50">
        <v>14278.657871990905</v>
      </c>
      <c r="BR681" s="50">
        <v>9232.7342031151875</v>
      </c>
      <c r="BS681" s="125">
        <v>23511.392075106094</v>
      </c>
      <c r="BT681" s="125">
        <v>32878.729011642608</v>
      </c>
      <c r="BU681" s="130">
        <v>16.564657300223406</v>
      </c>
      <c r="BV681" s="130">
        <v>9.6149468265114795</v>
      </c>
      <c r="BW681" s="167">
        <v>13.468685904736658</v>
      </c>
      <c r="BX681" s="50">
        <v>16552.361162023015</v>
      </c>
      <c r="BY681" s="50">
        <v>1372.0745178814805</v>
      </c>
      <c r="BZ681" s="125">
        <v>0</v>
      </c>
      <c r="CA681" s="125">
        <v>0</v>
      </c>
      <c r="CB681" s="125">
        <v>17924.435679904494</v>
      </c>
      <c r="CC681" s="50">
        <v>1845.2344498664256</v>
      </c>
      <c r="CD681" s="125">
        <v>0</v>
      </c>
      <c r="CE681" s="50">
        <v>13109.501474957739</v>
      </c>
      <c r="CF681" s="125">
        <v>0</v>
      </c>
      <c r="CG681" s="125">
        <v>14954.735924824165</v>
      </c>
      <c r="CH681" s="115">
        <v>0.39871751127307414</v>
      </c>
      <c r="CI681" s="115">
        <v>0.6012824887269258</v>
      </c>
      <c r="CJ681" s="125">
        <v>32879.171604728661</v>
      </c>
      <c r="CK681" s="126">
        <v>0</v>
      </c>
      <c r="CL681" s="82">
        <v>32879.171604728661</v>
      </c>
      <c r="CM681" s="126">
        <v>32879.171604728661</v>
      </c>
      <c r="CN681" s="125">
        <v>1582.1458066877826</v>
      </c>
      <c r="CO681" s="125">
        <v>31297.025798040879</v>
      </c>
      <c r="CP681" s="126">
        <v>0</v>
      </c>
      <c r="CQ681" s="126">
        <v>32879.171604728661</v>
      </c>
      <c r="CR681" s="126">
        <v>16217.130376319999</v>
      </c>
      <c r="CS681" s="126">
        <v>16662.041228408663</v>
      </c>
      <c r="CT681" s="125">
        <v>16053.463713235709</v>
      </c>
      <c r="CU681" s="126">
        <v>608.57751517295401</v>
      </c>
      <c r="CV681" s="50">
        <v>672.52103471322221</v>
      </c>
      <c r="CW681" s="50">
        <v>319.1294572120255</v>
      </c>
      <c r="CX681" s="125">
        <v>991.65049192524771</v>
      </c>
      <c r="CY681" s="50">
        <v>601.41387883479865</v>
      </c>
      <c r="CZ681" s="50">
        <v>115.34549873284142</v>
      </c>
      <c r="DA681" s="125">
        <v>716.75937756764006</v>
      </c>
      <c r="DB681" s="125">
        <v>1708.4098694928878</v>
      </c>
      <c r="DC681" s="125">
        <v>0</v>
      </c>
      <c r="DD681" s="125">
        <v>0</v>
      </c>
      <c r="DE681" s="125">
        <v>0</v>
      </c>
      <c r="DF681" s="125">
        <v>991.65049192524771</v>
      </c>
      <c r="DG681" s="125">
        <v>716.75937756764006</v>
      </c>
      <c r="DH681" s="125">
        <v>1708.4098694928878</v>
      </c>
      <c r="DI681" s="50">
        <v>1708.4098694928878</v>
      </c>
      <c r="DJ681" s="113">
        <v>0.54516080561246905</v>
      </c>
      <c r="DK681" s="115">
        <v>5.6121683114456727E-2</v>
      </c>
      <c r="DL681" s="115">
        <v>0.39871751127307414</v>
      </c>
      <c r="DM681" s="58">
        <v>753.77756546227124</v>
      </c>
      <c r="DN681" s="58">
        <v>779.55807655256183</v>
      </c>
      <c r="DO681" s="58">
        <v>1533.335642014833</v>
      </c>
      <c r="DP681" s="58">
        <v>1197.1625762944866</v>
      </c>
      <c r="DQ681" s="58">
        <v>208.17725882044709</v>
      </c>
      <c r="DR681" s="58">
        <v>1405.3398351149337</v>
      </c>
      <c r="DS681" s="58">
        <v>2938.6754771297665</v>
      </c>
      <c r="DT681" s="58">
        <v>1539.0887343660629</v>
      </c>
      <c r="DU681" s="58">
        <v>924.02031662712011</v>
      </c>
      <c r="DV681" s="58">
        <v>2463.1090509931828</v>
      </c>
      <c r="DW681" s="58">
        <v>1140.4168548890775</v>
      </c>
      <c r="DX681" s="58">
        <v>169.42074051908128</v>
      </c>
      <c r="DY681" s="58">
        <v>1309.8375954081589</v>
      </c>
      <c r="DZ681" s="58">
        <v>3772.9466464013417</v>
      </c>
      <c r="EA681" s="58">
        <v>658.43182370789509</v>
      </c>
      <c r="EB681" s="58">
        <v>1055.3426810794219</v>
      </c>
      <c r="EC681" s="58">
        <v>1713.774504787317</v>
      </c>
      <c r="ED681" s="58">
        <v>1066.5904745856988</v>
      </c>
      <c r="EE681" s="58">
        <v>137.79270775517355</v>
      </c>
      <c r="EF681" s="58">
        <v>1204.3831823408723</v>
      </c>
      <c r="EG681" s="58">
        <v>2918.1576871281895</v>
      </c>
      <c r="EH681" s="58">
        <v>740.08179751849502</v>
      </c>
      <c r="EI681" s="58">
        <v>822.27442156087045</v>
      </c>
      <c r="EJ681" s="58">
        <v>1562.3562190793655</v>
      </c>
      <c r="EK681" s="58">
        <v>1041.8580714772343</v>
      </c>
      <c r="EL681" s="58">
        <v>109.21799517189953</v>
      </c>
      <c r="EM681" s="58">
        <v>1151.0760666491337</v>
      </c>
      <c r="EN681" s="58">
        <v>2713.4322857284992</v>
      </c>
      <c r="EO681" s="58">
        <v>1133.061306921488</v>
      </c>
      <c r="EP681" s="58">
        <v>961.70021274032797</v>
      </c>
      <c r="EQ681" s="58">
        <v>2094.7615196618162</v>
      </c>
      <c r="ER681" s="58">
        <v>1010.5678743321358</v>
      </c>
      <c r="ES681" s="58">
        <v>87.853998906285284</v>
      </c>
      <c r="ET681" s="58">
        <v>1098.4218732384211</v>
      </c>
      <c r="EU681" s="58">
        <v>3193.1833929002373</v>
      </c>
      <c r="EV681" s="58">
        <v>7567.4734804344653</v>
      </c>
      <c r="EW681" s="58">
        <v>375.48148587624001</v>
      </c>
      <c r="EX681" s="58">
        <v>7942.9549663107055</v>
      </c>
      <c r="EY681" s="58">
        <v>4056.9033115173279</v>
      </c>
      <c r="EZ681" s="58">
        <v>304.0458389881606</v>
      </c>
      <c r="FA681" s="58">
        <v>4360.9491505054884</v>
      </c>
      <c r="FB681" s="58">
        <v>12303.904116816193</v>
      </c>
      <c r="FC681" s="58">
        <v>13254.100924890521</v>
      </c>
      <c r="FD681" s="58">
        <v>2314.336183904868</v>
      </c>
      <c r="FE681" s="58">
        <v>15568.43710879539</v>
      </c>
      <c r="FF681" s="58">
        <v>8487.1262949891698</v>
      </c>
      <c r="FG681" s="58">
        <v>405.65356763944266</v>
      </c>
      <c r="FH681" s="58">
        <v>8892.779862628613</v>
      </c>
      <c r="FI681" s="58">
        <v>24461.216971424001</v>
      </c>
      <c r="FJ681" s="58">
        <v>0</v>
      </c>
      <c r="FK681" s="58">
        <v>0</v>
      </c>
      <c r="FL681" s="58">
        <v>0</v>
      </c>
      <c r="FM681" s="125">
        <v>1533.335642014833</v>
      </c>
      <c r="FN681" s="125">
        <v>1405.3398351149337</v>
      </c>
      <c r="FO681" s="125">
        <v>2938.6754771297665</v>
      </c>
      <c r="FP681" s="125">
        <v>0</v>
      </c>
      <c r="FQ681" s="125">
        <v>0</v>
      </c>
      <c r="FR681" s="125">
        <v>0</v>
      </c>
      <c r="FS681" s="125">
        <v>2463.1090509931828</v>
      </c>
      <c r="FT681" s="125">
        <v>1309.8375954081589</v>
      </c>
      <c r="FU681" s="125">
        <v>3772.9466464013417</v>
      </c>
      <c r="FV681" s="125">
        <v>0</v>
      </c>
      <c r="FW681" s="125">
        <v>0</v>
      </c>
      <c r="FX681" s="125">
        <v>0</v>
      </c>
      <c r="FY681" s="125">
        <v>1713.774504787317</v>
      </c>
      <c r="FZ681" s="125">
        <v>1204.3831823408723</v>
      </c>
      <c r="GA681" s="125">
        <v>2918.1576871281895</v>
      </c>
      <c r="GB681" s="125">
        <v>0</v>
      </c>
      <c r="GC681" s="125">
        <v>0</v>
      </c>
      <c r="GD681" s="125">
        <v>0</v>
      </c>
      <c r="GE681" s="125">
        <v>1562.3562190793655</v>
      </c>
      <c r="GF681" s="125">
        <v>1151.0760666491337</v>
      </c>
      <c r="GG681" s="125">
        <v>2713.4322857284992</v>
      </c>
      <c r="GH681" s="125">
        <v>0</v>
      </c>
      <c r="GI681" s="125">
        <v>0</v>
      </c>
      <c r="GJ681" s="125">
        <v>0</v>
      </c>
      <c r="GK681" s="125">
        <v>2094.7615196618162</v>
      </c>
      <c r="GL681" s="125">
        <v>1098.4218732384211</v>
      </c>
      <c r="GM681" s="125">
        <v>3193.1833929002373</v>
      </c>
      <c r="GN681" s="125">
        <v>0</v>
      </c>
      <c r="GO681" s="125">
        <v>0</v>
      </c>
      <c r="GP681" s="125">
        <v>0</v>
      </c>
      <c r="GQ681" s="125">
        <v>7942.9549663107055</v>
      </c>
      <c r="GR681" s="125">
        <v>4360.9491505054884</v>
      </c>
      <c r="GS681" s="125">
        <v>12303.904116816193</v>
      </c>
      <c r="GT681" s="125">
        <v>0</v>
      </c>
      <c r="GU681" s="125">
        <v>0</v>
      </c>
      <c r="GV681" s="125">
        <v>0</v>
      </c>
      <c r="GW681" s="125">
        <v>15568.43710879539</v>
      </c>
      <c r="GX681" s="125">
        <v>8892.779862628613</v>
      </c>
      <c r="GY681" s="125">
        <v>24461.216971424001</v>
      </c>
    </row>
    <row r="682" spans="1:207" s="74" customFormat="1" ht="15" customHeight="1">
      <c r="A682" s="185" t="s">
        <v>1083</v>
      </c>
      <c r="B682" s="74">
        <v>2006</v>
      </c>
      <c r="C682" s="81" t="s">
        <v>1084</v>
      </c>
      <c r="D682" s="81" t="s">
        <v>608</v>
      </c>
      <c r="E682" s="81" t="s">
        <v>608</v>
      </c>
      <c r="F682" s="50">
        <v>44100</v>
      </c>
      <c r="G682" s="125">
        <v>183221.50697674419</v>
      </c>
      <c r="H682" s="130">
        <v>2147</v>
      </c>
      <c r="I682" s="115">
        <v>0.24069226766919613</v>
      </c>
      <c r="J682" s="124">
        <v>9.1922614751431625E-2</v>
      </c>
      <c r="K682" s="124">
        <v>0.14877416658001763</v>
      </c>
      <c r="L682" s="125">
        <v>3951.777</v>
      </c>
      <c r="M682" s="125">
        <v>40149.049999999996</v>
      </c>
      <c r="N682" s="133">
        <v>1834.56</v>
      </c>
      <c r="O682" s="125">
        <v>0</v>
      </c>
      <c r="P682" s="127">
        <v>1834.56</v>
      </c>
      <c r="Q682" s="57" t="s">
        <v>608</v>
      </c>
      <c r="R682" s="57" t="s">
        <v>608</v>
      </c>
      <c r="S682" s="133">
        <v>21441.420000000002</v>
      </c>
      <c r="T682" s="57" t="s">
        <v>608</v>
      </c>
      <c r="U682" s="57" t="s">
        <v>608</v>
      </c>
      <c r="V682" s="133">
        <v>16696.259999999998</v>
      </c>
      <c r="W682" s="125">
        <v>38137.68</v>
      </c>
      <c r="X682" s="125">
        <v>30.87</v>
      </c>
      <c r="Y682" s="125">
        <v>145.94</v>
      </c>
      <c r="Z682" s="125">
        <v>176.81</v>
      </c>
      <c r="AA682" s="115">
        <v>0</v>
      </c>
      <c r="AB682" s="115">
        <v>0</v>
      </c>
      <c r="AC682" s="115">
        <v>0.99133486124140557</v>
      </c>
      <c r="AD682" s="115">
        <v>8.6651387585944834E-3</v>
      </c>
      <c r="AE682" s="115">
        <v>1</v>
      </c>
      <c r="AF682" s="115">
        <v>0.14497344271962048</v>
      </c>
      <c r="AG682" s="115">
        <v>6.7301995804851064E-2</v>
      </c>
      <c r="AH682" s="115">
        <v>0.78659207596919689</v>
      </c>
      <c r="AI682" s="115">
        <v>1.1324855063316284E-3</v>
      </c>
      <c r="AJ682" s="115">
        <v>1.0000000000000002</v>
      </c>
      <c r="AK682" s="125">
        <v>44100.826999999997</v>
      </c>
      <c r="AL682" s="125">
        <v>3951.777</v>
      </c>
      <c r="AM682" s="125">
        <v>23306.850000000002</v>
      </c>
      <c r="AN682" s="125">
        <v>27258.627</v>
      </c>
      <c r="AO682" s="125">
        <v>16842.199999999997</v>
      </c>
      <c r="AP682" s="125">
        <v>44100.826999999997</v>
      </c>
      <c r="AQ682" s="115">
        <v>0.61809786469537187</v>
      </c>
      <c r="AR682" s="115">
        <v>0.38190213530462813</v>
      </c>
      <c r="AS682" s="125">
        <v>27258.671000000002</v>
      </c>
      <c r="AT682" s="125">
        <v>1304.9577446511628</v>
      </c>
      <c r="AU682" s="125">
        <v>0</v>
      </c>
      <c r="AV682" s="125">
        <v>15537.2656460465</v>
      </c>
      <c r="AW682" s="125">
        <v>44100.894390697664</v>
      </c>
      <c r="AX682" s="125">
        <v>1431.807</v>
      </c>
      <c r="AY682" s="125">
        <v>4540.014664651163</v>
      </c>
      <c r="AZ682" s="125">
        <v>5971.8216646511628</v>
      </c>
      <c r="BA682" s="125">
        <v>8003.0639999999994</v>
      </c>
      <c r="BB682" s="125">
        <v>7811.6276609302322</v>
      </c>
      <c r="BC682" s="125">
        <v>15814.691660930232</v>
      </c>
      <c r="BD682" s="125">
        <v>17823.680753287881</v>
      </c>
      <c r="BE682" s="125">
        <v>4490.7473257817883</v>
      </c>
      <c r="BF682" s="125">
        <v>22314.428079069668</v>
      </c>
      <c r="BG682" s="107">
        <v>7.3252708485803621</v>
      </c>
      <c r="BH682" s="107">
        <v>4.0954139230006374</v>
      </c>
      <c r="BI682" s="107">
        <v>6.0917815919730236</v>
      </c>
      <c r="BJ682" s="49">
        <v>44100.941404651065</v>
      </c>
      <c r="BK682" s="125">
        <v>1431.807</v>
      </c>
      <c r="BL682" s="125">
        <v>4540.014664651163</v>
      </c>
      <c r="BM682" s="125">
        <v>5971.8216646511628</v>
      </c>
      <c r="BN682" s="125">
        <v>8003.0639999999994</v>
      </c>
      <c r="BO682" s="125">
        <v>7811.6276609302322</v>
      </c>
      <c r="BP682" s="125">
        <v>15814.691660930232</v>
      </c>
      <c r="BQ682" s="125">
        <v>19128.7556967442</v>
      </c>
      <c r="BR682" s="125">
        <v>3185.6723823255797</v>
      </c>
      <c r="BS682" s="125">
        <v>22314.428079069781</v>
      </c>
      <c r="BT682" s="125">
        <v>44100.941404651174</v>
      </c>
      <c r="BU682" s="130" t="s">
        <v>608</v>
      </c>
      <c r="BV682" s="130" t="s">
        <v>608</v>
      </c>
      <c r="BW682" s="137">
        <v>6.0917815919730236</v>
      </c>
      <c r="BX682" s="133">
        <v>22521.899999999998</v>
      </c>
      <c r="BY682" s="133">
        <v>6041.7000000000007</v>
      </c>
      <c r="BZ682" s="125">
        <v>0</v>
      </c>
      <c r="CA682" s="125">
        <v>0</v>
      </c>
      <c r="CB682" s="125">
        <v>28563.599999999999</v>
      </c>
      <c r="CC682" s="133">
        <v>5931.4500000000007</v>
      </c>
      <c r="CD682" s="133">
        <v>9604.9500000000007</v>
      </c>
      <c r="CE682" s="125">
        <v>0</v>
      </c>
      <c r="CF682" s="125">
        <v>0</v>
      </c>
      <c r="CG682" s="125">
        <v>15536.400000000001</v>
      </c>
      <c r="CH682" s="115">
        <v>0</v>
      </c>
      <c r="CI682" s="115">
        <v>1</v>
      </c>
      <c r="CJ682" s="125">
        <v>44100</v>
      </c>
      <c r="CK682" s="126"/>
      <c r="CL682" s="126">
        <v>44100</v>
      </c>
      <c r="CM682" s="126">
        <v>44100</v>
      </c>
      <c r="CN682" s="57" t="s">
        <v>608</v>
      </c>
      <c r="CO682" s="57" t="s">
        <v>608</v>
      </c>
      <c r="CP682" s="126">
        <v>0</v>
      </c>
      <c r="CQ682" s="126">
        <v>44100</v>
      </c>
      <c r="CR682" s="192">
        <v>37434.625279069762</v>
      </c>
      <c r="CS682" s="126">
        <v>6665.3747209302383</v>
      </c>
      <c r="CT682" s="150" t="s">
        <v>608</v>
      </c>
      <c r="CU682" s="150" t="s">
        <v>608</v>
      </c>
      <c r="CV682" s="125">
        <v>5760.5419999999995</v>
      </c>
      <c r="CW682" s="125">
        <v>6200.6316279069779</v>
      </c>
      <c r="CX682" s="125">
        <v>11961.173627906977</v>
      </c>
      <c r="CY682" s="125">
        <v>2415.2070000000003</v>
      </c>
      <c r="CZ682" s="125">
        <v>1354.6911627906977</v>
      </c>
      <c r="DA682" s="125">
        <v>3769.8981627906978</v>
      </c>
      <c r="DB682" s="125">
        <v>15731.071790697675</v>
      </c>
      <c r="DC682" s="125" t="s">
        <v>608</v>
      </c>
      <c r="DD682" s="125" t="s">
        <v>608</v>
      </c>
      <c r="DE682" s="125" t="s">
        <v>608</v>
      </c>
      <c r="DF682" s="125" t="s">
        <v>608</v>
      </c>
      <c r="DG682" s="125" t="s">
        <v>608</v>
      </c>
      <c r="DH682" s="125">
        <v>15731.071790697675</v>
      </c>
      <c r="DI682" s="50">
        <v>15731.071790697675</v>
      </c>
      <c r="DJ682" s="113">
        <v>0.64770068027210881</v>
      </c>
      <c r="DK682" s="115">
        <v>0.35229931972789119</v>
      </c>
      <c r="DL682" s="115">
        <v>0</v>
      </c>
      <c r="DM682" s="125">
        <v>1431.807</v>
      </c>
      <c r="DN682" s="125">
        <v>4540.014664651163</v>
      </c>
      <c r="DO682" s="125">
        <v>5971.8216646511628</v>
      </c>
      <c r="DP682" s="125">
        <v>1980.117</v>
      </c>
      <c r="DQ682" s="125">
        <v>1123.9622893023254</v>
      </c>
      <c r="DR682" s="125">
        <v>3104.0792893023254</v>
      </c>
      <c r="DS682" s="125" t="s">
        <v>608</v>
      </c>
      <c r="DT682" s="125">
        <v>2164.556</v>
      </c>
      <c r="DU682" s="125">
        <v>3948.9503460465121</v>
      </c>
      <c r="DV682" s="125">
        <v>6113.5063460465117</v>
      </c>
      <c r="DW682" s="125">
        <v>2059.913</v>
      </c>
      <c r="DX682" s="125">
        <v>846.4127711627907</v>
      </c>
      <c r="DY682" s="125">
        <v>2906.3257711627907</v>
      </c>
      <c r="DZ682" s="125" t="s">
        <v>608</v>
      </c>
      <c r="EA682" s="125">
        <v>785.27499999999998</v>
      </c>
      <c r="EB682" s="125">
        <v>2322.8713930232557</v>
      </c>
      <c r="EC682" s="125">
        <v>3108.1463930232558</v>
      </c>
      <c r="ED682" s="125">
        <v>1864.4549999999999</v>
      </c>
      <c r="EE682" s="125">
        <v>619.91214325581393</v>
      </c>
      <c r="EF682" s="125">
        <v>2484.367143255814</v>
      </c>
      <c r="EG682" s="125" t="s">
        <v>608</v>
      </c>
      <c r="EH682" s="125">
        <v>2196.4079999999999</v>
      </c>
      <c r="EI682" s="125">
        <v>760.48431627906973</v>
      </c>
      <c r="EJ682" s="125">
        <v>2956.8923162790697</v>
      </c>
      <c r="EK682" s="125">
        <v>1815.8019999999999</v>
      </c>
      <c r="EL682" s="125">
        <v>473.61616093023258</v>
      </c>
      <c r="EM682" s="125">
        <v>2289.4181609302323</v>
      </c>
      <c r="EN682" s="125" t="s">
        <v>608</v>
      </c>
      <c r="EO682" s="125">
        <v>2276.3090000000002</v>
      </c>
      <c r="EP682" s="125">
        <v>521.00078046511635</v>
      </c>
      <c r="EQ682" s="125">
        <v>2797.3097804651165</v>
      </c>
      <c r="ER682" s="125">
        <v>1649.982</v>
      </c>
      <c r="ES682" s="125">
        <v>426.27873906976743</v>
      </c>
      <c r="ET682" s="125">
        <v>2076.2607390697676</v>
      </c>
      <c r="EU682" s="125" t="s">
        <v>608</v>
      </c>
      <c r="EV682" s="125">
        <v>7553.2939999999999</v>
      </c>
      <c r="EW682" s="125">
        <v>1438.8895967441861</v>
      </c>
      <c r="EX682" s="125">
        <v>8992.1835967441857</v>
      </c>
      <c r="EY682" s="125">
        <v>6395.8879999999999</v>
      </c>
      <c r="EZ682" s="125">
        <v>1712.9050148837212</v>
      </c>
      <c r="FA682" s="125">
        <v>8108.7930148837213</v>
      </c>
      <c r="FB682" s="125" t="s">
        <v>608</v>
      </c>
      <c r="FC682" s="125">
        <v>10805.064999999993</v>
      </c>
      <c r="FD682" s="125">
        <v>2996.2113074418603</v>
      </c>
      <c r="FE682" s="125">
        <v>13801.276307441854</v>
      </c>
      <c r="FF682" s="125">
        <v>8352.3680000000004</v>
      </c>
      <c r="FG682" s="125">
        <v>465.49585255813952</v>
      </c>
      <c r="FH682" s="125">
        <v>8817.8638525581391</v>
      </c>
      <c r="FI682" s="125" t="s">
        <v>608</v>
      </c>
      <c r="FJ682" s="125" t="s">
        <v>608</v>
      </c>
      <c r="FK682" s="125" t="s">
        <v>608</v>
      </c>
      <c r="FL682" s="125">
        <v>0</v>
      </c>
      <c r="FM682" s="125" t="s">
        <v>608</v>
      </c>
      <c r="FN682" s="125" t="s">
        <v>608</v>
      </c>
      <c r="FO682" s="125">
        <v>9075.9009539534891</v>
      </c>
      <c r="FP682" s="125" t="s">
        <v>608</v>
      </c>
      <c r="FQ682" s="125" t="s">
        <v>608</v>
      </c>
      <c r="FR682" s="125">
        <v>0</v>
      </c>
      <c r="FS682" s="125" t="s">
        <v>608</v>
      </c>
      <c r="FT682" s="125" t="s">
        <v>608</v>
      </c>
      <c r="FU682" s="125">
        <v>9019.8321172093019</v>
      </c>
      <c r="FV682" s="125" t="s">
        <v>608</v>
      </c>
      <c r="FW682" s="125" t="s">
        <v>608</v>
      </c>
      <c r="FX682" s="125">
        <v>0</v>
      </c>
      <c r="FY682" s="125" t="s">
        <v>608</v>
      </c>
      <c r="FZ682" s="125" t="s">
        <v>608</v>
      </c>
      <c r="GA682" s="125">
        <v>5592.5135362790697</v>
      </c>
      <c r="GB682" s="125" t="s">
        <v>608</v>
      </c>
      <c r="GC682" s="125" t="s">
        <v>608</v>
      </c>
      <c r="GD682" s="125">
        <v>0</v>
      </c>
      <c r="GE682" s="125" t="s">
        <v>608</v>
      </c>
      <c r="GF682" s="125" t="s">
        <v>608</v>
      </c>
      <c r="GG682" s="125">
        <v>5246.310477209302</v>
      </c>
      <c r="GH682" s="125" t="s">
        <v>608</v>
      </c>
      <c r="GI682" s="125" t="s">
        <v>608</v>
      </c>
      <c r="GJ682" s="125">
        <v>0</v>
      </c>
      <c r="GK682" s="125" t="s">
        <v>608</v>
      </c>
      <c r="GL682" s="125" t="s">
        <v>608</v>
      </c>
      <c r="GM682" s="125">
        <v>4873.5705195348837</v>
      </c>
      <c r="GN682" s="125" t="s">
        <v>608</v>
      </c>
      <c r="GO682" s="125" t="s">
        <v>608</v>
      </c>
      <c r="GP682" s="125">
        <v>0</v>
      </c>
      <c r="GQ682" s="125" t="s">
        <v>608</v>
      </c>
      <c r="GR682" s="125" t="s">
        <v>608</v>
      </c>
      <c r="GS682" s="125">
        <v>17100.976611627906</v>
      </c>
      <c r="GT682" s="125" t="s">
        <v>608</v>
      </c>
      <c r="GU682" s="125" t="s">
        <v>608</v>
      </c>
      <c r="GV682" s="125">
        <v>0</v>
      </c>
      <c r="GW682" s="125" t="s">
        <v>608</v>
      </c>
      <c r="GX682" s="125" t="s">
        <v>608</v>
      </c>
      <c r="GY682" s="125">
        <v>22619.140159999995</v>
      </c>
    </row>
    <row r="683" spans="1:207" s="74" customFormat="1" ht="15" customHeight="1">
      <c r="A683" s="185" t="s">
        <v>1085</v>
      </c>
      <c r="B683" s="74">
        <v>2007</v>
      </c>
      <c r="C683" s="81" t="s">
        <v>1084</v>
      </c>
      <c r="D683" s="81" t="s">
        <v>608</v>
      </c>
      <c r="E683" s="81" t="s">
        <v>608</v>
      </c>
      <c r="F683" s="50">
        <v>44056</v>
      </c>
      <c r="G683" s="125">
        <v>230042.57441860464</v>
      </c>
      <c r="H683" s="130">
        <v>2148.8000000000002</v>
      </c>
      <c r="I683" s="115">
        <v>0.19151237596494652</v>
      </c>
      <c r="J683" s="124">
        <v>7.1910515007095721E-2</v>
      </c>
      <c r="K683" s="124">
        <v>0.11960186095785082</v>
      </c>
      <c r="L683" s="125">
        <v>3326.2280000000001</v>
      </c>
      <c r="M683" s="125">
        <v>40729.771999999997</v>
      </c>
      <c r="N683" s="133">
        <v>1656.5056</v>
      </c>
      <c r="O683" s="125">
        <v>0</v>
      </c>
      <c r="P683" s="127">
        <v>1656.5056</v>
      </c>
      <c r="Q683" s="57" t="s">
        <v>608</v>
      </c>
      <c r="R683" s="57" t="s">
        <v>608</v>
      </c>
      <c r="S683" s="133">
        <v>22513.164000000001</v>
      </c>
      <c r="T683" s="57" t="s">
        <v>608</v>
      </c>
      <c r="U683" s="57" t="s">
        <v>608</v>
      </c>
      <c r="V683" s="133">
        <v>16392.689600000002</v>
      </c>
      <c r="W683" s="125">
        <v>38905.853600000002</v>
      </c>
      <c r="X683" s="125">
        <v>17.622400000000003</v>
      </c>
      <c r="Y683" s="125">
        <v>149.79040000000001</v>
      </c>
      <c r="Z683" s="125">
        <v>167.4128</v>
      </c>
      <c r="AA683" s="115">
        <v>0</v>
      </c>
      <c r="AB683" s="115">
        <v>0</v>
      </c>
      <c r="AC683" s="115">
        <v>0.9909451061751321</v>
      </c>
      <c r="AD683" s="115">
        <v>9.0548938248678542E-3</v>
      </c>
      <c r="AE683" s="115">
        <v>1</v>
      </c>
      <c r="AF683" s="115">
        <v>0.12089430941587991</v>
      </c>
      <c r="AG683" s="115">
        <v>6.0206967338239527E-2</v>
      </c>
      <c r="AH683" s="115">
        <v>0.8182582235933461</v>
      </c>
      <c r="AI683" s="115">
        <v>6.4049965253446309E-4</v>
      </c>
      <c r="AJ683" s="115">
        <v>1</v>
      </c>
      <c r="AK683" s="125">
        <v>44056</v>
      </c>
      <c r="AL683" s="125">
        <v>3326.2280000000001</v>
      </c>
      <c r="AM683" s="125">
        <v>24187.292000000001</v>
      </c>
      <c r="AN683" s="125">
        <v>27513.52</v>
      </c>
      <c r="AO683" s="125">
        <v>16542.480000000003</v>
      </c>
      <c r="AP683" s="125">
        <v>44056</v>
      </c>
      <c r="AQ683" s="115">
        <v>0.62451243871436357</v>
      </c>
      <c r="AR683" s="115">
        <v>0.37548756128563654</v>
      </c>
      <c r="AS683" s="125">
        <v>27513.523000000001</v>
      </c>
      <c r="AT683" s="125">
        <v>3452.8972093023253</v>
      </c>
      <c r="AU683" s="125">
        <v>0</v>
      </c>
      <c r="AV683" s="125">
        <v>13089.612227907</v>
      </c>
      <c r="AW683" s="125">
        <v>44056.032437209331</v>
      </c>
      <c r="AX683" s="125">
        <v>2239.9048728714456</v>
      </c>
      <c r="AY683" s="125">
        <v>4217.1953488372092</v>
      </c>
      <c r="AZ683" s="125">
        <v>6457.1002217086552</v>
      </c>
      <c r="BA683" s="125">
        <v>7783.3576998890057</v>
      </c>
      <c r="BB683" s="125">
        <v>5870.9120930232566</v>
      </c>
      <c r="BC683" s="125">
        <v>13654.269792912262</v>
      </c>
      <c r="BD683" s="125">
        <v>17490.260515303959</v>
      </c>
      <c r="BE683" s="125">
        <v>6454.3625118686132</v>
      </c>
      <c r="BF683" s="125">
        <v>23944.623027172573</v>
      </c>
      <c r="BG683" s="107">
        <v>7.1456099477467729</v>
      </c>
      <c r="BH683" s="107">
        <v>5.0438719812377526</v>
      </c>
      <c r="BI683" s="107">
        <v>6.3564334842408687</v>
      </c>
      <c r="BJ683" s="49">
        <v>44055.993041793488</v>
      </c>
      <c r="BK683" s="125">
        <v>2239.9048728714456</v>
      </c>
      <c r="BL683" s="125">
        <v>4217.1953488372092</v>
      </c>
      <c r="BM683" s="125">
        <v>6457.1002217086552</v>
      </c>
      <c r="BN683" s="125">
        <v>7783.3576998890057</v>
      </c>
      <c r="BO683" s="125">
        <v>5870.9120930232566</v>
      </c>
      <c r="BP683" s="125">
        <v>13654.269792912262</v>
      </c>
      <c r="BQ683" s="125">
        <v>20943.1588411261</v>
      </c>
      <c r="BR683" s="125">
        <v>3001.4641860465103</v>
      </c>
      <c r="BS683" s="125">
        <v>23944.623027172609</v>
      </c>
      <c r="BT683" s="125">
        <v>44055.993041793525</v>
      </c>
      <c r="BU683" s="130" t="s">
        <v>608</v>
      </c>
      <c r="BV683" s="130" t="s">
        <v>608</v>
      </c>
      <c r="BW683" s="137">
        <v>6.3564334842408687</v>
      </c>
      <c r="BX683" s="133">
        <v>25935.2248</v>
      </c>
      <c r="BY683" s="133">
        <v>5031.1952000000001</v>
      </c>
      <c r="BZ683" s="125">
        <v>0</v>
      </c>
      <c r="CA683" s="125">
        <v>0</v>
      </c>
      <c r="CB683" s="125">
        <v>30966.42</v>
      </c>
      <c r="CC683" s="133">
        <v>6650.6176000000005</v>
      </c>
      <c r="CD683" s="133">
        <v>6438.9624000000003</v>
      </c>
      <c r="CE683" s="125">
        <v>0</v>
      </c>
      <c r="CF683" s="125">
        <v>0</v>
      </c>
      <c r="CG683" s="125">
        <v>13089.580000000002</v>
      </c>
      <c r="CH683" s="115">
        <v>0</v>
      </c>
      <c r="CI683" s="115">
        <v>1</v>
      </c>
      <c r="CJ683" s="125">
        <v>44056</v>
      </c>
      <c r="CK683" s="126">
        <v>1464.4849560195348</v>
      </c>
      <c r="CL683" s="126">
        <v>42591.547481189802</v>
      </c>
      <c r="CM683" s="126">
        <v>44056.032437209338</v>
      </c>
      <c r="CN683" s="57" t="s">
        <v>608</v>
      </c>
      <c r="CO683" s="57" t="s">
        <v>608</v>
      </c>
      <c r="CP683" s="126">
        <v>1464.4849560195348</v>
      </c>
      <c r="CQ683" s="126">
        <v>42591.515043980464</v>
      </c>
      <c r="CR683" s="192">
        <v>34279.967562790698</v>
      </c>
      <c r="CS683" s="126">
        <v>8311.5474811897657</v>
      </c>
      <c r="CT683" s="150" t="s">
        <v>608</v>
      </c>
      <c r="CU683" s="150" t="s">
        <v>608</v>
      </c>
      <c r="CV683" s="125">
        <v>2204.0960000000005</v>
      </c>
      <c r="CW683" s="125">
        <v>4623.9553488372103</v>
      </c>
      <c r="CX683" s="125">
        <v>6828.0513488372108</v>
      </c>
      <c r="CY683" s="125">
        <v>2303.817</v>
      </c>
      <c r="CZ683" s="125">
        <v>1175.3972093023256</v>
      </c>
      <c r="DA683" s="125">
        <v>3479.2142093023258</v>
      </c>
      <c r="DB683" s="125">
        <v>10307.265558139537</v>
      </c>
      <c r="DC683" s="125" t="s">
        <v>608</v>
      </c>
      <c r="DD683" s="125" t="s">
        <v>608</v>
      </c>
      <c r="DE683" s="125" t="s">
        <v>608</v>
      </c>
      <c r="DF683" s="125" t="s">
        <v>608</v>
      </c>
      <c r="DG683" s="125" t="s">
        <v>608</v>
      </c>
      <c r="DH683" s="125">
        <v>10307.265558139537</v>
      </c>
      <c r="DI683" s="50">
        <v>10307.265558139537</v>
      </c>
      <c r="DJ683" s="113">
        <v>0.70288768839658611</v>
      </c>
      <c r="DK683" s="115">
        <v>0.29711231160341389</v>
      </c>
      <c r="DL683" s="115">
        <v>0</v>
      </c>
      <c r="DM683" s="125">
        <v>2239.9048728714456</v>
      </c>
      <c r="DN683" s="125">
        <v>4217.1953488372092</v>
      </c>
      <c r="DO683" s="125">
        <v>6457.1002217086552</v>
      </c>
      <c r="DP683" s="125">
        <v>2146.8850000000002</v>
      </c>
      <c r="DQ683" s="125">
        <v>1454.2800000000002</v>
      </c>
      <c r="DR683" s="125">
        <v>3601.1650000000004</v>
      </c>
      <c r="DS683" s="125" t="s">
        <v>608</v>
      </c>
      <c r="DT683" s="125">
        <v>725.68487287144546</v>
      </c>
      <c r="DU683" s="125">
        <v>2322.8716279069768</v>
      </c>
      <c r="DV683" s="125">
        <v>3048.5565007784221</v>
      </c>
      <c r="DW683" s="125">
        <v>1966.58</v>
      </c>
      <c r="DX683" s="125">
        <v>1083.8637209302326</v>
      </c>
      <c r="DY683" s="125">
        <v>3050.4437209302323</v>
      </c>
      <c r="DZ683" s="125" t="s">
        <v>608</v>
      </c>
      <c r="EA683" s="125">
        <v>2152.1388728814454</v>
      </c>
      <c r="EB683" s="125">
        <v>857.69348837209304</v>
      </c>
      <c r="EC683" s="125">
        <v>3009.8323612535387</v>
      </c>
      <c r="ED683" s="125">
        <v>1917.4059999999999</v>
      </c>
      <c r="EE683" s="125">
        <v>857.16418604651165</v>
      </c>
      <c r="EF683" s="125">
        <v>2774.5701860465115</v>
      </c>
      <c r="EG683" s="125" t="s">
        <v>608</v>
      </c>
      <c r="EH683" s="125">
        <v>2298.2491624714457</v>
      </c>
      <c r="EI683" s="125">
        <v>879.14046511627907</v>
      </c>
      <c r="EJ683" s="125">
        <v>3177.389627587725</v>
      </c>
      <c r="EK683" s="125">
        <v>1755.7360000000001</v>
      </c>
      <c r="EL683" s="125">
        <v>760.52046511627907</v>
      </c>
      <c r="EM683" s="125">
        <v>2516.2564651162793</v>
      </c>
      <c r="EN683" s="125" t="s">
        <v>608</v>
      </c>
      <c r="EO683" s="125">
        <v>576.36588344203847</v>
      </c>
      <c r="EP683" s="125">
        <v>552.5944186046512</v>
      </c>
      <c r="EQ683" s="125">
        <v>1128.9603020466898</v>
      </c>
      <c r="ER683" s="125">
        <v>1627.2750000000001</v>
      </c>
      <c r="ES683" s="125">
        <v>707.58279069767445</v>
      </c>
      <c r="ET683" s="125">
        <v>2334.8577906976743</v>
      </c>
      <c r="EU683" s="125" t="s">
        <v>608</v>
      </c>
      <c r="EV683" s="125">
        <v>7160.9611924331575</v>
      </c>
      <c r="EW683" s="125">
        <v>5521.380930232559</v>
      </c>
      <c r="EX683" s="125">
        <v>12682.342122665716</v>
      </c>
      <c r="EY683" s="125">
        <v>6314.5889999999999</v>
      </c>
      <c r="EZ683" s="125">
        <v>2198.4506976744187</v>
      </c>
      <c r="FA683" s="125">
        <v>8513.0396976744196</v>
      </c>
      <c r="FB683" s="125" t="s">
        <v>608</v>
      </c>
      <c r="FC683" s="125">
        <v>12136.306789473683</v>
      </c>
      <c r="FD683" s="125">
        <v>2054.4051162790697</v>
      </c>
      <c r="FE683" s="125">
        <v>14190.711905752753</v>
      </c>
      <c r="FF683" s="125">
        <v>9234.6130000000012</v>
      </c>
      <c r="FG683" s="125">
        <v>299.88279069767447</v>
      </c>
      <c r="FH683" s="125">
        <v>9534.4957906976761</v>
      </c>
      <c r="FI683" s="125" t="s">
        <v>608</v>
      </c>
      <c r="FJ683" s="125" t="s">
        <v>608</v>
      </c>
      <c r="FK683" s="125" t="s">
        <v>608</v>
      </c>
      <c r="FL683" s="125">
        <v>0</v>
      </c>
      <c r="FM683" s="125" t="s">
        <v>608</v>
      </c>
      <c r="FN683" s="125" t="s">
        <v>608</v>
      </c>
      <c r="FO683" s="125">
        <v>10058.265221708656</v>
      </c>
      <c r="FP683" s="125" t="s">
        <v>608</v>
      </c>
      <c r="FQ683" s="125" t="s">
        <v>608</v>
      </c>
      <c r="FR683" s="125">
        <v>0</v>
      </c>
      <c r="FS683" s="125" t="s">
        <v>608</v>
      </c>
      <c r="FT683" s="125" t="s">
        <v>608</v>
      </c>
      <c r="FU683" s="125">
        <v>6099.0002217086549</v>
      </c>
      <c r="FV683" s="125" t="s">
        <v>608</v>
      </c>
      <c r="FW683" s="125" t="s">
        <v>608</v>
      </c>
      <c r="FX683" s="125">
        <v>0</v>
      </c>
      <c r="FY683" s="125" t="s">
        <v>608</v>
      </c>
      <c r="FZ683" s="125" t="s">
        <v>608</v>
      </c>
      <c r="GA683" s="125">
        <v>5784.4025473000502</v>
      </c>
      <c r="GB683" s="125" t="s">
        <v>608</v>
      </c>
      <c r="GC683" s="125" t="s">
        <v>608</v>
      </c>
      <c r="GD683" s="125">
        <v>0</v>
      </c>
      <c r="GE683" s="125" t="s">
        <v>608</v>
      </c>
      <c r="GF683" s="125" t="s">
        <v>608</v>
      </c>
      <c r="GG683" s="125">
        <v>5693.6460927040043</v>
      </c>
      <c r="GH683" s="125" t="s">
        <v>608</v>
      </c>
      <c r="GI683" s="125" t="s">
        <v>608</v>
      </c>
      <c r="GJ683" s="125">
        <v>0</v>
      </c>
      <c r="GK683" s="125" t="s">
        <v>608</v>
      </c>
      <c r="GL683" s="125" t="s">
        <v>608</v>
      </c>
      <c r="GM683" s="125">
        <v>3463.8180927443641</v>
      </c>
      <c r="GN683" s="125" t="s">
        <v>608</v>
      </c>
      <c r="GO683" s="125" t="s">
        <v>608</v>
      </c>
      <c r="GP683" s="125">
        <v>0</v>
      </c>
      <c r="GQ683" s="125" t="s">
        <v>608</v>
      </c>
      <c r="GR683" s="125" t="s">
        <v>608</v>
      </c>
      <c r="GS683" s="125">
        <v>21195.381820340135</v>
      </c>
      <c r="GT683" s="125" t="s">
        <v>608</v>
      </c>
      <c r="GU683" s="125" t="s">
        <v>608</v>
      </c>
      <c r="GV683" s="125">
        <v>0</v>
      </c>
      <c r="GW683" s="125" t="s">
        <v>608</v>
      </c>
      <c r="GX683" s="125" t="s">
        <v>608</v>
      </c>
      <c r="GY683" s="125">
        <v>23725.20769645043</v>
      </c>
    </row>
    <row r="684" spans="1:207" s="74" customFormat="1" ht="15" customHeight="1">
      <c r="A684" s="185" t="s">
        <v>1086</v>
      </c>
      <c r="B684" s="74">
        <v>2008</v>
      </c>
      <c r="C684" s="81" t="s">
        <v>1084</v>
      </c>
      <c r="D684" s="81" t="s">
        <v>608</v>
      </c>
      <c r="E684" s="81" t="s">
        <v>608</v>
      </c>
      <c r="F684" s="125">
        <v>44062.033716279075</v>
      </c>
      <c r="G684" s="125">
        <v>315159.83116279071</v>
      </c>
      <c r="H684" s="130">
        <v>2154.34</v>
      </c>
      <c r="I684" s="115">
        <v>0.13980853319317696</v>
      </c>
      <c r="J684" s="124">
        <v>4.5052968819422369E-2</v>
      </c>
      <c r="K684" s="124">
        <v>9.4757285183892606E-2</v>
      </c>
      <c r="L684" s="125">
        <v>3621.6750000000002</v>
      </c>
      <c r="M684" s="125">
        <v>40440.90104651163</v>
      </c>
      <c r="N684" s="125">
        <v>1369.5920000000001</v>
      </c>
      <c r="O684" s="125">
        <v>0</v>
      </c>
      <c r="P684" s="127">
        <v>1369.5920000000001</v>
      </c>
      <c r="Q684" s="57" t="s">
        <v>608</v>
      </c>
      <c r="R684" s="57" t="s">
        <v>608</v>
      </c>
      <c r="S684" s="125">
        <v>24867.491000000002</v>
      </c>
      <c r="T684" s="57" t="s">
        <v>608</v>
      </c>
      <c r="U684" s="57" t="s">
        <v>608</v>
      </c>
      <c r="V684" s="125">
        <v>13943.677674418605</v>
      </c>
      <c r="W684" s="125">
        <v>38811.168674418608</v>
      </c>
      <c r="X684" s="125">
        <v>4.9320000000000004</v>
      </c>
      <c r="Y684" s="125">
        <v>255.20837209302323</v>
      </c>
      <c r="Z684" s="125">
        <v>260.14037209302325</v>
      </c>
      <c r="AA684" s="115">
        <v>0</v>
      </c>
      <c r="AB684" s="115">
        <v>0</v>
      </c>
      <c r="AC684" s="115">
        <v>0.98202616942927556</v>
      </c>
      <c r="AD684" s="115">
        <v>1.7973830570724429E-2</v>
      </c>
      <c r="AE684" s="115">
        <v>1</v>
      </c>
      <c r="AF684" s="115">
        <v>0.12127352647981546</v>
      </c>
      <c r="AG684" s="115">
        <v>4.5861445789184122E-2</v>
      </c>
      <c r="AH684" s="115">
        <v>0.83269987734268602</v>
      </c>
      <c r="AI684" s="115">
        <v>1.6515038831437106E-4</v>
      </c>
      <c r="AJ684" s="115">
        <v>0.99999999999999989</v>
      </c>
      <c r="AK684" s="125">
        <v>44062.576046511633</v>
      </c>
      <c r="AL684" s="125">
        <v>3621.6750000000002</v>
      </c>
      <c r="AM684" s="125">
        <v>26242.015000000003</v>
      </c>
      <c r="AN684" s="125">
        <v>29863.690000000002</v>
      </c>
      <c r="AO684" s="125">
        <v>14198.886046511629</v>
      </c>
      <c r="AP684" s="125">
        <v>44062.576046511633</v>
      </c>
      <c r="AQ684" s="115">
        <v>0.67775633382116485</v>
      </c>
      <c r="AR684" s="115">
        <v>0.32224366617883504</v>
      </c>
      <c r="AS684" s="125">
        <v>29862.928000000004</v>
      </c>
      <c r="AT684" s="125">
        <v>3301.0200000000004</v>
      </c>
      <c r="AU684" s="125">
        <v>0</v>
      </c>
      <c r="AV684" s="125">
        <v>10898.085716279071</v>
      </c>
      <c r="AW684" s="125">
        <v>44062.033716279075</v>
      </c>
      <c r="AX684" s="125">
        <v>1070.5070000000001</v>
      </c>
      <c r="AY684" s="125">
        <v>2576.8251162790698</v>
      </c>
      <c r="AZ684" s="125">
        <v>3647.3321162790699</v>
      </c>
      <c r="BA684" s="125">
        <v>9190.2360000000008</v>
      </c>
      <c r="BB684" s="125">
        <v>5853.7813953488376</v>
      </c>
      <c r="BC684" s="125">
        <v>15044.017395348837</v>
      </c>
      <c r="BD684" s="125">
        <v>19602.185000000001</v>
      </c>
      <c r="BE684" s="125">
        <v>5768.4992046511643</v>
      </c>
      <c r="BF684" s="125">
        <v>25370.684204651167</v>
      </c>
      <c r="BG684" s="107">
        <v>7.3692689142873071</v>
      </c>
      <c r="BH684" s="107">
        <v>5.2747174468385927</v>
      </c>
      <c r="BI684" s="107">
        <v>6.6943129704163731</v>
      </c>
      <c r="BJ684" s="49">
        <v>44062.033716279075</v>
      </c>
      <c r="BK684" s="125">
        <v>1070.5070000000001</v>
      </c>
      <c r="BL684" s="125">
        <v>2576.8251162790698</v>
      </c>
      <c r="BM684" s="125">
        <v>3647.3321162790699</v>
      </c>
      <c r="BN684" s="125">
        <v>9956.2360000000008</v>
      </c>
      <c r="BO684" s="125">
        <v>5087.7813953488367</v>
      </c>
      <c r="BP684" s="125">
        <v>15044.017395348837</v>
      </c>
      <c r="BQ684" s="125">
        <v>22137.176000000003</v>
      </c>
      <c r="BR684" s="125">
        <v>3233.499534883721</v>
      </c>
      <c r="BS684" s="125">
        <v>25370.675534883725</v>
      </c>
      <c r="BT684" s="125">
        <v>44062.025046511633</v>
      </c>
      <c r="BU684" s="130" t="s">
        <v>608</v>
      </c>
      <c r="BV684" s="130" t="s">
        <v>608</v>
      </c>
      <c r="BW684" s="137">
        <v>6.6943129704163731</v>
      </c>
      <c r="BX684" s="125">
        <v>28032.47697674419</v>
      </c>
      <c r="BY684" s="125">
        <v>5131.4420232558132</v>
      </c>
      <c r="BZ684" s="125">
        <v>0</v>
      </c>
      <c r="CA684" s="125">
        <v>0</v>
      </c>
      <c r="CB684" s="125">
        <v>33163.919000000002</v>
      </c>
      <c r="CC684" s="125">
        <v>4429.7302325581395</v>
      </c>
      <c r="CD684" s="125">
        <v>6468.3758139534875</v>
      </c>
      <c r="CE684" s="125">
        <v>0</v>
      </c>
      <c r="CF684" s="125">
        <v>0</v>
      </c>
      <c r="CG684" s="125">
        <v>10898.106046511628</v>
      </c>
      <c r="CH684" s="115">
        <v>0</v>
      </c>
      <c r="CI684" s="115">
        <v>0.99999980323723814</v>
      </c>
      <c r="CJ684" s="125">
        <v>44062.025046511626</v>
      </c>
      <c r="CK684" s="126">
        <v>2684.2959520790696</v>
      </c>
      <c r="CL684" s="126">
        <v>41377.737764200006</v>
      </c>
      <c r="CM684" s="126">
        <v>44062.033716279075</v>
      </c>
      <c r="CN684" s="57" t="s">
        <v>608</v>
      </c>
      <c r="CO684" s="57" t="s">
        <v>608</v>
      </c>
      <c r="CP684" s="126">
        <v>2684.2959520790696</v>
      </c>
      <c r="CQ684" s="126">
        <v>41377.737764200006</v>
      </c>
      <c r="CR684" s="192">
        <v>43127</v>
      </c>
      <c r="CS684" s="126">
        <v>-1749.2622357999935</v>
      </c>
      <c r="CT684" s="150" t="s">
        <v>608</v>
      </c>
      <c r="CU684" s="150" t="s">
        <v>608</v>
      </c>
      <c r="CV684" s="125">
        <v>2301.9089999999997</v>
      </c>
      <c r="CW684" s="125">
        <v>4751.8395348837212</v>
      </c>
      <c r="CX684" s="125">
        <v>7053.7485348837208</v>
      </c>
      <c r="CY684" s="125">
        <v>2487.895</v>
      </c>
      <c r="CZ684" s="125">
        <v>1645.0493023255815</v>
      </c>
      <c r="DA684" s="125">
        <v>4132.9443023255817</v>
      </c>
      <c r="DB684" s="125">
        <v>11186.692837209303</v>
      </c>
      <c r="DC684" s="125" t="s">
        <v>608</v>
      </c>
      <c r="DD684" s="125" t="s">
        <v>608</v>
      </c>
      <c r="DE684" s="125" t="s">
        <v>608</v>
      </c>
      <c r="DF684" s="125" t="s">
        <v>608</v>
      </c>
      <c r="DG684" s="125" t="s">
        <v>608</v>
      </c>
      <c r="DH684" s="125">
        <v>11186.692837209303</v>
      </c>
      <c r="DI684" s="50">
        <v>11186.692837209303</v>
      </c>
      <c r="DJ684" s="113">
        <v>0.7526644307653213</v>
      </c>
      <c r="DK684" s="115">
        <v>0.24733556923467881</v>
      </c>
      <c r="DL684" s="115">
        <v>0</v>
      </c>
      <c r="DM684" s="125">
        <v>1070.5070000000001</v>
      </c>
      <c r="DN684" s="125">
        <v>2576.8229999999999</v>
      </c>
      <c r="DO684" s="125">
        <v>3647.33</v>
      </c>
      <c r="DP684" s="125">
        <v>2312.7569999999996</v>
      </c>
      <c r="DQ684" s="125">
        <v>1441.258</v>
      </c>
      <c r="DR684" s="125">
        <v>3754.0149999999994</v>
      </c>
      <c r="DS684" s="125">
        <v>7401.3449999999993</v>
      </c>
      <c r="DT684" s="125">
        <v>2211.7559999999999</v>
      </c>
      <c r="DU684" s="125">
        <v>857.69399999999996</v>
      </c>
      <c r="DV684" s="125">
        <v>3069.45</v>
      </c>
      <c r="DW684" s="125">
        <v>2229.152</v>
      </c>
      <c r="DX684" s="125">
        <v>1167.2560000000001</v>
      </c>
      <c r="DY684" s="125">
        <v>3396.4080000000004</v>
      </c>
      <c r="DZ684" s="125">
        <v>6465.8580000000002</v>
      </c>
      <c r="EA684" s="125">
        <v>2328.895</v>
      </c>
      <c r="EB684" s="125">
        <v>1315.931</v>
      </c>
      <c r="EC684" s="125">
        <v>3644.826</v>
      </c>
      <c r="ED684" s="125">
        <v>2077.6779999999999</v>
      </c>
      <c r="EE684" s="125">
        <v>1004.81</v>
      </c>
      <c r="EF684" s="125">
        <v>3082.4879999999998</v>
      </c>
      <c r="EG684" s="125">
        <v>6727.3140000000003</v>
      </c>
      <c r="EH684" s="125">
        <v>625.029</v>
      </c>
      <c r="EI684" s="125">
        <v>1005.22</v>
      </c>
      <c r="EJ684" s="125">
        <v>1630.249</v>
      </c>
      <c r="EK684" s="125">
        <v>1961.9920000000002</v>
      </c>
      <c r="EL684" s="125">
        <v>755</v>
      </c>
      <c r="EM684" s="125">
        <v>2716.9920000000002</v>
      </c>
      <c r="EN684" s="125">
        <v>4347.241</v>
      </c>
      <c r="EO684" s="125">
        <v>2074.4319999999998</v>
      </c>
      <c r="EP684" s="125">
        <v>1746.6669999999999</v>
      </c>
      <c r="EQ684" s="125">
        <v>3821.0989999999997</v>
      </c>
      <c r="ER684" s="125">
        <v>1931.3290000000002</v>
      </c>
      <c r="ES684" s="125">
        <v>891.83199999999999</v>
      </c>
      <c r="ET684" s="125">
        <v>2823.1610000000001</v>
      </c>
      <c r="EU684" s="125" t="s">
        <v>608</v>
      </c>
      <c r="EV684" s="125">
        <v>7236.31</v>
      </c>
      <c r="EW684" s="125">
        <v>4749.6839999999993</v>
      </c>
      <c r="EX684" s="125">
        <v>11985.993999999999</v>
      </c>
      <c r="EY684" s="125">
        <v>7455.5360000000001</v>
      </c>
      <c r="EZ684" s="125">
        <v>1787.741</v>
      </c>
      <c r="FA684" s="125">
        <v>9243.277</v>
      </c>
      <c r="FB684" s="125">
        <v>21229</v>
      </c>
      <c r="FC684" s="125">
        <v>14314.080000000005</v>
      </c>
      <c r="FD684" s="125">
        <v>1754.4059999999999</v>
      </c>
      <c r="FE684" s="125">
        <v>16068.486000000004</v>
      </c>
      <c r="FF684" s="125">
        <v>10822.346000000001</v>
      </c>
      <c r="FG684" s="125">
        <v>145.066</v>
      </c>
      <c r="FH684" s="125">
        <v>10967.412000000002</v>
      </c>
      <c r="FI684" s="125">
        <v>27036</v>
      </c>
      <c r="FJ684" s="125" t="s">
        <v>608</v>
      </c>
      <c r="FK684" s="125" t="s">
        <v>608</v>
      </c>
      <c r="FL684" s="125">
        <v>0</v>
      </c>
      <c r="FM684" s="125" t="s">
        <v>608</v>
      </c>
      <c r="FN684" s="125" t="s">
        <v>608</v>
      </c>
      <c r="FO684" s="125">
        <v>7401.3449999999993</v>
      </c>
      <c r="FP684" s="125" t="s">
        <v>608</v>
      </c>
      <c r="FQ684" s="125" t="s">
        <v>608</v>
      </c>
      <c r="FR684" s="125">
        <v>0</v>
      </c>
      <c r="FS684" s="125" t="s">
        <v>608</v>
      </c>
      <c r="FT684" s="125" t="s">
        <v>608</v>
      </c>
      <c r="FU684" s="125">
        <v>6465.8580000000002</v>
      </c>
      <c r="FV684" s="125" t="s">
        <v>608</v>
      </c>
      <c r="FW684" s="125" t="s">
        <v>608</v>
      </c>
      <c r="FX684" s="125">
        <v>0</v>
      </c>
      <c r="FY684" s="125" t="s">
        <v>608</v>
      </c>
      <c r="FZ684" s="125" t="s">
        <v>608</v>
      </c>
      <c r="GA684" s="125">
        <v>6727.3140000000003</v>
      </c>
      <c r="GB684" s="125" t="s">
        <v>608</v>
      </c>
      <c r="GC684" s="125" t="s">
        <v>608</v>
      </c>
      <c r="GD684" s="125">
        <v>0</v>
      </c>
      <c r="GE684" s="125" t="s">
        <v>608</v>
      </c>
      <c r="GF684" s="125" t="s">
        <v>608</v>
      </c>
      <c r="GG684" s="125">
        <v>4347.241</v>
      </c>
      <c r="GH684" s="125" t="s">
        <v>608</v>
      </c>
      <c r="GI684" s="125" t="s">
        <v>608</v>
      </c>
      <c r="GJ684" s="125">
        <v>0</v>
      </c>
      <c r="GK684" s="125" t="s">
        <v>608</v>
      </c>
      <c r="GL684" s="125" t="s">
        <v>608</v>
      </c>
      <c r="GM684" s="125">
        <v>6644.26</v>
      </c>
      <c r="GN684" s="125" t="s">
        <v>608</v>
      </c>
      <c r="GO684" s="125" t="s">
        <v>608</v>
      </c>
      <c r="GP684" s="125">
        <v>0</v>
      </c>
      <c r="GQ684" s="125" t="s">
        <v>608</v>
      </c>
      <c r="GR684" s="125" t="s">
        <v>608</v>
      </c>
      <c r="GS684" s="125">
        <v>21229.271000000001</v>
      </c>
      <c r="GT684" s="125" t="s">
        <v>608</v>
      </c>
      <c r="GU684" s="125" t="s">
        <v>608</v>
      </c>
      <c r="GV684" s="125">
        <v>0</v>
      </c>
      <c r="GW684" s="125" t="s">
        <v>608</v>
      </c>
      <c r="GX684" s="125" t="s">
        <v>608</v>
      </c>
      <c r="GY684" s="125">
        <v>27035.898000000008</v>
      </c>
    </row>
    <row r="685" spans="1:207" s="74" customFormat="1" ht="15" customHeight="1">
      <c r="A685" s="185" t="s">
        <v>1087</v>
      </c>
      <c r="B685" s="57" t="s">
        <v>580</v>
      </c>
      <c r="C685" s="81" t="s">
        <v>1084</v>
      </c>
      <c r="D685" s="81" t="s">
        <v>608</v>
      </c>
      <c r="E685" s="81" t="s">
        <v>608</v>
      </c>
      <c r="F685" s="125">
        <v>50335.262744186046</v>
      </c>
      <c r="G685" s="125">
        <v>294305</v>
      </c>
      <c r="H685" s="141" t="s">
        <v>608</v>
      </c>
      <c r="I685" s="115">
        <v>0.17103094661723739</v>
      </c>
      <c r="J685" s="124">
        <v>6.9457320616999524E-2</v>
      </c>
      <c r="K685" s="124">
        <v>0.10157362600023785</v>
      </c>
      <c r="L685" s="125">
        <v>3797.4640000000013</v>
      </c>
      <c r="M685" s="125">
        <v>46537.798744186039</v>
      </c>
      <c r="N685" s="125">
        <v>1225.0730000000001</v>
      </c>
      <c r="O685" s="125">
        <v>0</v>
      </c>
      <c r="P685" s="127">
        <v>1225.0730000000001</v>
      </c>
      <c r="Q685" s="57" t="s">
        <v>608</v>
      </c>
      <c r="R685" s="57" t="s">
        <v>608</v>
      </c>
      <c r="S685" s="125">
        <v>24867.484</v>
      </c>
      <c r="T685" s="57" t="s">
        <v>608</v>
      </c>
      <c r="U685" s="57" t="s">
        <v>608</v>
      </c>
      <c r="V685" s="125">
        <v>19245.258604651161</v>
      </c>
      <c r="W685" s="125">
        <v>44112.742604651161</v>
      </c>
      <c r="X685" s="125">
        <v>3.605</v>
      </c>
      <c r="Y685" s="125">
        <v>1196.3781395348838</v>
      </c>
      <c r="Z685" s="125">
        <v>1199.9831395348838</v>
      </c>
      <c r="AA685" s="115">
        <v>0</v>
      </c>
      <c r="AB685" s="115">
        <v>0</v>
      </c>
      <c r="AC685" s="115">
        <v>0.94147346641040597</v>
      </c>
      <c r="AD685" s="115">
        <v>5.8526533589594011E-2</v>
      </c>
      <c r="AE685" s="115">
        <v>1</v>
      </c>
      <c r="AF685" s="115">
        <v>0.12703256540374197</v>
      </c>
      <c r="AG685" s="115">
        <v>4.0981077370808083E-2</v>
      </c>
      <c r="AH685" s="115">
        <v>0.83186576295562142</v>
      </c>
      <c r="AI685" s="115">
        <v>1.20594269828625E-4</v>
      </c>
      <c r="AJ685" s="115">
        <v>1</v>
      </c>
      <c r="AK685" s="125">
        <v>50335.262744186039</v>
      </c>
      <c r="AL685" s="125">
        <v>3797.4640000000013</v>
      </c>
      <c r="AM685" s="125">
        <v>26096.162</v>
      </c>
      <c r="AN685" s="125">
        <v>29893.626</v>
      </c>
      <c r="AO685" s="125">
        <v>20441.636744186046</v>
      </c>
      <c r="AP685" s="125">
        <v>50335.262744186046</v>
      </c>
      <c r="AQ685" s="115">
        <v>0.59389033393796775</v>
      </c>
      <c r="AR685" s="115">
        <v>0.40610966606203219</v>
      </c>
      <c r="AS685" s="125">
        <v>29893.626</v>
      </c>
      <c r="AT685" s="125">
        <v>4347.7269767441867</v>
      </c>
      <c r="AU685" s="125">
        <v>0</v>
      </c>
      <c r="AV685" s="125">
        <v>16093.909767441859</v>
      </c>
      <c r="AW685" s="125">
        <v>50335.262744186046</v>
      </c>
      <c r="AX685" s="125">
        <v>681.5</v>
      </c>
      <c r="AY685" s="125">
        <v>2023.5074418604652</v>
      </c>
      <c r="AZ685" s="125">
        <v>2705.0074418604654</v>
      </c>
      <c r="BA685" s="125">
        <v>9227.773000000001</v>
      </c>
      <c r="BB685" s="125">
        <v>11276.498604651164</v>
      </c>
      <c r="BC685" s="125">
        <v>20504.271604651163</v>
      </c>
      <c r="BD685" s="125">
        <v>19984.352999999999</v>
      </c>
      <c r="BE685" s="125">
        <v>7141.6306976744181</v>
      </c>
      <c r="BF685" s="125">
        <v>27125.983697674419</v>
      </c>
      <c r="BG685" s="107">
        <v>7.4796701644691748</v>
      </c>
      <c r="BH685" s="107">
        <v>4.9717672905589696</v>
      </c>
      <c r="BI685" s="107">
        <v>6.4611865658294896</v>
      </c>
      <c r="BJ685" s="49">
        <v>50335.262744186046</v>
      </c>
      <c r="BK685" s="125">
        <v>681.5</v>
      </c>
      <c r="BL685" s="125">
        <v>2023.5074418604652</v>
      </c>
      <c r="BM685" s="125">
        <v>2705.0074418604654</v>
      </c>
      <c r="BN685" s="125">
        <v>9993.773000000001</v>
      </c>
      <c r="BO685" s="125">
        <v>10510.498604651164</v>
      </c>
      <c r="BP685" s="125">
        <v>20504.271604651163</v>
      </c>
      <c r="BQ685" s="125">
        <v>23566.080976744179</v>
      </c>
      <c r="BR685" s="125">
        <v>3559.9037209302337</v>
      </c>
      <c r="BS685" s="125">
        <v>27125.984697674412</v>
      </c>
      <c r="BT685" s="125">
        <v>50335.263744186042</v>
      </c>
      <c r="BU685" s="130" t="s">
        <v>608</v>
      </c>
      <c r="BV685" s="130" t="s">
        <v>608</v>
      </c>
      <c r="BW685" s="137">
        <v>6.4611865658294896</v>
      </c>
      <c r="BX685" s="125">
        <v>28994.651976744186</v>
      </c>
      <c r="BY685" s="125">
        <v>5246.7020000000011</v>
      </c>
      <c r="BZ685" s="125">
        <v>0</v>
      </c>
      <c r="CA685" s="125">
        <v>0</v>
      </c>
      <c r="CB685" s="125">
        <v>34241.353976744183</v>
      </c>
      <c r="CC685" s="125">
        <v>7230.8553488372099</v>
      </c>
      <c r="CD685" s="125">
        <v>8863.0544186046518</v>
      </c>
      <c r="CE685" s="125">
        <v>0</v>
      </c>
      <c r="CF685" s="125">
        <v>0</v>
      </c>
      <c r="CG685" s="125">
        <v>16093.909767441863</v>
      </c>
      <c r="CH685" s="115">
        <v>0</v>
      </c>
      <c r="CI685" s="115">
        <v>1.0000000198667882</v>
      </c>
      <c r="CJ685" s="125">
        <v>50335.263744186042</v>
      </c>
      <c r="CK685" s="126">
        <v>728.39219607441896</v>
      </c>
      <c r="CL685" s="126">
        <v>49606.870548111627</v>
      </c>
      <c r="CM685" s="126">
        <v>50335.262744186046</v>
      </c>
      <c r="CN685" s="57" t="s">
        <v>608</v>
      </c>
      <c r="CO685" s="57" t="s">
        <v>608</v>
      </c>
      <c r="CP685" s="126">
        <v>728.39219607441896</v>
      </c>
      <c r="CQ685" s="126">
        <v>49606.870548111627</v>
      </c>
      <c r="CR685" s="192">
        <v>30750</v>
      </c>
      <c r="CS685" s="126">
        <v>18856.870548111627</v>
      </c>
      <c r="CT685" s="150" t="s">
        <v>608</v>
      </c>
      <c r="CU685" s="150" t="s">
        <v>608</v>
      </c>
      <c r="CV685" s="125">
        <v>395.54899999999998</v>
      </c>
      <c r="CW685" s="125">
        <v>1995.1781395348837</v>
      </c>
      <c r="CX685" s="125">
        <v>2390.7271395348835</v>
      </c>
      <c r="CY685" s="125">
        <v>1202.6500000000001</v>
      </c>
      <c r="CZ685" s="125">
        <v>819.76976744186049</v>
      </c>
      <c r="DA685" s="125">
        <v>2022.4197674418606</v>
      </c>
      <c r="DB685" s="125">
        <v>4413.1469069767445</v>
      </c>
      <c r="DC685" s="125" t="s">
        <v>608</v>
      </c>
      <c r="DD685" s="125" t="s">
        <v>608</v>
      </c>
      <c r="DE685" s="125" t="s">
        <v>608</v>
      </c>
      <c r="DF685" s="125" t="s">
        <v>608</v>
      </c>
      <c r="DG685" s="125" t="s">
        <v>608</v>
      </c>
      <c r="DH685" s="125">
        <v>4413.1469069767445</v>
      </c>
      <c r="DI685" s="50">
        <v>4413.1469069767445</v>
      </c>
      <c r="DJ685" s="113">
        <v>0.68026571094900079</v>
      </c>
      <c r="DK685" s="115">
        <v>0.31973428905099927</v>
      </c>
      <c r="DL685" s="115">
        <v>0</v>
      </c>
      <c r="DM685" s="125">
        <v>681.5</v>
      </c>
      <c r="DN685" s="125">
        <v>2023.5074418604652</v>
      </c>
      <c r="DO685" s="125">
        <v>2705.0074418604654</v>
      </c>
      <c r="DP685" s="125">
        <v>1162.252</v>
      </c>
      <c r="DQ685" s="125">
        <v>931.16976744186059</v>
      </c>
      <c r="DR685" s="125">
        <v>2093.4217674418605</v>
      </c>
      <c r="DS685" s="125">
        <v>4798.4292093023259</v>
      </c>
      <c r="DT685" s="125">
        <v>2222.0509999999999</v>
      </c>
      <c r="DU685" s="125">
        <v>1550.7167441860468</v>
      </c>
      <c r="DV685" s="125">
        <v>3772.7677441860469</v>
      </c>
      <c r="DW685" s="125">
        <v>2194.42</v>
      </c>
      <c r="DX685" s="125">
        <v>1694.4911627906977</v>
      </c>
      <c r="DY685" s="125">
        <v>3888.9111627906977</v>
      </c>
      <c r="DZ685" s="125">
        <v>7661.6789069767447</v>
      </c>
      <c r="EA685" s="125">
        <v>2341.6550000000002</v>
      </c>
      <c r="EB685" s="125">
        <v>1865.9311627906977</v>
      </c>
      <c r="EC685" s="125">
        <v>4207.5861627906979</v>
      </c>
      <c r="ED685" s="125">
        <v>2061.25</v>
      </c>
      <c r="EE685" s="125">
        <v>1479.0241860465117</v>
      </c>
      <c r="EF685" s="125">
        <v>3540.2741860465117</v>
      </c>
      <c r="EG685" s="125">
        <v>7747.86034883721</v>
      </c>
      <c r="EH685" s="125">
        <v>635.66300000000001</v>
      </c>
      <c r="EI685" s="125">
        <v>3142.4297674418608</v>
      </c>
      <c r="EJ685" s="125">
        <v>3778.0927674418608</v>
      </c>
      <c r="EK685" s="125">
        <v>1963.145</v>
      </c>
      <c r="EL685" s="125">
        <v>1233.7548837209301</v>
      </c>
      <c r="EM685" s="125">
        <v>3196.8998837209301</v>
      </c>
      <c r="EN685" s="125">
        <v>6974.9926511627909</v>
      </c>
      <c r="EO685" s="125">
        <v>2084.4760000000001</v>
      </c>
      <c r="EP685" s="125">
        <v>2425.7358139534886</v>
      </c>
      <c r="EQ685" s="125">
        <v>4510.2118139534887</v>
      </c>
      <c r="ER685" s="125">
        <v>1935.046</v>
      </c>
      <c r="ES685" s="125">
        <v>992.43302325581408</v>
      </c>
      <c r="ET685" s="125">
        <v>2927.4790232558144</v>
      </c>
      <c r="EU685" s="125" t="s">
        <v>608</v>
      </c>
      <c r="EV685" s="125">
        <v>7318.9839999999995</v>
      </c>
      <c r="EW685" s="125">
        <v>7413.8358139534876</v>
      </c>
      <c r="EX685" s="125">
        <v>14732.819813953487</v>
      </c>
      <c r="EY685" s="125">
        <v>7498.4140000000007</v>
      </c>
      <c r="EZ685" s="125">
        <v>2093.0906976744186</v>
      </c>
      <c r="FA685" s="125">
        <v>9591.5046976744197</v>
      </c>
      <c r="FB685" s="125">
        <v>24324.324511627907</v>
      </c>
      <c r="FC685" s="125">
        <v>14607.894000000006</v>
      </c>
      <c r="FD685" s="125">
        <v>1754.4051162790697</v>
      </c>
      <c r="FE685" s="125">
        <v>16362.299116279075</v>
      </c>
      <c r="FF685" s="125">
        <v>10860.929000000002</v>
      </c>
      <c r="FG685" s="125">
        <v>145.06651162790698</v>
      </c>
      <c r="FH685" s="125">
        <v>11005.995511627909</v>
      </c>
      <c r="FI685" s="125">
        <v>27368.294627906984</v>
      </c>
      <c r="FJ685" s="125" t="s">
        <v>608</v>
      </c>
      <c r="FK685" s="125" t="s">
        <v>608</v>
      </c>
      <c r="FL685" s="125">
        <v>0</v>
      </c>
      <c r="FM685" s="125" t="s">
        <v>608</v>
      </c>
      <c r="FN685" s="125" t="s">
        <v>608</v>
      </c>
      <c r="FO685" s="125">
        <v>4798.4292093023259</v>
      </c>
      <c r="FP685" s="125" t="s">
        <v>608</v>
      </c>
      <c r="FQ685" s="125" t="s">
        <v>608</v>
      </c>
      <c r="FR685" s="125">
        <v>0</v>
      </c>
      <c r="FS685" s="125" t="s">
        <v>608</v>
      </c>
      <c r="FT685" s="125" t="s">
        <v>608</v>
      </c>
      <c r="FU685" s="125">
        <v>7661.6789069767447</v>
      </c>
      <c r="FV685" s="125" t="s">
        <v>608</v>
      </c>
      <c r="FW685" s="125" t="s">
        <v>608</v>
      </c>
      <c r="FX685" s="125">
        <v>0</v>
      </c>
      <c r="FY685" s="125" t="s">
        <v>608</v>
      </c>
      <c r="FZ685" s="125" t="s">
        <v>608</v>
      </c>
      <c r="GA685" s="125">
        <v>7747.86034883721</v>
      </c>
      <c r="GB685" s="125" t="s">
        <v>608</v>
      </c>
      <c r="GC685" s="125" t="s">
        <v>608</v>
      </c>
      <c r="GD685" s="125">
        <v>0</v>
      </c>
      <c r="GE685" s="125" t="s">
        <v>608</v>
      </c>
      <c r="GF685" s="125" t="s">
        <v>608</v>
      </c>
      <c r="GG685" s="125">
        <v>6974.9926511627909</v>
      </c>
      <c r="GH685" s="125" t="s">
        <v>608</v>
      </c>
      <c r="GI685" s="125" t="s">
        <v>608</v>
      </c>
      <c r="GJ685" s="125">
        <v>0</v>
      </c>
      <c r="GK685" s="125" t="s">
        <v>608</v>
      </c>
      <c r="GL685" s="125" t="s">
        <v>608</v>
      </c>
      <c r="GM685" s="125">
        <v>7437.690837209303</v>
      </c>
      <c r="GN685" s="125" t="s">
        <v>608</v>
      </c>
      <c r="GO685" s="125" t="s">
        <v>608</v>
      </c>
      <c r="GP685" s="125">
        <v>0</v>
      </c>
      <c r="GQ685" s="125" t="s">
        <v>608</v>
      </c>
      <c r="GR685" s="125" t="s">
        <v>608</v>
      </c>
      <c r="GS685" s="125">
        <v>24324.324511627907</v>
      </c>
      <c r="GT685" s="125" t="s">
        <v>608</v>
      </c>
      <c r="GU685" s="125" t="s">
        <v>608</v>
      </c>
      <c r="GV685" s="125">
        <v>0</v>
      </c>
      <c r="GW685" s="125" t="s">
        <v>608</v>
      </c>
      <c r="GX685" s="125" t="s">
        <v>608</v>
      </c>
      <c r="GY685" s="125">
        <v>27368.294627906984</v>
      </c>
    </row>
    <row r="686" spans="1:207" s="57" customFormat="1" ht="15" customHeight="1">
      <c r="A686" s="185" t="s">
        <v>1088</v>
      </c>
      <c r="B686" s="57">
        <v>2009</v>
      </c>
      <c r="C686" s="81" t="s">
        <v>1084</v>
      </c>
      <c r="D686" s="81" t="s">
        <v>608</v>
      </c>
      <c r="E686" s="81" t="s">
        <v>608</v>
      </c>
      <c r="F686" s="125">
        <v>59880.374158139537</v>
      </c>
      <c r="G686" s="125">
        <v>328959.32511627907</v>
      </c>
      <c r="H686" s="130">
        <v>2147</v>
      </c>
      <c r="I686" s="115">
        <v>0.18202972096010134</v>
      </c>
      <c r="J686" s="124">
        <v>7.5193471045785581E-2</v>
      </c>
      <c r="K686" s="124">
        <v>0.10683558214249515</v>
      </c>
      <c r="L686" s="125">
        <v>4183.7939999999999</v>
      </c>
      <c r="M686" s="125">
        <v>55696.360488372098</v>
      </c>
      <c r="N686" s="125">
        <v>1086.646</v>
      </c>
      <c r="O686" s="125">
        <v>0</v>
      </c>
      <c r="P686" s="127">
        <v>1086.646</v>
      </c>
      <c r="Q686" s="57" t="s">
        <v>608</v>
      </c>
      <c r="R686" s="57" t="s">
        <v>608</v>
      </c>
      <c r="S686" s="125">
        <v>29871.844000000001</v>
      </c>
      <c r="T686" s="57" t="s">
        <v>608</v>
      </c>
      <c r="U686" s="57" t="s">
        <v>608</v>
      </c>
      <c r="V686" s="125">
        <v>23248.02</v>
      </c>
      <c r="W686" s="125">
        <v>53119.864000000001</v>
      </c>
      <c r="X686" s="125">
        <v>2.2770000000000001</v>
      </c>
      <c r="Y686" s="125">
        <v>1487.5734883720932</v>
      </c>
      <c r="Z686" s="125">
        <v>1489.8504883720932</v>
      </c>
      <c r="AA686" s="115">
        <v>0</v>
      </c>
      <c r="AB686" s="115">
        <v>0</v>
      </c>
      <c r="AC686" s="115">
        <v>0.93986101489453311</v>
      </c>
      <c r="AD686" s="115">
        <v>6.0138985105466891E-2</v>
      </c>
      <c r="AE686" s="115">
        <v>1</v>
      </c>
      <c r="AF686" s="115">
        <v>0.11904527702024788</v>
      </c>
      <c r="AG686" s="115">
        <v>3.0919322053844973E-2</v>
      </c>
      <c r="AH686" s="115">
        <v>0.84997061138421959</v>
      </c>
      <c r="AI686" s="115">
        <v>6.4789541687545912E-5</v>
      </c>
      <c r="AJ686" s="115">
        <v>1</v>
      </c>
      <c r="AK686" s="125">
        <v>59880.1544883721</v>
      </c>
      <c r="AL686" s="125">
        <v>4183.7939999999999</v>
      </c>
      <c r="AM686" s="125">
        <v>30960.767</v>
      </c>
      <c r="AN686" s="125">
        <v>35144.561000000002</v>
      </c>
      <c r="AO686" s="125">
        <v>24735.593488372095</v>
      </c>
      <c r="AP686" s="125">
        <v>59880.154488372093</v>
      </c>
      <c r="AQ686" s="115">
        <v>0.58691500214523651</v>
      </c>
      <c r="AR686" s="115">
        <v>0.41308499785476355</v>
      </c>
      <c r="AS686" s="125">
        <v>35144.561000000002</v>
      </c>
      <c r="AT686" s="125">
        <v>4759.5744186046522</v>
      </c>
      <c r="AU686" s="125">
        <v>0</v>
      </c>
      <c r="AV686" s="125">
        <v>19976.238739534885</v>
      </c>
      <c r="AW686" s="125">
        <v>59880.374158139537</v>
      </c>
      <c r="AX686" s="125">
        <v>2355.8320000000003</v>
      </c>
      <c r="AY686" s="125">
        <v>3459.5539534883724</v>
      </c>
      <c r="AZ686" s="125">
        <v>5815.3859534883723</v>
      </c>
      <c r="BA686" s="125">
        <v>8784.098</v>
      </c>
      <c r="BB686" s="125">
        <v>16129.8060465116</v>
      </c>
      <c r="BC686" s="125">
        <v>24913.904046511598</v>
      </c>
      <c r="BD686" s="125">
        <v>24004.631000000001</v>
      </c>
      <c r="BE686" s="125">
        <v>5146.453158139564</v>
      </c>
      <c r="BF686" s="125">
        <v>29151.084158139565</v>
      </c>
      <c r="BG686" s="107">
        <v>7.5221422455668172</v>
      </c>
      <c r="BH686" s="107">
        <v>3.8506355154862022</v>
      </c>
      <c r="BI686" s="107">
        <v>6.005497895847717</v>
      </c>
      <c r="BJ686" s="49">
        <v>59880.374158139537</v>
      </c>
      <c r="BK686" s="125">
        <v>2355.8320000000003</v>
      </c>
      <c r="BL686" s="125">
        <v>3459.5539534883724</v>
      </c>
      <c r="BM686" s="125">
        <v>5815.3859534883723</v>
      </c>
      <c r="BN686" s="125">
        <v>10860.33334883721</v>
      </c>
      <c r="BO686" s="125">
        <v>14053.57069767439</v>
      </c>
      <c r="BP686" s="125">
        <v>24913.904046511598</v>
      </c>
      <c r="BQ686" s="125">
        <v>26687.940069767443</v>
      </c>
      <c r="BR686" s="125">
        <v>2463.1288372093422</v>
      </c>
      <c r="BS686" s="125">
        <v>29151.068906976783</v>
      </c>
      <c r="BT686" s="125">
        <v>59880.358906976755</v>
      </c>
      <c r="BU686" s="130" t="s">
        <v>608</v>
      </c>
      <c r="BV686" s="130" t="s">
        <v>608</v>
      </c>
      <c r="BW686" s="137">
        <v>6.005497895847717</v>
      </c>
      <c r="BX686" s="125">
        <v>35893.873418604649</v>
      </c>
      <c r="BY686" s="125">
        <v>4010.2320000000004</v>
      </c>
      <c r="BZ686" s="125">
        <v>0</v>
      </c>
      <c r="CA686" s="125">
        <v>0</v>
      </c>
      <c r="CB686" s="125">
        <v>39904.105418604653</v>
      </c>
      <c r="CC686" s="125">
        <v>9245.0920930232605</v>
      </c>
      <c r="CD686" s="125">
        <v>10731.16139534884</v>
      </c>
      <c r="CE686" s="125">
        <v>0</v>
      </c>
      <c r="CF686" s="125">
        <v>0</v>
      </c>
      <c r="CG686" s="125">
        <v>19976.253488372102</v>
      </c>
      <c r="CH686" s="115">
        <v>0</v>
      </c>
      <c r="CI686" s="115">
        <v>0.99999974530615421</v>
      </c>
      <c r="CJ686" s="125">
        <v>59880.358906976755</v>
      </c>
      <c r="CK686" s="126">
        <v>1339.5141214232558</v>
      </c>
      <c r="CL686" s="119">
        <v>58540.86003671628</v>
      </c>
      <c r="CM686" s="126">
        <v>59880.374158139537</v>
      </c>
      <c r="CN686" s="57" t="s">
        <v>608</v>
      </c>
      <c r="CO686" s="57" t="s">
        <v>608</v>
      </c>
      <c r="CP686" s="126">
        <v>1339.5141214232558</v>
      </c>
      <c r="CQ686" s="126">
        <v>58540.86003671628</v>
      </c>
      <c r="CR686" s="192">
        <v>35830</v>
      </c>
      <c r="CS686" s="126">
        <v>22710.86003671628</v>
      </c>
      <c r="CT686" s="150" t="s">
        <v>608</v>
      </c>
      <c r="CU686" s="150" t="s">
        <v>608</v>
      </c>
      <c r="CV686" s="125">
        <v>785.91799999999989</v>
      </c>
      <c r="CW686" s="125">
        <v>5193.039069767442</v>
      </c>
      <c r="CX686" s="125">
        <v>5978.9570697674417</v>
      </c>
      <c r="CY686" s="125">
        <v>2447.1589999999997</v>
      </c>
      <c r="CZ686" s="125">
        <v>1905.326046511628</v>
      </c>
      <c r="DA686" s="125">
        <v>4352.4850465116278</v>
      </c>
      <c r="DB686" s="125">
        <v>10331.44211627907</v>
      </c>
      <c r="DC686" s="125" t="s">
        <v>608</v>
      </c>
      <c r="DD686" s="125" t="s">
        <v>608</v>
      </c>
      <c r="DE686" s="125" t="s">
        <v>608</v>
      </c>
      <c r="DF686" s="125" t="s">
        <v>608</v>
      </c>
      <c r="DG686" s="125" t="s">
        <v>608</v>
      </c>
      <c r="DH686" s="125">
        <v>10331.44211627907</v>
      </c>
      <c r="DI686" s="50">
        <v>10331.44211627907</v>
      </c>
      <c r="DJ686" s="113">
        <v>0.66639723186354116</v>
      </c>
      <c r="DK686" s="115">
        <v>0.33360276813645878</v>
      </c>
      <c r="DL686" s="115">
        <v>0</v>
      </c>
      <c r="DM686" s="125">
        <v>2355.8320000000003</v>
      </c>
      <c r="DN686" s="125">
        <v>3459.5539534883724</v>
      </c>
      <c r="DO686" s="125">
        <v>5815.3859534883723</v>
      </c>
      <c r="DP686" s="125">
        <v>2638.5570000000002</v>
      </c>
      <c r="DQ686" s="125">
        <v>2379.2237209302325</v>
      </c>
      <c r="DR686" s="125">
        <v>5017.7807209302327</v>
      </c>
      <c r="DS686" s="125">
        <v>10833.166674418604</v>
      </c>
      <c r="DT686" s="125">
        <v>2275.3039999999996</v>
      </c>
      <c r="DU686" s="125">
        <v>2908.131627906977</v>
      </c>
      <c r="DV686" s="125">
        <v>5183.4356279069762</v>
      </c>
      <c r="DW686" s="125">
        <v>2512.9169999999999</v>
      </c>
      <c r="DX686" s="125">
        <v>2079.8144186046511</v>
      </c>
      <c r="DY686" s="125">
        <v>4592.7314186046515</v>
      </c>
      <c r="DZ686" s="125">
        <v>9776.1670465116276</v>
      </c>
      <c r="EA686" s="125">
        <v>704.16800000000001</v>
      </c>
      <c r="EB686" s="125">
        <v>4948.7060465116283</v>
      </c>
      <c r="EC686" s="125">
        <v>5652.874046511628</v>
      </c>
      <c r="ED686" s="125">
        <v>2421.1000000000004</v>
      </c>
      <c r="EE686" s="125">
        <v>1587.2553488372093</v>
      </c>
      <c r="EF686" s="125">
        <v>4008.3553488372099</v>
      </c>
      <c r="EG686" s="125">
        <v>9661.229395348837</v>
      </c>
      <c r="EH686" s="125">
        <v>2159.183</v>
      </c>
      <c r="EI686" s="125">
        <v>3018.7013953488372</v>
      </c>
      <c r="EJ686" s="125">
        <v>5177.8843953488376</v>
      </c>
      <c r="EK686" s="125">
        <v>2392.4059999999999</v>
      </c>
      <c r="EL686" s="125">
        <v>1170.033023255814</v>
      </c>
      <c r="EM686" s="125">
        <v>3562.4390232558139</v>
      </c>
      <c r="EN686" s="125">
        <v>8740.323418604652</v>
      </c>
      <c r="EO686" s="125">
        <v>1986.547</v>
      </c>
      <c r="EP686" s="125">
        <v>2931.440465116279</v>
      </c>
      <c r="EQ686" s="125">
        <v>4917.9874651162791</v>
      </c>
      <c r="ER686" s="125">
        <v>2203.3919999999998</v>
      </c>
      <c r="ES686" s="125">
        <v>859.73813953488366</v>
      </c>
      <c r="ET686" s="125">
        <v>3063.1301395348837</v>
      </c>
      <c r="EU686" s="125" t="s">
        <v>608</v>
      </c>
      <c r="EV686" s="125">
        <v>8608.6840000000011</v>
      </c>
      <c r="EW686" s="125">
        <v>7337.6604651162797</v>
      </c>
      <c r="EX686" s="125">
        <v>15946.344465116281</v>
      </c>
      <c r="EY686" s="125">
        <v>9195.6370000000006</v>
      </c>
      <c r="EZ686" s="125">
        <v>1559.8804651162791</v>
      </c>
      <c r="FA686" s="125">
        <v>10755.51746511628</v>
      </c>
      <c r="FB686" s="125">
        <v>26701.861930232561</v>
      </c>
      <c r="FC686" s="125">
        <v>17073.973999999995</v>
      </c>
      <c r="FD686" s="125">
        <v>0</v>
      </c>
      <c r="FE686" s="125">
        <v>17073.973999999995</v>
      </c>
      <c r="FF686" s="125">
        <v>10717.028</v>
      </c>
      <c r="FG686" s="125">
        <v>0</v>
      </c>
      <c r="FH686" s="125">
        <v>10717.028</v>
      </c>
      <c r="FI686" s="125">
        <v>27791.001999999993</v>
      </c>
      <c r="FJ686" s="125" t="s">
        <v>608</v>
      </c>
      <c r="FK686" s="125" t="s">
        <v>608</v>
      </c>
      <c r="FL686" s="125">
        <v>0</v>
      </c>
      <c r="FM686" s="125" t="s">
        <v>608</v>
      </c>
      <c r="FN686" s="125" t="s">
        <v>608</v>
      </c>
      <c r="FO686" s="125">
        <v>10833.166674418604</v>
      </c>
      <c r="FP686" s="125" t="s">
        <v>608</v>
      </c>
      <c r="FQ686" s="125" t="s">
        <v>608</v>
      </c>
      <c r="FR686" s="125">
        <v>0</v>
      </c>
      <c r="FS686" s="125" t="s">
        <v>608</v>
      </c>
      <c r="FT686" s="125" t="s">
        <v>608</v>
      </c>
      <c r="FU686" s="125">
        <v>9776.1670465116276</v>
      </c>
      <c r="FV686" s="125" t="s">
        <v>608</v>
      </c>
      <c r="FW686" s="125" t="s">
        <v>608</v>
      </c>
      <c r="FX686" s="125">
        <v>0</v>
      </c>
      <c r="FY686" s="125" t="s">
        <v>608</v>
      </c>
      <c r="FZ686" s="125" t="s">
        <v>608</v>
      </c>
      <c r="GA686" s="125">
        <v>9661.229395348837</v>
      </c>
      <c r="GB686" s="125" t="s">
        <v>608</v>
      </c>
      <c r="GC686" s="125" t="s">
        <v>608</v>
      </c>
      <c r="GD686" s="125">
        <v>0</v>
      </c>
      <c r="GE686" s="125" t="s">
        <v>608</v>
      </c>
      <c r="GF686" s="125" t="s">
        <v>608</v>
      </c>
      <c r="GG686" s="125">
        <v>8740.323418604652</v>
      </c>
      <c r="GH686" s="125" t="s">
        <v>608</v>
      </c>
      <c r="GI686" s="125" t="s">
        <v>608</v>
      </c>
      <c r="GJ686" s="125">
        <v>0</v>
      </c>
      <c r="GK686" s="125" t="s">
        <v>608</v>
      </c>
      <c r="GL686" s="125" t="s">
        <v>608</v>
      </c>
      <c r="GM686" s="125">
        <v>7981.1176046511628</v>
      </c>
      <c r="GN686" s="125" t="s">
        <v>608</v>
      </c>
      <c r="GO686" s="125" t="s">
        <v>608</v>
      </c>
      <c r="GP686" s="125">
        <v>0</v>
      </c>
      <c r="GQ686" s="125" t="s">
        <v>608</v>
      </c>
      <c r="GR686" s="125" t="s">
        <v>608</v>
      </c>
      <c r="GS686" s="125">
        <v>26701.861930232561</v>
      </c>
      <c r="GT686" s="125" t="s">
        <v>608</v>
      </c>
      <c r="GU686" s="125" t="s">
        <v>608</v>
      </c>
      <c r="GV686" s="125">
        <v>0</v>
      </c>
      <c r="GW686" s="125" t="s">
        <v>608</v>
      </c>
      <c r="GX686" s="125" t="s">
        <v>608</v>
      </c>
      <c r="GY686" s="125">
        <v>27791.001999999993</v>
      </c>
    </row>
    <row r="687" spans="1:207" s="57" customFormat="1" ht="15" customHeight="1">
      <c r="A687" s="185" t="s">
        <v>1089</v>
      </c>
      <c r="B687" s="57" t="s">
        <v>583</v>
      </c>
      <c r="C687" s="81" t="s">
        <v>1084</v>
      </c>
      <c r="D687" s="81" t="s">
        <v>608</v>
      </c>
      <c r="E687" s="81" t="s">
        <v>608</v>
      </c>
      <c r="F687" s="125">
        <v>64114.33223</v>
      </c>
      <c r="G687" s="125">
        <v>360024.8064042934</v>
      </c>
      <c r="H687" s="141" t="s">
        <v>608</v>
      </c>
      <c r="I687" s="115">
        <v>0.17808309619088353</v>
      </c>
      <c r="J687" s="124">
        <v>8.1226303606229761E-2</v>
      </c>
      <c r="K687" s="124">
        <v>9.6856792586790377E-2</v>
      </c>
      <c r="L687" s="193">
        <v>4237.6350000000002</v>
      </c>
      <c r="M687" s="125">
        <v>59876.697230769234</v>
      </c>
      <c r="N687" s="193">
        <v>883.36400000000003</v>
      </c>
      <c r="O687" s="125">
        <v>0</v>
      </c>
      <c r="P687" s="127">
        <v>883.36400000000003</v>
      </c>
      <c r="Q687" s="57" t="s">
        <v>608</v>
      </c>
      <c r="R687" s="57" t="s">
        <v>608</v>
      </c>
      <c r="S687" s="193">
        <v>29750.826000000001</v>
      </c>
      <c r="T687" s="57" t="s">
        <v>608</v>
      </c>
      <c r="U687" s="57" t="s">
        <v>608</v>
      </c>
      <c r="V687" s="193">
        <v>26442.65538461538</v>
      </c>
      <c r="W687" s="125">
        <v>56193.481384615385</v>
      </c>
      <c r="X687" s="193">
        <v>-0.97699999999999998</v>
      </c>
      <c r="Y687" s="125">
        <v>2800.8288461538459</v>
      </c>
      <c r="Z687" s="125">
        <v>2799.8518461538461</v>
      </c>
      <c r="AA687" s="115">
        <v>0</v>
      </c>
      <c r="AB687" s="115">
        <v>0</v>
      </c>
      <c r="AC687" s="115">
        <v>0.90422383242531379</v>
      </c>
      <c r="AD687" s="115">
        <v>9.5776167574686169E-2</v>
      </c>
      <c r="AE687" s="115">
        <v>1</v>
      </c>
      <c r="AF687" s="115">
        <v>0.12152371516746595</v>
      </c>
      <c r="AG687" s="115">
        <v>2.5332449615220139E-2</v>
      </c>
      <c r="AH687" s="115">
        <v>0.85317185288984076</v>
      </c>
      <c r="AI687" s="115">
        <v>-2.8017672526919902E-5</v>
      </c>
      <c r="AJ687" s="115">
        <v>1</v>
      </c>
      <c r="AK687" s="125">
        <v>64114.332230769236</v>
      </c>
      <c r="AL687" s="125">
        <v>4237.6350000000002</v>
      </c>
      <c r="AM687" s="125">
        <v>30633.213000000003</v>
      </c>
      <c r="AN687" s="125">
        <v>34870.848000000005</v>
      </c>
      <c r="AO687" s="125">
        <v>29243.484230769227</v>
      </c>
      <c r="AP687" s="125">
        <v>64114.332230769229</v>
      </c>
      <c r="AQ687" s="115">
        <v>0.54388538079891402</v>
      </c>
      <c r="AR687" s="115">
        <v>0.45611461920108609</v>
      </c>
      <c r="AS687" s="125">
        <v>34870.840000000004</v>
      </c>
      <c r="AT687" s="125">
        <v>4757.8523076923066</v>
      </c>
      <c r="AU687" s="125">
        <v>0</v>
      </c>
      <c r="AV687" s="125">
        <v>24485.632923076901</v>
      </c>
      <c r="AW687" s="125">
        <v>64114.325230769216</v>
      </c>
      <c r="AX687" s="125">
        <v>1907.3489999999999</v>
      </c>
      <c r="AY687" s="125">
        <v>3122.1153846153843</v>
      </c>
      <c r="AZ687" s="125">
        <v>5029.464384615384</v>
      </c>
      <c r="BA687" s="125">
        <v>8693.1280000000006</v>
      </c>
      <c r="BB687" s="125">
        <v>19369.772307692307</v>
      </c>
      <c r="BC687" s="125">
        <v>28062.900307692307</v>
      </c>
      <c r="BD687" s="125">
        <v>24270.363000000001</v>
      </c>
      <c r="BE687" s="125">
        <v>6751.5975384615158</v>
      </c>
      <c r="BF687" s="125">
        <v>31021.960538461517</v>
      </c>
      <c r="BG687" s="107">
        <v>7.638009265047816</v>
      </c>
      <c r="BH687" s="107">
        <v>4.0714203727395297</v>
      </c>
      <c r="BI687" s="107">
        <v>6.0112359305857996</v>
      </c>
      <c r="BJ687" s="49">
        <v>64114.325230769202</v>
      </c>
      <c r="BK687" s="125">
        <v>1907.3489999999999</v>
      </c>
      <c r="BL687" s="125">
        <v>3122.1153846153843</v>
      </c>
      <c r="BM687" s="125">
        <v>5029.464384615384</v>
      </c>
      <c r="BN687" s="125">
        <v>10769.363384615386</v>
      </c>
      <c r="BO687" s="125">
        <v>17293.536923076921</v>
      </c>
      <c r="BP687" s="125">
        <v>28062.900307692307</v>
      </c>
      <c r="BQ687" s="125">
        <v>26951.979923076924</v>
      </c>
      <c r="BR687" s="125">
        <v>4069.9796153846191</v>
      </c>
      <c r="BS687" s="125">
        <v>31021.959538461542</v>
      </c>
      <c r="BT687" s="125">
        <v>64114.324230769227</v>
      </c>
      <c r="BU687" s="130" t="s">
        <v>608</v>
      </c>
      <c r="BV687" s="130" t="s">
        <v>608</v>
      </c>
      <c r="BW687" s="137">
        <v>6.0112359305857996</v>
      </c>
      <c r="BX687" s="125">
        <v>35603.421307692312</v>
      </c>
      <c r="BY687" s="125">
        <v>4025.2709999999993</v>
      </c>
      <c r="BZ687" s="125">
        <v>0</v>
      </c>
      <c r="CA687" s="125">
        <v>0</v>
      </c>
      <c r="CB687" s="125">
        <v>39628.692307692312</v>
      </c>
      <c r="CC687" s="125">
        <v>11124.721538461539</v>
      </c>
      <c r="CD687" s="125">
        <v>13360.910384615383</v>
      </c>
      <c r="CE687" s="125">
        <v>0</v>
      </c>
      <c r="CF687" s="125">
        <v>0</v>
      </c>
      <c r="CG687" s="125">
        <v>24485.631923076922</v>
      </c>
      <c r="CH687" s="115">
        <v>0</v>
      </c>
      <c r="CI687" s="115">
        <v>0.99999987523490474</v>
      </c>
      <c r="CJ687" s="125">
        <v>64114.324230769234</v>
      </c>
      <c r="CK687" s="126">
        <v>931.31242606153842</v>
      </c>
      <c r="CL687" s="126">
        <v>63183.019804707692</v>
      </c>
      <c r="CM687" s="126">
        <v>64114.332230769229</v>
      </c>
      <c r="CN687" s="57" t="s">
        <v>608</v>
      </c>
      <c r="CO687" s="57" t="s">
        <v>608</v>
      </c>
      <c r="CP687" s="126">
        <v>931.31242606153842</v>
      </c>
      <c r="CQ687" s="126">
        <v>63183.019803938463</v>
      </c>
      <c r="CR687" s="192">
        <v>28884</v>
      </c>
      <c r="CS687" s="126">
        <v>34299.019803938463</v>
      </c>
      <c r="CT687" s="150" t="s">
        <v>608</v>
      </c>
      <c r="CU687" s="150" t="s">
        <v>608</v>
      </c>
      <c r="CV687" s="125">
        <v>443.03499999999997</v>
      </c>
      <c r="CW687" s="125">
        <v>3411.1996153846153</v>
      </c>
      <c r="CX687" s="125">
        <v>3854.2346153846152</v>
      </c>
      <c r="CY687" s="125">
        <v>1360.2590000000002</v>
      </c>
      <c r="CZ687" s="125">
        <v>1075.0734615384615</v>
      </c>
      <c r="DA687" s="125">
        <v>2435.3324615384618</v>
      </c>
      <c r="DB687" s="125">
        <v>6289.5670769230765</v>
      </c>
      <c r="DC687" s="125" t="s">
        <v>608</v>
      </c>
      <c r="DD687" s="125" t="s">
        <v>608</v>
      </c>
      <c r="DE687" s="125" t="s">
        <v>608</v>
      </c>
      <c r="DF687" s="125" t="s">
        <v>608</v>
      </c>
      <c r="DG687" s="125" t="s">
        <v>608</v>
      </c>
      <c r="DH687" s="125">
        <v>6289.5670769230765</v>
      </c>
      <c r="DI687" s="50">
        <v>6289.5670769230765</v>
      </c>
      <c r="DJ687" s="113">
        <v>0.6180942056732156</v>
      </c>
      <c r="DK687" s="115">
        <v>0.38190579432678434</v>
      </c>
      <c r="DL687" s="115">
        <v>0</v>
      </c>
      <c r="DM687" s="125">
        <v>1907.3490000000002</v>
      </c>
      <c r="DN687" s="125">
        <v>3122.1153846153843</v>
      </c>
      <c r="DO687" s="125">
        <v>5029.4643846153849</v>
      </c>
      <c r="DP687" s="125">
        <v>1323.2639999999999</v>
      </c>
      <c r="DQ687" s="125">
        <v>1564.8673076923078</v>
      </c>
      <c r="DR687" s="125">
        <v>2888.131307692307</v>
      </c>
      <c r="DS687" s="125" t="s">
        <v>608</v>
      </c>
      <c r="DT687" s="125">
        <v>2192.922</v>
      </c>
      <c r="DU687" s="125">
        <v>2493.8011538461537</v>
      </c>
      <c r="DV687" s="125">
        <v>5608.3792307692302</v>
      </c>
      <c r="DW687" s="125">
        <v>2487.7290000000003</v>
      </c>
      <c r="DX687" s="125">
        <v>2916.9615384615386</v>
      </c>
      <c r="DY687" s="125">
        <v>4894.3966923076914</v>
      </c>
      <c r="DZ687" s="125" t="s">
        <v>608</v>
      </c>
      <c r="EA687" s="125">
        <v>690.29499999999996</v>
      </c>
      <c r="EB687" s="125">
        <v>4918.084230769231</v>
      </c>
      <c r="EC687" s="125">
        <v>6672.0239999999994</v>
      </c>
      <c r="ED687" s="125">
        <v>2407.7739999999994</v>
      </c>
      <c r="EE687" s="125">
        <v>2486.6226923076924</v>
      </c>
      <c r="EF687" s="125">
        <v>4379.4466153846151</v>
      </c>
      <c r="EG687" s="125" t="s">
        <v>608</v>
      </c>
      <c r="EH687" s="125">
        <v>2142.4090000000001</v>
      </c>
      <c r="EI687" s="125">
        <v>4529.6149999999998</v>
      </c>
      <c r="EJ687" s="125">
        <v>5998.9579999999996</v>
      </c>
      <c r="EK687" s="125">
        <v>2383.4069999999997</v>
      </c>
      <c r="EL687" s="125">
        <v>1996.0396153846154</v>
      </c>
      <c r="EM687" s="125">
        <v>3608.6790000000001</v>
      </c>
      <c r="EN687" s="125" t="s">
        <v>608</v>
      </c>
      <c r="EO687" s="125">
        <v>2008.5830000000001</v>
      </c>
      <c r="EP687" s="125">
        <v>3990.375</v>
      </c>
      <c r="EQ687" s="125">
        <v>5096.8159230769234</v>
      </c>
      <c r="ER687" s="125">
        <v>2197.2489999999998</v>
      </c>
      <c r="ES687" s="125">
        <v>1411.4299999999998</v>
      </c>
      <c r="ET687" s="125">
        <v>2927.9223076923081</v>
      </c>
      <c r="EU687" s="125" t="s">
        <v>608</v>
      </c>
      <c r="EV687" s="125">
        <v>8652.0430000000015</v>
      </c>
      <c r="EW687" s="125">
        <v>10070.641538461537</v>
      </c>
      <c r="EX687" s="125">
        <v>15259.363615384613</v>
      </c>
      <c r="EY687" s="125">
        <v>10584.261</v>
      </c>
      <c r="EZ687" s="125">
        <v>2255.1357692307693</v>
      </c>
      <c r="FA687" s="125">
        <v>9911.4744615384625</v>
      </c>
      <c r="FB687" s="125" t="s">
        <v>608</v>
      </c>
      <c r="FC687" s="125">
        <v>17275.038999999993</v>
      </c>
      <c r="FD687" s="125">
        <v>0</v>
      </c>
      <c r="FE687" s="125">
        <v>15641.544000000007</v>
      </c>
      <c r="FF687" s="125">
        <v>9303.3069999999989</v>
      </c>
      <c r="FG687" s="125">
        <v>0</v>
      </c>
      <c r="FH687" s="125">
        <v>9303.3069999999989</v>
      </c>
      <c r="FI687" s="125" t="s">
        <v>608</v>
      </c>
      <c r="FJ687" s="125" t="s">
        <v>608</v>
      </c>
      <c r="FK687" s="125" t="s">
        <v>608</v>
      </c>
      <c r="FL687" s="125">
        <v>0</v>
      </c>
      <c r="FM687" s="125" t="s">
        <v>608</v>
      </c>
      <c r="FN687" s="125" t="s">
        <v>608</v>
      </c>
      <c r="FO687" s="125">
        <v>7917.5956923076919</v>
      </c>
      <c r="FP687" s="125" t="s">
        <v>608</v>
      </c>
      <c r="FQ687" s="125" t="s">
        <v>608</v>
      </c>
      <c r="FR687" s="125">
        <v>0</v>
      </c>
      <c r="FS687" s="125" t="s">
        <v>608</v>
      </c>
      <c r="FT687" s="125" t="s">
        <v>608</v>
      </c>
      <c r="FU687" s="125">
        <v>10502.775923076922</v>
      </c>
      <c r="FV687" s="125" t="s">
        <v>608</v>
      </c>
      <c r="FW687" s="125" t="s">
        <v>608</v>
      </c>
      <c r="FX687" s="125">
        <v>0</v>
      </c>
      <c r="FY687" s="125" t="s">
        <v>608</v>
      </c>
      <c r="FZ687" s="125" t="s">
        <v>608</v>
      </c>
      <c r="GA687" s="125">
        <v>11051.470615384615</v>
      </c>
      <c r="GB687" s="125" t="s">
        <v>608</v>
      </c>
      <c r="GC687" s="125" t="s">
        <v>608</v>
      </c>
      <c r="GD687" s="125">
        <v>0</v>
      </c>
      <c r="GE687" s="125" t="s">
        <v>608</v>
      </c>
      <c r="GF687" s="125" t="s">
        <v>608</v>
      </c>
      <c r="GG687" s="125">
        <v>9607.6369999999988</v>
      </c>
      <c r="GH687" s="125" t="s">
        <v>608</v>
      </c>
      <c r="GI687" s="125" t="s">
        <v>608</v>
      </c>
      <c r="GJ687" s="125">
        <v>0</v>
      </c>
      <c r="GK687" s="125" t="s">
        <v>608</v>
      </c>
      <c r="GL687" s="125" t="s">
        <v>608</v>
      </c>
      <c r="GM687" s="125">
        <v>8024.7382307692314</v>
      </c>
      <c r="GN687" s="125" t="s">
        <v>608</v>
      </c>
      <c r="GO687" s="125" t="s">
        <v>608</v>
      </c>
      <c r="GP687" s="125">
        <v>0</v>
      </c>
      <c r="GQ687" s="125" t="s">
        <v>608</v>
      </c>
      <c r="GR687" s="125" t="s">
        <v>608</v>
      </c>
      <c r="GS687" s="125">
        <v>25170.838076923075</v>
      </c>
      <c r="GT687" s="125" t="s">
        <v>608</v>
      </c>
      <c r="GU687" s="125" t="s">
        <v>608</v>
      </c>
      <c r="GV687" s="125">
        <v>0</v>
      </c>
      <c r="GW687" s="125" t="s">
        <v>608</v>
      </c>
      <c r="GX687" s="125" t="s">
        <v>608</v>
      </c>
      <c r="GY687" s="125">
        <v>24944.851000000006</v>
      </c>
    </row>
    <row r="688" spans="1:207" s="57" customFormat="1" ht="15" customHeight="1">
      <c r="A688" s="185" t="s">
        <v>1090</v>
      </c>
      <c r="B688" s="57">
        <v>2010</v>
      </c>
      <c r="C688" s="81" t="s">
        <v>1084</v>
      </c>
      <c r="D688" s="81" t="s">
        <v>608</v>
      </c>
      <c r="E688" s="81" t="s">
        <v>608</v>
      </c>
      <c r="F688" s="49">
        <v>71761.161923076928</v>
      </c>
      <c r="G688" s="125">
        <v>391090.28769230767</v>
      </c>
      <c r="H688" s="130">
        <v>4.29983</v>
      </c>
      <c r="I688" s="115">
        <v>0.18349001287277017</v>
      </c>
      <c r="J688" s="124">
        <v>8.8814182616819878E-2</v>
      </c>
      <c r="K688" s="124">
        <v>9.4675409145242931E-2</v>
      </c>
      <c r="L688" s="125">
        <v>5005.5780000000004</v>
      </c>
      <c r="M688" s="125">
        <v>66755.419230769228</v>
      </c>
      <c r="N688" s="49">
        <v>787.20699999999999</v>
      </c>
      <c r="O688" s="125">
        <v>0</v>
      </c>
      <c r="P688" s="127">
        <v>787.20699999999999</v>
      </c>
      <c r="Q688" s="57" t="s">
        <v>608</v>
      </c>
      <c r="R688" s="57" t="s">
        <v>608</v>
      </c>
      <c r="S688" s="125">
        <v>31236.152999999998</v>
      </c>
      <c r="T688" s="57" t="s">
        <v>608</v>
      </c>
      <c r="U688" s="57" t="s">
        <v>608</v>
      </c>
      <c r="V688" s="125">
        <v>32173.954615384617</v>
      </c>
      <c r="W688" s="125">
        <v>63410.107615384615</v>
      </c>
      <c r="X688" s="125">
        <v>-2.3050000000000002</v>
      </c>
      <c r="Y688" s="125">
        <v>2560.4096153846158</v>
      </c>
      <c r="Z688" s="125">
        <v>2558.104615384616</v>
      </c>
      <c r="AA688" s="115">
        <v>0</v>
      </c>
      <c r="AB688" s="115">
        <v>0</v>
      </c>
      <c r="AC688" s="115">
        <v>0.92628598012119379</v>
      </c>
      <c r="AD688" s="115">
        <v>7.3714019878806131E-2</v>
      </c>
      <c r="AE688" s="115">
        <v>0.99999999999999989</v>
      </c>
      <c r="AF688" s="115">
        <v>0.13518858168929379</v>
      </c>
      <c r="AG688" s="115">
        <v>2.1260561283009453E-2</v>
      </c>
      <c r="AH688" s="115">
        <v>0.84361310951498081</v>
      </c>
      <c r="AI688" s="115">
        <v>-6.2252487283950467E-5</v>
      </c>
      <c r="AJ688" s="115">
        <v>1</v>
      </c>
      <c r="AK688" s="125">
        <v>71760.997230769222</v>
      </c>
      <c r="AL688" s="125">
        <v>5005.5780000000004</v>
      </c>
      <c r="AM688" s="125">
        <v>32021.054999999997</v>
      </c>
      <c r="AN688" s="125">
        <v>37026.632999999994</v>
      </c>
      <c r="AO688" s="125">
        <v>34734.364230769235</v>
      </c>
      <c r="AP688" s="125">
        <v>71760.997230769222</v>
      </c>
      <c r="AQ688" s="115">
        <v>0.51597155040822018</v>
      </c>
      <c r="AR688" s="115">
        <v>0.48402844959177987</v>
      </c>
      <c r="AS688" s="49">
        <v>37026.611999999994</v>
      </c>
      <c r="AT688" s="125">
        <v>5562.3434615384604</v>
      </c>
      <c r="AU688" s="125">
        <v>0</v>
      </c>
      <c r="AV688" s="125">
        <v>29172.020769230774</v>
      </c>
      <c r="AW688" s="125">
        <v>71760.976230769229</v>
      </c>
      <c r="AX688" s="125">
        <v>2260.6489999999999</v>
      </c>
      <c r="AY688" s="125">
        <v>4297.8550000000005</v>
      </c>
      <c r="AZ688" s="125">
        <v>6558.5040000000008</v>
      </c>
      <c r="BA688" s="125">
        <v>8597.0290000000005</v>
      </c>
      <c r="BB688" s="125">
        <v>25589.634615384613</v>
      </c>
      <c r="BC688" s="125">
        <v>34186.663615384612</v>
      </c>
      <c r="BD688" s="125">
        <v>26168.933999999994</v>
      </c>
      <c r="BE688" s="125">
        <v>4846.8746153846223</v>
      </c>
      <c r="BF688" s="125">
        <v>31015.808615384616</v>
      </c>
      <c r="BG688" s="107">
        <v>7.7091190925056825</v>
      </c>
      <c r="BH688" s="107">
        <v>3.3609565131724417</v>
      </c>
      <c r="BI688" s="107">
        <v>5.6044847006580198</v>
      </c>
      <c r="BJ688" s="49">
        <v>71760.976230769229</v>
      </c>
      <c r="BK688" s="125">
        <v>2260.6489999999999</v>
      </c>
      <c r="BL688" s="125">
        <v>4297.8549999999996</v>
      </c>
      <c r="BM688" s="125">
        <v>6558.503999999999</v>
      </c>
      <c r="BN688" s="125">
        <v>11203.61207692308</v>
      </c>
      <c r="BO688" s="125">
        <v>22983.051538461517</v>
      </c>
      <c r="BP688" s="125">
        <v>34186.663615384598</v>
      </c>
      <c r="BQ688" s="125">
        <v>29124.709384615384</v>
      </c>
      <c r="BR688" s="125">
        <v>1891.1469230769953</v>
      </c>
      <c r="BS688" s="125">
        <v>31015.856307692378</v>
      </c>
      <c r="BT688" s="125">
        <v>71761.02392307698</v>
      </c>
      <c r="BU688" s="130" t="s">
        <v>608</v>
      </c>
      <c r="BV688" s="130" t="s">
        <v>608</v>
      </c>
      <c r="BW688" s="137">
        <v>5.6044847006580198</v>
      </c>
      <c r="BX688" s="125">
        <v>37539.972461538462</v>
      </c>
      <c r="BY688" s="49">
        <v>5048.9979999999987</v>
      </c>
      <c r="BZ688" s="125">
        <v>0</v>
      </c>
      <c r="CA688" s="125">
        <v>0</v>
      </c>
      <c r="CB688" s="125">
        <v>42588.970461538462</v>
      </c>
      <c r="CC688" s="125">
        <v>15861.301153846201</v>
      </c>
      <c r="CD688" s="125">
        <v>13310.75230769231</v>
      </c>
      <c r="CE688" s="125">
        <v>0</v>
      </c>
      <c r="CF688" s="125">
        <v>0</v>
      </c>
      <c r="CG688" s="125">
        <v>29172.053461538511</v>
      </c>
      <c r="CH688" s="115">
        <v>0</v>
      </c>
      <c r="CI688" s="115">
        <v>0.99999807695421516</v>
      </c>
      <c r="CJ688" s="125">
        <v>71761.02392307698</v>
      </c>
      <c r="CK688" s="126">
        <v>898.05459252307674</v>
      </c>
      <c r="CL688" s="194">
        <v>70863.113980553841</v>
      </c>
      <c r="CM688" s="126">
        <v>71761.168573076924</v>
      </c>
      <c r="CN688" s="57" t="s">
        <v>608</v>
      </c>
      <c r="CO688" s="57" t="s">
        <v>608</v>
      </c>
      <c r="CP688" s="126">
        <v>898.05459252307674</v>
      </c>
      <c r="CQ688" s="126">
        <v>70863.107330553845</v>
      </c>
      <c r="CR688" s="192">
        <v>30331.993350000004</v>
      </c>
      <c r="CS688" s="126">
        <v>40531.113980553841</v>
      </c>
      <c r="CT688" s="150" t="s">
        <v>608</v>
      </c>
      <c r="CU688" s="150" t="s">
        <v>608</v>
      </c>
      <c r="CV688" s="125">
        <v>2361.0789999999997</v>
      </c>
      <c r="CW688" s="125">
        <v>7856.5842307692301</v>
      </c>
      <c r="CX688" s="125">
        <v>10217.663230769231</v>
      </c>
      <c r="CY688" s="125">
        <v>2786.5969999999998</v>
      </c>
      <c r="CZ688" s="125">
        <v>2840.9646153846152</v>
      </c>
      <c r="DA688" s="125">
        <v>5627.5616153846149</v>
      </c>
      <c r="DB688" s="125">
        <v>15845.224846153846</v>
      </c>
      <c r="DC688" s="125" t="s">
        <v>608</v>
      </c>
      <c r="DD688" s="125" t="s">
        <v>608</v>
      </c>
      <c r="DE688" s="125" t="s">
        <v>608</v>
      </c>
      <c r="DF688" s="125" t="s">
        <v>608</v>
      </c>
      <c r="DG688" s="125" t="s">
        <v>608</v>
      </c>
      <c r="DH688" s="125">
        <v>15845.224846153846</v>
      </c>
      <c r="DI688" s="50">
        <v>15845.224846153846</v>
      </c>
      <c r="DJ688" s="113">
        <v>0.59348331633605156</v>
      </c>
      <c r="DK688" s="115">
        <v>0.40651668366394833</v>
      </c>
      <c r="DL688" s="115">
        <v>0</v>
      </c>
      <c r="DM688" s="125">
        <v>2260.6489999999999</v>
      </c>
      <c r="DN688" s="125">
        <v>4297.8550000000005</v>
      </c>
      <c r="DO688" s="125">
        <v>6558.5040000000008</v>
      </c>
      <c r="DP688" s="125">
        <v>2897.692</v>
      </c>
      <c r="DQ688" s="125">
        <v>3870.3123076923075</v>
      </c>
      <c r="DR688" s="125">
        <v>6768.0043076923075</v>
      </c>
      <c r="DS688" s="125">
        <v>13326.508307692307</v>
      </c>
      <c r="DT688" s="125">
        <v>740.09400000000005</v>
      </c>
      <c r="DU688" s="125">
        <v>6142.2676923076924</v>
      </c>
      <c r="DV688" s="125">
        <v>6882.3616923076925</v>
      </c>
      <c r="DW688" s="125">
        <v>2813.8049999999998</v>
      </c>
      <c r="DX688" s="125">
        <v>3468.3796153846156</v>
      </c>
      <c r="DY688" s="125">
        <v>6282.1846153846154</v>
      </c>
      <c r="DZ688" s="125">
        <v>13164.546307692308</v>
      </c>
      <c r="EA688" s="125">
        <v>2205.2959999999998</v>
      </c>
      <c r="EB688" s="125">
        <v>5894.7249999999995</v>
      </c>
      <c r="EC688" s="125">
        <v>8100.0209999999988</v>
      </c>
      <c r="ED688" s="125">
        <v>2787.12</v>
      </c>
      <c r="EE688" s="125">
        <v>2878.1688461538461</v>
      </c>
      <c r="EF688" s="125">
        <v>5665.288846153846</v>
      </c>
      <c r="EG688" s="125">
        <v>13765.309846153845</v>
      </c>
      <c r="EH688" s="125">
        <v>2047.049</v>
      </c>
      <c r="EI688" s="125">
        <v>5642.0053846153842</v>
      </c>
      <c r="EJ688" s="125">
        <v>7689.0543846153842</v>
      </c>
      <c r="EK688" s="125">
        <v>2598.5680000000002</v>
      </c>
      <c r="EL688" s="125">
        <v>1993.1661538461537</v>
      </c>
      <c r="EM688" s="125">
        <v>4591.7341538461542</v>
      </c>
      <c r="EN688" s="125">
        <v>12280.788538461538</v>
      </c>
      <c r="EO688" s="125">
        <v>1718.106</v>
      </c>
      <c r="EP688" s="125">
        <v>5033.5550000000003</v>
      </c>
      <c r="EQ688" s="125">
        <v>6751.6610000000001</v>
      </c>
      <c r="ER688" s="125">
        <v>2401.3789999999999</v>
      </c>
      <c r="ES688" s="125">
        <v>1180.0538461538461</v>
      </c>
      <c r="ET688" s="125">
        <v>3581.4328461538462</v>
      </c>
      <c r="EU688" s="125">
        <v>10333.093846153846</v>
      </c>
      <c r="EV688" s="125">
        <v>10000.511</v>
      </c>
      <c r="EW688" s="125">
        <v>7608.95423076923</v>
      </c>
      <c r="EX688" s="125">
        <v>17609.46523076923</v>
      </c>
      <c r="EY688" s="125">
        <v>10558.006000000001</v>
      </c>
      <c r="EZ688" s="125">
        <v>1368.311923076923</v>
      </c>
      <c r="FA688" s="125">
        <v>11926.317923076924</v>
      </c>
      <c r="FB688" s="125">
        <v>29535.783153846154</v>
      </c>
      <c r="FC688" s="125">
        <v>18062.413999999986</v>
      </c>
      <c r="FD688" s="125">
        <v>0</v>
      </c>
      <c r="FE688" s="125">
        <v>18062.413999999986</v>
      </c>
      <c r="FF688" s="125">
        <v>9713.3639999999996</v>
      </c>
      <c r="FG688" s="125">
        <v>0</v>
      </c>
      <c r="FH688" s="125">
        <v>9713.3639999999996</v>
      </c>
      <c r="FI688" s="125">
        <v>27775.777999999984</v>
      </c>
      <c r="FJ688" s="125" t="s">
        <v>608</v>
      </c>
      <c r="FK688" s="125" t="s">
        <v>608</v>
      </c>
      <c r="FL688" s="125">
        <v>0</v>
      </c>
      <c r="FM688" s="125" t="s">
        <v>608</v>
      </c>
      <c r="FN688" s="125" t="s">
        <v>608</v>
      </c>
      <c r="FO688" s="125">
        <v>13326.508307692307</v>
      </c>
      <c r="FP688" s="125" t="s">
        <v>608</v>
      </c>
      <c r="FQ688" s="125" t="s">
        <v>608</v>
      </c>
      <c r="FR688" s="125">
        <v>0</v>
      </c>
      <c r="FS688" s="125" t="s">
        <v>608</v>
      </c>
      <c r="FT688" s="125" t="s">
        <v>608</v>
      </c>
      <c r="FU688" s="125">
        <v>13164.546307692308</v>
      </c>
      <c r="FV688" s="125" t="s">
        <v>608</v>
      </c>
      <c r="FW688" s="125" t="s">
        <v>608</v>
      </c>
      <c r="FX688" s="125">
        <v>0</v>
      </c>
      <c r="FY688" s="125" t="s">
        <v>608</v>
      </c>
      <c r="FZ688" s="125" t="s">
        <v>608</v>
      </c>
      <c r="GA688" s="125">
        <v>13765.309846153845</v>
      </c>
      <c r="GB688" s="125" t="s">
        <v>608</v>
      </c>
      <c r="GC688" s="125" t="s">
        <v>608</v>
      </c>
      <c r="GD688" s="125">
        <v>0</v>
      </c>
      <c r="GE688" s="125" t="s">
        <v>608</v>
      </c>
      <c r="GF688" s="125" t="s">
        <v>608</v>
      </c>
      <c r="GG688" s="125">
        <v>12280.788538461538</v>
      </c>
      <c r="GH688" s="125" t="s">
        <v>608</v>
      </c>
      <c r="GI688" s="125" t="s">
        <v>608</v>
      </c>
      <c r="GJ688" s="125">
        <v>0</v>
      </c>
      <c r="GK688" s="125" t="s">
        <v>608</v>
      </c>
      <c r="GL688" s="125" t="s">
        <v>608</v>
      </c>
      <c r="GM688" s="125">
        <v>10333.093846153846</v>
      </c>
      <c r="GN688" s="125" t="s">
        <v>608</v>
      </c>
      <c r="GO688" s="125" t="s">
        <v>608</v>
      </c>
      <c r="GP688" s="125">
        <v>0</v>
      </c>
      <c r="GQ688" s="125" t="s">
        <v>608</v>
      </c>
      <c r="GR688" s="125" t="s">
        <v>608</v>
      </c>
      <c r="GS688" s="125">
        <v>29535.783153846154</v>
      </c>
      <c r="GT688" s="125" t="s">
        <v>608</v>
      </c>
      <c r="GU688" s="125" t="s">
        <v>608</v>
      </c>
      <c r="GV688" s="125">
        <v>0</v>
      </c>
      <c r="GW688" s="125" t="s">
        <v>608</v>
      </c>
      <c r="GX688" s="125" t="s">
        <v>608</v>
      </c>
      <c r="GY688" s="125">
        <v>27775.777999999984</v>
      </c>
    </row>
    <row r="689" spans="1:207" s="57" customFormat="1" ht="15" customHeight="1">
      <c r="A689" s="185" t="s">
        <v>1091</v>
      </c>
      <c r="B689" s="70" t="s">
        <v>586</v>
      </c>
      <c r="C689" s="81" t="s">
        <v>1084</v>
      </c>
      <c r="D689" s="81" t="s">
        <v>608</v>
      </c>
      <c r="E689" s="81" t="s">
        <v>608</v>
      </c>
      <c r="F689" s="125">
        <v>68651.999558139534</v>
      </c>
      <c r="G689" s="125">
        <v>353098.62617173523</v>
      </c>
      <c r="H689" s="141" t="s">
        <v>608</v>
      </c>
      <c r="I689" s="115">
        <v>0.19442726329031232</v>
      </c>
      <c r="J689" s="124">
        <v>9.1233743879425677E-2</v>
      </c>
      <c r="K689" s="124">
        <v>0.10319352809455008</v>
      </c>
      <c r="L689" s="125">
        <v>5515.4859999999999</v>
      </c>
      <c r="M689" s="125">
        <v>63136.516624329153</v>
      </c>
      <c r="N689" s="125">
        <v>703.77</v>
      </c>
      <c r="O689" s="125">
        <v>0</v>
      </c>
      <c r="P689" s="127">
        <v>703.77</v>
      </c>
      <c r="Q689" s="57" t="s">
        <v>608</v>
      </c>
      <c r="R689" s="57" t="s">
        <v>608</v>
      </c>
      <c r="S689" s="125">
        <v>30221.868999999999</v>
      </c>
      <c r="T689" s="57" t="s">
        <v>608</v>
      </c>
      <c r="U689" s="57" t="s">
        <v>608</v>
      </c>
      <c r="V689" s="125">
        <v>29622.248372093025</v>
      </c>
      <c r="W689" s="125">
        <v>59844.117372093024</v>
      </c>
      <c r="X689" s="125">
        <v>-3.6320000000000001</v>
      </c>
      <c r="Y689" s="125">
        <v>2592.261252236136</v>
      </c>
      <c r="Z689" s="125">
        <v>2588.6292522361359</v>
      </c>
      <c r="AA689" s="115">
        <v>0</v>
      </c>
      <c r="AB689" s="115">
        <v>0</v>
      </c>
      <c r="AC689" s="115">
        <v>0.91953125214489062</v>
      </c>
      <c r="AD689" s="115">
        <v>8.0468747855109324E-2</v>
      </c>
      <c r="AE689" s="115">
        <v>1</v>
      </c>
      <c r="AF689" s="115">
        <v>0.15136842702103573</v>
      </c>
      <c r="AG689" s="115">
        <v>1.9314446249087448E-2</v>
      </c>
      <c r="AH689" s="115">
        <v>0.82941680427904307</v>
      </c>
      <c r="AI689" s="115">
        <v>-9.9677549166184425E-5</v>
      </c>
      <c r="AJ689" s="115">
        <v>1</v>
      </c>
      <c r="AK689" s="125">
        <v>68652.00262432915</v>
      </c>
      <c r="AL689" s="125">
        <v>5515.4859999999999</v>
      </c>
      <c r="AM689" s="125">
        <v>30922.006999999998</v>
      </c>
      <c r="AN689" s="125">
        <v>36437.492999999995</v>
      </c>
      <c r="AO689" s="125">
        <v>32214.509624329163</v>
      </c>
      <c r="AP689" s="125">
        <v>68652.00262432915</v>
      </c>
      <c r="AQ689" s="115">
        <v>0.5307564471118158</v>
      </c>
      <c r="AR689" s="115">
        <v>0.46924355288818431</v>
      </c>
      <c r="AS689" s="125">
        <v>36437.484999999993</v>
      </c>
      <c r="AT689" s="125">
        <v>5562.3434883720947</v>
      </c>
      <c r="AU689" s="125">
        <v>0</v>
      </c>
      <c r="AV689" s="125">
        <v>26652.169069767442</v>
      </c>
      <c r="AW689" s="125">
        <v>68651.997558139527</v>
      </c>
      <c r="AX689" s="125">
        <v>1095.3869999999999</v>
      </c>
      <c r="AY689" s="125">
        <v>2358.1972093023255</v>
      </c>
      <c r="AZ689" s="125">
        <v>3453.5842093023257</v>
      </c>
      <c r="BA689" s="125">
        <v>8574.469000000001</v>
      </c>
      <c r="BB689" s="125">
        <v>22784.562325581399</v>
      </c>
      <c r="BC689" s="125">
        <v>31359.0313255814</v>
      </c>
      <c r="BD689" s="125">
        <v>26767.62899999999</v>
      </c>
      <c r="BE689" s="125">
        <v>7071.7530232558129</v>
      </c>
      <c r="BF689" s="125">
        <v>33839.382023255806</v>
      </c>
      <c r="BG689" s="107">
        <v>7.9645411723668618</v>
      </c>
      <c r="BH689" s="107">
        <v>4.0366009891078702</v>
      </c>
      <c r="BI689" s="107">
        <v>6.1213805652421476</v>
      </c>
      <c r="BJ689" s="49">
        <v>68651.997558139527</v>
      </c>
      <c r="BK689" s="125">
        <v>1095.3869999999999</v>
      </c>
      <c r="BL689" s="125">
        <v>2358.1972093023301</v>
      </c>
      <c r="BM689" s="125">
        <v>3453.5842093023302</v>
      </c>
      <c r="BN689" s="125">
        <v>11181.048999999999</v>
      </c>
      <c r="BO689" s="125">
        <v>20177.982325581397</v>
      </c>
      <c r="BP689" s="125">
        <v>31359.031325581396</v>
      </c>
      <c r="BQ689" s="125">
        <v>29723.392488372087</v>
      </c>
      <c r="BR689" s="125">
        <v>4115.9895348837154</v>
      </c>
      <c r="BS689" s="125">
        <v>33839.382023255799</v>
      </c>
      <c r="BT689" s="125">
        <v>68651.997558139527</v>
      </c>
      <c r="BU689" s="130" t="s">
        <v>608</v>
      </c>
      <c r="BV689" s="130" t="s">
        <v>608</v>
      </c>
      <c r="BW689" s="137">
        <v>6.1213805652421476</v>
      </c>
      <c r="BX689" s="125">
        <v>37445.324488372084</v>
      </c>
      <c r="BY689" s="125">
        <v>4554.5040000000008</v>
      </c>
      <c r="BZ689" s="125">
        <v>0</v>
      </c>
      <c r="CA689" s="125">
        <v>0</v>
      </c>
      <c r="CB689" s="125">
        <v>41999.828488372084</v>
      </c>
      <c r="CC689" s="125">
        <v>13503.286046511628</v>
      </c>
      <c r="CD689" s="125">
        <v>13148.883023255814</v>
      </c>
      <c r="CE689" s="125">
        <v>0</v>
      </c>
      <c r="CF689" s="125">
        <v>0</v>
      </c>
      <c r="CG689" s="125">
        <v>26652.169069767442</v>
      </c>
      <c r="CH689" s="115">
        <v>0</v>
      </c>
      <c r="CI689" s="115">
        <v>0.99999997086756365</v>
      </c>
      <c r="CJ689" s="125">
        <v>68651.997558139527</v>
      </c>
      <c r="CK689" s="126">
        <v>533.91413389767422</v>
      </c>
      <c r="CL689" s="126">
        <v>68118.085424241857</v>
      </c>
      <c r="CM689" s="126">
        <v>68651.999558139534</v>
      </c>
      <c r="CN689" s="57" t="s">
        <v>608</v>
      </c>
      <c r="CO689" s="57" t="s">
        <v>608</v>
      </c>
      <c r="CP689" s="126">
        <v>533.91413389767422</v>
      </c>
      <c r="CQ689" s="126">
        <v>68118.085424241857</v>
      </c>
      <c r="CR689" s="192">
        <v>28540</v>
      </c>
      <c r="CS689" s="126">
        <v>39578.085424241857</v>
      </c>
      <c r="CT689" s="150" t="s">
        <v>608</v>
      </c>
      <c r="CU689" s="150" t="s">
        <v>608</v>
      </c>
      <c r="CV689" s="125">
        <v>1444.4750000000001</v>
      </c>
      <c r="CW689" s="125">
        <v>3183.4360465116279</v>
      </c>
      <c r="CX689" s="125">
        <v>4627.9110465116282</v>
      </c>
      <c r="CY689" s="125">
        <v>1515.1980000000001</v>
      </c>
      <c r="CZ689" s="125">
        <v>1395.2146511627907</v>
      </c>
      <c r="DA689" s="125">
        <v>2910.412651162791</v>
      </c>
      <c r="DB689" s="125">
        <v>7538.3236976744192</v>
      </c>
      <c r="DC689" s="125" t="s">
        <v>608</v>
      </c>
      <c r="DD689" s="125" t="s">
        <v>608</v>
      </c>
      <c r="DE689" s="125" t="s">
        <v>608</v>
      </c>
      <c r="DF689" s="125" t="s">
        <v>608</v>
      </c>
      <c r="DG689" s="125" t="s">
        <v>608</v>
      </c>
      <c r="DH689" s="125">
        <v>7538.3236976744192</v>
      </c>
      <c r="DI689" s="50">
        <v>7538.3236976744192</v>
      </c>
      <c r="DJ689" s="113">
        <v>0.61177868062474894</v>
      </c>
      <c r="DK689" s="115">
        <v>0.38822131937525106</v>
      </c>
      <c r="DL689" s="115">
        <v>0</v>
      </c>
      <c r="DM689" s="125">
        <v>1095.3869999999999</v>
      </c>
      <c r="DN689" s="125">
        <v>2358.1972093023255</v>
      </c>
      <c r="DO689" s="125">
        <v>3453.5842093023257</v>
      </c>
      <c r="DP689" s="125">
        <v>1474.1849999999999</v>
      </c>
      <c r="DQ689" s="125">
        <v>1990.3051162790698</v>
      </c>
      <c r="DR689" s="125">
        <v>3464.4901162790698</v>
      </c>
      <c r="DS689" s="125">
        <v>6918.0743255813959</v>
      </c>
      <c r="DT689" s="125">
        <v>672.68100000000004</v>
      </c>
      <c r="DU689" s="125">
        <v>4044.17</v>
      </c>
      <c r="DV689" s="125">
        <v>4716.8510000000006</v>
      </c>
      <c r="DW689" s="125">
        <v>2818.605</v>
      </c>
      <c r="DX689" s="125">
        <v>3871.8141860465116</v>
      </c>
      <c r="DY689" s="125">
        <v>6690.4191860465116</v>
      </c>
      <c r="DZ689" s="125">
        <v>11407.270186046513</v>
      </c>
      <c r="EA689" s="125">
        <v>2174.8090000000002</v>
      </c>
      <c r="EB689" s="125">
        <v>3867.0895348837212</v>
      </c>
      <c r="EC689" s="125">
        <v>6041.8985348837214</v>
      </c>
      <c r="ED689" s="125">
        <v>2794.8910000000001</v>
      </c>
      <c r="EE689" s="125">
        <v>3504.9983720930236</v>
      </c>
      <c r="EF689" s="125">
        <v>6299.8893720930237</v>
      </c>
      <c r="EG689" s="125">
        <v>12341.787906976744</v>
      </c>
      <c r="EH689" s="125">
        <v>2020.3009999999999</v>
      </c>
      <c r="EI689" s="125">
        <v>3411.4451162790697</v>
      </c>
      <c r="EJ689" s="125">
        <v>5431.7461162790696</v>
      </c>
      <c r="EK689" s="125">
        <v>2608.2330000000002</v>
      </c>
      <c r="EL689" s="125">
        <v>2948.0411627906979</v>
      </c>
      <c r="EM689" s="125">
        <v>5556.274162790698</v>
      </c>
      <c r="EN689" s="125">
        <v>10988.020279069768</v>
      </c>
      <c r="EO689" s="125">
        <v>1757.971</v>
      </c>
      <c r="EP689" s="125">
        <v>4561.5448837209306</v>
      </c>
      <c r="EQ689" s="125">
        <v>6319.515883720931</v>
      </c>
      <c r="ER689" s="125">
        <v>2412.1619999999998</v>
      </c>
      <c r="ES689" s="125">
        <v>2497.4358139534884</v>
      </c>
      <c r="ET689" s="125">
        <v>4909.5978139534882</v>
      </c>
      <c r="EU689" s="125">
        <v>11229.11369767442</v>
      </c>
      <c r="EV689" s="125">
        <v>10302.786</v>
      </c>
      <c r="EW689" s="125">
        <v>13872.948139534885</v>
      </c>
      <c r="EX689" s="125">
        <v>24175.734139534885</v>
      </c>
      <c r="EY689" s="125">
        <v>10595.248</v>
      </c>
      <c r="EZ689" s="125">
        <v>2876.9051162790702</v>
      </c>
      <c r="FA689" s="125">
        <v>13472.153116279071</v>
      </c>
      <c r="FB689" s="125">
        <v>37647.887255813956</v>
      </c>
      <c r="FC689" s="125">
        <v>18413.077999999987</v>
      </c>
      <c r="FD689" s="125">
        <v>0</v>
      </c>
      <c r="FE689" s="125">
        <v>18413.077999999987</v>
      </c>
      <c r="FF689" s="125">
        <v>9731.5909999999985</v>
      </c>
      <c r="FG689" s="125">
        <v>0</v>
      </c>
      <c r="FH689" s="125">
        <v>9731.5909999999985</v>
      </c>
      <c r="FI689" s="125">
        <v>28144.668999999987</v>
      </c>
      <c r="FJ689" s="125" t="s">
        <v>608</v>
      </c>
      <c r="FK689" s="125" t="s">
        <v>608</v>
      </c>
      <c r="FL689" s="125">
        <v>0</v>
      </c>
      <c r="FM689" s="125" t="s">
        <v>608</v>
      </c>
      <c r="FN689" s="125" t="s">
        <v>608</v>
      </c>
      <c r="FO689" s="125">
        <v>6918.0743255813959</v>
      </c>
      <c r="FP689" s="125" t="s">
        <v>608</v>
      </c>
      <c r="FQ689" s="125" t="s">
        <v>608</v>
      </c>
      <c r="FR689" s="125">
        <v>0</v>
      </c>
      <c r="FS689" s="125" t="s">
        <v>608</v>
      </c>
      <c r="FT689" s="125" t="s">
        <v>608</v>
      </c>
      <c r="FU689" s="125">
        <v>11407.270186046513</v>
      </c>
      <c r="FV689" s="125" t="s">
        <v>608</v>
      </c>
      <c r="FW689" s="125" t="s">
        <v>608</v>
      </c>
      <c r="FX689" s="125">
        <v>0</v>
      </c>
      <c r="FY689" s="125" t="s">
        <v>608</v>
      </c>
      <c r="FZ689" s="125" t="s">
        <v>608</v>
      </c>
      <c r="GA689" s="125">
        <v>12341.787906976744</v>
      </c>
      <c r="GB689" s="125" t="s">
        <v>608</v>
      </c>
      <c r="GC689" s="125" t="s">
        <v>608</v>
      </c>
      <c r="GD689" s="125">
        <v>0</v>
      </c>
      <c r="GE689" s="125" t="s">
        <v>608</v>
      </c>
      <c r="GF689" s="125" t="s">
        <v>608</v>
      </c>
      <c r="GG689" s="125">
        <v>10988.020279069768</v>
      </c>
      <c r="GH689" s="125" t="s">
        <v>608</v>
      </c>
      <c r="GI689" s="125" t="s">
        <v>608</v>
      </c>
      <c r="GJ689" s="125">
        <v>0</v>
      </c>
      <c r="GK689" s="125" t="s">
        <v>608</v>
      </c>
      <c r="GL689" s="125" t="s">
        <v>608</v>
      </c>
      <c r="GM689" s="125">
        <v>11229.11369767442</v>
      </c>
      <c r="GN689" s="125" t="s">
        <v>608</v>
      </c>
      <c r="GO689" s="125" t="s">
        <v>608</v>
      </c>
      <c r="GP689" s="125">
        <v>0</v>
      </c>
      <c r="GQ689" s="125" t="s">
        <v>608</v>
      </c>
      <c r="GR689" s="125" t="s">
        <v>608</v>
      </c>
      <c r="GS689" s="125">
        <v>37647.887255813956</v>
      </c>
      <c r="GT689" s="125" t="s">
        <v>608</v>
      </c>
      <c r="GU689" s="125" t="s">
        <v>608</v>
      </c>
      <c r="GV689" s="125">
        <v>0</v>
      </c>
      <c r="GW689" s="125" t="s">
        <v>608</v>
      </c>
      <c r="GX689" s="125" t="s">
        <v>608</v>
      </c>
      <c r="GY689" s="125">
        <v>28144.668999999987</v>
      </c>
    </row>
    <row r="690" spans="1:207" s="76" customFormat="1" ht="15" customHeight="1">
      <c r="A690" s="185" t="s">
        <v>1092</v>
      </c>
      <c r="B690" s="76">
        <v>2011</v>
      </c>
      <c r="C690" s="81" t="s">
        <v>1084</v>
      </c>
      <c r="D690" s="81" t="s">
        <v>608</v>
      </c>
      <c r="E690" s="81" t="s">
        <v>608</v>
      </c>
      <c r="F690" s="49">
        <v>79282.239116279074</v>
      </c>
      <c r="G690" s="125">
        <v>315106.96465116303</v>
      </c>
      <c r="H690" s="130">
        <v>4.2953999999999999</v>
      </c>
      <c r="I690" s="115">
        <v>0.25160421066556865</v>
      </c>
      <c r="J690" s="124">
        <v>0.1137373434745985</v>
      </c>
      <c r="K690" s="124">
        <v>0.13786652430260615</v>
      </c>
      <c r="L690" s="125">
        <v>5976.4079999999994</v>
      </c>
      <c r="M690" s="125">
        <v>73305.723069767482</v>
      </c>
      <c r="N690" s="49">
        <v>544.07500000000005</v>
      </c>
      <c r="O690" s="125">
        <v>0</v>
      </c>
      <c r="P690" s="127">
        <v>544.07500000000005</v>
      </c>
      <c r="Q690" s="57" t="s">
        <v>608</v>
      </c>
      <c r="R690" s="57" t="s">
        <v>608</v>
      </c>
      <c r="S690" s="125">
        <v>36927.194000000003</v>
      </c>
      <c r="T690" s="57" t="s">
        <v>608</v>
      </c>
      <c r="U690" s="57" t="s">
        <v>608</v>
      </c>
      <c r="V690" s="125">
        <v>33610.819767441899</v>
      </c>
      <c r="W690" s="125">
        <v>70538.013767441909</v>
      </c>
      <c r="X690" s="49">
        <v>-4.9749999999999996</v>
      </c>
      <c r="Y690" s="125">
        <v>2228.6093023255812</v>
      </c>
      <c r="Z690" s="125">
        <v>2223.6343023255813</v>
      </c>
      <c r="AA690" s="115">
        <v>0</v>
      </c>
      <c r="AB690" s="115">
        <v>0</v>
      </c>
      <c r="AC690" s="115">
        <v>0.93781683022943196</v>
      </c>
      <c r="AD690" s="115">
        <v>6.2183169770568002E-2</v>
      </c>
      <c r="AE690" s="115">
        <v>1</v>
      </c>
      <c r="AF690" s="115">
        <v>0.13756989608979658</v>
      </c>
      <c r="AG690" s="115">
        <v>1.2523967777142406E-2</v>
      </c>
      <c r="AH690" s="115">
        <v>0.85002065479260469</v>
      </c>
      <c r="AI690" s="115">
        <v>-1.1451865954378249E-4</v>
      </c>
      <c r="AJ690" s="115">
        <v>0.99999999999999989</v>
      </c>
      <c r="AK690" s="125">
        <v>79282.131069767478</v>
      </c>
      <c r="AL690" s="125">
        <v>5976.4079999999994</v>
      </c>
      <c r="AM690" s="125">
        <v>37466.294000000002</v>
      </c>
      <c r="AN690" s="125">
        <v>43442.702000000005</v>
      </c>
      <c r="AO690" s="125">
        <v>35839.429069767481</v>
      </c>
      <c r="AP690" s="125">
        <v>79282.131069767493</v>
      </c>
      <c r="AQ690" s="115">
        <v>0.54795073510033243</v>
      </c>
      <c r="AR690" s="115">
        <v>0.45204926489966746</v>
      </c>
      <c r="AS690" s="49">
        <v>43442.695999999996</v>
      </c>
      <c r="AT690" s="125">
        <v>5424.3434883720938</v>
      </c>
      <c r="AU690" s="125">
        <v>0</v>
      </c>
      <c r="AV690" s="125">
        <v>30415.086046511631</v>
      </c>
      <c r="AW690" s="125">
        <v>79282.125534883715</v>
      </c>
      <c r="AX690" s="125">
        <v>685.62599999999998</v>
      </c>
      <c r="AY690" s="125">
        <v>5538.6769767441865</v>
      </c>
      <c r="AZ690" s="125">
        <v>6224.3029767441867</v>
      </c>
      <c r="BA690" s="125">
        <v>8533.9919999999984</v>
      </c>
      <c r="BB690" s="125">
        <v>27075.24</v>
      </c>
      <c r="BC690" s="125">
        <v>35609.232000000004</v>
      </c>
      <c r="BD690" s="125">
        <v>34223.078000000001</v>
      </c>
      <c r="BE690" s="125">
        <v>3225.5125581395368</v>
      </c>
      <c r="BF690" s="125">
        <v>37448.590558139535</v>
      </c>
      <c r="BG690" s="107">
        <v>8.3846404468083655</v>
      </c>
      <c r="BH690" s="107">
        <v>2.9431802884995828</v>
      </c>
      <c r="BI690" s="107">
        <v>5.924832382264051</v>
      </c>
      <c r="BJ690" s="49">
        <v>79282.125534883729</v>
      </c>
      <c r="BK690" s="125">
        <v>685.62599999999998</v>
      </c>
      <c r="BL690" s="125">
        <v>5538.6769767441865</v>
      </c>
      <c r="BM690" s="125">
        <v>6224.3029767441867</v>
      </c>
      <c r="BN690" s="193">
        <v>11140.575076923096</v>
      </c>
      <c r="BO690" s="193">
        <v>24468.652039356002</v>
      </c>
      <c r="BP690" s="125">
        <v>35609.2271162791</v>
      </c>
      <c r="BQ690" s="193">
        <v>37040.853411448996</v>
      </c>
      <c r="BR690" s="193">
        <v>407.75779785332588</v>
      </c>
      <c r="BS690" s="125">
        <v>37448.611209302318</v>
      </c>
      <c r="BT690" s="125">
        <v>79282.141302325603</v>
      </c>
      <c r="BU690" s="130" t="s">
        <v>608</v>
      </c>
      <c r="BV690" s="130" t="s">
        <v>608</v>
      </c>
      <c r="BW690" s="137">
        <v>5.924832382264051</v>
      </c>
      <c r="BX690" s="125">
        <v>44360.275488372092</v>
      </c>
      <c r="BY690" s="49">
        <v>4506.7789999999995</v>
      </c>
      <c r="BZ690" s="125">
        <v>0</v>
      </c>
      <c r="CA690" s="125">
        <v>0</v>
      </c>
      <c r="CB690" s="125">
        <v>48867.054488372094</v>
      </c>
      <c r="CC690" s="125">
        <v>14999.294953488399</v>
      </c>
      <c r="CD690" s="125">
        <v>15415.791860465117</v>
      </c>
      <c r="CE690" s="125">
        <v>0</v>
      </c>
      <c r="CF690" s="125">
        <v>0</v>
      </c>
      <c r="CG690" s="125">
        <v>30415.086813953516</v>
      </c>
      <c r="CH690" s="115">
        <v>0</v>
      </c>
      <c r="CI690" s="115">
        <v>0.99999876625642081</v>
      </c>
      <c r="CJ690" s="125">
        <v>79282.141302325617</v>
      </c>
      <c r="CK690" s="126">
        <v>483.25604341395342</v>
      </c>
      <c r="CL690" s="194">
        <v>78798.987093795338</v>
      </c>
      <c r="CM690" s="126">
        <v>79282.243137209298</v>
      </c>
      <c r="CN690" s="57" t="s">
        <v>608</v>
      </c>
      <c r="CO690" s="57" t="s">
        <v>608</v>
      </c>
      <c r="CP690" s="126">
        <v>483.25604341395342</v>
      </c>
      <c r="CQ690" s="126">
        <v>78798.983072865114</v>
      </c>
      <c r="CR690" s="192">
        <v>29891.995979069776</v>
      </c>
      <c r="CS690" s="126">
        <v>48906.987093795338</v>
      </c>
      <c r="CT690" s="150" t="s">
        <v>608</v>
      </c>
      <c r="CU690" s="150" t="s">
        <v>608</v>
      </c>
      <c r="CV690" s="125">
        <v>2533.0700000000002</v>
      </c>
      <c r="CW690" s="125">
        <v>6877.749534883721</v>
      </c>
      <c r="CX690" s="125">
        <v>9410.8195348837216</v>
      </c>
      <c r="CY690" s="125">
        <v>3109.7149999999997</v>
      </c>
      <c r="CZ690" s="125">
        <v>3547.5402325581399</v>
      </c>
      <c r="DA690" s="125">
        <v>6657.2552325581401</v>
      </c>
      <c r="DB690" s="125">
        <v>16068.074767441862</v>
      </c>
      <c r="DC690" s="125" t="s">
        <v>608</v>
      </c>
      <c r="DD690" s="125" t="s">
        <v>608</v>
      </c>
      <c r="DE690" s="125" t="s">
        <v>608</v>
      </c>
      <c r="DF690" s="125" t="s">
        <v>608</v>
      </c>
      <c r="DG690" s="125" t="s">
        <v>608</v>
      </c>
      <c r="DH690" s="125">
        <v>16068.074767441862</v>
      </c>
      <c r="DI690" s="50">
        <v>16068.074767441862</v>
      </c>
      <c r="DJ690" s="113">
        <v>0.61636900423801566</v>
      </c>
      <c r="DK690" s="115">
        <v>0.38363099576198428</v>
      </c>
      <c r="DL690" s="115">
        <v>0</v>
      </c>
      <c r="DM690" s="125">
        <v>685.62599999999998</v>
      </c>
      <c r="DN690" s="125">
        <v>5538.6769767441865</v>
      </c>
      <c r="DO690" s="125">
        <v>6224.3029767441867</v>
      </c>
      <c r="DP690" s="125">
        <v>3671.643</v>
      </c>
      <c r="DQ690" s="125">
        <v>4616.1995348837208</v>
      </c>
      <c r="DR690" s="125">
        <v>8287.8425348837209</v>
      </c>
      <c r="DS690" s="125">
        <v>14512.145511627907</v>
      </c>
      <c r="DT690" s="125">
        <v>2194.0610000000001</v>
      </c>
      <c r="DU690" s="125">
        <v>3867.0895348837212</v>
      </c>
      <c r="DV690" s="125">
        <v>6061.1505348837218</v>
      </c>
      <c r="DW690" s="125">
        <v>3712.9180000000001</v>
      </c>
      <c r="DX690" s="125">
        <v>4254.5553488372097</v>
      </c>
      <c r="DY690" s="125">
        <v>7967.4733488372094</v>
      </c>
      <c r="DZ690" s="125">
        <v>14028.623883720931</v>
      </c>
      <c r="EA690" s="125">
        <v>2057.6779999999999</v>
      </c>
      <c r="EB690" s="49">
        <v>3411.4451162790697</v>
      </c>
      <c r="EC690" s="125">
        <v>5469.12311627907</v>
      </c>
      <c r="ED690" s="125">
        <v>3525.3989999999999</v>
      </c>
      <c r="EE690" s="125">
        <v>3701.6016279069772</v>
      </c>
      <c r="EF690" s="125">
        <v>7227.0006279069767</v>
      </c>
      <c r="EG690" s="125">
        <v>12696.123744186047</v>
      </c>
      <c r="EH690" s="125">
        <v>1816.3910000000001</v>
      </c>
      <c r="EI690" s="125">
        <v>5119.684418604651</v>
      </c>
      <c r="EJ690" s="125">
        <v>6936.0754186046506</v>
      </c>
      <c r="EK690" s="125">
        <v>3327.239</v>
      </c>
      <c r="EL690" s="125">
        <v>3284.3183720930233</v>
      </c>
      <c r="EM690" s="125">
        <v>6611.5573720930233</v>
      </c>
      <c r="EN690" s="125">
        <v>13547.632790697673</v>
      </c>
      <c r="EO690" s="125">
        <v>2028.8879999999999</v>
      </c>
      <c r="EP690" s="125">
        <v>6924.9058139534891</v>
      </c>
      <c r="EQ690" s="125">
        <v>8953.793813953489</v>
      </c>
      <c r="ER690" s="125">
        <v>3214.2080000000001</v>
      </c>
      <c r="ES690" s="125">
        <v>2409.5474418604654</v>
      </c>
      <c r="ET690" s="125">
        <v>5623.755441860465</v>
      </c>
      <c r="EU690" s="125">
        <v>14577.549255813954</v>
      </c>
      <c r="EV690" s="125">
        <v>10018.427</v>
      </c>
      <c r="EW690" s="125">
        <v>10878.509767441859</v>
      </c>
      <c r="EX690" s="125">
        <v>20896.936767441861</v>
      </c>
      <c r="EY690" s="125">
        <v>14352.951000000001</v>
      </c>
      <c r="EZ690" s="49">
        <v>1665.9409302325585</v>
      </c>
      <c r="FA690" s="125">
        <v>16018.891930232559</v>
      </c>
      <c r="FB690" s="125">
        <v>36915.82869767442</v>
      </c>
      <c r="FC690" s="125">
        <v>24648.862999999987</v>
      </c>
      <c r="FD690" s="125">
        <v>0</v>
      </c>
      <c r="FE690" s="125">
        <v>24648.862999999987</v>
      </c>
      <c r="FF690" s="125">
        <v>14532.942000000005</v>
      </c>
      <c r="FG690" s="125">
        <v>0</v>
      </c>
      <c r="FH690" s="125">
        <v>14532.942000000005</v>
      </c>
      <c r="FI690" s="125">
        <v>39181.804999999993</v>
      </c>
      <c r="FJ690" s="125" t="s">
        <v>608</v>
      </c>
      <c r="FK690" s="125" t="s">
        <v>608</v>
      </c>
      <c r="FL690" s="125">
        <v>0</v>
      </c>
      <c r="FM690" s="125" t="s">
        <v>608</v>
      </c>
      <c r="FN690" s="125" t="s">
        <v>608</v>
      </c>
      <c r="FO690" s="125">
        <v>14512.145511627907</v>
      </c>
      <c r="FP690" s="125" t="s">
        <v>608</v>
      </c>
      <c r="FQ690" s="125" t="s">
        <v>608</v>
      </c>
      <c r="FR690" s="125">
        <v>0</v>
      </c>
      <c r="FS690" s="125" t="s">
        <v>608</v>
      </c>
      <c r="FT690" s="125" t="s">
        <v>608</v>
      </c>
      <c r="FU690" s="125">
        <v>14028.623883720931</v>
      </c>
      <c r="FV690" s="125" t="s">
        <v>608</v>
      </c>
      <c r="FW690" s="125" t="s">
        <v>608</v>
      </c>
      <c r="FX690" s="125">
        <v>0</v>
      </c>
      <c r="FY690" s="125" t="s">
        <v>608</v>
      </c>
      <c r="FZ690" s="125" t="s">
        <v>608</v>
      </c>
      <c r="GA690" s="125">
        <v>12696.123744186047</v>
      </c>
      <c r="GB690" s="125" t="s">
        <v>608</v>
      </c>
      <c r="GC690" s="125" t="s">
        <v>608</v>
      </c>
      <c r="GD690" s="125">
        <v>0</v>
      </c>
      <c r="GE690" s="125" t="s">
        <v>608</v>
      </c>
      <c r="GF690" s="125" t="s">
        <v>608</v>
      </c>
      <c r="GG690" s="49">
        <v>13547.632790697673</v>
      </c>
      <c r="GH690" s="49" t="s">
        <v>608</v>
      </c>
      <c r="GI690" s="49" t="s">
        <v>608</v>
      </c>
      <c r="GJ690" s="125">
        <v>0</v>
      </c>
      <c r="GK690" s="125" t="s">
        <v>608</v>
      </c>
      <c r="GL690" s="125" t="s">
        <v>608</v>
      </c>
      <c r="GM690" s="49">
        <v>14577.549255813954</v>
      </c>
      <c r="GN690" s="49" t="s">
        <v>608</v>
      </c>
      <c r="GO690" s="49" t="s">
        <v>608</v>
      </c>
      <c r="GP690" s="125">
        <v>0</v>
      </c>
      <c r="GQ690" s="125" t="s">
        <v>608</v>
      </c>
      <c r="GR690" s="125" t="s">
        <v>608</v>
      </c>
      <c r="GS690" s="49">
        <v>36915.82869767442</v>
      </c>
      <c r="GT690" s="49" t="s">
        <v>608</v>
      </c>
      <c r="GU690" s="49" t="s">
        <v>608</v>
      </c>
      <c r="GV690" s="125">
        <v>0</v>
      </c>
      <c r="GW690" s="125" t="s">
        <v>608</v>
      </c>
      <c r="GX690" s="125" t="s">
        <v>608</v>
      </c>
      <c r="GY690" s="49">
        <v>39181.804999999993</v>
      </c>
    </row>
    <row r="691" spans="1:207" s="76" customFormat="1" ht="15" customHeight="1">
      <c r="A691" s="185" t="s">
        <v>1093</v>
      </c>
      <c r="B691" s="73" t="s">
        <v>589</v>
      </c>
      <c r="C691" s="81" t="s">
        <v>1084</v>
      </c>
      <c r="D691" s="81" t="s">
        <v>608</v>
      </c>
      <c r="E691" s="81" t="s">
        <v>608</v>
      </c>
      <c r="F691" s="125">
        <v>93581.603976744198</v>
      </c>
      <c r="G691" s="125">
        <v>334102.79541144904</v>
      </c>
      <c r="H691" s="141" t="s">
        <v>608</v>
      </c>
      <c r="I691" s="115">
        <v>0.28009823701564079</v>
      </c>
      <c r="J691" s="124">
        <v>0.15036952139233398</v>
      </c>
      <c r="K691" s="124">
        <v>0.12973077626190588</v>
      </c>
      <c r="L691" s="125">
        <v>5988.936999999999</v>
      </c>
      <c r="M691" s="125">
        <v>87593.355441860462</v>
      </c>
      <c r="N691" s="49">
        <v>433.57100000000003</v>
      </c>
      <c r="O691" s="125">
        <v>0</v>
      </c>
      <c r="P691" s="127">
        <v>433.57100000000003</v>
      </c>
      <c r="Q691" s="57" t="s">
        <v>608</v>
      </c>
      <c r="R691" s="57" t="s">
        <v>608</v>
      </c>
      <c r="S691" s="125">
        <v>36927.194000000003</v>
      </c>
      <c r="T691" s="57" t="s">
        <v>608</v>
      </c>
      <c r="U691" s="57" t="s">
        <v>608</v>
      </c>
      <c r="V691" s="125">
        <v>47770.495813953487</v>
      </c>
      <c r="W691" s="125">
        <v>84697.68981395349</v>
      </c>
      <c r="X691" s="125">
        <v>-6.2869999999999999</v>
      </c>
      <c r="Y691" s="125">
        <v>2468.3816279069765</v>
      </c>
      <c r="Z691" s="125">
        <v>2462.0946279069767</v>
      </c>
      <c r="AA691" s="115">
        <v>0</v>
      </c>
      <c r="AB691" s="115">
        <v>0</v>
      </c>
      <c r="AC691" s="115">
        <v>0.95086710226032534</v>
      </c>
      <c r="AD691" s="115">
        <v>4.9132897739674622E-2</v>
      </c>
      <c r="AE691" s="115">
        <v>1</v>
      </c>
      <c r="AF691" s="115">
        <v>0.13817409172765915</v>
      </c>
      <c r="AG691" s="115">
        <v>1.0003157342355233E-2</v>
      </c>
      <c r="AH691" s="115">
        <v>0.85196780179872755</v>
      </c>
      <c r="AI691" s="115">
        <v>-1.4505086874211454E-4</v>
      </c>
      <c r="AJ691" s="115">
        <v>0.99999999999999978</v>
      </c>
      <c r="AK691" s="125">
        <v>93582.292441860467</v>
      </c>
      <c r="AL691" s="125">
        <v>5988.936999999999</v>
      </c>
      <c r="AM691" s="125">
        <v>37354.47800000001</v>
      </c>
      <c r="AN691" s="125">
        <v>43343.415000000008</v>
      </c>
      <c r="AO691" s="125">
        <v>50238.877441860466</v>
      </c>
      <c r="AP691" s="125">
        <v>93582.292441860482</v>
      </c>
      <c r="AQ691" s="115">
        <v>0.46315829489780674</v>
      </c>
      <c r="AR691" s="115">
        <v>0.5368417051021932</v>
      </c>
      <c r="AS691" s="49">
        <v>43342.647000000004</v>
      </c>
      <c r="AT691" s="49">
        <v>5424.3434883720938</v>
      </c>
      <c r="AU691" s="125">
        <v>0</v>
      </c>
      <c r="AV691" s="125">
        <v>44814.533953488382</v>
      </c>
      <c r="AW691" s="125">
        <v>93581.524441860471</v>
      </c>
      <c r="AX691" s="125">
        <v>346.798</v>
      </c>
      <c r="AY691" s="125">
        <v>3854.3904651162793</v>
      </c>
      <c r="AZ691" s="125">
        <v>4201.1884651162791</v>
      </c>
      <c r="BA691" s="125">
        <v>8576.9250000000011</v>
      </c>
      <c r="BB691" s="125">
        <v>29452.284651162794</v>
      </c>
      <c r="BC691" s="125">
        <v>38029.209651162797</v>
      </c>
      <c r="BD691" s="125">
        <v>34418.923999999999</v>
      </c>
      <c r="BE691" s="125">
        <v>16932.202325581398</v>
      </c>
      <c r="BF691" s="125">
        <v>51351.126325581397</v>
      </c>
      <c r="BG691" s="107">
        <v>8.4438394014098872</v>
      </c>
      <c r="BH691" s="107">
        <v>4.9126719766869327</v>
      </c>
      <c r="BI691" s="107">
        <v>6.5481614601202951</v>
      </c>
      <c r="BJ691" s="49">
        <v>93581.524441860471</v>
      </c>
      <c r="BK691" s="125">
        <v>346.798</v>
      </c>
      <c r="BL691" s="125">
        <v>3854.3904651162793</v>
      </c>
      <c r="BM691" s="125">
        <v>4201.1884651162791</v>
      </c>
      <c r="BN691" s="125">
        <v>12504.389418604651</v>
      </c>
      <c r="BO691" s="125">
        <v>25524.820232558151</v>
      </c>
      <c r="BP691" s="125">
        <v>38029.209651162804</v>
      </c>
      <c r="BQ691" s="125">
        <v>35915.794069767435</v>
      </c>
      <c r="BR691" s="125">
        <v>15435.323255813941</v>
      </c>
      <c r="BS691" s="125">
        <v>51351.117325581377</v>
      </c>
      <c r="BT691" s="125">
        <v>93581.515441860451</v>
      </c>
      <c r="BU691" s="130" t="s">
        <v>608</v>
      </c>
      <c r="BV691" s="130" t="s">
        <v>608</v>
      </c>
      <c r="BW691" s="137">
        <v>6.5481614601202951</v>
      </c>
      <c r="BX691" s="125">
        <v>44207.555488372091</v>
      </c>
      <c r="BY691" s="49">
        <v>4559.4259999999995</v>
      </c>
      <c r="BZ691" s="125">
        <v>0</v>
      </c>
      <c r="CA691" s="125">
        <v>0</v>
      </c>
      <c r="CB691" s="125">
        <v>48766.98148837209</v>
      </c>
      <c r="CC691" s="125">
        <v>23046.867209302327</v>
      </c>
      <c r="CD691" s="125">
        <v>21767.666744186048</v>
      </c>
      <c r="CE691" s="125">
        <v>0</v>
      </c>
      <c r="CF691" s="125">
        <v>0</v>
      </c>
      <c r="CG691" s="125">
        <v>44814.533953488375</v>
      </c>
      <c r="CH691" s="115">
        <v>0</v>
      </c>
      <c r="CI691" s="115">
        <v>0.99999905392855037</v>
      </c>
      <c r="CJ691" s="125">
        <v>93581.515441860465</v>
      </c>
      <c r="CK691" s="126">
        <v>502.13807869767442</v>
      </c>
      <c r="CL691" s="119">
        <v>93079.465898046517</v>
      </c>
      <c r="CM691" s="126">
        <v>93581.603976744198</v>
      </c>
      <c r="CN691" s="57" t="s">
        <v>608</v>
      </c>
      <c r="CO691" s="57" t="s">
        <v>608</v>
      </c>
      <c r="CP691" s="126">
        <v>502.13807869767442</v>
      </c>
      <c r="CQ691" s="126">
        <v>93079.465898046517</v>
      </c>
      <c r="CR691" s="192">
        <v>28427</v>
      </c>
      <c r="CS691" s="126">
        <v>64652.465898046517</v>
      </c>
      <c r="CT691" s="150" t="s">
        <v>608</v>
      </c>
      <c r="CU691" s="150" t="s">
        <v>608</v>
      </c>
      <c r="CV691" s="125">
        <v>325.92499999999995</v>
      </c>
      <c r="CW691" s="125">
        <v>4519.1079069767438</v>
      </c>
      <c r="CX691" s="125">
        <v>4845.032906976744</v>
      </c>
      <c r="CY691" s="125">
        <v>1968.1200000000001</v>
      </c>
      <c r="CZ691" s="125">
        <v>2613.4513953488372</v>
      </c>
      <c r="DA691" s="125">
        <v>4581.5713953488375</v>
      </c>
      <c r="DB691" s="125">
        <v>9426.6043023255806</v>
      </c>
      <c r="DC691" s="125" t="s">
        <v>608</v>
      </c>
      <c r="DD691" s="125" t="s">
        <v>608</v>
      </c>
      <c r="DE691" s="125" t="s">
        <v>608</v>
      </c>
      <c r="DF691" s="125" t="s">
        <v>608</v>
      </c>
      <c r="DG691" s="125" t="s">
        <v>608</v>
      </c>
      <c r="DH691" s="125">
        <v>9426.6043023255806</v>
      </c>
      <c r="DI691" s="50">
        <v>9426.6043023255806</v>
      </c>
      <c r="DJ691" s="113">
        <v>0.52111767220386196</v>
      </c>
      <c r="DK691" s="115">
        <v>0.47888232779613804</v>
      </c>
      <c r="DL691" s="115">
        <v>0</v>
      </c>
      <c r="DM691" s="125">
        <v>346.798</v>
      </c>
      <c r="DN691" s="125">
        <v>3854.3904651162793</v>
      </c>
      <c r="DO691" s="125">
        <v>4201.1884651162791</v>
      </c>
      <c r="DP691" s="125">
        <v>1855.4939999999999</v>
      </c>
      <c r="DQ691" s="125">
        <v>3226.2827906976745</v>
      </c>
      <c r="DR691" s="125">
        <v>5081.7767906976742</v>
      </c>
      <c r="DS691" s="125">
        <v>9282.9652558139533</v>
      </c>
      <c r="DT691" s="125">
        <v>2196.7350000000001</v>
      </c>
      <c r="DU691" s="125">
        <v>3948.5623255813953</v>
      </c>
      <c r="DV691" s="125">
        <v>6145.2973255813959</v>
      </c>
      <c r="DW691" s="125">
        <v>3690.2779999999998</v>
      </c>
      <c r="DX691" s="125">
        <v>6268.8474418604656</v>
      </c>
      <c r="DY691" s="125">
        <v>9959.1254418604658</v>
      </c>
      <c r="DZ691" s="125">
        <v>16104.422767441862</v>
      </c>
      <c r="EA691" s="125">
        <v>2063.0940000000001</v>
      </c>
      <c r="EB691" s="49">
        <v>3411.2900000000004</v>
      </c>
      <c r="EC691" s="125">
        <v>5474.384</v>
      </c>
      <c r="ED691" s="125">
        <v>3502.3510000000001</v>
      </c>
      <c r="EE691" s="125">
        <v>5731.8893023255814</v>
      </c>
      <c r="EF691" s="125">
        <v>9234.2403023255811</v>
      </c>
      <c r="EG691" s="125">
        <v>14708.624302325581</v>
      </c>
      <c r="EH691" s="125">
        <v>1822.662</v>
      </c>
      <c r="EI691" s="125">
        <v>7415.4162790697683</v>
      </c>
      <c r="EJ691" s="125">
        <v>9238.0782790697685</v>
      </c>
      <c r="EK691" s="125">
        <v>3303.511</v>
      </c>
      <c r="EL691" s="125">
        <v>5388.2025581395355</v>
      </c>
      <c r="EM691" s="125">
        <v>8691.713558139536</v>
      </c>
      <c r="EN691" s="125">
        <v>17929.791837209305</v>
      </c>
      <c r="EO691" s="125">
        <v>2042.413</v>
      </c>
      <c r="EP691" s="125">
        <v>6924.9058139534891</v>
      </c>
      <c r="EQ691" s="125">
        <v>8967.3188139534886</v>
      </c>
      <c r="ER691" s="125">
        <v>3190.2109999999998</v>
      </c>
      <c r="ES691" s="125">
        <v>4468.2397674418607</v>
      </c>
      <c r="ET691" s="125">
        <v>7658.4507674418601</v>
      </c>
      <c r="EU691" s="125">
        <v>16625.769581395347</v>
      </c>
      <c r="EV691" s="125">
        <v>10112.373</v>
      </c>
      <c r="EW691" s="125">
        <v>24585.194418604653</v>
      </c>
      <c r="EX691" s="125">
        <v>34697.567418604653</v>
      </c>
      <c r="EY691" s="125">
        <v>14256.513000000001</v>
      </c>
      <c r="EZ691" s="49">
        <v>6794.3630232558135</v>
      </c>
      <c r="FA691" s="125">
        <v>21050.876023255812</v>
      </c>
      <c r="FB691" s="125">
        <v>55748.443441860465</v>
      </c>
      <c r="FC691" s="125">
        <v>24763.265999999985</v>
      </c>
      <c r="FD691" s="125">
        <v>0</v>
      </c>
      <c r="FE691" s="125">
        <v>24763.265999999985</v>
      </c>
      <c r="FF691" s="125">
        <v>14471.941000000001</v>
      </c>
      <c r="FG691" s="125">
        <v>0</v>
      </c>
      <c r="FH691" s="125">
        <v>14471.941000000001</v>
      </c>
      <c r="FI691" s="125">
        <v>39235.206999999988</v>
      </c>
      <c r="FJ691" s="125" t="s">
        <v>608</v>
      </c>
      <c r="FK691" s="125" t="s">
        <v>608</v>
      </c>
      <c r="FL691" s="125">
        <v>0</v>
      </c>
      <c r="FM691" s="125" t="s">
        <v>608</v>
      </c>
      <c r="FN691" s="125" t="s">
        <v>608</v>
      </c>
      <c r="FO691" s="125">
        <v>9282.9652558139533</v>
      </c>
      <c r="FP691" s="125" t="s">
        <v>608</v>
      </c>
      <c r="FQ691" s="125" t="s">
        <v>608</v>
      </c>
      <c r="FR691" s="125">
        <v>0</v>
      </c>
      <c r="FS691" s="125" t="s">
        <v>608</v>
      </c>
      <c r="FT691" s="125" t="s">
        <v>608</v>
      </c>
      <c r="FU691" s="125">
        <v>16104.422767441862</v>
      </c>
      <c r="FV691" s="125" t="s">
        <v>608</v>
      </c>
      <c r="FW691" s="125" t="s">
        <v>608</v>
      </c>
      <c r="FX691" s="125">
        <v>0</v>
      </c>
      <c r="FY691" s="125" t="s">
        <v>608</v>
      </c>
      <c r="FZ691" s="125" t="s">
        <v>608</v>
      </c>
      <c r="GA691" s="125">
        <v>14708.624302325581</v>
      </c>
      <c r="GB691" s="125" t="s">
        <v>608</v>
      </c>
      <c r="GC691" s="125" t="s">
        <v>608</v>
      </c>
      <c r="GD691" s="125">
        <v>0</v>
      </c>
      <c r="GE691" s="125" t="s">
        <v>608</v>
      </c>
      <c r="GF691" s="125" t="s">
        <v>608</v>
      </c>
      <c r="GG691" s="49">
        <v>17929.791837209305</v>
      </c>
      <c r="GH691" s="49" t="s">
        <v>608</v>
      </c>
      <c r="GI691" s="49" t="s">
        <v>608</v>
      </c>
      <c r="GJ691" s="125">
        <v>0</v>
      </c>
      <c r="GK691" s="125" t="s">
        <v>608</v>
      </c>
      <c r="GL691" s="125" t="s">
        <v>608</v>
      </c>
      <c r="GM691" s="49">
        <v>16625.769581395347</v>
      </c>
      <c r="GN691" s="49" t="s">
        <v>608</v>
      </c>
      <c r="GO691" s="49" t="s">
        <v>608</v>
      </c>
      <c r="GP691" s="125">
        <v>0</v>
      </c>
      <c r="GQ691" s="125" t="s">
        <v>608</v>
      </c>
      <c r="GR691" s="125" t="s">
        <v>608</v>
      </c>
      <c r="GS691" s="49">
        <v>55748.443441860465</v>
      </c>
      <c r="GT691" s="49" t="s">
        <v>608</v>
      </c>
      <c r="GU691" s="49" t="s">
        <v>608</v>
      </c>
      <c r="GV691" s="125">
        <v>0</v>
      </c>
      <c r="GW691" s="125" t="s">
        <v>608</v>
      </c>
      <c r="GX691" s="125" t="s">
        <v>608</v>
      </c>
      <c r="GY691" s="49">
        <v>39235.206999999988</v>
      </c>
    </row>
    <row r="692" spans="1:207" s="76" customFormat="1" ht="15" customHeight="1">
      <c r="A692" s="185" t="s">
        <v>1094</v>
      </c>
      <c r="B692" s="76">
        <v>2012</v>
      </c>
      <c r="C692" s="81" t="s">
        <v>1084</v>
      </c>
      <c r="D692" s="81" t="s">
        <v>608</v>
      </c>
      <c r="E692" s="81" t="s">
        <v>608</v>
      </c>
      <c r="F692" s="125">
        <v>104780.186162791</v>
      </c>
      <c r="G692" s="125">
        <v>331628</v>
      </c>
      <c r="H692" s="130">
        <v>6.3</v>
      </c>
      <c r="I692" s="115">
        <v>0.3159569944720913</v>
      </c>
      <c r="J692" s="124">
        <v>0.1790043999987658</v>
      </c>
      <c r="K692" s="124">
        <v>0.13695259447332553</v>
      </c>
      <c r="L692" s="125">
        <v>7969.3559999999998</v>
      </c>
      <c r="M692" s="125">
        <v>96810.830162790706</v>
      </c>
      <c r="N692" s="195">
        <v>528.39499999999998</v>
      </c>
      <c r="O692" s="125">
        <v>0</v>
      </c>
      <c r="P692" s="127">
        <v>528.39499999999998</v>
      </c>
      <c r="Q692" s="57" t="s">
        <v>608</v>
      </c>
      <c r="R692" s="57" t="s">
        <v>608</v>
      </c>
      <c r="S692" s="49">
        <v>36927.194000000003</v>
      </c>
      <c r="T692" s="57" t="s">
        <v>608</v>
      </c>
      <c r="U692" s="57" t="s">
        <v>608</v>
      </c>
      <c r="V692" s="125">
        <v>57896.857441860469</v>
      </c>
      <c r="W692" s="125">
        <v>94824.051441860473</v>
      </c>
      <c r="X692" s="125">
        <v>-7.63</v>
      </c>
      <c r="Y692" s="125">
        <v>1466.0137209302327</v>
      </c>
      <c r="Z692" s="125">
        <v>1458.3837209302326</v>
      </c>
      <c r="AA692" s="115">
        <v>0</v>
      </c>
      <c r="AB692" s="115">
        <v>0</v>
      </c>
      <c r="AC692" s="115">
        <v>0.9753041978560979</v>
      </c>
      <c r="AD692" s="115">
        <v>2.4695802143902133E-2</v>
      </c>
      <c r="AE692" s="115">
        <v>1</v>
      </c>
      <c r="AF692" s="115">
        <v>0.17546955384746984</v>
      </c>
      <c r="AG692" s="115">
        <v>1.1634219239952868E-2</v>
      </c>
      <c r="AH692" s="115">
        <v>0.81306422451437299</v>
      </c>
      <c r="AI692" s="115">
        <v>-1.6799760179570279E-4</v>
      </c>
      <c r="AJ692" s="115">
        <v>0.99999999999999989</v>
      </c>
      <c r="AK692" s="125">
        <v>104780.18616279071</v>
      </c>
      <c r="AL692" s="125">
        <v>7969.3559999999998</v>
      </c>
      <c r="AM692" s="125">
        <v>37447.959000000003</v>
      </c>
      <c r="AN692" s="125">
        <v>45417.315000000002</v>
      </c>
      <c r="AO692" s="125">
        <v>59362.871162790703</v>
      </c>
      <c r="AP692" s="125">
        <v>104780.18616279071</v>
      </c>
      <c r="AQ692" s="115">
        <v>0.43345327645665599</v>
      </c>
      <c r="AR692" s="115">
        <v>0.56654672354334401</v>
      </c>
      <c r="AS692" s="49">
        <v>45417.307000000001</v>
      </c>
      <c r="AT692" s="49">
        <v>4757.8523255813952</v>
      </c>
      <c r="AU692" s="125">
        <v>0</v>
      </c>
      <c r="AV692" s="125">
        <v>54605.018837209318</v>
      </c>
      <c r="AW692" s="125">
        <v>104780.17816279072</v>
      </c>
      <c r="AX692" s="125">
        <v>2198.1570000000002</v>
      </c>
      <c r="AY692" s="125">
        <v>5332.3134883720932</v>
      </c>
      <c r="AZ692" s="125">
        <v>7530.4704883720933</v>
      </c>
      <c r="BA692" s="125">
        <v>11116.614</v>
      </c>
      <c r="BB692" s="125">
        <v>31893.359534883719</v>
      </c>
      <c r="BC692" s="125">
        <v>43009.97353488372</v>
      </c>
      <c r="BD692" s="193">
        <v>32102.536</v>
      </c>
      <c r="BE692" s="193">
        <v>22137.198139534899</v>
      </c>
      <c r="BF692" s="125">
        <v>54239.734139534899</v>
      </c>
      <c r="BG692" s="107">
        <v>7.7286628201007153</v>
      </c>
      <c r="BH692" s="107">
        <v>5.1621103851359678</v>
      </c>
      <c r="BI692" s="107">
        <v>6.274590947269246</v>
      </c>
      <c r="BJ692" s="49">
        <v>104780.17816279072</v>
      </c>
      <c r="BK692" s="125">
        <v>2964.1570000000002</v>
      </c>
      <c r="BL692" s="125">
        <v>4566.3134883720904</v>
      </c>
      <c r="BM692" s="125">
        <v>7530.4704883720906</v>
      </c>
      <c r="BN692" s="125">
        <v>14278.078418604651</v>
      </c>
      <c r="BO692" s="125">
        <v>28731.895116279051</v>
      </c>
      <c r="BP692" s="125">
        <v>43009.973534883698</v>
      </c>
      <c r="BQ692" s="125">
        <v>32932.92390697675</v>
      </c>
      <c r="BR692" s="125">
        <v>21306.81023255816</v>
      </c>
      <c r="BS692" s="125">
        <v>54239.734139534907</v>
      </c>
      <c r="BT692" s="125">
        <v>104780.17816279069</v>
      </c>
      <c r="BU692" s="130" t="s">
        <v>608</v>
      </c>
      <c r="BV692" s="130" t="s">
        <v>608</v>
      </c>
      <c r="BW692" s="137">
        <v>6.274590947269246</v>
      </c>
      <c r="BX692" s="49">
        <v>45749.172325581399</v>
      </c>
      <c r="BY692" s="49">
        <v>4425.9869999999983</v>
      </c>
      <c r="BZ692" s="125">
        <v>0</v>
      </c>
      <c r="CA692" s="125">
        <v>0</v>
      </c>
      <c r="CB692" s="125">
        <v>50175.1593255814</v>
      </c>
      <c r="CC692" s="49">
        <v>27360.484651162784</v>
      </c>
      <c r="CD692" s="49">
        <v>27244.534186046509</v>
      </c>
      <c r="CE692" s="125">
        <v>0</v>
      </c>
      <c r="CF692" s="125">
        <v>0</v>
      </c>
      <c r="CG692" s="125">
        <v>54605.018837209296</v>
      </c>
      <c r="CH692" s="115">
        <v>0</v>
      </c>
      <c r="CI692" s="115">
        <v>0.99999992364968704</v>
      </c>
      <c r="CJ692" s="125">
        <v>104780.17816279069</v>
      </c>
      <c r="CK692" s="119">
        <v>967.10859125581408</v>
      </c>
      <c r="CL692" s="194">
        <v>103813.22257153488</v>
      </c>
      <c r="CM692" s="126">
        <v>104780.3311627907</v>
      </c>
      <c r="CN692" s="57" t="s">
        <v>608</v>
      </c>
      <c r="CO692" s="57" t="s">
        <v>608</v>
      </c>
      <c r="CP692" s="126">
        <v>967.10859125581408</v>
      </c>
      <c r="CQ692" s="126">
        <v>103813.07757153487</v>
      </c>
      <c r="CR692" s="192">
        <v>29890</v>
      </c>
      <c r="CS692" s="126">
        <v>73923.077571534872</v>
      </c>
      <c r="CT692" s="150" t="s">
        <v>608</v>
      </c>
      <c r="CU692" s="150" t="s">
        <v>608</v>
      </c>
      <c r="CV692" s="49">
        <v>689.69699999999989</v>
      </c>
      <c r="CW692" s="49">
        <v>9725.1265116279064</v>
      </c>
      <c r="CX692" s="125">
        <v>10414.823511627907</v>
      </c>
      <c r="CY692" s="49">
        <v>4010.7780000000002</v>
      </c>
      <c r="CZ692" s="49">
        <v>6189.1251162790704</v>
      </c>
      <c r="DA692" s="125">
        <v>10199.903116279071</v>
      </c>
      <c r="DB692" s="125">
        <v>20614.726627906977</v>
      </c>
      <c r="DC692" s="125" t="s">
        <v>608</v>
      </c>
      <c r="DD692" s="125" t="s">
        <v>608</v>
      </c>
      <c r="DE692" s="125" t="s">
        <v>608</v>
      </c>
      <c r="DF692" s="125" t="s">
        <v>608</v>
      </c>
      <c r="DG692" s="125" t="s">
        <v>608</v>
      </c>
      <c r="DH692" s="125">
        <v>20614.73</v>
      </c>
      <c r="DI692" s="50">
        <v>20614.73</v>
      </c>
      <c r="DJ692" s="113">
        <v>0.4788611758955712</v>
      </c>
      <c r="DK692" s="115">
        <v>0.52113882410442891</v>
      </c>
      <c r="DL692" s="115">
        <v>0</v>
      </c>
      <c r="DM692" s="49">
        <v>2198.1570000000002</v>
      </c>
      <c r="DN692" s="49">
        <v>5332.3134883720932</v>
      </c>
      <c r="DO692" s="49">
        <v>7530.4704883720933</v>
      </c>
      <c r="DP692" s="49">
        <v>3825.98</v>
      </c>
      <c r="DQ692" s="49">
        <v>10894.667906976743</v>
      </c>
      <c r="DR692" s="49">
        <v>14720.647906976743</v>
      </c>
      <c r="DS692" s="49">
        <v>22251.118395348836</v>
      </c>
      <c r="DT692" s="49">
        <v>2466.7249999999999</v>
      </c>
      <c r="DU692" s="49">
        <v>3411.2900000000004</v>
      </c>
      <c r="DV692" s="49">
        <v>5878.0150000000003</v>
      </c>
      <c r="DW692" s="49">
        <v>3657.5720000000001</v>
      </c>
      <c r="DX692" s="49">
        <v>10334.603720930232</v>
      </c>
      <c r="DY692" s="49">
        <v>13992.175720930232</v>
      </c>
      <c r="DZ692" s="49">
        <v>19870.190720930234</v>
      </c>
      <c r="EA692" s="49">
        <v>2234.623</v>
      </c>
      <c r="EB692" s="49">
        <v>7415.4162790697683</v>
      </c>
      <c r="EC692" s="49">
        <v>9650.0392790697679</v>
      </c>
      <c r="ED692" s="49">
        <v>3429.05</v>
      </c>
      <c r="EE692" s="49">
        <v>9755.5195348837224</v>
      </c>
      <c r="EF692" s="49">
        <v>13184.569534883722</v>
      </c>
      <c r="EG692" s="49">
        <v>22834.608813953491</v>
      </c>
      <c r="EH692" s="49">
        <v>2494.6370000000002</v>
      </c>
      <c r="EI692" s="49">
        <v>6924.9058139534891</v>
      </c>
      <c r="EJ692" s="49">
        <v>9419.5428139534888</v>
      </c>
      <c r="EK692" s="49">
        <v>3285.8069999999998</v>
      </c>
      <c r="EL692" s="49">
        <v>8768.9709302325591</v>
      </c>
      <c r="EM692" s="49">
        <v>12054.777930232558</v>
      </c>
      <c r="EN692" s="49">
        <v>21474.320744186047</v>
      </c>
      <c r="EO692" s="49">
        <v>913.98500000000001</v>
      </c>
      <c r="EP692" s="49">
        <v>7752.1102325581396</v>
      </c>
      <c r="EQ692" s="49">
        <v>8666.0952325581402</v>
      </c>
      <c r="ER692" s="49">
        <v>3192.2779999999998</v>
      </c>
      <c r="ES692" s="49">
        <v>7589.2741860465112</v>
      </c>
      <c r="ET692" s="49">
        <v>10781.552186046511</v>
      </c>
      <c r="EU692" s="49">
        <v>19447.647418604651</v>
      </c>
      <c r="EV692" s="49">
        <v>11616.34</v>
      </c>
      <c r="EW692" s="49">
        <v>28427.637906976746</v>
      </c>
      <c r="EX692" s="49">
        <v>40043.977906976746</v>
      </c>
      <c r="EY692" s="49">
        <v>13487.682999999999</v>
      </c>
      <c r="EZ692" s="49">
        <v>13087.676511627911</v>
      </c>
      <c r="FA692" s="49">
        <v>26575.35951162791</v>
      </c>
      <c r="FB692" s="49">
        <v>66619.337418604657</v>
      </c>
      <c r="FC692" s="49">
        <v>23497.698999999986</v>
      </c>
      <c r="FD692" s="125">
        <v>0</v>
      </c>
      <c r="FE692" s="49">
        <v>23497.698999999986</v>
      </c>
      <c r="FF692" s="49">
        <v>12161.387000000001</v>
      </c>
      <c r="FG692" s="125">
        <v>0</v>
      </c>
      <c r="FH692" s="49">
        <v>12161.387000000001</v>
      </c>
      <c r="FI692" s="49">
        <v>35659.085999999988</v>
      </c>
      <c r="FJ692" s="49" t="s">
        <v>608</v>
      </c>
      <c r="FK692" s="49" t="s">
        <v>608</v>
      </c>
      <c r="FL692" s="125">
        <v>0</v>
      </c>
      <c r="FM692" s="125" t="s">
        <v>608</v>
      </c>
      <c r="FN692" s="125" t="s">
        <v>608</v>
      </c>
      <c r="FO692" s="125">
        <v>22251.118395348836</v>
      </c>
      <c r="FP692" s="125" t="s">
        <v>608</v>
      </c>
      <c r="FQ692" s="125" t="s">
        <v>608</v>
      </c>
      <c r="FR692" s="125">
        <v>0</v>
      </c>
      <c r="FS692" s="125" t="s">
        <v>608</v>
      </c>
      <c r="FT692" s="125" t="s">
        <v>608</v>
      </c>
      <c r="FU692" s="125">
        <v>19870.190720930234</v>
      </c>
      <c r="FV692" s="125" t="s">
        <v>608</v>
      </c>
      <c r="FW692" s="125" t="s">
        <v>608</v>
      </c>
      <c r="FX692" s="125">
        <v>0</v>
      </c>
      <c r="FY692" s="125" t="s">
        <v>608</v>
      </c>
      <c r="FZ692" s="125" t="s">
        <v>608</v>
      </c>
      <c r="GA692" s="125">
        <v>22834.608813953491</v>
      </c>
      <c r="GB692" s="125" t="s">
        <v>608</v>
      </c>
      <c r="GC692" s="125" t="s">
        <v>608</v>
      </c>
      <c r="GD692" s="125">
        <v>0</v>
      </c>
      <c r="GE692" s="125" t="s">
        <v>608</v>
      </c>
      <c r="GF692" s="125" t="s">
        <v>608</v>
      </c>
      <c r="GG692" s="49">
        <v>21474.320744186047</v>
      </c>
      <c r="GH692" s="49" t="s">
        <v>608</v>
      </c>
      <c r="GI692" s="49" t="s">
        <v>608</v>
      </c>
      <c r="GJ692" s="125">
        <v>0</v>
      </c>
      <c r="GK692" s="125" t="s">
        <v>608</v>
      </c>
      <c r="GL692" s="125" t="s">
        <v>608</v>
      </c>
      <c r="GM692" s="49">
        <v>19447.647418604651</v>
      </c>
      <c r="GN692" s="49" t="s">
        <v>608</v>
      </c>
      <c r="GO692" s="49" t="s">
        <v>608</v>
      </c>
      <c r="GP692" s="125">
        <v>0</v>
      </c>
      <c r="GQ692" s="125" t="s">
        <v>608</v>
      </c>
      <c r="GR692" s="125" t="s">
        <v>608</v>
      </c>
      <c r="GS692" s="49">
        <v>66619.337418604657</v>
      </c>
      <c r="GT692" s="49" t="s">
        <v>608</v>
      </c>
      <c r="GU692" s="49" t="s">
        <v>608</v>
      </c>
      <c r="GV692" s="125">
        <v>0</v>
      </c>
      <c r="GW692" s="125" t="s">
        <v>608</v>
      </c>
      <c r="GX692" s="125" t="s">
        <v>608</v>
      </c>
      <c r="GY692" s="49">
        <v>35659.085999999988</v>
      </c>
    </row>
    <row r="693" spans="1:207" s="76" customFormat="1" ht="15" customHeight="1">
      <c r="A693" s="185" t="s">
        <v>1095</v>
      </c>
      <c r="B693" s="57" t="s">
        <v>592</v>
      </c>
      <c r="C693" s="81" t="s">
        <v>1084</v>
      </c>
      <c r="D693" s="81" t="s">
        <v>608</v>
      </c>
      <c r="E693" s="81" t="s">
        <v>608</v>
      </c>
      <c r="F693" s="49">
        <v>105671.19968253968</v>
      </c>
      <c r="G693" s="125">
        <v>282946</v>
      </c>
      <c r="H693" s="139">
        <v>6.3</v>
      </c>
      <c r="I693" s="115">
        <v>0.37346772770259934</v>
      </c>
      <c r="J693" s="124">
        <v>0.21298525132228371</v>
      </c>
      <c r="K693" s="124">
        <v>0.16048260798880354</v>
      </c>
      <c r="L693" s="195">
        <v>7982.4170000000004</v>
      </c>
      <c r="M693" s="125">
        <v>97688.81992063488</v>
      </c>
      <c r="N693" s="195">
        <v>505.93099999999998</v>
      </c>
      <c r="O693" s="125">
        <v>0</v>
      </c>
      <c r="P693" s="127">
        <v>505.93099999999998</v>
      </c>
      <c r="Q693" s="57" t="s">
        <v>608</v>
      </c>
      <c r="R693" s="57" t="s">
        <v>608</v>
      </c>
      <c r="S693" s="195">
        <v>36927.194000000003</v>
      </c>
      <c r="T693" s="57" t="s">
        <v>608</v>
      </c>
      <c r="U693" s="57" t="s">
        <v>608</v>
      </c>
      <c r="V693" s="49">
        <v>59756.557936507903</v>
      </c>
      <c r="W693" s="125">
        <v>96683.751936507906</v>
      </c>
      <c r="X693" s="125">
        <v>-7.63</v>
      </c>
      <c r="Y693" s="133">
        <v>506.76698412698408</v>
      </c>
      <c r="Z693" s="125">
        <v>499.13698412698409</v>
      </c>
      <c r="AA693" s="115">
        <v>0</v>
      </c>
      <c r="AB693" s="115">
        <v>0</v>
      </c>
      <c r="AC693" s="115">
        <v>0.99159078950930135</v>
      </c>
      <c r="AD693" s="115">
        <v>8.4092104906986469E-3</v>
      </c>
      <c r="AE693" s="115">
        <v>1</v>
      </c>
      <c r="AF693" s="115">
        <v>0.17579352690782168</v>
      </c>
      <c r="AG693" s="115">
        <v>1.1141912889542244E-2</v>
      </c>
      <c r="AH693" s="115">
        <v>0.81323259259311464</v>
      </c>
      <c r="AI693" s="115">
        <v>-1.68032390478558E-4</v>
      </c>
      <c r="AJ693" s="115">
        <v>1.0000000000000002</v>
      </c>
      <c r="AK693" s="125">
        <v>105671.23692063488</v>
      </c>
      <c r="AL693" s="125">
        <v>7982.4170000000004</v>
      </c>
      <c r="AM693" s="125">
        <v>37425.495000000003</v>
      </c>
      <c r="AN693" s="125">
        <v>45407.912000000004</v>
      </c>
      <c r="AO693" s="125">
        <v>60263.324920634885</v>
      </c>
      <c r="AP693" s="125">
        <v>105671.2369206349</v>
      </c>
      <c r="AQ693" s="115">
        <v>0.42970928819640797</v>
      </c>
      <c r="AR693" s="115">
        <v>0.57029071180359203</v>
      </c>
      <c r="AS693" s="49">
        <v>45333.112000000001</v>
      </c>
      <c r="AT693" s="49">
        <v>4757.8530000000019</v>
      </c>
      <c r="AU693" s="125">
        <v>74.8</v>
      </c>
      <c r="AV693" s="49">
        <v>55505.468000000001</v>
      </c>
      <c r="AW693" s="125">
        <v>105671.23300000001</v>
      </c>
      <c r="AX693" s="49">
        <v>1872.7360000000001</v>
      </c>
      <c r="AY693" s="49">
        <v>3867.1834920634924</v>
      </c>
      <c r="AZ693" s="125">
        <v>5739.9194920634927</v>
      </c>
      <c r="BA693" s="49">
        <v>11222.706999999999</v>
      </c>
      <c r="BB693" s="49">
        <v>26568.314761904767</v>
      </c>
      <c r="BC693" s="125">
        <v>37791.021761904762</v>
      </c>
      <c r="BD693" s="49">
        <v>32312.446999999993</v>
      </c>
      <c r="BE693" s="49">
        <v>29827.811428571429</v>
      </c>
      <c r="BF693" s="125">
        <v>62140.258428571426</v>
      </c>
      <c r="BG693" s="107">
        <v>7.7751680049436338</v>
      </c>
      <c r="BH693" s="107">
        <v>6.1159283587991462</v>
      </c>
      <c r="BI693" s="107">
        <v>6.8289190460911531</v>
      </c>
      <c r="BJ693" s="49">
        <v>105671.19968253968</v>
      </c>
      <c r="BK693" s="50">
        <v>2638.7359999999999</v>
      </c>
      <c r="BL693" s="50">
        <v>3101.1834920634924</v>
      </c>
      <c r="BM693" s="125">
        <v>5739.9194920634927</v>
      </c>
      <c r="BN693" s="50">
        <v>14384.171126984125</v>
      </c>
      <c r="BO693" s="50">
        <v>23406.85063492064</v>
      </c>
      <c r="BP693" s="125">
        <v>37791.021761904762</v>
      </c>
      <c r="BQ693" s="50">
        <v>33068.014936507927</v>
      </c>
      <c r="BR693" s="50">
        <v>29072.243492063491</v>
      </c>
      <c r="BS693" s="125">
        <v>62140.258428571418</v>
      </c>
      <c r="BT693" s="125">
        <v>105671.19968253968</v>
      </c>
      <c r="BU693" s="130" t="s">
        <v>608</v>
      </c>
      <c r="BV693" s="130" t="s">
        <v>608</v>
      </c>
      <c r="BW693" s="137">
        <v>6.8289190460911531</v>
      </c>
      <c r="BX693" s="49">
        <v>45806.536000000007</v>
      </c>
      <c r="BY693" s="49">
        <v>4284.4290000000001</v>
      </c>
      <c r="BZ693" s="125">
        <v>0</v>
      </c>
      <c r="CA693" s="125">
        <v>0</v>
      </c>
      <c r="CB693" s="125">
        <v>50090.965000000011</v>
      </c>
      <c r="CC693" s="49">
        <v>30288.152000000002</v>
      </c>
      <c r="CD693" s="49">
        <v>25292.115999999998</v>
      </c>
      <c r="CE693" s="125">
        <v>0</v>
      </c>
      <c r="CF693" s="125">
        <v>0</v>
      </c>
      <c r="CG693" s="125">
        <v>55580.267999999996</v>
      </c>
      <c r="CH693" s="115">
        <v>0</v>
      </c>
      <c r="CI693" s="115">
        <v>1.0000003152936696</v>
      </c>
      <c r="CJ693" s="125">
        <v>105671.23300000001</v>
      </c>
      <c r="CK693" s="194">
        <v>888.90578228571428</v>
      </c>
      <c r="CL693" s="194">
        <v>104782.29390025396</v>
      </c>
      <c r="CM693" s="126">
        <v>105671.19968253968</v>
      </c>
      <c r="CN693" s="57" t="s">
        <v>608</v>
      </c>
      <c r="CO693" s="57" t="s">
        <v>608</v>
      </c>
      <c r="CP693" s="126">
        <v>888.90578228571428</v>
      </c>
      <c r="CQ693" s="126">
        <v>104782.29390025396</v>
      </c>
      <c r="CR693" s="192">
        <v>25751</v>
      </c>
      <c r="CS693" s="126">
        <v>79031.293900253964</v>
      </c>
      <c r="CT693" s="150" t="s">
        <v>608</v>
      </c>
      <c r="CU693" s="150" t="s">
        <v>608</v>
      </c>
      <c r="CV693" s="125">
        <v>326.649</v>
      </c>
      <c r="CW693" s="125">
        <v>2906.28</v>
      </c>
      <c r="CX693" s="125">
        <v>3232.9290000000001</v>
      </c>
      <c r="CY693" s="125">
        <v>2024.3840000000002</v>
      </c>
      <c r="CZ693" s="49">
        <v>3365.29</v>
      </c>
      <c r="DA693" s="125">
        <v>5389.674</v>
      </c>
      <c r="DB693" s="125">
        <v>8622.6029999999992</v>
      </c>
      <c r="DC693" s="165" t="s">
        <v>608</v>
      </c>
      <c r="DD693" s="165" t="s">
        <v>608</v>
      </c>
      <c r="DE693" s="125" t="s">
        <v>608</v>
      </c>
      <c r="DF693" s="125" t="s">
        <v>608</v>
      </c>
      <c r="DG693" s="125" t="s">
        <v>608</v>
      </c>
      <c r="DH693" s="125">
        <v>8622.5499999999993</v>
      </c>
      <c r="DI693" s="50">
        <v>8622.5499999999993</v>
      </c>
      <c r="DJ693" s="113">
        <v>0.47402650255817502</v>
      </c>
      <c r="DK693" s="115">
        <v>0.52597349744182498</v>
      </c>
      <c r="DL693" s="115">
        <v>0</v>
      </c>
      <c r="DM693" s="125">
        <v>1872.7360000000001</v>
      </c>
      <c r="DN693" s="125">
        <v>3867.1834920634924</v>
      </c>
      <c r="DO693" s="125">
        <v>5739.9194920634927</v>
      </c>
      <c r="DP693" s="125">
        <v>2048.5429999999997</v>
      </c>
      <c r="DQ693" s="125">
        <v>3941.9874603174603</v>
      </c>
      <c r="DR693" s="125">
        <v>5990.53046031746</v>
      </c>
      <c r="DS693" s="125">
        <v>11730.449952380954</v>
      </c>
      <c r="DT693" s="125">
        <v>2471.3069999999998</v>
      </c>
      <c r="DU693" s="125">
        <v>2407.7058730158733</v>
      </c>
      <c r="DV693" s="125">
        <v>4879.0128730158731</v>
      </c>
      <c r="DW693" s="125">
        <v>3840.3610000000008</v>
      </c>
      <c r="DX693" s="125">
        <v>7623.7003174603178</v>
      </c>
      <c r="DY693" s="125">
        <v>11464.061317460319</v>
      </c>
      <c r="DZ693" s="125">
        <v>16343.074190476193</v>
      </c>
      <c r="EA693" s="125">
        <v>2245.6280000000002</v>
      </c>
      <c r="EB693" s="125">
        <v>5477.2634920634928</v>
      </c>
      <c r="EC693" s="125">
        <v>7722.8914920634925</v>
      </c>
      <c r="ED693" s="125">
        <v>3589.8090000000016</v>
      </c>
      <c r="EE693" s="125">
        <v>7343.8809523809523</v>
      </c>
      <c r="EF693" s="125">
        <v>10933.689952380953</v>
      </c>
      <c r="EG693" s="125">
        <v>18656.581444444448</v>
      </c>
      <c r="EH693" s="125">
        <v>2521.576</v>
      </c>
      <c r="EI693" s="125">
        <v>8117.4190476190488</v>
      </c>
      <c r="EJ693" s="125">
        <v>10638.99504761905</v>
      </c>
      <c r="EK693" s="125">
        <v>3443.3159999999989</v>
      </c>
      <c r="EL693" s="125">
        <v>6606.6595238095242</v>
      </c>
      <c r="EM693" s="125">
        <v>10049.975523809524</v>
      </c>
      <c r="EN693" s="125">
        <v>20688.970571428574</v>
      </c>
      <c r="EO693" s="125">
        <v>945.673</v>
      </c>
      <c r="EP693" s="125">
        <v>5710.4501587301593</v>
      </c>
      <c r="EQ693" s="125">
        <v>6656.123158730159</v>
      </c>
      <c r="ER693" s="125">
        <v>3347.438000000001</v>
      </c>
      <c r="ES693" s="125">
        <v>5728.2907936507945</v>
      </c>
      <c r="ET693" s="125">
        <v>9075.7287936507964</v>
      </c>
      <c r="EU693" s="125">
        <v>15731.851952380955</v>
      </c>
      <c r="EV693" s="125">
        <v>11763.243999999999</v>
      </c>
      <c r="EW693" s="125">
        <v>28996.694444444445</v>
      </c>
      <c r="EX693" s="125">
        <v>40759.938444444444</v>
      </c>
      <c r="EY693" s="125">
        <v>13879.414000000001</v>
      </c>
      <c r="EZ693" s="125">
        <v>15025.776349206351</v>
      </c>
      <c r="FA693" s="125">
        <v>28905.19034920635</v>
      </c>
      <c r="FB693" s="125">
        <v>69665.128793650802</v>
      </c>
      <c r="FC693" s="125">
        <v>23587.725999999991</v>
      </c>
      <c r="FD693" s="125">
        <v>5436.5079365079373</v>
      </c>
      <c r="FE693" s="125">
        <v>29024.233936507928</v>
      </c>
      <c r="FF693" s="125">
        <v>12169.250000000004</v>
      </c>
      <c r="FG693" s="125">
        <v>553.10777777777776</v>
      </c>
      <c r="FH693" s="125">
        <v>12722.357777777781</v>
      </c>
      <c r="FI693" s="125">
        <v>41746.591714285707</v>
      </c>
      <c r="FJ693" s="125" t="s">
        <v>608</v>
      </c>
      <c r="FK693" s="125" t="s">
        <v>608</v>
      </c>
      <c r="FL693" s="125">
        <v>0</v>
      </c>
      <c r="FM693" s="125" t="s">
        <v>608</v>
      </c>
      <c r="FN693" s="125" t="s">
        <v>608</v>
      </c>
      <c r="FO693" s="49">
        <v>11730.449952380954</v>
      </c>
      <c r="FP693" s="49" t="s">
        <v>608</v>
      </c>
      <c r="FQ693" s="49" t="s">
        <v>608</v>
      </c>
      <c r="FR693" s="125">
        <v>0</v>
      </c>
      <c r="FS693" s="125" t="s">
        <v>608</v>
      </c>
      <c r="FT693" s="125" t="s">
        <v>608</v>
      </c>
      <c r="FU693" s="49">
        <v>16343.074190476193</v>
      </c>
      <c r="FV693" s="49" t="s">
        <v>608</v>
      </c>
      <c r="FW693" s="49" t="s">
        <v>608</v>
      </c>
      <c r="FX693" s="125">
        <v>0</v>
      </c>
      <c r="FY693" s="125" t="s">
        <v>608</v>
      </c>
      <c r="FZ693" s="125" t="s">
        <v>608</v>
      </c>
      <c r="GA693" s="49">
        <v>18656.581444444448</v>
      </c>
      <c r="GB693" s="49" t="s">
        <v>608</v>
      </c>
      <c r="GC693" s="49" t="s">
        <v>608</v>
      </c>
      <c r="GD693" s="125">
        <v>0</v>
      </c>
      <c r="GE693" s="125" t="s">
        <v>608</v>
      </c>
      <c r="GF693" s="125" t="s">
        <v>608</v>
      </c>
      <c r="GG693" s="49">
        <v>20688.970571428574</v>
      </c>
      <c r="GH693" s="49" t="s">
        <v>608</v>
      </c>
      <c r="GI693" s="49" t="s">
        <v>608</v>
      </c>
      <c r="GJ693" s="125">
        <v>0</v>
      </c>
      <c r="GK693" s="125" t="s">
        <v>608</v>
      </c>
      <c r="GL693" s="125" t="s">
        <v>608</v>
      </c>
      <c r="GM693" s="49">
        <v>15731.851952380955</v>
      </c>
      <c r="GN693" s="49" t="s">
        <v>608</v>
      </c>
      <c r="GO693" s="49" t="s">
        <v>608</v>
      </c>
      <c r="GP693" s="125">
        <v>0</v>
      </c>
      <c r="GQ693" s="125" t="s">
        <v>608</v>
      </c>
      <c r="GR693" s="125" t="s">
        <v>608</v>
      </c>
      <c r="GS693" s="49">
        <v>69665.128793650802</v>
      </c>
      <c r="GT693" s="49" t="s">
        <v>608</v>
      </c>
      <c r="GU693" s="49" t="s">
        <v>608</v>
      </c>
      <c r="GV693" s="125">
        <v>0</v>
      </c>
      <c r="GW693" s="125" t="s">
        <v>608</v>
      </c>
      <c r="GX693" s="125" t="s">
        <v>608</v>
      </c>
      <c r="GY693" s="49">
        <v>41746.591714285707</v>
      </c>
    </row>
    <row r="694" spans="1:207" s="76" customFormat="1" ht="15" customHeight="1">
      <c r="A694" s="185" t="s">
        <v>1096</v>
      </c>
      <c r="B694" s="76">
        <v>2013</v>
      </c>
      <c r="C694" s="81" t="s">
        <v>1084</v>
      </c>
      <c r="D694" s="81" t="s">
        <v>608</v>
      </c>
      <c r="E694" s="81" t="s">
        <v>608</v>
      </c>
      <c r="F694" s="49">
        <v>105686.689746032</v>
      </c>
      <c r="G694" s="125">
        <v>234264</v>
      </c>
      <c r="H694" s="130">
        <v>6.3</v>
      </c>
      <c r="I694" s="115">
        <v>0.45114353782925126</v>
      </c>
      <c r="J694" s="124">
        <v>0.22562085564569925</v>
      </c>
      <c r="K694" s="124">
        <v>0.22552255574906946</v>
      </c>
      <c r="L694" s="195">
        <v>8879.3209999999999</v>
      </c>
      <c r="M694" s="125">
        <v>96807.339126984094</v>
      </c>
      <c r="N694" s="195">
        <v>531.75400000000002</v>
      </c>
      <c r="O694" s="125">
        <v>0</v>
      </c>
      <c r="P694" s="127">
        <v>531.75400000000002</v>
      </c>
      <c r="Q694" s="57" t="s">
        <v>608</v>
      </c>
      <c r="R694" s="57" t="s">
        <v>608</v>
      </c>
      <c r="S694" s="195">
        <v>43428.370999999999</v>
      </c>
      <c r="T694" s="57" t="s">
        <v>608</v>
      </c>
      <c r="U694" s="57" t="s">
        <v>608</v>
      </c>
      <c r="V694" s="49">
        <v>52853.977142857104</v>
      </c>
      <c r="W694" s="125">
        <v>96282.34814285711</v>
      </c>
      <c r="X694" s="125">
        <v>-7.63</v>
      </c>
      <c r="Y694" s="133">
        <v>0.86698412698412697</v>
      </c>
      <c r="Z694" s="125">
        <v>-6.7630158730158731</v>
      </c>
      <c r="AA694" s="115">
        <v>0</v>
      </c>
      <c r="AB694" s="115">
        <v>0</v>
      </c>
      <c r="AC694" s="115">
        <v>0.99998359688423444</v>
      </c>
      <c r="AD694" s="115">
        <v>1.6403115765533094E-5</v>
      </c>
      <c r="AE694" s="115">
        <v>1</v>
      </c>
      <c r="AF694" s="115">
        <v>0.1680676848208284</v>
      </c>
      <c r="AG694" s="115">
        <v>1.0065033539638311E-2</v>
      </c>
      <c r="AH694" s="115">
        <v>0.82201170219096753</v>
      </c>
      <c r="AI694" s="115">
        <v>-1.4442055143438565E-4</v>
      </c>
      <c r="AJ694" s="115">
        <v>0.99999999999999989</v>
      </c>
      <c r="AK694" s="125">
        <v>105686.66012698409</v>
      </c>
      <c r="AL694" s="125">
        <v>8879.3209999999999</v>
      </c>
      <c r="AM694" s="125">
        <v>43952.495000000003</v>
      </c>
      <c r="AN694" s="125">
        <v>52831.816000000006</v>
      </c>
      <c r="AO694" s="125">
        <v>52854.844126984091</v>
      </c>
      <c r="AP694" s="125">
        <v>105686.66012698409</v>
      </c>
      <c r="AQ694" s="115">
        <v>0.49989105471326084</v>
      </c>
      <c r="AR694" s="115">
        <v>0.50010894528673921</v>
      </c>
      <c r="AS694" s="49">
        <v>48840.016000000003</v>
      </c>
      <c r="AT694" s="49">
        <v>3991.8520634920646</v>
      </c>
      <c r="AU694" s="125">
        <v>3991.8</v>
      </c>
      <c r="AV694" s="49">
        <v>48862.992063492093</v>
      </c>
      <c r="AW694" s="125">
        <v>105686.66012698416</v>
      </c>
      <c r="AX694" s="49">
        <v>2628.9859999999999</v>
      </c>
      <c r="AY694" s="49">
        <v>3802.9382539682538</v>
      </c>
      <c r="AZ694" s="125">
        <v>6431.9242539682537</v>
      </c>
      <c r="BA694" s="49">
        <v>33540.393063492054</v>
      </c>
      <c r="BB694" s="49">
        <v>20186.516984126982</v>
      </c>
      <c r="BC694" s="125">
        <v>53726.910047619036</v>
      </c>
      <c r="BD694" s="49">
        <v>16662.480999999989</v>
      </c>
      <c r="BE694" s="49">
        <v>28865.374444444446</v>
      </c>
      <c r="BF694" s="125">
        <v>45527.855444444431</v>
      </c>
      <c r="BG694" s="107">
        <v>4.7907603168723352</v>
      </c>
      <c r="BH694" s="107">
        <v>6.4880158959629179</v>
      </c>
      <c r="BI694" s="107">
        <v>5.6395730144133598</v>
      </c>
      <c r="BJ694" s="49">
        <v>105686.68974603171</v>
      </c>
      <c r="BK694" s="50">
        <v>2628.9859999999999</v>
      </c>
      <c r="BL694" s="50">
        <v>3802.9382539682538</v>
      </c>
      <c r="BM694" s="125">
        <v>6431.9242539682537</v>
      </c>
      <c r="BN694" s="50">
        <v>33540.393063492054</v>
      </c>
      <c r="BO694" s="50">
        <v>20186.516984126982</v>
      </c>
      <c r="BP694" s="125">
        <v>53726.910047619036</v>
      </c>
      <c r="BQ694" s="50">
        <v>16662.480999999989</v>
      </c>
      <c r="BR694" s="50">
        <v>28865.374444444446</v>
      </c>
      <c r="BS694" s="125">
        <v>45527.855444444431</v>
      </c>
      <c r="BT694" s="125">
        <v>105686.68974603171</v>
      </c>
      <c r="BU694" s="130" t="s">
        <v>608</v>
      </c>
      <c r="BV694" s="130" t="s">
        <v>608</v>
      </c>
      <c r="BW694" s="137">
        <v>5.6395730144133598</v>
      </c>
      <c r="BX694" s="49">
        <v>48392.060063492099</v>
      </c>
      <c r="BY694" s="49">
        <v>4439.8079999999973</v>
      </c>
      <c r="BZ694" s="125">
        <v>0</v>
      </c>
      <c r="CA694" s="125">
        <v>0</v>
      </c>
      <c r="CB694" s="125">
        <v>52831.868063492097</v>
      </c>
      <c r="CC694" s="49">
        <v>22528.081746031698</v>
      </c>
      <c r="CD694" s="49">
        <v>30326.710317460314</v>
      </c>
      <c r="CE694" s="125">
        <v>0</v>
      </c>
      <c r="CF694" s="125">
        <v>0</v>
      </c>
      <c r="CG694" s="125">
        <v>52854.792063492016</v>
      </c>
      <c r="CH694" s="115">
        <v>0</v>
      </c>
      <c r="CI694" s="115">
        <v>0.9999997197466618</v>
      </c>
      <c r="CJ694" s="125">
        <v>105686.66012698412</v>
      </c>
      <c r="CK694" s="194">
        <v>925.45526038095227</v>
      </c>
      <c r="CL694" s="194">
        <v>104761.23448565076</v>
      </c>
      <c r="CM694" s="126">
        <v>105686.68974603171</v>
      </c>
      <c r="CN694" s="57" t="s">
        <v>608</v>
      </c>
      <c r="CO694" s="57" t="s">
        <v>608</v>
      </c>
      <c r="CP694" s="126">
        <v>925.45526038095227</v>
      </c>
      <c r="CQ694" s="126">
        <v>104761.23448565076</v>
      </c>
      <c r="CR694" s="192">
        <v>21485</v>
      </c>
      <c r="CS694" s="126">
        <v>83276.234485650755</v>
      </c>
      <c r="CT694" s="150" t="s">
        <v>608</v>
      </c>
      <c r="CU694" s="150" t="s">
        <v>608</v>
      </c>
      <c r="CV694" s="125">
        <v>2209.4789999999998</v>
      </c>
      <c r="CW694" s="125">
        <v>7280.0150000000003</v>
      </c>
      <c r="CX694" s="125">
        <v>9489.4940000000006</v>
      </c>
      <c r="CY694" s="125">
        <v>4064.3319999999999</v>
      </c>
      <c r="CZ694" s="49">
        <v>7613.5650000000005</v>
      </c>
      <c r="DA694" s="125">
        <v>11677.897000000001</v>
      </c>
      <c r="DB694" s="125">
        <v>21167.391000000003</v>
      </c>
      <c r="DC694" s="165" t="s">
        <v>608</v>
      </c>
      <c r="DD694" s="165" t="s">
        <v>608</v>
      </c>
      <c r="DE694" s="125" t="s">
        <v>608</v>
      </c>
      <c r="DF694" s="125" t="s">
        <v>608</v>
      </c>
      <c r="DG694" s="125" t="s">
        <v>608</v>
      </c>
      <c r="DH694" s="125" t="s">
        <v>608</v>
      </c>
      <c r="DI694" s="50">
        <v>0</v>
      </c>
      <c r="DJ694" s="113">
        <v>0.49989154733448676</v>
      </c>
      <c r="DK694" s="115">
        <v>0.50010845266551318</v>
      </c>
      <c r="DL694" s="115">
        <v>0</v>
      </c>
      <c r="DM694" s="125" t="s">
        <v>608</v>
      </c>
      <c r="DN694" s="125" t="s">
        <v>608</v>
      </c>
      <c r="DO694" s="125" t="s">
        <v>608</v>
      </c>
      <c r="DP694" s="125" t="s">
        <v>608</v>
      </c>
      <c r="DQ694" s="125" t="s">
        <v>608</v>
      </c>
      <c r="DR694" s="125" t="s">
        <v>608</v>
      </c>
      <c r="DS694" s="125" t="s">
        <v>608</v>
      </c>
      <c r="DT694" s="125" t="s">
        <v>608</v>
      </c>
      <c r="DU694" s="125" t="s">
        <v>608</v>
      </c>
      <c r="DV694" s="125" t="s">
        <v>608</v>
      </c>
      <c r="DW694" s="125" t="s">
        <v>608</v>
      </c>
      <c r="DX694" s="125" t="s">
        <v>608</v>
      </c>
      <c r="DY694" s="125" t="s">
        <v>608</v>
      </c>
      <c r="DZ694" s="125" t="s">
        <v>608</v>
      </c>
      <c r="EA694" s="125" t="s">
        <v>608</v>
      </c>
      <c r="EB694" s="125" t="s">
        <v>608</v>
      </c>
      <c r="EC694" s="125" t="s">
        <v>608</v>
      </c>
      <c r="ED694" s="125" t="s">
        <v>608</v>
      </c>
      <c r="EE694" s="125" t="s">
        <v>608</v>
      </c>
      <c r="EF694" s="125" t="s">
        <v>608</v>
      </c>
      <c r="EG694" s="125" t="s">
        <v>608</v>
      </c>
      <c r="EH694" s="125" t="s">
        <v>608</v>
      </c>
      <c r="EI694" s="125" t="s">
        <v>608</v>
      </c>
      <c r="EJ694" s="125" t="s">
        <v>608</v>
      </c>
      <c r="EK694" s="125" t="s">
        <v>608</v>
      </c>
      <c r="EL694" s="125" t="s">
        <v>608</v>
      </c>
      <c r="EM694" s="125" t="s">
        <v>608</v>
      </c>
      <c r="EN694" s="125" t="s">
        <v>608</v>
      </c>
      <c r="EO694" s="125" t="s">
        <v>608</v>
      </c>
      <c r="EP694" s="125" t="s">
        <v>608</v>
      </c>
      <c r="EQ694" s="125" t="s">
        <v>608</v>
      </c>
      <c r="ER694" s="125" t="s">
        <v>608</v>
      </c>
      <c r="ES694" s="125" t="s">
        <v>608</v>
      </c>
      <c r="ET694" s="125" t="s">
        <v>608</v>
      </c>
      <c r="EU694" s="125" t="s">
        <v>608</v>
      </c>
      <c r="EV694" s="125" t="s">
        <v>608</v>
      </c>
      <c r="EW694" s="125" t="s">
        <v>608</v>
      </c>
      <c r="EX694" s="125" t="s">
        <v>608</v>
      </c>
      <c r="EY694" s="125" t="s">
        <v>608</v>
      </c>
      <c r="EZ694" s="125" t="s">
        <v>608</v>
      </c>
      <c r="FA694" s="125" t="s">
        <v>608</v>
      </c>
      <c r="FB694" s="125" t="s">
        <v>608</v>
      </c>
      <c r="FC694" s="125" t="s">
        <v>608</v>
      </c>
      <c r="FD694" s="125" t="s">
        <v>608</v>
      </c>
      <c r="FE694" s="125" t="s">
        <v>608</v>
      </c>
      <c r="FF694" s="125" t="s">
        <v>608</v>
      </c>
      <c r="FG694" s="125" t="s">
        <v>608</v>
      </c>
      <c r="FH694" s="125" t="s">
        <v>608</v>
      </c>
      <c r="FI694" s="125" t="s">
        <v>608</v>
      </c>
      <c r="FJ694" s="125" t="s">
        <v>608</v>
      </c>
      <c r="FK694" s="125" t="s">
        <v>608</v>
      </c>
      <c r="FL694" s="125" t="s">
        <v>608</v>
      </c>
      <c r="FM694" s="125" t="s">
        <v>608</v>
      </c>
      <c r="FN694" s="125" t="s">
        <v>608</v>
      </c>
      <c r="FO694" s="49" t="s">
        <v>608</v>
      </c>
      <c r="FP694" s="49" t="s">
        <v>608</v>
      </c>
      <c r="FQ694" s="49" t="s">
        <v>608</v>
      </c>
      <c r="FR694" s="125" t="s">
        <v>608</v>
      </c>
      <c r="FS694" s="125" t="s">
        <v>608</v>
      </c>
      <c r="FT694" s="125" t="s">
        <v>608</v>
      </c>
      <c r="FU694" s="49" t="s">
        <v>608</v>
      </c>
      <c r="FV694" s="49" t="s">
        <v>608</v>
      </c>
      <c r="FW694" s="49" t="s">
        <v>608</v>
      </c>
      <c r="FX694" s="125" t="s">
        <v>608</v>
      </c>
      <c r="FY694" s="125" t="s">
        <v>608</v>
      </c>
      <c r="FZ694" s="125" t="s">
        <v>608</v>
      </c>
      <c r="GA694" s="49" t="s">
        <v>608</v>
      </c>
      <c r="GB694" s="49" t="s">
        <v>608</v>
      </c>
      <c r="GC694" s="49" t="s">
        <v>608</v>
      </c>
      <c r="GD694" s="125" t="s">
        <v>608</v>
      </c>
      <c r="GE694" s="125" t="s">
        <v>608</v>
      </c>
      <c r="GF694" s="125" t="s">
        <v>608</v>
      </c>
      <c r="GG694" s="49" t="s">
        <v>608</v>
      </c>
      <c r="GH694" s="49" t="s">
        <v>608</v>
      </c>
      <c r="GI694" s="49" t="s">
        <v>608</v>
      </c>
      <c r="GJ694" s="125" t="s">
        <v>608</v>
      </c>
      <c r="GK694" s="125" t="s">
        <v>608</v>
      </c>
      <c r="GL694" s="125" t="s">
        <v>608</v>
      </c>
      <c r="GM694" s="49" t="s">
        <v>608</v>
      </c>
      <c r="GN694" s="49" t="s">
        <v>608</v>
      </c>
      <c r="GO694" s="49" t="s">
        <v>608</v>
      </c>
      <c r="GP694" s="125" t="s">
        <v>608</v>
      </c>
      <c r="GQ694" s="125" t="s">
        <v>608</v>
      </c>
      <c r="GR694" s="125" t="s">
        <v>608</v>
      </c>
      <c r="GS694" s="49" t="s">
        <v>608</v>
      </c>
      <c r="GT694" s="49" t="s">
        <v>608</v>
      </c>
      <c r="GU694" s="49" t="s">
        <v>608</v>
      </c>
      <c r="GV694" s="125" t="s">
        <v>608</v>
      </c>
      <c r="GW694" s="125" t="s">
        <v>608</v>
      </c>
      <c r="GX694" s="125" t="s">
        <v>608</v>
      </c>
      <c r="GY694" s="49" t="s">
        <v>608</v>
      </c>
    </row>
    <row r="695" spans="1:207" s="76" customFormat="1">
      <c r="A695" s="185" t="s">
        <v>1097</v>
      </c>
      <c r="B695" s="57" t="s">
        <v>595</v>
      </c>
      <c r="C695" s="81" t="s">
        <v>1084</v>
      </c>
      <c r="D695" s="81" t="s">
        <v>608</v>
      </c>
      <c r="E695" s="81" t="s">
        <v>608</v>
      </c>
      <c r="F695" s="125">
        <v>108169.46728571427</v>
      </c>
      <c r="G695" s="125">
        <v>242272.5</v>
      </c>
      <c r="H695" s="139">
        <v>6.3</v>
      </c>
      <c r="I695" s="115">
        <v>0.44647852020231049</v>
      </c>
      <c r="J695" s="124">
        <v>0.26364992456513386</v>
      </c>
      <c r="K695" s="124">
        <v>0.18282874861983928</v>
      </c>
      <c r="L695" s="125">
        <v>8426.7049999999999</v>
      </c>
      <c r="M695" s="125">
        <v>99742.799349206383</v>
      </c>
      <c r="N695" s="125">
        <v>485.23200000000003</v>
      </c>
      <c r="O695" s="125">
        <v>0</v>
      </c>
      <c r="P695" s="127">
        <v>485.23200000000003</v>
      </c>
      <c r="Q695" s="57" t="s">
        <v>608</v>
      </c>
      <c r="R695" s="57" t="s">
        <v>608</v>
      </c>
      <c r="S695" s="125">
        <v>35390.071000000004</v>
      </c>
      <c r="T695" s="57" t="s">
        <v>608</v>
      </c>
      <c r="U695" s="57" t="s">
        <v>608</v>
      </c>
      <c r="V695" s="125">
        <v>63874.259365079401</v>
      </c>
      <c r="W695" s="125">
        <v>99264.330365079397</v>
      </c>
      <c r="X695" s="125">
        <v>-7.63</v>
      </c>
      <c r="Y695" s="125">
        <v>0.86698412698412697</v>
      </c>
      <c r="Z695" s="125">
        <v>-6.7630158730158731</v>
      </c>
      <c r="AA695" s="115">
        <v>0</v>
      </c>
      <c r="AB695" s="115">
        <v>0</v>
      </c>
      <c r="AC695" s="115">
        <v>0.99998642688983119</v>
      </c>
      <c r="AD695" s="115">
        <v>1.357311016880515E-5</v>
      </c>
      <c r="AE695" s="115">
        <v>1</v>
      </c>
      <c r="AF695" s="115">
        <v>0.1902432177735964</v>
      </c>
      <c r="AG695" s="115">
        <v>1.0954708518539304E-2</v>
      </c>
      <c r="AH695" s="115">
        <v>0.79897433033149245</v>
      </c>
      <c r="AI695" s="115">
        <v>-1.7225662362839813E-4</v>
      </c>
      <c r="AJ695" s="115">
        <v>0.99999999999999978</v>
      </c>
      <c r="AK695" s="125">
        <v>108169.50434920639</v>
      </c>
      <c r="AL695" s="125">
        <v>8426.7049999999999</v>
      </c>
      <c r="AM695" s="125">
        <v>35867.67300000001</v>
      </c>
      <c r="AN695" s="125">
        <v>44294.378000000012</v>
      </c>
      <c r="AO695" s="125">
        <v>63875.126349206388</v>
      </c>
      <c r="AP695" s="125">
        <v>108169.5043492064</v>
      </c>
      <c r="AQ695" s="115">
        <v>0.40949044064215484</v>
      </c>
      <c r="AR695" s="115">
        <v>0.59050955935784522</v>
      </c>
      <c r="AS695" s="125">
        <v>44291.970000000008</v>
      </c>
      <c r="AT695" s="125">
        <v>3919.453</v>
      </c>
      <c r="AU695" s="125">
        <v>2.4</v>
      </c>
      <c r="AV695" s="125">
        <v>59955.663999999997</v>
      </c>
      <c r="AW695" s="125">
        <v>108169.48700000001</v>
      </c>
      <c r="AX695" s="125">
        <v>2060.89</v>
      </c>
      <c r="AY695" s="125">
        <v>2651.2020634920636</v>
      </c>
      <c r="AZ695" s="125">
        <v>4712.092063492064</v>
      </c>
      <c r="BA695" s="125">
        <v>12582.084999999999</v>
      </c>
      <c r="BB695" s="125">
        <v>24199.739523809527</v>
      </c>
      <c r="BC695" s="125">
        <v>36781.824523809526</v>
      </c>
      <c r="BD695" s="125">
        <v>29651.387999999988</v>
      </c>
      <c r="BE695" s="125">
        <v>37024.1626984127</v>
      </c>
      <c r="BF695" s="125">
        <v>66675.550698412684</v>
      </c>
      <c r="BG695" s="107">
        <v>7.4508348274474567</v>
      </c>
      <c r="BH695" s="107">
        <v>6.7849936638627346</v>
      </c>
      <c r="BI695" s="107">
        <v>7.0576492553367283</v>
      </c>
      <c r="BJ695" s="49">
        <v>108169.46728571427</v>
      </c>
      <c r="BK695" s="125">
        <v>2060.89</v>
      </c>
      <c r="BL695" s="136">
        <v>2651.2020634920636</v>
      </c>
      <c r="BM695" s="125">
        <v>4712.092063492064</v>
      </c>
      <c r="BN695" s="136">
        <v>16499.117063492064</v>
      </c>
      <c r="BO695" s="125">
        <v>20282.707460317462</v>
      </c>
      <c r="BP695" s="125">
        <v>36781.824523809526</v>
      </c>
      <c r="BQ695" s="125">
        <v>29651.387999999988</v>
      </c>
      <c r="BR695" s="125">
        <v>37024.1626984127</v>
      </c>
      <c r="BS695" s="125">
        <v>66675.550698412684</v>
      </c>
      <c r="BT695" s="125">
        <v>108169.46728571427</v>
      </c>
      <c r="BU695" s="130" t="s">
        <v>608</v>
      </c>
      <c r="BV695" s="130" t="s">
        <v>608</v>
      </c>
      <c r="BW695" s="137">
        <v>7.0576492553367283</v>
      </c>
      <c r="BX695" s="125">
        <v>43841.387999999999</v>
      </c>
      <c r="BY695" s="125">
        <v>4370.0430000000006</v>
      </c>
      <c r="BZ695" s="125">
        <v>0</v>
      </c>
      <c r="CA695" s="125">
        <v>0</v>
      </c>
      <c r="CB695" s="125">
        <v>48211.430999999997</v>
      </c>
      <c r="CC695" s="125">
        <v>25216.833000000002</v>
      </c>
      <c r="CD695" s="125">
        <v>34741.230999999985</v>
      </c>
      <c r="CE695" s="125">
        <v>0</v>
      </c>
      <c r="CF695" s="125">
        <v>0</v>
      </c>
      <c r="CG695" s="125">
        <v>59958.063999999984</v>
      </c>
      <c r="CH695" s="115">
        <v>0</v>
      </c>
      <c r="CI695" s="115">
        <v>1.0000002562117241</v>
      </c>
      <c r="CJ695" s="125">
        <v>108169.49499999998</v>
      </c>
      <c r="CK695" s="126">
        <v>870.46722688888894</v>
      </c>
      <c r="CL695" s="126">
        <v>107299.00005882539</v>
      </c>
      <c r="CM695" s="126">
        <v>108169.46728571427</v>
      </c>
      <c r="CN695" s="57" t="s">
        <v>608</v>
      </c>
      <c r="CO695" s="57" t="s">
        <v>608</v>
      </c>
      <c r="CP695" s="126">
        <v>870.46722688888894</v>
      </c>
      <c r="CQ695" s="126">
        <v>107299.00005882539</v>
      </c>
      <c r="CR695" s="192">
        <v>21623</v>
      </c>
      <c r="CS695" s="126">
        <v>85676.00005882539</v>
      </c>
      <c r="CT695" s="150" t="s">
        <v>608</v>
      </c>
      <c r="CU695" s="150" t="s">
        <v>608</v>
      </c>
      <c r="CV695" s="125">
        <v>566.95799999999997</v>
      </c>
      <c r="CW695" s="125">
        <v>3632.922</v>
      </c>
      <c r="CX695" s="125">
        <v>4199.88</v>
      </c>
      <c r="CY695" s="125">
        <v>1953.17</v>
      </c>
      <c r="CZ695" s="125">
        <v>4601.7049999999999</v>
      </c>
      <c r="DA695" s="125">
        <v>6554.875</v>
      </c>
      <c r="DB695" s="125">
        <v>10754.755000000001</v>
      </c>
      <c r="DC695" s="125">
        <v>0</v>
      </c>
      <c r="DD695" s="125">
        <v>0</v>
      </c>
      <c r="DE695" s="125">
        <v>0</v>
      </c>
      <c r="DF695" s="125">
        <v>4199.88</v>
      </c>
      <c r="DG695" s="125">
        <v>6554.875</v>
      </c>
      <c r="DH695" s="125">
        <v>10754.755000000001</v>
      </c>
      <c r="DI695" s="50">
        <v>10754.755000000001</v>
      </c>
      <c r="DJ695" s="113">
        <v>0.44570265396912506</v>
      </c>
      <c r="DK695" s="115">
        <v>0.55429734603087488</v>
      </c>
      <c r="DL695" s="115">
        <v>0</v>
      </c>
      <c r="DM695" s="125" t="s">
        <v>608</v>
      </c>
      <c r="DN695" s="125" t="s">
        <v>608</v>
      </c>
      <c r="DO695" s="125" t="s">
        <v>608</v>
      </c>
      <c r="DP695" s="125" t="s">
        <v>608</v>
      </c>
      <c r="DQ695" s="125" t="s">
        <v>608</v>
      </c>
      <c r="DR695" s="125" t="s">
        <v>608</v>
      </c>
      <c r="DS695" s="125" t="s">
        <v>608</v>
      </c>
      <c r="DT695" s="125" t="s">
        <v>608</v>
      </c>
      <c r="DU695" s="125" t="s">
        <v>608</v>
      </c>
      <c r="DV695" s="132" t="s">
        <v>608</v>
      </c>
      <c r="DW695" s="132" t="s">
        <v>608</v>
      </c>
      <c r="DX695" s="132" t="s">
        <v>608</v>
      </c>
      <c r="DY695" s="132" t="s">
        <v>608</v>
      </c>
      <c r="DZ695" s="132" t="s">
        <v>608</v>
      </c>
      <c r="EA695" s="132" t="s">
        <v>608</v>
      </c>
      <c r="EB695" s="132" t="s">
        <v>608</v>
      </c>
      <c r="EC695" s="132" t="s">
        <v>608</v>
      </c>
      <c r="ED695" s="132" t="s">
        <v>608</v>
      </c>
      <c r="EE695" s="132" t="s">
        <v>608</v>
      </c>
      <c r="EF695" s="132" t="s">
        <v>608</v>
      </c>
      <c r="EG695" s="132" t="s">
        <v>608</v>
      </c>
      <c r="EH695" s="132" t="s">
        <v>608</v>
      </c>
      <c r="EI695" s="132" t="s">
        <v>608</v>
      </c>
      <c r="EJ695" s="132" t="s">
        <v>608</v>
      </c>
      <c r="EK695" s="132" t="s">
        <v>608</v>
      </c>
      <c r="EL695" s="132" t="s">
        <v>608</v>
      </c>
      <c r="EM695" s="132" t="s">
        <v>608</v>
      </c>
      <c r="EN695" s="132" t="s">
        <v>608</v>
      </c>
      <c r="EO695" s="132" t="s">
        <v>608</v>
      </c>
      <c r="EP695" s="132" t="s">
        <v>608</v>
      </c>
      <c r="EQ695" s="132" t="s">
        <v>608</v>
      </c>
      <c r="ER695" s="132" t="s">
        <v>608</v>
      </c>
      <c r="ES695" s="132" t="s">
        <v>608</v>
      </c>
      <c r="ET695" s="132" t="s">
        <v>608</v>
      </c>
      <c r="EU695" s="132" t="s">
        <v>608</v>
      </c>
      <c r="EV695" s="132" t="s">
        <v>608</v>
      </c>
      <c r="EW695" s="132" t="s">
        <v>608</v>
      </c>
      <c r="EX695" s="132" t="s">
        <v>608</v>
      </c>
      <c r="EY695" s="132" t="s">
        <v>608</v>
      </c>
      <c r="EZ695" s="132" t="s">
        <v>608</v>
      </c>
      <c r="FA695" s="132" t="s">
        <v>608</v>
      </c>
      <c r="FB695" s="132" t="s">
        <v>608</v>
      </c>
      <c r="FC695" s="132" t="s">
        <v>608</v>
      </c>
      <c r="FD695" s="132" t="s">
        <v>608</v>
      </c>
      <c r="FE695" s="132" t="s">
        <v>608</v>
      </c>
      <c r="FF695" s="132" t="s">
        <v>608</v>
      </c>
      <c r="FG695" s="132" t="s">
        <v>608</v>
      </c>
      <c r="FH695" s="132" t="s">
        <v>608</v>
      </c>
      <c r="FI695" s="132" t="s">
        <v>608</v>
      </c>
      <c r="FJ695" s="132" t="s">
        <v>608</v>
      </c>
      <c r="FK695" s="132" t="s">
        <v>608</v>
      </c>
      <c r="FL695" s="132" t="s">
        <v>608</v>
      </c>
      <c r="FM695" s="132" t="s">
        <v>608</v>
      </c>
      <c r="FN695" s="132" t="s">
        <v>608</v>
      </c>
      <c r="FO695" s="132" t="s">
        <v>608</v>
      </c>
      <c r="FP695" s="132" t="s">
        <v>608</v>
      </c>
      <c r="FQ695" s="132" t="s">
        <v>608</v>
      </c>
      <c r="FR695" s="132" t="s">
        <v>608</v>
      </c>
      <c r="FS695" s="132" t="s">
        <v>608</v>
      </c>
      <c r="FT695" s="132" t="s">
        <v>608</v>
      </c>
      <c r="FU695" s="132" t="s">
        <v>608</v>
      </c>
      <c r="FV695" s="132" t="s">
        <v>608</v>
      </c>
      <c r="FW695" s="132" t="s">
        <v>608</v>
      </c>
      <c r="FX695" s="132" t="s">
        <v>608</v>
      </c>
      <c r="FY695" s="132" t="s">
        <v>608</v>
      </c>
      <c r="FZ695" s="132" t="s">
        <v>608</v>
      </c>
      <c r="GA695" s="132" t="s">
        <v>608</v>
      </c>
      <c r="GB695" s="132" t="s">
        <v>608</v>
      </c>
      <c r="GC695" s="132" t="s">
        <v>608</v>
      </c>
      <c r="GD695" s="132" t="s">
        <v>608</v>
      </c>
      <c r="GE695" s="132" t="s">
        <v>608</v>
      </c>
      <c r="GF695" s="132" t="s">
        <v>608</v>
      </c>
      <c r="GG695" s="132" t="s">
        <v>608</v>
      </c>
      <c r="GH695" s="132" t="s">
        <v>608</v>
      </c>
      <c r="GI695" s="132" t="s">
        <v>608</v>
      </c>
      <c r="GJ695" s="132" t="s">
        <v>608</v>
      </c>
      <c r="GK695" s="132" t="s">
        <v>608</v>
      </c>
      <c r="GL695" s="132" t="s">
        <v>608</v>
      </c>
      <c r="GM695" s="132" t="s">
        <v>608</v>
      </c>
      <c r="GN695" s="132" t="s">
        <v>608</v>
      </c>
      <c r="GO695" s="132" t="s">
        <v>608</v>
      </c>
      <c r="GP695" s="132" t="s">
        <v>608</v>
      </c>
      <c r="GQ695" s="132" t="s">
        <v>608</v>
      </c>
      <c r="GR695" s="132" t="s">
        <v>608</v>
      </c>
      <c r="GS695" s="132" t="s">
        <v>608</v>
      </c>
      <c r="GT695" s="132" t="s">
        <v>608</v>
      </c>
      <c r="GU695" s="132" t="s">
        <v>608</v>
      </c>
      <c r="GV695" s="132" t="s">
        <v>608</v>
      </c>
      <c r="GW695" s="132" t="s">
        <v>608</v>
      </c>
      <c r="GX695" s="132" t="s">
        <v>608</v>
      </c>
      <c r="GY695" s="132" t="s">
        <v>608</v>
      </c>
    </row>
    <row r="696" spans="1:207" s="76" customFormat="1">
      <c r="A696" s="185" t="s">
        <v>1098</v>
      </c>
      <c r="B696" s="76">
        <v>2014</v>
      </c>
      <c r="C696" s="81" t="s">
        <v>1084</v>
      </c>
      <c r="D696" s="81" t="s">
        <v>608</v>
      </c>
      <c r="E696" s="81" t="s">
        <v>608</v>
      </c>
      <c r="F696" s="125">
        <v>111472.15153968299</v>
      </c>
      <c r="G696" s="125">
        <v>250281</v>
      </c>
      <c r="H696" s="139">
        <v>6.3</v>
      </c>
      <c r="I696" s="115">
        <v>0.44538799005790508</v>
      </c>
      <c r="J696" s="124">
        <v>0.27221804469554012</v>
      </c>
      <c r="K696" s="124">
        <v>0.17317020468992853</v>
      </c>
      <c r="L696" s="125">
        <v>8974.2619999999988</v>
      </c>
      <c r="M696" s="125">
        <v>102497.95444444448</v>
      </c>
      <c r="N696" s="125">
        <v>482.00900000000001</v>
      </c>
      <c r="O696" s="125">
        <v>0</v>
      </c>
      <c r="P696" s="127">
        <v>482.00900000000001</v>
      </c>
      <c r="Q696" s="57" t="s">
        <v>608</v>
      </c>
      <c r="R696" s="57" t="s">
        <v>608</v>
      </c>
      <c r="S696" s="125">
        <v>33892.571000000004</v>
      </c>
      <c r="T696" s="57" t="s">
        <v>608</v>
      </c>
      <c r="U696" s="57" t="s">
        <v>608</v>
      </c>
      <c r="V696" s="125">
        <v>68130.137460317492</v>
      </c>
      <c r="W696" s="125">
        <v>102022.70846031749</v>
      </c>
      <c r="X696" s="125">
        <v>-7.63</v>
      </c>
      <c r="Y696" s="145">
        <v>0.86698412698412697</v>
      </c>
      <c r="Z696" s="125">
        <v>-6.7630158730158731</v>
      </c>
      <c r="AA696" s="115">
        <v>0</v>
      </c>
      <c r="AB696" s="115">
        <v>0</v>
      </c>
      <c r="AC696" s="115">
        <v>0.99998727474908</v>
      </c>
      <c r="AD696" s="115">
        <v>1.2725250919955025E-5</v>
      </c>
      <c r="AE696" s="115">
        <v>1</v>
      </c>
      <c r="AF696" s="115">
        <v>0.20706070702406751</v>
      </c>
      <c r="AG696" s="115">
        <v>1.1121262598747815E-2</v>
      </c>
      <c r="AH696" s="115">
        <v>0.78199407529258769</v>
      </c>
      <c r="AI696" s="115">
        <v>-1.7604491540291952E-4</v>
      </c>
      <c r="AJ696" s="115">
        <v>1.0000000000000002</v>
      </c>
      <c r="AK696" s="125">
        <v>111472.21644444448</v>
      </c>
      <c r="AL696" s="125">
        <v>8974.2619999999988</v>
      </c>
      <c r="AM696" s="125">
        <v>34366.950000000004</v>
      </c>
      <c r="AN696" s="125">
        <v>43341.212</v>
      </c>
      <c r="AO696" s="125">
        <v>68131.004444444479</v>
      </c>
      <c r="AP696" s="125">
        <v>111472.21644444448</v>
      </c>
      <c r="AQ696" s="115">
        <v>0.38880730447842482</v>
      </c>
      <c r="AR696" s="115">
        <v>0.61119269552157518</v>
      </c>
      <c r="AS696" s="125">
        <v>43266.303999999996</v>
      </c>
      <c r="AT696" s="125">
        <v>3991.8530000000001</v>
      </c>
      <c r="AU696" s="125">
        <v>74.8</v>
      </c>
      <c r="AV696" s="125">
        <v>64139.142</v>
      </c>
      <c r="AW696" s="125">
        <v>111472.099</v>
      </c>
      <c r="AX696" s="125">
        <v>2427.6080000000002</v>
      </c>
      <c r="AY696" s="125">
        <v>5924.462380952381</v>
      </c>
      <c r="AZ696" s="125">
        <v>8352.0703809523802</v>
      </c>
      <c r="BA696" s="125">
        <v>13874.122000000003</v>
      </c>
      <c r="BB696" s="125">
        <v>25936.752222222225</v>
      </c>
      <c r="BC696" s="125">
        <v>39810.874222222228</v>
      </c>
      <c r="BD696" s="125">
        <v>27039.438999999995</v>
      </c>
      <c r="BE696" s="125">
        <v>36269.767936507938</v>
      </c>
      <c r="BF696" s="125">
        <v>63309.206936507937</v>
      </c>
      <c r="BG696" s="107">
        <v>7.0950394300624424</v>
      </c>
      <c r="BH696" s="107">
        <v>6.3622159279607979</v>
      </c>
      <c r="BI696" s="107">
        <v>6.6471430584713769</v>
      </c>
      <c r="BJ696" s="49">
        <v>111472.15153968254</v>
      </c>
      <c r="BK696" s="125">
        <v>3737.8432380952381</v>
      </c>
      <c r="BL696" s="125">
        <v>4614.227142857143</v>
      </c>
      <c r="BM696" s="125">
        <v>8352.0703809523802</v>
      </c>
      <c r="BN696" s="125">
        <v>16480.918825396828</v>
      </c>
      <c r="BO696" s="125">
        <v>23329.955396825397</v>
      </c>
      <c r="BP696" s="125">
        <v>39810.874222222221</v>
      </c>
      <c r="BQ696" s="125">
        <v>27039.438999999995</v>
      </c>
      <c r="BR696" s="125">
        <v>36269.767936507938</v>
      </c>
      <c r="BS696" s="125">
        <v>63309.206936507937</v>
      </c>
      <c r="BT696" s="125">
        <v>111472.15153968254</v>
      </c>
      <c r="BU696" s="130" t="s">
        <v>608</v>
      </c>
      <c r="BV696" s="130" t="s">
        <v>608</v>
      </c>
      <c r="BW696" s="137">
        <v>6.6471430584713769</v>
      </c>
      <c r="BX696" s="125">
        <v>42654.678999999996</v>
      </c>
      <c r="BY696" s="125">
        <v>4603.4779999999992</v>
      </c>
      <c r="BZ696" s="125">
        <v>0</v>
      </c>
      <c r="CA696" s="125">
        <v>0</v>
      </c>
      <c r="CB696" s="125">
        <v>47258.156999999992</v>
      </c>
      <c r="CC696" s="125">
        <v>27776.560000000005</v>
      </c>
      <c r="CD696" s="125">
        <v>36437.381999999983</v>
      </c>
      <c r="CE696" s="125">
        <v>0</v>
      </c>
      <c r="CF696" s="125">
        <v>0</v>
      </c>
      <c r="CG696" s="125">
        <v>64213.941999999988</v>
      </c>
      <c r="CH696" s="115">
        <v>0</v>
      </c>
      <c r="CI696" s="115">
        <v>0.99999952867436548</v>
      </c>
      <c r="CJ696" s="125">
        <v>111472.09899999999</v>
      </c>
      <c r="CK696" s="126">
        <v>804.39432784127007</v>
      </c>
      <c r="CL696" s="126">
        <v>110667.75721184126</v>
      </c>
      <c r="CM696" s="126">
        <v>111472.15153968254</v>
      </c>
      <c r="CN696" s="57" t="s">
        <v>608</v>
      </c>
      <c r="CO696" s="57" t="s">
        <v>608</v>
      </c>
      <c r="CP696" s="126">
        <v>804.39432784127007</v>
      </c>
      <c r="CQ696" s="126">
        <v>110667.75721184126</v>
      </c>
      <c r="CR696" s="192">
        <v>22061</v>
      </c>
      <c r="CS696" s="126">
        <v>88606.757211841265</v>
      </c>
      <c r="CT696" s="150" t="s">
        <v>608</v>
      </c>
      <c r="CU696" s="150" t="s">
        <v>608</v>
      </c>
      <c r="CV696" s="125">
        <v>2630.8879999999999</v>
      </c>
      <c r="CW696" s="125">
        <v>7505.4059999999999</v>
      </c>
      <c r="CX696" s="125">
        <v>10136.294</v>
      </c>
      <c r="CY696" s="125">
        <v>3964.1019999999999</v>
      </c>
      <c r="CZ696" s="125">
        <v>9530.6419999999998</v>
      </c>
      <c r="DA696" s="125">
        <v>13494.743999999999</v>
      </c>
      <c r="DB696" s="125">
        <v>23631.038</v>
      </c>
      <c r="DC696" s="125">
        <v>0</v>
      </c>
      <c r="DD696" s="125">
        <v>0</v>
      </c>
      <c r="DE696" s="125">
        <v>0</v>
      </c>
      <c r="DF696" s="125">
        <v>10136.294</v>
      </c>
      <c r="DG696" s="125">
        <v>13494.743999999999</v>
      </c>
      <c r="DH696" s="125">
        <v>23631.038</v>
      </c>
      <c r="DI696" s="50">
        <v>23631.038</v>
      </c>
      <c r="DJ696" s="113">
        <v>0.42394605846616379</v>
      </c>
      <c r="DK696" s="115">
        <v>0.57605394153383616</v>
      </c>
      <c r="DL696" s="115">
        <v>0</v>
      </c>
      <c r="DM696" s="125" t="s">
        <v>608</v>
      </c>
      <c r="DN696" s="125" t="s">
        <v>608</v>
      </c>
      <c r="DO696" s="125" t="s">
        <v>608</v>
      </c>
      <c r="DP696" s="125" t="s">
        <v>608</v>
      </c>
      <c r="DQ696" s="125" t="s">
        <v>608</v>
      </c>
      <c r="DR696" s="125" t="s">
        <v>608</v>
      </c>
      <c r="DS696" s="125" t="s">
        <v>608</v>
      </c>
      <c r="DT696" s="125" t="s">
        <v>608</v>
      </c>
      <c r="DU696" s="125" t="s">
        <v>608</v>
      </c>
      <c r="DV696" s="132" t="s">
        <v>608</v>
      </c>
      <c r="DW696" s="132" t="s">
        <v>608</v>
      </c>
      <c r="DX696" s="132" t="s">
        <v>608</v>
      </c>
      <c r="DY696" s="132" t="s">
        <v>608</v>
      </c>
      <c r="DZ696" s="132" t="s">
        <v>608</v>
      </c>
      <c r="EA696" s="132" t="s">
        <v>608</v>
      </c>
      <c r="EB696" s="132" t="s">
        <v>608</v>
      </c>
      <c r="EC696" s="132" t="s">
        <v>608</v>
      </c>
      <c r="ED696" s="132" t="s">
        <v>608</v>
      </c>
      <c r="EE696" s="132" t="s">
        <v>608</v>
      </c>
      <c r="EF696" s="132" t="s">
        <v>608</v>
      </c>
      <c r="EG696" s="132" t="s">
        <v>608</v>
      </c>
      <c r="EH696" s="132" t="s">
        <v>608</v>
      </c>
      <c r="EI696" s="132" t="s">
        <v>608</v>
      </c>
      <c r="EJ696" s="132" t="s">
        <v>608</v>
      </c>
      <c r="EK696" s="132" t="s">
        <v>608</v>
      </c>
      <c r="EL696" s="132" t="s">
        <v>608</v>
      </c>
      <c r="EM696" s="132" t="s">
        <v>608</v>
      </c>
      <c r="EN696" s="132" t="s">
        <v>608</v>
      </c>
      <c r="EO696" s="132" t="s">
        <v>608</v>
      </c>
      <c r="EP696" s="132" t="s">
        <v>608</v>
      </c>
      <c r="EQ696" s="132" t="s">
        <v>608</v>
      </c>
      <c r="ER696" s="132" t="s">
        <v>608</v>
      </c>
      <c r="ES696" s="132" t="s">
        <v>608</v>
      </c>
      <c r="ET696" s="132" t="s">
        <v>608</v>
      </c>
      <c r="EU696" s="132" t="s">
        <v>608</v>
      </c>
      <c r="EV696" s="132" t="s">
        <v>608</v>
      </c>
      <c r="EW696" s="132" t="s">
        <v>608</v>
      </c>
      <c r="EX696" s="132" t="s">
        <v>608</v>
      </c>
      <c r="EY696" s="132" t="s">
        <v>608</v>
      </c>
      <c r="EZ696" s="132" t="s">
        <v>608</v>
      </c>
      <c r="FA696" s="132" t="s">
        <v>608</v>
      </c>
      <c r="FB696" s="132" t="s">
        <v>608</v>
      </c>
      <c r="FC696" s="132" t="s">
        <v>608</v>
      </c>
      <c r="FD696" s="132" t="s">
        <v>608</v>
      </c>
      <c r="FE696" s="132" t="s">
        <v>608</v>
      </c>
      <c r="FF696" s="132" t="s">
        <v>608</v>
      </c>
      <c r="FG696" s="132" t="s">
        <v>608</v>
      </c>
      <c r="FH696" s="132" t="s">
        <v>608</v>
      </c>
      <c r="FI696" s="132" t="s">
        <v>608</v>
      </c>
      <c r="FJ696" s="132" t="s">
        <v>608</v>
      </c>
      <c r="FK696" s="132" t="s">
        <v>608</v>
      </c>
      <c r="FL696" s="132" t="s">
        <v>608</v>
      </c>
      <c r="FM696" s="132" t="s">
        <v>608</v>
      </c>
      <c r="FN696" s="132" t="s">
        <v>608</v>
      </c>
      <c r="FO696" s="132" t="s">
        <v>608</v>
      </c>
      <c r="FP696" s="132" t="s">
        <v>608</v>
      </c>
      <c r="FQ696" s="132" t="s">
        <v>608</v>
      </c>
      <c r="FR696" s="132" t="s">
        <v>608</v>
      </c>
      <c r="FS696" s="132" t="s">
        <v>608</v>
      </c>
      <c r="FT696" s="132" t="s">
        <v>608</v>
      </c>
      <c r="FU696" s="132" t="s">
        <v>608</v>
      </c>
      <c r="FV696" s="132" t="s">
        <v>608</v>
      </c>
      <c r="FW696" s="132" t="s">
        <v>608</v>
      </c>
      <c r="FX696" s="132" t="s">
        <v>608</v>
      </c>
      <c r="FY696" s="132" t="s">
        <v>608</v>
      </c>
      <c r="FZ696" s="132" t="s">
        <v>608</v>
      </c>
      <c r="GA696" s="132" t="s">
        <v>608</v>
      </c>
      <c r="GB696" s="132" t="s">
        <v>608</v>
      </c>
      <c r="GC696" s="132" t="s">
        <v>608</v>
      </c>
      <c r="GD696" s="132" t="s">
        <v>608</v>
      </c>
      <c r="GE696" s="132" t="s">
        <v>608</v>
      </c>
      <c r="GF696" s="132" t="s">
        <v>608</v>
      </c>
      <c r="GG696" s="132" t="s">
        <v>608</v>
      </c>
      <c r="GH696" s="132" t="s">
        <v>608</v>
      </c>
      <c r="GI696" s="132" t="s">
        <v>608</v>
      </c>
      <c r="GJ696" s="132" t="s">
        <v>608</v>
      </c>
      <c r="GK696" s="132" t="s">
        <v>608</v>
      </c>
      <c r="GL696" s="132" t="s">
        <v>608</v>
      </c>
      <c r="GM696" s="132" t="s">
        <v>608</v>
      </c>
      <c r="GN696" s="132" t="s">
        <v>608</v>
      </c>
      <c r="GO696" s="132" t="s">
        <v>608</v>
      </c>
      <c r="GP696" s="132" t="s">
        <v>608</v>
      </c>
      <c r="GQ696" s="132" t="s">
        <v>608</v>
      </c>
      <c r="GR696" s="132" t="s">
        <v>608</v>
      </c>
      <c r="GS696" s="132" t="s">
        <v>608</v>
      </c>
      <c r="GT696" s="132" t="s">
        <v>608</v>
      </c>
      <c r="GU696" s="132" t="s">
        <v>608</v>
      </c>
      <c r="GV696" s="132" t="s">
        <v>608</v>
      </c>
      <c r="GW696" s="132" t="s">
        <v>608</v>
      </c>
      <c r="GX696" s="132" t="s">
        <v>608</v>
      </c>
      <c r="GY696" s="132" t="s">
        <v>608</v>
      </c>
    </row>
    <row r="697" spans="1:207" s="76" customFormat="1">
      <c r="A697" s="61" t="s">
        <v>1099</v>
      </c>
      <c r="B697" s="57" t="s">
        <v>598</v>
      </c>
      <c r="C697" s="38" t="s">
        <v>1084</v>
      </c>
      <c r="D697" s="81" t="s">
        <v>608</v>
      </c>
      <c r="E697" s="81" t="s">
        <v>608</v>
      </c>
      <c r="F697" s="125">
        <v>144584.61199999999</v>
      </c>
      <c r="G697" s="125">
        <v>323595</v>
      </c>
      <c r="H697" s="139">
        <v>6.3</v>
      </c>
      <c r="I697" s="115">
        <v>0.44680731160864662</v>
      </c>
      <c r="J697" s="124">
        <v>0.31619531513156879</v>
      </c>
      <c r="K697" s="124">
        <v>0.1306119964770778</v>
      </c>
      <c r="L697" s="125">
        <v>9216.487000000001</v>
      </c>
      <c r="M697" s="125">
        <v>135368.125</v>
      </c>
      <c r="N697" s="125">
        <v>469.23099999999994</v>
      </c>
      <c r="O697" s="125">
        <v>0</v>
      </c>
      <c r="P697" s="127">
        <v>469.23099999999994</v>
      </c>
      <c r="Q697" s="57" t="s">
        <v>608</v>
      </c>
      <c r="R697" s="57" t="s">
        <v>608</v>
      </c>
      <c r="S697" s="125">
        <v>32579.671000000002</v>
      </c>
      <c r="T697" s="57" t="s">
        <v>608</v>
      </c>
      <c r="U697" s="57" t="s">
        <v>608</v>
      </c>
      <c r="V697" s="125">
        <v>102319.223</v>
      </c>
      <c r="W697" s="125">
        <v>134898.894</v>
      </c>
      <c r="X697" s="125">
        <v>0</v>
      </c>
      <c r="Y697" s="125">
        <v>0</v>
      </c>
      <c r="Z697" s="125">
        <v>0</v>
      </c>
      <c r="AA697" s="115">
        <v>0</v>
      </c>
      <c r="AB697" s="115">
        <v>0</v>
      </c>
      <c r="AC697" s="115">
        <v>1</v>
      </c>
      <c r="AD697" s="115">
        <v>0</v>
      </c>
      <c r="AE697" s="115">
        <v>1</v>
      </c>
      <c r="AF697" s="115">
        <v>0.21806227786049717</v>
      </c>
      <c r="AG697" s="115">
        <v>1.1102015410292329E-2</v>
      </c>
      <c r="AH697" s="115">
        <v>0.77083570672921053</v>
      </c>
      <c r="AI697" s="115">
        <v>0</v>
      </c>
      <c r="AJ697" s="115">
        <v>1</v>
      </c>
      <c r="AK697" s="125">
        <v>144584.61199999999</v>
      </c>
      <c r="AL697" s="125">
        <v>9216.4869999999992</v>
      </c>
      <c r="AM697" s="125">
        <v>33048.902000000002</v>
      </c>
      <c r="AN697" s="125">
        <v>42265.389000000003</v>
      </c>
      <c r="AO697" s="125">
        <v>102319.223</v>
      </c>
      <c r="AP697" s="125">
        <v>144584.61199999999</v>
      </c>
      <c r="AQ697" s="115">
        <v>0.29232287181432559</v>
      </c>
      <c r="AR697" s="115">
        <v>0.70767712818567441</v>
      </c>
      <c r="AS697" s="125">
        <v>42265.388999999996</v>
      </c>
      <c r="AT697" s="125">
        <v>74.819000000000003</v>
      </c>
      <c r="AU697" s="125">
        <v>0</v>
      </c>
      <c r="AV697" s="125">
        <v>102244.40399999999</v>
      </c>
      <c r="AW697" s="125">
        <v>144584.61199999999</v>
      </c>
      <c r="AX697" s="125">
        <v>565.08026337506885</v>
      </c>
      <c r="AY697" s="125">
        <v>1614.3128636966667</v>
      </c>
      <c r="AZ697" s="125">
        <v>2179.3931270717358</v>
      </c>
      <c r="BA697" s="125">
        <v>11080.961544848407</v>
      </c>
      <c r="BB697" s="125">
        <v>29527.942296162535</v>
      </c>
      <c r="BC697" s="125">
        <v>40608.903841010942</v>
      </c>
      <c r="BD697" s="125">
        <v>30619.347191776524</v>
      </c>
      <c r="BE697" s="125">
        <v>71176.967840140802</v>
      </c>
      <c r="BF697" s="125">
        <v>101796.31503191733</v>
      </c>
      <c r="BG697" s="86">
        <v>9.75</v>
      </c>
      <c r="BH697" s="86">
        <v>8.17</v>
      </c>
      <c r="BI697" s="107">
        <v>8.6318701374666347</v>
      </c>
      <c r="BJ697" s="49">
        <v>144584.61200000002</v>
      </c>
      <c r="BK697" s="125">
        <v>715.35621926716385</v>
      </c>
      <c r="BL697" s="125">
        <v>1483.0438524061228</v>
      </c>
      <c r="BM697" s="125">
        <v>2198.4000716732867</v>
      </c>
      <c r="BN697" s="125">
        <v>13758.602588956313</v>
      </c>
      <c r="BO697" s="125">
        <v>26836.141915342581</v>
      </c>
      <c r="BP697" s="125">
        <v>40594.744504298898</v>
      </c>
      <c r="BQ697" s="125">
        <v>30619.347191776524</v>
      </c>
      <c r="BR697" s="125">
        <v>71172.120232251284</v>
      </c>
      <c r="BS697" s="125">
        <v>101791.46742402781</v>
      </c>
      <c r="BT697" s="125">
        <v>144584.61199999999</v>
      </c>
      <c r="BU697" s="130">
        <v>9.75</v>
      </c>
      <c r="BV697" s="130">
        <v>8.17</v>
      </c>
      <c r="BW697" s="137">
        <v>8.6318701374666347</v>
      </c>
      <c r="BX697" s="125">
        <v>37745.991999999998</v>
      </c>
      <c r="BY697" s="125">
        <v>4594.2160000000013</v>
      </c>
      <c r="BZ697" s="125">
        <v>2753.0980000000004</v>
      </c>
      <c r="CA697" s="125">
        <v>0</v>
      </c>
      <c r="CB697" s="125">
        <v>45093.305999999997</v>
      </c>
      <c r="CC697" s="125">
        <v>62083.435000000005</v>
      </c>
      <c r="CD697" s="125">
        <v>37407.870999999985</v>
      </c>
      <c r="CE697" s="125">
        <v>0</v>
      </c>
      <c r="CF697" s="125">
        <v>0</v>
      </c>
      <c r="CG697" s="125">
        <v>99491.305999999982</v>
      </c>
      <c r="CH697" s="115">
        <v>1.9041431601310384E-2</v>
      </c>
      <c r="CI697" s="115">
        <v>0.98095856839868967</v>
      </c>
      <c r="CJ697" s="125">
        <v>144584.61199999996</v>
      </c>
      <c r="CK697" s="126">
        <v>2100</v>
      </c>
      <c r="CL697" s="126">
        <v>142484.61199999999</v>
      </c>
      <c r="CM697" s="126">
        <v>144584.61199999999</v>
      </c>
      <c r="CN697" s="57" t="s">
        <v>608</v>
      </c>
      <c r="CO697" s="57" t="s">
        <v>608</v>
      </c>
      <c r="CP697" s="126">
        <v>2100</v>
      </c>
      <c r="CQ697" s="126">
        <v>142484.61199999999</v>
      </c>
      <c r="CR697" s="196">
        <v>16193</v>
      </c>
      <c r="CS697" s="126">
        <v>126291.61199999999</v>
      </c>
      <c r="CT697" s="150" t="s">
        <v>608</v>
      </c>
      <c r="CU697" s="150" t="s">
        <v>608</v>
      </c>
      <c r="CV697" s="125">
        <v>1878.768</v>
      </c>
      <c r="CW697" s="125">
        <v>6272.2259999999997</v>
      </c>
      <c r="CX697" s="125">
        <v>8150.9939999999997</v>
      </c>
      <c r="CY697" s="125">
        <v>1904.1729999999998</v>
      </c>
      <c r="CZ697" s="125">
        <v>5874.7179999999998</v>
      </c>
      <c r="DA697" s="125">
        <v>7778.8909999999996</v>
      </c>
      <c r="DB697" s="125">
        <v>15929.884999999998</v>
      </c>
      <c r="DC697" s="125">
        <v>0</v>
      </c>
      <c r="DD697" s="125">
        <v>0</v>
      </c>
      <c r="DE697" s="125">
        <v>0</v>
      </c>
      <c r="DF697" s="125">
        <v>6584.0659999999998</v>
      </c>
      <c r="DG697" s="125">
        <v>7209.0619999999999</v>
      </c>
      <c r="DH697" s="125">
        <v>13793.128000000001</v>
      </c>
      <c r="DI697" s="50">
        <v>13793.128000000001</v>
      </c>
      <c r="DJ697" s="113">
        <v>0.29284034735314712</v>
      </c>
      <c r="DK697" s="115">
        <v>0.68811822104554243</v>
      </c>
      <c r="DL697" s="115">
        <v>1.9041431601310384E-2</v>
      </c>
      <c r="DM697" s="125" t="s">
        <v>608</v>
      </c>
      <c r="DN697" s="125" t="s">
        <v>608</v>
      </c>
      <c r="DO697" s="125" t="s">
        <v>608</v>
      </c>
      <c r="DP697" s="125" t="s">
        <v>608</v>
      </c>
      <c r="DQ697" s="125" t="s">
        <v>608</v>
      </c>
      <c r="DR697" s="125" t="s">
        <v>608</v>
      </c>
      <c r="DS697" s="125" t="s">
        <v>608</v>
      </c>
      <c r="DT697" s="125" t="s">
        <v>608</v>
      </c>
      <c r="DU697" s="125" t="s">
        <v>608</v>
      </c>
      <c r="DV697" s="132" t="s">
        <v>608</v>
      </c>
      <c r="DW697" s="132" t="s">
        <v>608</v>
      </c>
      <c r="DX697" s="132" t="s">
        <v>608</v>
      </c>
      <c r="DY697" s="132" t="s">
        <v>608</v>
      </c>
      <c r="DZ697" s="132" t="s">
        <v>608</v>
      </c>
      <c r="EA697" s="132" t="s">
        <v>608</v>
      </c>
      <c r="EB697" s="132" t="s">
        <v>608</v>
      </c>
      <c r="EC697" s="132" t="s">
        <v>608</v>
      </c>
      <c r="ED697" s="132" t="s">
        <v>608</v>
      </c>
      <c r="EE697" s="132" t="s">
        <v>608</v>
      </c>
      <c r="EF697" s="132" t="s">
        <v>608</v>
      </c>
      <c r="EG697" s="132" t="s">
        <v>608</v>
      </c>
      <c r="EH697" s="132" t="s">
        <v>608</v>
      </c>
      <c r="EI697" s="132" t="s">
        <v>608</v>
      </c>
      <c r="EJ697" s="132" t="s">
        <v>608</v>
      </c>
      <c r="EK697" s="132" t="s">
        <v>608</v>
      </c>
      <c r="EL697" s="132" t="s">
        <v>608</v>
      </c>
      <c r="EM697" s="132" t="s">
        <v>608</v>
      </c>
      <c r="EN697" s="132" t="s">
        <v>608</v>
      </c>
      <c r="EO697" s="132" t="s">
        <v>608</v>
      </c>
      <c r="EP697" s="132" t="s">
        <v>608</v>
      </c>
      <c r="EQ697" s="132" t="s">
        <v>608</v>
      </c>
      <c r="ER697" s="132" t="s">
        <v>608</v>
      </c>
      <c r="ES697" s="132" t="s">
        <v>608</v>
      </c>
      <c r="ET697" s="132" t="s">
        <v>608</v>
      </c>
      <c r="EU697" s="132" t="s">
        <v>608</v>
      </c>
      <c r="EV697" s="132" t="s">
        <v>608</v>
      </c>
      <c r="EW697" s="132" t="s">
        <v>608</v>
      </c>
      <c r="EX697" s="132" t="s">
        <v>608</v>
      </c>
      <c r="EY697" s="132" t="s">
        <v>608</v>
      </c>
      <c r="EZ697" s="132" t="s">
        <v>608</v>
      </c>
      <c r="FA697" s="132" t="s">
        <v>608</v>
      </c>
      <c r="FB697" s="132" t="s">
        <v>608</v>
      </c>
      <c r="FC697" s="132" t="s">
        <v>608</v>
      </c>
      <c r="FD697" s="132" t="s">
        <v>608</v>
      </c>
      <c r="FE697" s="132" t="s">
        <v>608</v>
      </c>
      <c r="FF697" s="132" t="s">
        <v>608</v>
      </c>
      <c r="FG697" s="132" t="s">
        <v>608</v>
      </c>
      <c r="FH697" s="132" t="s">
        <v>608</v>
      </c>
      <c r="FI697" s="132" t="s">
        <v>608</v>
      </c>
      <c r="FJ697" s="132" t="s">
        <v>608</v>
      </c>
      <c r="FK697" s="132" t="s">
        <v>608</v>
      </c>
      <c r="FL697" s="132" t="s">
        <v>608</v>
      </c>
      <c r="FM697" s="132" t="s">
        <v>608</v>
      </c>
      <c r="FN697" s="132" t="s">
        <v>608</v>
      </c>
      <c r="FO697" s="132" t="s">
        <v>608</v>
      </c>
      <c r="FP697" s="132" t="s">
        <v>608</v>
      </c>
      <c r="FQ697" s="132" t="s">
        <v>608</v>
      </c>
      <c r="FR697" s="132" t="s">
        <v>608</v>
      </c>
      <c r="FS697" s="132" t="s">
        <v>608</v>
      </c>
      <c r="FT697" s="132" t="s">
        <v>608</v>
      </c>
      <c r="FU697" s="132" t="s">
        <v>608</v>
      </c>
      <c r="FV697" s="132" t="s">
        <v>608</v>
      </c>
      <c r="FW697" s="132" t="s">
        <v>608</v>
      </c>
      <c r="FX697" s="132" t="s">
        <v>608</v>
      </c>
      <c r="FY697" s="132" t="s">
        <v>608</v>
      </c>
      <c r="FZ697" s="132" t="s">
        <v>608</v>
      </c>
      <c r="GA697" s="132" t="s">
        <v>608</v>
      </c>
      <c r="GB697" s="132" t="s">
        <v>608</v>
      </c>
      <c r="GC697" s="132" t="s">
        <v>608</v>
      </c>
      <c r="GD697" s="132" t="s">
        <v>608</v>
      </c>
      <c r="GE697" s="132" t="s">
        <v>608</v>
      </c>
      <c r="GF697" s="132" t="s">
        <v>608</v>
      </c>
      <c r="GG697" s="132" t="s">
        <v>608</v>
      </c>
      <c r="GH697" s="132" t="s">
        <v>608</v>
      </c>
      <c r="GI697" s="132" t="s">
        <v>608</v>
      </c>
      <c r="GJ697" s="132" t="s">
        <v>608</v>
      </c>
      <c r="GK697" s="132" t="s">
        <v>608</v>
      </c>
      <c r="GL697" s="132" t="s">
        <v>608</v>
      </c>
      <c r="GM697" s="132" t="s">
        <v>608</v>
      </c>
      <c r="GN697" s="132" t="s">
        <v>608</v>
      </c>
      <c r="GO697" s="132" t="s">
        <v>608</v>
      </c>
      <c r="GP697" s="132" t="s">
        <v>608</v>
      </c>
      <c r="GQ697" s="132" t="s">
        <v>608</v>
      </c>
      <c r="GR697" s="132" t="s">
        <v>608</v>
      </c>
      <c r="GS697" s="132" t="s">
        <v>608</v>
      </c>
      <c r="GT697" s="132" t="s">
        <v>608</v>
      </c>
      <c r="GU697" s="132" t="s">
        <v>608</v>
      </c>
      <c r="GV697" s="132" t="s">
        <v>608</v>
      </c>
      <c r="GW697" s="132" t="s">
        <v>608</v>
      </c>
      <c r="GX697" s="132" t="s">
        <v>608</v>
      </c>
      <c r="GY697" s="132" t="s">
        <v>608</v>
      </c>
    </row>
    <row r="698" spans="1:207" s="76" customFormat="1">
      <c r="A698" s="185" t="s">
        <v>1100</v>
      </c>
      <c r="B698" s="76">
        <v>2015</v>
      </c>
      <c r="C698" s="81" t="s">
        <v>1084</v>
      </c>
      <c r="D698" s="81" t="s">
        <v>608</v>
      </c>
      <c r="E698" s="81" t="s">
        <v>608</v>
      </c>
      <c r="F698" s="125">
        <v>171999.32399999999</v>
      </c>
      <c r="G698" s="125">
        <v>323595</v>
      </c>
      <c r="H698" s="139">
        <v>6.3</v>
      </c>
      <c r="I698" s="115">
        <v>0.53152651926018646</v>
      </c>
      <c r="J698" s="124">
        <v>0.40009031968973563</v>
      </c>
      <c r="K698" s="124">
        <v>0.13143619957045069</v>
      </c>
      <c r="L698" s="125">
        <v>9224.1609999999982</v>
      </c>
      <c r="M698" s="125">
        <v>162775.16300000003</v>
      </c>
      <c r="N698" s="125">
        <v>728.26499999999999</v>
      </c>
      <c r="O698" s="125">
        <v>0</v>
      </c>
      <c r="P698" s="127">
        <v>728.26499999999999</v>
      </c>
      <c r="Q698" s="57" t="s">
        <v>608</v>
      </c>
      <c r="R698" s="57" t="s">
        <v>608</v>
      </c>
      <c r="S698" s="125">
        <v>32579.671000000002</v>
      </c>
      <c r="T698" s="57" t="s">
        <v>608</v>
      </c>
      <c r="U698" s="57" t="s">
        <v>608</v>
      </c>
      <c r="V698" s="125">
        <v>129467.22700000001</v>
      </c>
      <c r="W698" s="125">
        <v>162046.89800000002</v>
      </c>
      <c r="X698" s="125">
        <v>0</v>
      </c>
      <c r="Y698" s="125">
        <v>0</v>
      </c>
      <c r="Z698" s="125">
        <v>0</v>
      </c>
      <c r="AA698" s="115">
        <v>0</v>
      </c>
      <c r="AB698" s="115">
        <v>0</v>
      </c>
      <c r="AC698" s="115">
        <v>1</v>
      </c>
      <c r="AD698" s="115">
        <v>0</v>
      </c>
      <c r="AE698" s="115">
        <v>1</v>
      </c>
      <c r="AF698" s="115">
        <v>0.21687529302869779</v>
      </c>
      <c r="AG698" s="115">
        <v>1.7122715581129235E-2</v>
      </c>
      <c r="AH698" s="115">
        <v>0.766001991390173</v>
      </c>
      <c r="AI698" s="115">
        <v>0</v>
      </c>
      <c r="AJ698" s="115">
        <v>1</v>
      </c>
      <c r="AK698" s="125">
        <v>171999.32400000002</v>
      </c>
      <c r="AL698" s="125">
        <v>9224.1609999999982</v>
      </c>
      <c r="AM698" s="125">
        <v>33307.936000000002</v>
      </c>
      <c r="AN698" s="125">
        <v>42532.097000000002</v>
      </c>
      <c r="AO698" s="125">
        <v>129467.22700000001</v>
      </c>
      <c r="AP698" s="125">
        <v>171999.32400000002</v>
      </c>
      <c r="AQ698" s="115">
        <v>0.24728060559121731</v>
      </c>
      <c r="AR698" s="115">
        <v>0.75271939440878266</v>
      </c>
      <c r="AS698" s="125">
        <v>42532.096999999994</v>
      </c>
      <c r="AT698" s="125">
        <v>74.819000000000003</v>
      </c>
      <c r="AU698" s="125">
        <v>0</v>
      </c>
      <c r="AV698" s="125">
        <v>129392.408</v>
      </c>
      <c r="AW698" s="125">
        <v>171999.32399999999</v>
      </c>
      <c r="AX698" s="125">
        <v>2865.7974675952105</v>
      </c>
      <c r="AY698" s="125">
        <v>9753.2134768086798</v>
      </c>
      <c r="AZ698" s="125">
        <v>12619.01094440389</v>
      </c>
      <c r="BA698" s="125">
        <v>11878.642255208013</v>
      </c>
      <c r="BB698" s="125">
        <v>34640.643861895107</v>
      </c>
      <c r="BC698" s="125">
        <v>46519.286117103118</v>
      </c>
      <c r="BD698" s="125">
        <v>27787.657277196777</v>
      </c>
      <c r="BE698" s="125">
        <v>85073.369661296238</v>
      </c>
      <c r="BF698" s="125">
        <v>112861.02693849301</v>
      </c>
      <c r="BG698" s="86">
        <v>8.83</v>
      </c>
      <c r="BH698" s="86">
        <v>7.57</v>
      </c>
      <c r="BI698" s="107">
        <v>7.8815735630449346</v>
      </c>
      <c r="BJ698" s="49">
        <v>171999.32400000002</v>
      </c>
      <c r="BK698" s="125">
        <v>3411.3672653429176</v>
      </c>
      <c r="BL698" s="125">
        <v>9202.2090144925096</v>
      </c>
      <c r="BM698" s="125">
        <v>12613.576279835426</v>
      </c>
      <c r="BN698" s="125">
        <v>14014.689457460307</v>
      </c>
      <c r="BO698" s="125">
        <v>32469.575450548946</v>
      </c>
      <c r="BP698" s="125">
        <v>46484.264908009252</v>
      </c>
      <c r="BQ698" s="125">
        <v>27787.657277196777</v>
      </c>
      <c r="BR698" s="125">
        <v>85113.825534958567</v>
      </c>
      <c r="BS698" s="125">
        <v>112901.48281215534</v>
      </c>
      <c r="BT698" s="125">
        <v>171999.32400000002</v>
      </c>
      <c r="BU698" s="130">
        <v>8.83</v>
      </c>
      <c r="BV698" s="130">
        <v>7.57</v>
      </c>
      <c r="BW698" s="137">
        <v>7.8815735630449346</v>
      </c>
      <c r="BX698" s="125">
        <v>37563.510999999999</v>
      </c>
      <c r="BY698" s="125">
        <v>5043.4049999999979</v>
      </c>
      <c r="BZ698" s="125">
        <v>2606.7980000000002</v>
      </c>
      <c r="CA698" s="125">
        <v>0</v>
      </c>
      <c r="CB698" s="125">
        <v>45213.714</v>
      </c>
      <c r="CC698" s="125">
        <v>85755.560000000012</v>
      </c>
      <c r="CD698" s="125">
        <v>41030.049999999996</v>
      </c>
      <c r="CE698" s="125">
        <v>0</v>
      </c>
      <c r="CF698" s="125">
        <v>0</v>
      </c>
      <c r="CG698" s="125">
        <v>126785.61000000002</v>
      </c>
      <c r="CH698" s="115">
        <v>1.5155861891643248E-2</v>
      </c>
      <c r="CI698" s="115">
        <v>0.98484413810835669</v>
      </c>
      <c r="CJ698" s="125">
        <v>171999.32400000002</v>
      </c>
      <c r="CK698" s="126">
        <v>3096</v>
      </c>
      <c r="CL698" s="126">
        <v>168903.32400000002</v>
      </c>
      <c r="CM698" s="126">
        <v>171999.32400000002</v>
      </c>
      <c r="CN698" s="57" t="s">
        <v>608</v>
      </c>
      <c r="CO698" s="57" t="s">
        <v>608</v>
      </c>
      <c r="CP698" s="126">
        <v>3096</v>
      </c>
      <c r="CQ698" s="126">
        <v>168903.32400000002</v>
      </c>
      <c r="CR698" s="196">
        <v>16370</v>
      </c>
      <c r="CS698" s="126">
        <v>152533.32400000002</v>
      </c>
      <c r="CT698" s="150" t="s">
        <v>608</v>
      </c>
      <c r="CU698" s="150" t="s">
        <v>608</v>
      </c>
      <c r="CV698" s="125">
        <v>560.82000000000016</v>
      </c>
      <c r="CW698" s="125">
        <v>5217.7309999999979</v>
      </c>
      <c r="CX698" s="125">
        <v>5778.5509999999977</v>
      </c>
      <c r="CY698" s="125">
        <v>1856.211</v>
      </c>
      <c r="CZ698" s="125">
        <v>6279.4080000000004</v>
      </c>
      <c r="DA698" s="125">
        <v>8135.6190000000006</v>
      </c>
      <c r="DB698" s="125">
        <v>13914.169999999998</v>
      </c>
      <c r="DC698" s="125">
        <v>0</v>
      </c>
      <c r="DD698" s="125">
        <v>0</v>
      </c>
      <c r="DE698" s="125">
        <v>0</v>
      </c>
      <c r="DF698" s="125">
        <v>12362.618</v>
      </c>
      <c r="DG698" s="125">
        <v>14591.630000000001</v>
      </c>
      <c r="DH698" s="125">
        <v>26954.248</v>
      </c>
      <c r="DI698" s="50">
        <v>26954.248</v>
      </c>
      <c r="DJ698" s="113">
        <v>0.24771560148689881</v>
      </c>
      <c r="DK698" s="115">
        <v>0.73712853662145783</v>
      </c>
      <c r="DL698" s="115">
        <v>1.5155861891643248E-2</v>
      </c>
      <c r="DM698" s="125">
        <v>2866.18</v>
      </c>
      <c r="DN698" s="125">
        <v>8795.3476190476194</v>
      </c>
      <c r="DO698" s="125">
        <v>11661.52761904762</v>
      </c>
      <c r="DP698" s="125">
        <v>3457.35</v>
      </c>
      <c r="DQ698" s="125">
        <v>11637.292222222221</v>
      </c>
      <c r="DR698" s="125">
        <v>15094.642222222221</v>
      </c>
      <c r="DS698" s="125">
        <v>26756.169841269839</v>
      </c>
      <c r="DT698" s="125">
        <v>1510.5429999999999</v>
      </c>
      <c r="DU698" s="125">
        <v>5710.4501587301593</v>
      </c>
      <c r="DV698" s="132">
        <v>7220.9931587301589</v>
      </c>
      <c r="DW698" s="132">
        <v>3352.2739999999999</v>
      </c>
      <c r="DX698" s="132">
        <v>10873.970793650795</v>
      </c>
      <c r="DY698" s="132">
        <v>14226.244793650794</v>
      </c>
      <c r="DZ698" s="132">
        <v>21447.237952380954</v>
      </c>
      <c r="EA698" s="132">
        <v>3621.3139999999999</v>
      </c>
      <c r="EB698" s="132">
        <v>3958.9255555555555</v>
      </c>
      <c r="EC698" s="132">
        <v>7580.2395555555559</v>
      </c>
      <c r="ED698" s="132">
        <v>3269.74</v>
      </c>
      <c r="EE698" s="132">
        <v>10074.871269841269</v>
      </c>
      <c r="EF698" s="132">
        <v>13344.611269841269</v>
      </c>
      <c r="EG698" s="132">
        <v>20924.850825396825</v>
      </c>
      <c r="EH698" s="132">
        <v>3398.607</v>
      </c>
      <c r="EI698" s="132">
        <v>5628.9506349206358</v>
      </c>
      <c r="EJ698" s="132">
        <v>9027.5576349206349</v>
      </c>
      <c r="EK698" s="132">
        <v>2984.627</v>
      </c>
      <c r="EL698" s="132">
        <v>9316.807777777778</v>
      </c>
      <c r="EM698" s="132">
        <v>12301.434777777778</v>
      </c>
      <c r="EN698" s="132">
        <v>21328.992412698411</v>
      </c>
      <c r="EO698" s="132">
        <v>3349.7649999999999</v>
      </c>
      <c r="EP698" s="132">
        <v>5743.5385714285712</v>
      </c>
      <c r="EQ698" s="132">
        <v>9093.3035714285706</v>
      </c>
      <c r="ER698" s="132">
        <v>2754.9189999999999</v>
      </c>
      <c r="ES698" s="132">
        <v>8422.5136507936513</v>
      </c>
      <c r="ET698" s="132">
        <v>11177.432650793651</v>
      </c>
      <c r="EU698" s="132">
        <v>20270.736222222222</v>
      </c>
      <c r="EV698" s="132">
        <v>10816.275000000001</v>
      </c>
      <c r="EW698" s="132">
        <v>23002.788253968254</v>
      </c>
      <c r="EX698" s="132">
        <v>33819.063253968256</v>
      </c>
      <c r="EY698" s="132">
        <v>10685.221</v>
      </c>
      <c r="EZ698" s="132">
        <v>30191.461111111108</v>
      </c>
      <c r="FA698" s="132">
        <v>40876.682111111106</v>
      </c>
      <c r="FB698" s="132">
        <v>74695.745365079361</v>
      </c>
      <c r="FC698" s="132">
        <v>16975.04099999999</v>
      </c>
      <c r="FD698" s="132">
        <v>26505.074920634925</v>
      </c>
      <c r="FE698" s="132">
        <v>43480.115920634911</v>
      </c>
      <c r="FF698" s="132">
        <v>6398.1639999999998</v>
      </c>
      <c r="FG698" s="132">
        <v>12116.840000000002</v>
      </c>
      <c r="FH698" s="132">
        <v>18515.004000000001</v>
      </c>
      <c r="FI698" s="132">
        <v>61995.119920634912</v>
      </c>
      <c r="FJ698" s="132">
        <v>0</v>
      </c>
      <c r="FK698" s="132">
        <v>0</v>
      </c>
      <c r="FL698" s="132">
        <v>0</v>
      </c>
      <c r="FM698" s="132">
        <v>11661.52761904762</v>
      </c>
      <c r="FN698" s="132">
        <v>15094.642222222221</v>
      </c>
      <c r="FO698" s="132">
        <v>26756.169841269839</v>
      </c>
      <c r="FP698" s="132">
        <v>0</v>
      </c>
      <c r="FQ698" s="132">
        <v>0</v>
      </c>
      <c r="FR698" s="132">
        <v>0</v>
      </c>
      <c r="FS698" s="132">
        <v>7220.9931587301589</v>
      </c>
      <c r="FT698" s="132">
        <v>14226.244793650794</v>
      </c>
      <c r="FU698" s="132">
        <v>21447.237952380954</v>
      </c>
      <c r="FV698" s="132">
        <v>0</v>
      </c>
      <c r="FW698" s="132">
        <v>0</v>
      </c>
      <c r="FX698" s="132">
        <v>0</v>
      </c>
      <c r="FY698" s="132">
        <v>7580.2395555555559</v>
      </c>
      <c r="FZ698" s="132">
        <v>13344.611269841269</v>
      </c>
      <c r="GA698" s="132">
        <v>20924.850825396825</v>
      </c>
      <c r="GB698" s="132">
        <v>0</v>
      </c>
      <c r="GC698" s="132">
        <v>0</v>
      </c>
      <c r="GD698" s="132">
        <v>0</v>
      </c>
      <c r="GE698" s="132">
        <v>9027.5576349206349</v>
      </c>
      <c r="GF698" s="132">
        <v>12301.434777777778</v>
      </c>
      <c r="GG698" s="132">
        <v>21328.992412698411</v>
      </c>
      <c r="GH698" s="132">
        <v>0</v>
      </c>
      <c r="GI698" s="132">
        <v>0</v>
      </c>
      <c r="GJ698" s="132">
        <v>0</v>
      </c>
      <c r="GK698" s="132">
        <v>9093.3035714285706</v>
      </c>
      <c r="GL698" s="132">
        <v>11177.432650793651</v>
      </c>
      <c r="GM698" s="132">
        <v>20270.736222222222</v>
      </c>
      <c r="GN698" s="132">
        <v>0</v>
      </c>
      <c r="GO698" s="132">
        <v>0</v>
      </c>
      <c r="GP698" s="132">
        <v>0</v>
      </c>
      <c r="GQ698" s="132">
        <v>33819.063253968256</v>
      </c>
      <c r="GR698" s="132">
        <v>40876.682111111106</v>
      </c>
      <c r="GS698" s="132">
        <v>74695.745365079361</v>
      </c>
      <c r="GT698" s="132">
        <v>0</v>
      </c>
      <c r="GU698" s="132">
        <v>0</v>
      </c>
      <c r="GV698" s="132">
        <v>0</v>
      </c>
      <c r="GW698" s="132">
        <v>43480.115920634911</v>
      </c>
      <c r="GX698" s="132">
        <v>18515.004000000001</v>
      </c>
      <c r="GY698" s="132">
        <v>61995.119920634912</v>
      </c>
    </row>
    <row r="699" spans="1:207" s="76" customFormat="1" ht="14">
      <c r="A699" s="185" t="s">
        <v>1101</v>
      </c>
      <c r="B699" s="57" t="s">
        <v>601</v>
      </c>
      <c r="C699" s="81" t="s">
        <v>1084</v>
      </c>
      <c r="D699" s="81" t="s">
        <v>608</v>
      </c>
      <c r="E699" s="81" t="s">
        <v>608</v>
      </c>
      <c r="F699" s="125">
        <v>131164.416</v>
      </c>
      <c r="G699" s="125">
        <v>279249</v>
      </c>
      <c r="H699" s="139">
        <v>10</v>
      </c>
      <c r="I699" s="140">
        <v>0.46970415650548436</v>
      </c>
      <c r="J699" s="124">
        <v>0.32104852300276809</v>
      </c>
      <c r="K699" s="124">
        <v>0.14865563350271624</v>
      </c>
      <c r="L699" s="125">
        <v>9066.86</v>
      </c>
      <c r="M699" s="125">
        <v>122097.556</v>
      </c>
      <c r="N699" s="125">
        <v>1365.463</v>
      </c>
      <c r="O699" s="125">
        <v>0</v>
      </c>
      <c r="P699" s="127">
        <v>1365.463</v>
      </c>
      <c r="Q699" s="57" t="s">
        <v>608</v>
      </c>
      <c r="R699" s="57" t="s">
        <v>608</v>
      </c>
      <c r="S699" s="125">
        <v>31079.614000000001</v>
      </c>
      <c r="T699" s="57" t="s">
        <v>608</v>
      </c>
      <c r="U699" s="57" t="s">
        <v>608</v>
      </c>
      <c r="V699" s="125">
        <v>89652.478999999992</v>
      </c>
      <c r="W699" s="125">
        <v>120732.09299999999</v>
      </c>
      <c r="X699" s="125">
        <v>0</v>
      </c>
      <c r="Y699" s="125">
        <v>0</v>
      </c>
      <c r="Z699" s="125">
        <v>0</v>
      </c>
      <c r="AA699" s="115">
        <v>0</v>
      </c>
      <c r="AB699" s="115">
        <v>0</v>
      </c>
      <c r="AC699" s="115">
        <v>1</v>
      </c>
      <c r="AD699" s="115">
        <v>0</v>
      </c>
      <c r="AE699" s="115">
        <v>1</v>
      </c>
      <c r="AF699" s="115">
        <v>0.21841572943223533</v>
      </c>
      <c r="AG699" s="115">
        <v>3.2893261521378774E-2</v>
      </c>
      <c r="AH699" s="115">
        <v>0.74869100904638575</v>
      </c>
      <c r="AI699" s="115">
        <v>0</v>
      </c>
      <c r="AJ699" s="115">
        <v>0.99999999999999978</v>
      </c>
      <c r="AK699" s="125">
        <v>131164.416</v>
      </c>
      <c r="AL699" s="125">
        <v>9066.86</v>
      </c>
      <c r="AM699" s="125">
        <v>32445.077000000001</v>
      </c>
      <c r="AN699" s="125">
        <v>41511.937000000005</v>
      </c>
      <c r="AO699" s="125">
        <v>89652.478999999992</v>
      </c>
      <c r="AP699" s="125">
        <v>131164.416</v>
      </c>
      <c r="AQ699" s="115">
        <v>0.31648779650724784</v>
      </c>
      <c r="AR699" s="115">
        <v>0.6835122034927521</v>
      </c>
      <c r="AS699" s="125">
        <v>41511.937000000005</v>
      </c>
      <c r="AT699" s="125">
        <v>74.819000000000003</v>
      </c>
      <c r="AU699" s="125">
        <v>0</v>
      </c>
      <c r="AV699" s="125">
        <v>89577.659999999989</v>
      </c>
      <c r="AW699" s="125">
        <v>131164.416</v>
      </c>
      <c r="AX699" s="125">
        <v>843.39325778064551</v>
      </c>
      <c r="AY699" s="125">
        <v>2262.9639250762757</v>
      </c>
      <c r="AZ699" s="125">
        <v>3106.3571828569211</v>
      </c>
      <c r="BA699" s="125">
        <v>12518.221241925316</v>
      </c>
      <c r="BB699" s="125">
        <v>23158.576786872385</v>
      </c>
      <c r="BC699" s="125">
        <v>35676.798028797697</v>
      </c>
      <c r="BD699" s="125">
        <v>28150.322500294042</v>
      </c>
      <c r="BE699" s="125">
        <v>64230.938288051329</v>
      </c>
      <c r="BF699" s="125">
        <v>92381.260788345375</v>
      </c>
      <c r="BG699" s="86">
        <v>9.1300000000000008</v>
      </c>
      <c r="BH699" s="86">
        <v>7.05</v>
      </c>
      <c r="BI699" s="107">
        <v>7.7082946167350759</v>
      </c>
      <c r="BJ699" s="49">
        <v>131164.416</v>
      </c>
      <c r="BK699" s="125">
        <v>1388.9630627748897</v>
      </c>
      <c r="BL699" s="125">
        <v>1773.2748745302454</v>
      </c>
      <c r="BM699" s="125">
        <v>3162.2379373051353</v>
      </c>
      <c r="BN699" s="125">
        <v>14654.268436931072</v>
      </c>
      <c r="BO699" s="125">
        <v>20968.390985916867</v>
      </c>
      <c r="BP699" s="125">
        <v>35622.659422847937</v>
      </c>
      <c r="BQ699" s="125">
        <v>28150.322500294042</v>
      </c>
      <c r="BR699" s="125">
        <v>64229.196139552885</v>
      </c>
      <c r="BS699" s="125">
        <v>92379.518639846923</v>
      </c>
      <c r="BT699" s="125">
        <v>131164.416</v>
      </c>
      <c r="BU699" s="130">
        <v>9.1300000000000008</v>
      </c>
      <c r="BV699" s="130">
        <v>7.05</v>
      </c>
      <c r="BW699" s="137">
        <v>7.7082946167350759</v>
      </c>
      <c r="BX699" s="125">
        <v>36576.919000000002</v>
      </c>
      <c r="BY699" s="125">
        <v>5009.8370000000023</v>
      </c>
      <c r="BZ699" s="125">
        <v>2606.7980000000002</v>
      </c>
      <c r="CA699" s="125">
        <v>0</v>
      </c>
      <c r="CB699" s="125">
        <v>44193.554000000004</v>
      </c>
      <c r="CC699" s="125">
        <v>59422.150999999998</v>
      </c>
      <c r="CD699" s="125">
        <v>27548.710999999999</v>
      </c>
      <c r="CE699" s="125">
        <v>0</v>
      </c>
      <c r="CF699" s="125">
        <v>0</v>
      </c>
      <c r="CG699" s="125">
        <v>86970.861999999994</v>
      </c>
      <c r="CH699" s="115">
        <v>1.9874277486967198E-2</v>
      </c>
      <c r="CI699" s="115">
        <v>0.98012572251303287</v>
      </c>
      <c r="CJ699" s="125">
        <v>131164.416</v>
      </c>
      <c r="CK699" s="126">
        <v>4294</v>
      </c>
      <c r="CL699" s="126">
        <v>126870.416</v>
      </c>
      <c r="CM699" s="126">
        <v>131164.416</v>
      </c>
      <c r="CN699" s="57" t="s">
        <v>608</v>
      </c>
      <c r="CO699" s="57" t="s">
        <v>608</v>
      </c>
      <c r="CP699" s="126">
        <v>4294</v>
      </c>
      <c r="CQ699" s="126">
        <v>126870.416</v>
      </c>
      <c r="CR699" s="196">
        <v>12104</v>
      </c>
      <c r="CS699" s="126">
        <v>114766.416</v>
      </c>
      <c r="CT699" s="125" t="s">
        <v>608</v>
      </c>
      <c r="CU699" s="125" t="s">
        <v>608</v>
      </c>
      <c r="CV699" s="125">
        <v>1908.8130000000001</v>
      </c>
      <c r="CW699" s="125">
        <v>7572.677999999999</v>
      </c>
      <c r="CX699" s="125">
        <v>9481.4909999999982</v>
      </c>
      <c r="CY699" s="125">
        <v>1806.6579999999997</v>
      </c>
      <c r="CZ699" s="125">
        <v>5919.83</v>
      </c>
      <c r="DA699" s="125">
        <v>7726.4879999999994</v>
      </c>
      <c r="DB699" s="125">
        <v>17207.978999999999</v>
      </c>
      <c r="DC699" s="125" t="s">
        <v>608</v>
      </c>
      <c r="DD699" s="125" t="s">
        <v>608</v>
      </c>
      <c r="DE699" s="125" t="s">
        <v>608</v>
      </c>
      <c r="DF699" s="125" t="s">
        <v>608</v>
      </c>
      <c r="DG699" s="125" t="s">
        <v>608</v>
      </c>
      <c r="DH699" s="125" t="s">
        <v>608</v>
      </c>
      <c r="DI699" s="50" t="s">
        <v>608</v>
      </c>
      <c r="DJ699" s="113">
        <v>0.31705821798497547</v>
      </c>
      <c r="DK699" s="115">
        <v>0.66306750452805729</v>
      </c>
      <c r="DL699" s="115">
        <v>1.9874277486967198E-2</v>
      </c>
      <c r="DM699" s="125" t="s">
        <v>608</v>
      </c>
      <c r="DN699" s="125" t="s">
        <v>608</v>
      </c>
      <c r="DO699" s="125" t="s">
        <v>608</v>
      </c>
      <c r="DP699" s="125" t="s">
        <v>608</v>
      </c>
      <c r="DQ699" s="125" t="s">
        <v>608</v>
      </c>
      <c r="DR699" s="125" t="s">
        <v>608</v>
      </c>
      <c r="DS699" s="125" t="s">
        <v>608</v>
      </c>
      <c r="DT699" s="125" t="s">
        <v>608</v>
      </c>
      <c r="DU699" s="125" t="s">
        <v>608</v>
      </c>
      <c r="DV699" s="132" t="s">
        <v>608</v>
      </c>
      <c r="DW699" s="132" t="s">
        <v>608</v>
      </c>
      <c r="DX699" s="132" t="s">
        <v>608</v>
      </c>
      <c r="DY699" s="132" t="s">
        <v>608</v>
      </c>
      <c r="DZ699" s="132" t="s">
        <v>608</v>
      </c>
      <c r="EA699" s="132" t="s">
        <v>608</v>
      </c>
      <c r="EB699" s="132" t="s">
        <v>608</v>
      </c>
      <c r="EC699" s="132" t="s">
        <v>608</v>
      </c>
      <c r="ED699" s="132" t="s">
        <v>608</v>
      </c>
      <c r="EE699" s="132" t="s">
        <v>608</v>
      </c>
      <c r="EF699" s="132" t="s">
        <v>608</v>
      </c>
      <c r="EG699" s="132" t="s">
        <v>608</v>
      </c>
      <c r="EH699" s="132" t="s">
        <v>608</v>
      </c>
      <c r="EI699" s="132" t="s">
        <v>608</v>
      </c>
      <c r="EJ699" s="132" t="s">
        <v>608</v>
      </c>
      <c r="EK699" s="132" t="s">
        <v>608</v>
      </c>
      <c r="EL699" s="132" t="s">
        <v>608</v>
      </c>
      <c r="EM699" s="132" t="s">
        <v>608</v>
      </c>
      <c r="EN699" s="132" t="s">
        <v>608</v>
      </c>
      <c r="EO699" s="132" t="s">
        <v>608</v>
      </c>
      <c r="EP699" s="132" t="s">
        <v>608</v>
      </c>
      <c r="EQ699" s="132" t="s">
        <v>608</v>
      </c>
      <c r="ER699" s="132" t="s">
        <v>608</v>
      </c>
      <c r="ES699" s="132" t="s">
        <v>608</v>
      </c>
      <c r="ET699" s="132" t="s">
        <v>608</v>
      </c>
      <c r="EU699" s="132" t="s">
        <v>608</v>
      </c>
      <c r="EV699" s="132" t="s">
        <v>608</v>
      </c>
      <c r="EW699" s="132" t="s">
        <v>608</v>
      </c>
      <c r="EX699" s="132" t="s">
        <v>608</v>
      </c>
      <c r="EY699" s="132" t="s">
        <v>608</v>
      </c>
      <c r="EZ699" s="132" t="s">
        <v>608</v>
      </c>
      <c r="FA699" s="132" t="s">
        <v>608</v>
      </c>
      <c r="FB699" s="132" t="s">
        <v>608</v>
      </c>
      <c r="FC699" s="132" t="s">
        <v>608</v>
      </c>
      <c r="FD699" s="132" t="s">
        <v>608</v>
      </c>
      <c r="FE699" s="132" t="s">
        <v>608</v>
      </c>
      <c r="FF699" s="132" t="s">
        <v>608</v>
      </c>
      <c r="FG699" s="132" t="s">
        <v>608</v>
      </c>
      <c r="FH699" s="132" t="s">
        <v>608</v>
      </c>
      <c r="FI699" s="132" t="s">
        <v>608</v>
      </c>
      <c r="FJ699" s="132" t="s">
        <v>608</v>
      </c>
      <c r="FK699" s="132" t="s">
        <v>608</v>
      </c>
      <c r="FL699" s="132" t="s">
        <v>608</v>
      </c>
      <c r="FM699" s="132" t="s">
        <v>608</v>
      </c>
      <c r="FN699" s="132" t="s">
        <v>608</v>
      </c>
      <c r="FO699" s="132" t="s">
        <v>608</v>
      </c>
      <c r="FP699" s="132" t="s">
        <v>608</v>
      </c>
      <c r="FQ699" s="132" t="s">
        <v>608</v>
      </c>
      <c r="FR699" s="132" t="s">
        <v>608</v>
      </c>
      <c r="FS699" s="132" t="s">
        <v>608</v>
      </c>
      <c r="FT699" s="132" t="s">
        <v>608</v>
      </c>
      <c r="FU699" s="132" t="s">
        <v>608</v>
      </c>
      <c r="FV699" s="132" t="s">
        <v>608</v>
      </c>
      <c r="FW699" s="132" t="s">
        <v>608</v>
      </c>
      <c r="FX699" s="132" t="s">
        <v>608</v>
      </c>
      <c r="FY699" s="132" t="s">
        <v>608</v>
      </c>
      <c r="FZ699" s="132" t="s">
        <v>608</v>
      </c>
      <c r="GA699" s="132" t="s">
        <v>608</v>
      </c>
      <c r="GB699" s="132" t="s">
        <v>608</v>
      </c>
      <c r="GC699" s="132" t="s">
        <v>608</v>
      </c>
      <c r="GD699" s="132" t="s">
        <v>608</v>
      </c>
      <c r="GE699" s="132" t="s">
        <v>608</v>
      </c>
      <c r="GF699" s="132" t="s">
        <v>608</v>
      </c>
      <c r="GG699" s="132" t="s">
        <v>608</v>
      </c>
      <c r="GH699" s="132" t="s">
        <v>608</v>
      </c>
      <c r="GI699" s="132" t="s">
        <v>608</v>
      </c>
      <c r="GJ699" s="132" t="s">
        <v>608</v>
      </c>
      <c r="GK699" s="132" t="s">
        <v>608</v>
      </c>
      <c r="GL699" s="132" t="s">
        <v>608</v>
      </c>
      <c r="GM699" s="132" t="s">
        <v>608</v>
      </c>
      <c r="GN699" s="132" t="s">
        <v>608</v>
      </c>
      <c r="GO699" s="132" t="s">
        <v>608</v>
      </c>
      <c r="GP699" s="132" t="s">
        <v>608</v>
      </c>
      <c r="GQ699" s="132" t="s">
        <v>608</v>
      </c>
      <c r="GR699" s="132" t="s">
        <v>608</v>
      </c>
      <c r="GS699" s="132" t="s">
        <v>608</v>
      </c>
      <c r="GT699" s="132" t="s">
        <v>608</v>
      </c>
      <c r="GU699" s="132" t="s">
        <v>608</v>
      </c>
      <c r="GV699" s="132" t="s">
        <v>608</v>
      </c>
      <c r="GW699" s="132" t="s">
        <v>608</v>
      </c>
      <c r="GX699" s="132" t="s">
        <v>608</v>
      </c>
      <c r="GY699" s="132" t="s">
        <v>608</v>
      </c>
    </row>
    <row r="700" spans="1:207" s="76" customFormat="1" ht="14">
      <c r="A700" s="185" t="s">
        <v>1102</v>
      </c>
      <c r="B700" s="76">
        <v>2016</v>
      </c>
      <c r="C700" s="81" t="s">
        <v>1084</v>
      </c>
      <c r="D700" s="81" t="s">
        <v>608</v>
      </c>
      <c r="E700" s="81" t="s">
        <v>608</v>
      </c>
      <c r="F700" s="125">
        <v>148707.55499999999</v>
      </c>
      <c r="G700" s="125">
        <v>279249</v>
      </c>
      <c r="H700" s="139">
        <v>10</v>
      </c>
      <c r="I700" s="140">
        <v>0.53252672346185659</v>
      </c>
      <c r="J700" s="124">
        <v>0.36507193579923292</v>
      </c>
      <c r="K700" s="124">
        <v>0.16745478766262367</v>
      </c>
      <c r="L700" s="125">
        <v>9427.284999999998</v>
      </c>
      <c r="M700" s="125">
        <v>139280.26999999999</v>
      </c>
      <c r="N700" s="125">
        <v>1254.6829999999998</v>
      </c>
      <c r="O700" s="125">
        <v>0</v>
      </c>
      <c r="P700" s="127">
        <v>1254.6829999999998</v>
      </c>
      <c r="Q700" s="57" t="s">
        <v>608</v>
      </c>
      <c r="R700" s="57" t="s">
        <v>608</v>
      </c>
      <c r="S700" s="125">
        <v>36079.614000000001</v>
      </c>
      <c r="T700" s="57" t="s">
        <v>608</v>
      </c>
      <c r="U700" s="57" t="s">
        <v>608</v>
      </c>
      <c r="V700" s="125">
        <v>101945.973</v>
      </c>
      <c r="W700" s="125">
        <v>138025.587</v>
      </c>
      <c r="X700" s="125">
        <v>0</v>
      </c>
      <c r="Y700" s="125">
        <v>0</v>
      </c>
      <c r="Z700" s="125">
        <v>0</v>
      </c>
      <c r="AA700" s="115">
        <v>0</v>
      </c>
      <c r="AB700" s="115">
        <v>0</v>
      </c>
      <c r="AC700" s="115">
        <v>1</v>
      </c>
      <c r="AD700" s="115">
        <v>0</v>
      </c>
      <c r="AE700" s="115">
        <v>1</v>
      </c>
      <c r="AF700" s="115">
        <v>0.2016032092327415</v>
      </c>
      <c r="AG700" s="115">
        <v>2.6831491714715723E-2</v>
      </c>
      <c r="AH700" s="115">
        <v>0.7715652990525429</v>
      </c>
      <c r="AI700" s="115">
        <v>0</v>
      </c>
      <c r="AJ700" s="115">
        <v>1</v>
      </c>
      <c r="AK700" s="125">
        <v>148707.55499999999</v>
      </c>
      <c r="AL700" s="125">
        <v>9427.284999999998</v>
      </c>
      <c r="AM700" s="125">
        <v>37334.296999999999</v>
      </c>
      <c r="AN700" s="125">
        <v>46761.581999999995</v>
      </c>
      <c r="AO700" s="125">
        <v>101945.973</v>
      </c>
      <c r="AP700" s="125">
        <v>148707.55499999999</v>
      </c>
      <c r="AQ700" s="115">
        <v>0.31445330400328347</v>
      </c>
      <c r="AR700" s="115">
        <v>0.68554669599671658</v>
      </c>
      <c r="AS700" s="125">
        <v>46761.581999999995</v>
      </c>
      <c r="AT700" s="125">
        <v>74.819000000000003</v>
      </c>
      <c r="AU700" s="125">
        <v>0</v>
      </c>
      <c r="AV700" s="125">
        <v>101871.15399999999</v>
      </c>
      <c r="AW700" s="125">
        <v>148707.55499999999</v>
      </c>
      <c r="AX700" s="125" t="s">
        <v>608</v>
      </c>
      <c r="AY700" s="125" t="s">
        <v>608</v>
      </c>
      <c r="AZ700" s="125">
        <v>0</v>
      </c>
      <c r="BA700" s="125" t="s">
        <v>608</v>
      </c>
      <c r="BB700" s="125" t="s">
        <v>608</v>
      </c>
      <c r="BC700" s="125">
        <v>35349.831184489114</v>
      </c>
      <c r="BD700" s="125" t="s">
        <v>608</v>
      </c>
      <c r="BE700" s="125" t="s">
        <v>608</v>
      </c>
      <c r="BF700" s="125">
        <v>113357.72381551089</v>
      </c>
      <c r="BG700" s="86">
        <v>10.4</v>
      </c>
      <c r="BH700" s="86">
        <v>10.3</v>
      </c>
      <c r="BI700" s="107">
        <v>10.33144533040033</v>
      </c>
      <c r="BJ700" s="49">
        <v>148707.55499999999</v>
      </c>
      <c r="BK700" s="125">
        <v>0</v>
      </c>
      <c r="BL700" s="125">
        <v>0</v>
      </c>
      <c r="BM700" s="125">
        <v>0</v>
      </c>
      <c r="BN700" s="125">
        <v>15321.872849695153</v>
      </c>
      <c r="BO700" s="125">
        <v>20027.958334793962</v>
      </c>
      <c r="BP700" s="125">
        <v>35349.831184489114</v>
      </c>
      <c r="BQ700" s="125">
        <v>33590.978150304851</v>
      </c>
      <c r="BR700" s="125">
        <v>79766.74566520605</v>
      </c>
      <c r="BS700" s="125">
        <v>113357.72381551089</v>
      </c>
      <c r="BT700" s="125">
        <v>148707.55499999999</v>
      </c>
      <c r="BU700" s="130">
        <v>10.4</v>
      </c>
      <c r="BV700" s="130">
        <v>10.3</v>
      </c>
      <c r="BW700" s="137">
        <v>10.33144533040033</v>
      </c>
      <c r="BX700" s="125">
        <v>41530.468000000001</v>
      </c>
      <c r="BY700" s="125">
        <v>5305.9329999999982</v>
      </c>
      <c r="BZ700" s="125">
        <v>2076.4500000000003</v>
      </c>
      <c r="CA700" s="125">
        <v>0</v>
      </c>
      <c r="CB700" s="125">
        <v>48912.850999999995</v>
      </c>
      <c r="CC700" s="125">
        <v>69619.811999999991</v>
      </c>
      <c r="CD700" s="125">
        <v>30174.892000000003</v>
      </c>
      <c r="CE700" s="125">
        <v>0</v>
      </c>
      <c r="CF700" s="125">
        <v>0</v>
      </c>
      <c r="CG700" s="125">
        <v>99794.703999999998</v>
      </c>
      <c r="CH700" s="115">
        <v>1.3963312085925966E-2</v>
      </c>
      <c r="CI700" s="115">
        <v>0.98603668791407395</v>
      </c>
      <c r="CJ700" s="125">
        <v>148707.55499999999</v>
      </c>
      <c r="CK700" s="126">
        <v>4294</v>
      </c>
      <c r="CL700" s="126">
        <v>144413.55499999999</v>
      </c>
      <c r="CM700" s="126">
        <v>148707.55499999999</v>
      </c>
      <c r="CN700" s="57" t="s">
        <v>608</v>
      </c>
      <c r="CO700" s="57" t="s">
        <v>608</v>
      </c>
      <c r="CP700" s="126">
        <v>4294</v>
      </c>
      <c r="CQ700" s="126">
        <v>144413.55499999999</v>
      </c>
      <c r="CR700" s="196">
        <v>10995</v>
      </c>
      <c r="CS700" s="126">
        <v>133418.55499999999</v>
      </c>
      <c r="CT700" s="125" t="s">
        <v>608</v>
      </c>
      <c r="CU700" s="125" t="s">
        <v>608</v>
      </c>
      <c r="CV700" s="125">
        <v>566.67699999999991</v>
      </c>
      <c r="CW700" s="125">
        <v>13580.783000000001</v>
      </c>
      <c r="CX700" s="125">
        <v>14147.460000000001</v>
      </c>
      <c r="CY700" s="125">
        <v>1875.4710000000002</v>
      </c>
      <c r="CZ700" s="125">
        <v>4964.7560000000003</v>
      </c>
      <c r="DA700" s="125">
        <v>6840.2270000000008</v>
      </c>
      <c r="DB700" s="125">
        <v>20987.687000000002</v>
      </c>
      <c r="DC700" s="125" t="s">
        <v>608</v>
      </c>
      <c r="DD700" s="125" t="s">
        <v>608</v>
      </c>
      <c r="DE700" s="125" t="s">
        <v>608</v>
      </c>
      <c r="DF700" s="125" t="s">
        <v>608</v>
      </c>
      <c r="DG700" s="125" t="s">
        <v>608</v>
      </c>
      <c r="DH700" s="125" t="s">
        <v>608</v>
      </c>
      <c r="DI700" s="50" t="s">
        <v>608</v>
      </c>
      <c r="DJ700" s="113">
        <v>0.31495643244218491</v>
      </c>
      <c r="DK700" s="115">
        <v>0.6710802554718891</v>
      </c>
      <c r="DL700" s="115">
        <v>1.3963312085925966E-2</v>
      </c>
      <c r="DM700" s="125" t="s">
        <v>608</v>
      </c>
      <c r="DN700" s="125" t="s">
        <v>608</v>
      </c>
      <c r="DO700" s="125" t="s">
        <v>608</v>
      </c>
      <c r="DP700" s="125" t="s">
        <v>608</v>
      </c>
      <c r="DQ700" s="125" t="s">
        <v>608</v>
      </c>
      <c r="DR700" s="125" t="s">
        <v>608</v>
      </c>
      <c r="DS700" s="125" t="s">
        <v>608</v>
      </c>
      <c r="DT700" s="125" t="s">
        <v>608</v>
      </c>
      <c r="DU700" s="125" t="s">
        <v>608</v>
      </c>
      <c r="DV700" s="132" t="s">
        <v>608</v>
      </c>
      <c r="DW700" s="132" t="s">
        <v>608</v>
      </c>
      <c r="DX700" s="132" t="s">
        <v>608</v>
      </c>
      <c r="DY700" s="132" t="s">
        <v>608</v>
      </c>
      <c r="DZ700" s="132" t="s">
        <v>608</v>
      </c>
      <c r="EA700" s="132" t="s">
        <v>608</v>
      </c>
      <c r="EB700" s="132" t="s">
        <v>608</v>
      </c>
      <c r="EC700" s="132" t="s">
        <v>608</v>
      </c>
      <c r="ED700" s="132" t="s">
        <v>608</v>
      </c>
      <c r="EE700" s="132" t="s">
        <v>608</v>
      </c>
      <c r="EF700" s="132" t="s">
        <v>608</v>
      </c>
      <c r="EG700" s="132" t="s">
        <v>608</v>
      </c>
      <c r="EH700" s="132" t="s">
        <v>608</v>
      </c>
      <c r="EI700" s="132" t="s">
        <v>608</v>
      </c>
      <c r="EJ700" s="132" t="s">
        <v>608</v>
      </c>
      <c r="EK700" s="132" t="s">
        <v>608</v>
      </c>
      <c r="EL700" s="132" t="s">
        <v>608</v>
      </c>
      <c r="EM700" s="132" t="s">
        <v>608</v>
      </c>
      <c r="EN700" s="132" t="s">
        <v>608</v>
      </c>
      <c r="EO700" s="132" t="s">
        <v>608</v>
      </c>
      <c r="EP700" s="132" t="s">
        <v>608</v>
      </c>
      <c r="EQ700" s="132" t="s">
        <v>608</v>
      </c>
      <c r="ER700" s="132" t="s">
        <v>608</v>
      </c>
      <c r="ES700" s="132" t="s">
        <v>608</v>
      </c>
      <c r="ET700" s="132" t="s">
        <v>608</v>
      </c>
      <c r="EU700" s="132" t="s">
        <v>608</v>
      </c>
      <c r="EV700" s="132" t="s">
        <v>608</v>
      </c>
      <c r="EW700" s="132" t="s">
        <v>608</v>
      </c>
      <c r="EX700" s="132" t="s">
        <v>608</v>
      </c>
      <c r="EY700" s="132" t="s">
        <v>608</v>
      </c>
      <c r="EZ700" s="132" t="s">
        <v>608</v>
      </c>
      <c r="FA700" s="132" t="s">
        <v>608</v>
      </c>
      <c r="FB700" s="132" t="s">
        <v>608</v>
      </c>
      <c r="FC700" s="132" t="s">
        <v>608</v>
      </c>
      <c r="FD700" s="132" t="s">
        <v>608</v>
      </c>
      <c r="FE700" s="132" t="s">
        <v>608</v>
      </c>
      <c r="FF700" s="132" t="s">
        <v>608</v>
      </c>
      <c r="FG700" s="132" t="s">
        <v>608</v>
      </c>
      <c r="FH700" s="132" t="s">
        <v>608</v>
      </c>
      <c r="FI700" s="132" t="s">
        <v>608</v>
      </c>
      <c r="FJ700" s="132" t="s">
        <v>608</v>
      </c>
      <c r="FK700" s="132" t="s">
        <v>608</v>
      </c>
      <c r="FL700" s="132" t="s">
        <v>608</v>
      </c>
      <c r="FM700" s="132" t="s">
        <v>608</v>
      </c>
      <c r="FN700" s="132" t="s">
        <v>608</v>
      </c>
      <c r="FO700" s="132" t="s">
        <v>608</v>
      </c>
      <c r="FP700" s="132" t="s">
        <v>608</v>
      </c>
      <c r="FQ700" s="132" t="s">
        <v>608</v>
      </c>
      <c r="FR700" s="132" t="s">
        <v>608</v>
      </c>
      <c r="FS700" s="132" t="s">
        <v>608</v>
      </c>
      <c r="FT700" s="132" t="s">
        <v>608</v>
      </c>
      <c r="FU700" s="132" t="s">
        <v>608</v>
      </c>
      <c r="FV700" s="132" t="s">
        <v>608</v>
      </c>
      <c r="FW700" s="132" t="s">
        <v>608</v>
      </c>
      <c r="FX700" s="132" t="s">
        <v>608</v>
      </c>
      <c r="FY700" s="132" t="s">
        <v>608</v>
      </c>
      <c r="FZ700" s="132" t="s">
        <v>608</v>
      </c>
      <c r="GA700" s="132" t="s">
        <v>608</v>
      </c>
      <c r="GB700" s="132" t="s">
        <v>608</v>
      </c>
      <c r="GC700" s="132" t="s">
        <v>608</v>
      </c>
      <c r="GD700" s="132" t="s">
        <v>608</v>
      </c>
      <c r="GE700" s="132" t="s">
        <v>608</v>
      </c>
      <c r="GF700" s="132" t="s">
        <v>608</v>
      </c>
      <c r="GG700" s="132" t="s">
        <v>608</v>
      </c>
      <c r="GH700" s="132" t="s">
        <v>608</v>
      </c>
      <c r="GI700" s="132" t="s">
        <v>608</v>
      </c>
      <c r="GJ700" s="132" t="s">
        <v>608</v>
      </c>
      <c r="GK700" s="132" t="s">
        <v>608</v>
      </c>
      <c r="GL700" s="132" t="s">
        <v>608</v>
      </c>
      <c r="GM700" s="132" t="s">
        <v>608</v>
      </c>
      <c r="GN700" s="132" t="s">
        <v>608</v>
      </c>
      <c r="GO700" s="132" t="s">
        <v>608</v>
      </c>
      <c r="GP700" s="132" t="s">
        <v>608</v>
      </c>
      <c r="GQ700" s="132" t="s">
        <v>608</v>
      </c>
      <c r="GR700" s="132" t="s">
        <v>608</v>
      </c>
      <c r="GS700" s="132" t="s">
        <v>608</v>
      </c>
      <c r="GT700" s="132" t="s">
        <v>608</v>
      </c>
      <c r="GU700" s="132" t="s">
        <v>608</v>
      </c>
      <c r="GV700" s="132" t="s">
        <v>608</v>
      </c>
      <c r="GW700" s="132" t="s">
        <v>608</v>
      </c>
      <c r="GX700" s="132" t="s">
        <v>608</v>
      </c>
      <c r="GY700" s="132" t="s">
        <v>608</v>
      </c>
    </row>
    <row r="701" spans="1:207" s="76" customFormat="1" ht="14">
      <c r="A701" s="187" t="s">
        <v>1159</v>
      </c>
      <c r="B701" s="73" t="s">
        <v>1105</v>
      </c>
      <c r="C701" s="81" t="s">
        <v>1084</v>
      </c>
      <c r="D701" s="81" t="s">
        <v>608</v>
      </c>
      <c r="E701" s="81" t="s">
        <v>608</v>
      </c>
      <c r="F701" s="125">
        <v>143470.99699999997</v>
      </c>
      <c r="G701" s="125">
        <v>143841</v>
      </c>
      <c r="H701" s="139">
        <v>10</v>
      </c>
      <c r="I701" s="140">
        <v>0.99742769446819735</v>
      </c>
      <c r="J701" s="124">
        <v>0.67456974715136842</v>
      </c>
      <c r="K701" s="124">
        <v>0.32285794731682899</v>
      </c>
      <c r="L701" s="125">
        <v>9226.4159999999974</v>
      </c>
      <c r="M701" s="125">
        <v>134244.58099999998</v>
      </c>
      <c r="N701" s="125">
        <v>1134.1799999999998</v>
      </c>
      <c r="O701" s="125">
        <v>0</v>
      </c>
      <c r="P701" s="127">
        <v>1134.1799999999998</v>
      </c>
      <c r="Q701" s="57" t="s">
        <v>608</v>
      </c>
      <c r="R701" s="57" t="s">
        <v>608</v>
      </c>
      <c r="S701" s="125">
        <v>36079.614000000001</v>
      </c>
      <c r="T701" s="57" t="s">
        <v>608</v>
      </c>
      <c r="U701" s="57" t="s">
        <v>608</v>
      </c>
      <c r="V701" s="125">
        <v>97030.786999999982</v>
      </c>
      <c r="W701" s="125">
        <v>133110.40099999998</v>
      </c>
      <c r="X701" s="125">
        <v>0</v>
      </c>
      <c r="Y701" s="125">
        <v>0</v>
      </c>
      <c r="Z701" s="125">
        <v>0</v>
      </c>
      <c r="AA701" s="115">
        <v>0</v>
      </c>
      <c r="AB701" s="115">
        <v>0</v>
      </c>
      <c r="AC701" s="115">
        <v>1</v>
      </c>
      <c r="AD701" s="115">
        <v>0</v>
      </c>
      <c r="AE701" s="115">
        <v>1</v>
      </c>
      <c r="AF701" s="115">
        <v>0.19867300341665117</v>
      </c>
      <c r="AG701" s="115">
        <v>2.4422370183080563E-2</v>
      </c>
      <c r="AH701" s="115">
        <v>0.77690462640026825</v>
      </c>
      <c r="AI701" s="115">
        <v>0</v>
      </c>
      <c r="AJ701" s="115">
        <v>1</v>
      </c>
      <c r="AK701" s="125">
        <v>143470.99699999997</v>
      </c>
      <c r="AL701" s="125">
        <v>9226.4159999999974</v>
      </c>
      <c r="AM701" s="125">
        <v>37213.794000000002</v>
      </c>
      <c r="AN701" s="125">
        <v>46440.21</v>
      </c>
      <c r="AO701" s="125">
        <v>97030.786999999982</v>
      </c>
      <c r="AP701" s="125">
        <v>143470.99699999997</v>
      </c>
      <c r="AQ701" s="115">
        <v>0.32369057838219389</v>
      </c>
      <c r="AR701" s="115">
        <v>0.67630942161780616</v>
      </c>
      <c r="AS701" s="125">
        <v>46440.21</v>
      </c>
      <c r="AT701" s="125">
        <v>74.819000000000003</v>
      </c>
      <c r="AU701" s="125">
        <v>0</v>
      </c>
      <c r="AV701" s="125">
        <v>96955.967999999979</v>
      </c>
      <c r="AW701" s="125">
        <v>143470.99699999997</v>
      </c>
      <c r="AX701" s="125">
        <v>1098.1854445776644</v>
      </c>
      <c r="AY701" s="125">
        <v>2924.0550652524107</v>
      </c>
      <c r="AZ701" s="125">
        <v>4022.2405098300751</v>
      </c>
      <c r="BA701" s="125">
        <v>13472.803513724857</v>
      </c>
      <c r="BB701" s="125">
        <v>22553.375459042669</v>
      </c>
      <c r="BC701" s="125">
        <v>36026.178972767528</v>
      </c>
      <c r="BD701" s="125">
        <v>31869.221041697478</v>
      </c>
      <c r="BE701" s="125">
        <v>71553.356475704903</v>
      </c>
      <c r="BF701" s="125">
        <v>103422.57751740239</v>
      </c>
      <c r="BG701" s="86">
        <v>9.57</v>
      </c>
      <c r="BH701" s="86">
        <v>9.61</v>
      </c>
      <c r="BI701" s="107">
        <v>9.5970523768647116</v>
      </c>
      <c r="BJ701" s="49">
        <v>143470.99699999997</v>
      </c>
      <c r="BK701" s="125">
        <v>1098.1854445776644</v>
      </c>
      <c r="BL701" s="125">
        <v>2928.7313841799023</v>
      </c>
      <c r="BM701" s="125">
        <v>4026.9168287575667</v>
      </c>
      <c r="BN701" s="125">
        <v>14408.990513724857</v>
      </c>
      <c r="BO701" s="125">
        <v>21749.515423824327</v>
      </c>
      <c r="BP701" s="125">
        <v>36158.505937549184</v>
      </c>
      <c r="BQ701" s="125">
        <v>31869.221041697478</v>
      </c>
      <c r="BR701" s="125">
        <v>71416.35319199576</v>
      </c>
      <c r="BS701" s="125">
        <v>103285.57423369325</v>
      </c>
      <c r="BT701" s="125">
        <v>143470.997</v>
      </c>
      <c r="BU701" s="130">
        <v>9.57</v>
      </c>
      <c r="BV701" s="130">
        <v>9.61</v>
      </c>
      <c r="BW701" s="137">
        <v>9.5970523768647116</v>
      </c>
      <c r="BX701" s="125">
        <v>41315.837</v>
      </c>
      <c r="BY701" s="125">
        <v>5199.1919999999982</v>
      </c>
      <c r="BZ701" s="125">
        <v>861.36799999999994</v>
      </c>
      <c r="CA701" s="125">
        <v>0</v>
      </c>
      <c r="CB701" s="125">
        <v>47376.396999999997</v>
      </c>
      <c r="CC701" s="125">
        <v>66009.433999999979</v>
      </c>
      <c r="CD701" s="125">
        <v>30085.166000000001</v>
      </c>
      <c r="CE701" s="125">
        <v>0</v>
      </c>
      <c r="CF701" s="125">
        <v>0</v>
      </c>
      <c r="CG701" s="125">
        <v>96094.599999999977</v>
      </c>
      <c r="CH701" s="115">
        <v>6.0037778924753697E-3</v>
      </c>
      <c r="CI701" s="115">
        <v>0.9939962221075247</v>
      </c>
      <c r="CJ701" s="125">
        <v>143470.99699999997</v>
      </c>
      <c r="CK701" s="126">
        <v>4903</v>
      </c>
      <c r="CL701" s="126">
        <v>138567.99699999997</v>
      </c>
      <c r="CM701" s="126">
        <v>143470.99699999997</v>
      </c>
      <c r="CN701" s="57" t="s">
        <v>608</v>
      </c>
      <c r="CO701" s="57" t="s">
        <v>608</v>
      </c>
      <c r="CP701" s="126">
        <v>4903</v>
      </c>
      <c r="CQ701" s="126">
        <v>138567.99699999997</v>
      </c>
      <c r="CR701" s="196">
        <v>10035</v>
      </c>
      <c r="CS701" s="126">
        <v>128532.99699999997</v>
      </c>
      <c r="CT701" s="125" t="s">
        <v>608</v>
      </c>
      <c r="CU701" s="125" t="s">
        <v>608</v>
      </c>
      <c r="CV701" s="125">
        <v>586.74499999999989</v>
      </c>
      <c r="CW701" s="125">
        <v>4915.1860000000006</v>
      </c>
      <c r="CX701" s="125">
        <v>5501.9310000000005</v>
      </c>
      <c r="CY701" s="125">
        <v>1891.7720000000002</v>
      </c>
      <c r="CZ701" s="125">
        <v>5317.5869999999995</v>
      </c>
      <c r="DA701" s="125">
        <v>7209.3589999999995</v>
      </c>
      <c r="DB701" s="125">
        <v>12711.29</v>
      </c>
      <c r="DC701" s="125" t="s">
        <v>608</v>
      </c>
      <c r="DD701" s="125" t="s">
        <v>608</v>
      </c>
      <c r="DE701" s="125" t="s">
        <v>608</v>
      </c>
      <c r="DF701" s="125" t="s">
        <v>608</v>
      </c>
      <c r="DG701" s="125" t="s">
        <v>608</v>
      </c>
      <c r="DH701" s="125" t="s">
        <v>608</v>
      </c>
      <c r="DI701" s="50" t="s">
        <v>608</v>
      </c>
      <c r="DJ701" s="113">
        <v>0.32421207054133738</v>
      </c>
      <c r="DK701" s="115">
        <v>0.6697841515661872</v>
      </c>
      <c r="DL701" s="115">
        <v>6.0037778924753697E-3</v>
      </c>
      <c r="DM701" s="125" t="s">
        <v>608</v>
      </c>
      <c r="DN701" s="125" t="s">
        <v>608</v>
      </c>
      <c r="DO701" s="125" t="s">
        <v>608</v>
      </c>
      <c r="DP701" s="125" t="s">
        <v>608</v>
      </c>
      <c r="DQ701" s="125" t="s">
        <v>608</v>
      </c>
      <c r="DR701" s="125" t="s">
        <v>608</v>
      </c>
      <c r="DS701" s="125" t="s">
        <v>608</v>
      </c>
      <c r="DT701" s="125" t="s">
        <v>608</v>
      </c>
      <c r="DU701" s="125" t="s">
        <v>608</v>
      </c>
      <c r="DV701" s="132" t="s">
        <v>608</v>
      </c>
      <c r="DW701" s="132" t="s">
        <v>608</v>
      </c>
      <c r="DX701" s="132" t="s">
        <v>608</v>
      </c>
      <c r="DY701" s="132" t="s">
        <v>608</v>
      </c>
      <c r="DZ701" s="132" t="s">
        <v>608</v>
      </c>
      <c r="EA701" s="132" t="s">
        <v>608</v>
      </c>
      <c r="EB701" s="132" t="s">
        <v>608</v>
      </c>
      <c r="EC701" s="132" t="s">
        <v>608</v>
      </c>
      <c r="ED701" s="132" t="s">
        <v>608</v>
      </c>
      <c r="EE701" s="132" t="s">
        <v>608</v>
      </c>
      <c r="EF701" s="132" t="s">
        <v>608</v>
      </c>
      <c r="EG701" s="132" t="s">
        <v>608</v>
      </c>
      <c r="EH701" s="132" t="s">
        <v>608</v>
      </c>
      <c r="EI701" s="132" t="s">
        <v>608</v>
      </c>
      <c r="EJ701" s="132" t="s">
        <v>608</v>
      </c>
      <c r="EK701" s="132" t="s">
        <v>608</v>
      </c>
      <c r="EL701" s="132" t="s">
        <v>608</v>
      </c>
      <c r="EM701" s="132" t="s">
        <v>608</v>
      </c>
      <c r="EN701" s="132" t="s">
        <v>608</v>
      </c>
      <c r="EO701" s="132" t="s">
        <v>608</v>
      </c>
      <c r="EP701" s="132" t="s">
        <v>608</v>
      </c>
      <c r="EQ701" s="132" t="s">
        <v>608</v>
      </c>
      <c r="ER701" s="132" t="s">
        <v>608</v>
      </c>
      <c r="ES701" s="132" t="s">
        <v>608</v>
      </c>
      <c r="ET701" s="132" t="s">
        <v>608</v>
      </c>
      <c r="EU701" s="132" t="s">
        <v>608</v>
      </c>
      <c r="EV701" s="132" t="s">
        <v>608</v>
      </c>
      <c r="EW701" s="132" t="s">
        <v>608</v>
      </c>
      <c r="EX701" s="132" t="s">
        <v>608</v>
      </c>
      <c r="EY701" s="132" t="s">
        <v>608</v>
      </c>
      <c r="EZ701" s="132" t="s">
        <v>608</v>
      </c>
      <c r="FA701" s="132" t="s">
        <v>608</v>
      </c>
      <c r="FB701" s="132" t="s">
        <v>608</v>
      </c>
      <c r="FC701" s="132" t="s">
        <v>608</v>
      </c>
      <c r="FD701" s="132" t="s">
        <v>608</v>
      </c>
      <c r="FE701" s="132" t="s">
        <v>608</v>
      </c>
      <c r="FF701" s="132" t="s">
        <v>608</v>
      </c>
      <c r="FG701" s="132" t="s">
        <v>608</v>
      </c>
      <c r="FH701" s="132" t="s">
        <v>608</v>
      </c>
      <c r="FI701" s="132" t="s">
        <v>608</v>
      </c>
      <c r="FJ701" s="132" t="s">
        <v>608</v>
      </c>
      <c r="FK701" s="132" t="s">
        <v>608</v>
      </c>
      <c r="FL701" s="132" t="s">
        <v>608</v>
      </c>
      <c r="FM701" s="132" t="s">
        <v>608</v>
      </c>
      <c r="FN701" s="132" t="s">
        <v>608</v>
      </c>
      <c r="FO701" s="132" t="s">
        <v>608</v>
      </c>
      <c r="FP701" s="132" t="s">
        <v>608</v>
      </c>
      <c r="FQ701" s="132" t="s">
        <v>608</v>
      </c>
      <c r="FR701" s="132" t="s">
        <v>608</v>
      </c>
      <c r="FS701" s="132" t="s">
        <v>608</v>
      </c>
      <c r="FT701" s="132" t="s">
        <v>608</v>
      </c>
      <c r="FU701" s="132" t="s">
        <v>608</v>
      </c>
      <c r="FV701" s="132" t="s">
        <v>608</v>
      </c>
      <c r="FW701" s="132" t="s">
        <v>608</v>
      </c>
      <c r="FX701" s="132" t="s">
        <v>608</v>
      </c>
      <c r="FY701" s="132" t="s">
        <v>608</v>
      </c>
      <c r="FZ701" s="132" t="s">
        <v>608</v>
      </c>
      <c r="GA701" s="132" t="s">
        <v>608</v>
      </c>
      <c r="GB701" s="132" t="s">
        <v>608</v>
      </c>
      <c r="GC701" s="132" t="s">
        <v>608</v>
      </c>
      <c r="GD701" s="132" t="s">
        <v>608</v>
      </c>
      <c r="GE701" s="132" t="s">
        <v>608</v>
      </c>
      <c r="GF701" s="132" t="s">
        <v>608</v>
      </c>
      <c r="GG701" s="132" t="s">
        <v>608</v>
      </c>
      <c r="GH701" s="132" t="s">
        <v>608</v>
      </c>
      <c r="GI701" s="132" t="s">
        <v>608</v>
      </c>
      <c r="GJ701" s="132" t="s">
        <v>608</v>
      </c>
      <c r="GK701" s="132" t="s">
        <v>608</v>
      </c>
      <c r="GL701" s="132" t="s">
        <v>608</v>
      </c>
      <c r="GM701" s="132" t="s">
        <v>608</v>
      </c>
      <c r="GN701" s="132" t="s">
        <v>608</v>
      </c>
      <c r="GO701" s="132" t="s">
        <v>608</v>
      </c>
      <c r="GP701" s="132" t="s">
        <v>608</v>
      </c>
      <c r="GQ701" s="132" t="s">
        <v>608</v>
      </c>
      <c r="GR701" s="132" t="s">
        <v>608</v>
      </c>
      <c r="GS701" s="132" t="s">
        <v>608</v>
      </c>
      <c r="GT701" s="132" t="s">
        <v>608</v>
      </c>
      <c r="GU701" s="132" t="s">
        <v>608</v>
      </c>
      <c r="GV701" s="132" t="s">
        <v>608</v>
      </c>
      <c r="GW701" s="132" t="s">
        <v>608</v>
      </c>
      <c r="GX701" s="132" t="s">
        <v>608</v>
      </c>
      <c r="GY701" s="132" t="s">
        <v>608</v>
      </c>
    </row>
    <row r="702" spans="1:207" s="76" customFormat="1" ht="14">
      <c r="A702" s="187" t="s">
        <v>1158</v>
      </c>
      <c r="B702" s="76">
        <v>2017</v>
      </c>
      <c r="C702" s="81" t="s">
        <v>1084</v>
      </c>
      <c r="D702" s="81" t="s">
        <v>608</v>
      </c>
      <c r="E702" s="81" t="s">
        <v>608</v>
      </c>
      <c r="F702" s="125">
        <v>156206.984</v>
      </c>
      <c r="G702" s="125">
        <v>143841</v>
      </c>
      <c r="H702" s="139">
        <v>10</v>
      </c>
      <c r="I702" s="140">
        <v>1.0859698138917278</v>
      </c>
      <c r="J702" s="124">
        <v>0.75808384257617778</v>
      </c>
      <c r="K702" s="124">
        <v>0.32788597131554981</v>
      </c>
      <c r="L702" s="125">
        <v>9355.3759999999984</v>
      </c>
      <c r="M702" s="125">
        <v>146851.60800000001</v>
      </c>
      <c r="N702" s="125">
        <v>866.41</v>
      </c>
      <c r="O702" s="125">
        <v>0</v>
      </c>
      <c r="P702" s="127">
        <v>866.41</v>
      </c>
      <c r="Q702" s="57" t="s">
        <v>608</v>
      </c>
      <c r="R702" s="57" t="s">
        <v>608</v>
      </c>
      <c r="S702" s="125">
        <v>36941.659999999996</v>
      </c>
      <c r="T702" s="57" t="s">
        <v>608</v>
      </c>
      <c r="U702" s="57" t="s">
        <v>608</v>
      </c>
      <c r="V702" s="125">
        <v>109043.538</v>
      </c>
      <c r="W702" s="125">
        <v>145985.198</v>
      </c>
      <c r="X702" s="125">
        <v>0</v>
      </c>
      <c r="Y702" s="125">
        <v>0</v>
      </c>
      <c r="Z702" s="125">
        <v>0</v>
      </c>
      <c r="AA702" s="115">
        <v>0</v>
      </c>
      <c r="AB702" s="115">
        <v>0</v>
      </c>
      <c r="AC702" s="115">
        <v>1</v>
      </c>
      <c r="AD702" s="115">
        <v>0</v>
      </c>
      <c r="AE702" s="115">
        <v>1</v>
      </c>
      <c r="AF702" s="115">
        <v>0.19836073895024547</v>
      </c>
      <c r="AG702" s="115">
        <v>1.8370370986038637E-2</v>
      </c>
      <c r="AH702" s="115">
        <v>0.78326889006371581</v>
      </c>
      <c r="AI702" s="115">
        <v>0</v>
      </c>
      <c r="AJ702" s="115">
        <v>0.99999999999999989</v>
      </c>
      <c r="AK702" s="125">
        <v>156206.984</v>
      </c>
      <c r="AL702" s="125">
        <v>9355.3759999999984</v>
      </c>
      <c r="AM702" s="125">
        <v>37808.07</v>
      </c>
      <c r="AN702" s="125">
        <v>47163.445999999996</v>
      </c>
      <c r="AO702" s="125">
        <v>109043.538</v>
      </c>
      <c r="AP702" s="125">
        <v>156206.984</v>
      </c>
      <c r="AQ702" s="115">
        <v>0.30192917622684523</v>
      </c>
      <c r="AR702" s="115">
        <v>0.69807082377315477</v>
      </c>
      <c r="AS702" s="125">
        <v>47163.445999999996</v>
      </c>
      <c r="AT702" s="125">
        <v>74.819000000000003</v>
      </c>
      <c r="AU702" s="125">
        <v>0</v>
      </c>
      <c r="AV702" s="125">
        <v>108968.71899999998</v>
      </c>
      <c r="AW702" s="125">
        <v>156206.984</v>
      </c>
      <c r="AX702" s="125">
        <v>3139.2905552452248</v>
      </c>
      <c r="AY702" s="125">
        <v>2965.8900599494891</v>
      </c>
      <c r="AZ702" s="125">
        <v>6105.1806151947139</v>
      </c>
      <c r="BA702" s="125">
        <v>10672.95382220791</v>
      </c>
      <c r="BB702" s="125">
        <v>25058.996168196194</v>
      </c>
      <c r="BC702" s="125">
        <v>35731.9499904041</v>
      </c>
      <c r="BD702" s="125">
        <v>33351.201622546861</v>
      </c>
      <c r="BE702" s="125">
        <v>81018.651771854318</v>
      </c>
      <c r="BF702" s="125">
        <v>114369.85339440117</v>
      </c>
      <c r="BG702" s="86">
        <v>9.8000000000000007</v>
      </c>
      <c r="BH702" s="86">
        <v>10.72</v>
      </c>
      <c r="BI702" s="107">
        <v>10.442225157871302</v>
      </c>
      <c r="BJ702" s="49">
        <v>156206.984</v>
      </c>
      <c r="BK702" s="125">
        <v>3139.2905552452248</v>
      </c>
      <c r="BL702" s="125">
        <v>2992.5203463817784</v>
      </c>
      <c r="BM702" s="125">
        <v>6131.8109016270027</v>
      </c>
      <c r="BN702" s="125">
        <v>11503.340822207911</v>
      </c>
      <c r="BO702" s="125">
        <v>24197.670222582463</v>
      </c>
      <c r="BP702" s="125">
        <v>35701.011044790372</v>
      </c>
      <c r="BQ702" s="125">
        <v>33351.201622546861</v>
      </c>
      <c r="BR702" s="125">
        <v>81022.960431035754</v>
      </c>
      <c r="BS702" s="125">
        <v>114374.16205358261</v>
      </c>
      <c r="BT702" s="125">
        <v>156206.984</v>
      </c>
      <c r="BU702" s="130">
        <v>9.8000000000000007</v>
      </c>
      <c r="BV702" s="130">
        <v>10.72</v>
      </c>
      <c r="BW702" s="137">
        <v>10.442225157871302</v>
      </c>
      <c r="BX702" s="125">
        <v>41919.913999999997</v>
      </c>
      <c r="BY702" s="125">
        <v>5318.3509999999987</v>
      </c>
      <c r="BZ702" s="125">
        <v>755.56799999999998</v>
      </c>
      <c r="CA702" s="125">
        <v>0</v>
      </c>
      <c r="CB702" s="125">
        <v>47993.832999999999</v>
      </c>
      <c r="CC702" s="125">
        <v>73959.683999999994</v>
      </c>
      <c r="CD702" s="125">
        <v>34253.466999999997</v>
      </c>
      <c r="CE702" s="125">
        <v>0</v>
      </c>
      <c r="CF702" s="125">
        <v>0</v>
      </c>
      <c r="CG702" s="125">
        <v>108213.15099999998</v>
      </c>
      <c r="CH702" s="115">
        <v>4.8369668285766273E-3</v>
      </c>
      <c r="CI702" s="115">
        <v>0.99516303317142341</v>
      </c>
      <c r="CJ702" s="125">
        <v>156206.984</v>
      </c>
      <c r="CK702" s="126">
        <v>3958</v>
      </c>
      <c r="CL702" s="126">
        <v>152248.984</v>
      </c>
      <c r="CM702" s="126">
        <v>156206.984</v>
      </c>
      <c r="CN702" s="57" t="s">
        <v>608</v>
      </c>
      <c r="CO702" s="57" t="s">
        <v>608</v>
      </c>
      <c r="CP702" s="126">
        <v>3958</v>
      </c>
      <c r="CQ702" s="126">
        <v>152248.984</v>
      </c>
      <c r="CR702" s="196">
        <v>9665</v>
      </c>
      <c r="CS702" s="126">
        <v>142583.984</v>
      </c>
      <c r="CT702" s="125" t="s">
        <v>608</v>
      </c>
      <c r="CU702" s="125" t="s">
        <v>608</v>
      </c>
      <c r="CV702" s="125">
        <v>472.60600000000005</v>
      </c>
      <c r="CW702" s="125">
        <v>3965.049</v>
      </c>
      <c r="CX702" s="125">
        <v>4437.6549999999997</v>
      </c>
      <c r="CY702" s="125">
        <v>1195.6749999999997</v>
      </c>
      <c r="CZ702" s="125">
        <v>5476.0690000000004</v>
      </c>
      <c r="DA702" s="125">
        <v>6671.7440000000006</v>
      </c>
      <c r="DB702" s="125">
        <v>11109.399000000001</v>
      </c>
      <c r="DC702" s="125" t="s">
        <v>608</v>
      </c>
      <c r="DD702" s="125" t="s">
        <v>608</v>
      </c>
      <c r="DE702" s="125" t="s">
        <v>608</v>
      </c>
      <c r="DF702" s="125" t="s">
        <v>608</v>
      </c>
      <c r="DG702" s="125" t="s">
        <v>608</v>
      </c>
      <c r="DH702" s="125" t="s">
        <v>608</v>
      </c>
      <c r="DI702" s="50" t="s">
        <v>608</v>
      </c>
      <c r="DJ702" s="113">
        <v>0.30240814968938906</v>
      </c>
      <c r="DK702" s="115">
        <v>0.69275488348203418</v>
      </c>
      <c r="DL702" s="115">
        <v>4.8369668285766273E-3</v>
      </c>
      <c r="DM702" s="125" t="s">
        <v>608</v>
      </c>
      <c r="DN702" s="125" t="s">
        <v>608</v>
      </c>
      <c r="DO702" s="125" t="s">
        <v>608</v>
      </c>
      <c r="DP702" s="125" t="s">
        <v>608</v>
      </c>
      <c r="DQ702" s="125" t="s">
        <v>608</v>
      </c>
      <c r="DR702" s="125" t="s">
        <v>608</v>
      </c>
      <c r="DS702" s="125" t="s">
        <v>608</v>
      </c>
      <c r="DT702" s="125" t="s">
        <v>608</v>
      </c>
      <c r="DU702" s="125" t="s">
        <v>608</v>
      </c>
      <c r="DV702" s="132" t="s">
        <v>608</v>
      </c>
      <c r="DW702" s="132" t="s">
        <v>608</v>
      </c>
      <c r="DX702" s="132" t="s">
        <v>608</v>
      </c>
      <c r="DY702" s="132" t="s">
        <v>608</v>
      </c>
      <c r="DZ702" s="132" t="s">
        <v>608</v>
      </c>
      <c r="EA702" s="132" t="s">
        <v>608</v>
      </c>
      <c r="EB702" s="132" t="s">
        <v>608</v>
      </c>
      <c r="EC702" s="132" t="s">
        <v>608</v>
      </c>
      <c r="ED702" s="132" t="s">
        <v>608</v>
      </c>
      <c r="EE702" s="132" t="s">
        <v>608</v>
      </c>
      <c r="EF702" s="132" t="s">
        <v>608</v>
      </c>
      <c r="EG702" s="132" t="s">
        <v>608</v>
      </c>
      <c r="EH702" s="132" t="s">
        <v>608</v>
      </c>
      <c r="EI702" s="132" t="s">
        <v>608</v>
      </c>
      <c r="EJ702" s="132" t="s">
        <v>608</v>
      </c>
      <c r="EK702" s="132" t="s">
        <v>608</v>
      </c>
      <c r="EL702" s="132" t="s">
        <v>608</v>
      </c>
      <c r="EM702" s="132" t="s">
        <v>608</v>
      </c>
      <c r="EN702" s="132" t="s">
        <v>608</v>
      </c>
      <c r="EO702" s="132" t="s">
        <v>608</v>
      </c>
      <c r="EP702" s="132" t="s">
        <v>608</v>
      </c>
      <c r="EQ702" s="132" t="s">
        <v>608</v>
      </c>
      <c r="ER702" s="132" t="s">
        <v>608</v>
      </c>
      <c r="ES702" s="132" t="s">
        <v>608</v>
      </c>
      <c r="ET702" s="132" t="s">
        <v>608</v>
      </c>
      <c r="EU702" s="132" t="s">
        <v>608</v>
      </c>
      <c r="EV702" s="132" t="s">
        <v>608</v>
      </c>
      <c r="EW702" s="132" t="s">
        <v>608</v>
      </c>
      <c r="EX702" s="132" t="s">
        <v>608</v>
      </c>
      <c r="EY702" s="132" t="s">
        <v>608</v>
      </c>
      <c r="EZ702" s="132" t="s">
        <v>608</v>
      </c>
      <c r="FA702" s="132" t="s">
        <v>608</v>
      </c>
      <c r="FB702" s="132" t="s">
        <v>608</v>
      </c>
      <c r="FC702" s="132" t="s">
        <v>608</v>
      </c>
      <c r="FD702" s="132" t="s">
        <v>608</v>
      </c>
      <c r="FE702" s="132" t="s">
        <v>608</v>
      </c>
      <c r="FF702" s="132" t="s">
        <v>608</v>
      </c>
      <c r="FG702" s="132" t="s">
        <v>608</v>
      </c>
      <c r="FH702" s="132" t="s">
        <v>608</v>
      </c>
      <c r="FI702" s="132" t="s">
        <v>608</v>
      </c>
      <c r="FJ702" s="132" t="s">
        <v>608</v>
      </c>
      <c r="FK702" s="132" t="s">
        <v>608</v>
      </c>
      <c r="FL702" s="132" t="s">
        <v>608</v>
      </c>
      <c r="FM702" s="132" t="s">
        <v>608</v>
      </c>
      <c r="FN702" s="132" t="s">
        <v>608</v>
      </c>
      <c r="FO702" s="132" t="s">
        <v>608</v>
      </c>
      <c r="FP702" s="132" t="s">
        <v>608</v>
      </c>
      <c r="FQ702" s="132" t="s">
        <v>608</v>
      </c>
      <c r="FR702" s="132" t="s">
        <v>608</v>
      </c>
      <c r="FS702" s="132" t="s">
        <v>608</v>
      </c>
      <c r="FT702" s="132" t="s">
        <v>608</v>
      </c>
      <c r="FU702" s="132" t="s">
        <v>608</v>
      </c>
      <c r="FV702" s="132" t="s">
        <v>608</v>
      </c>
      <c r="FW702" s="132" t="s">
        <v>608</v>
      </c>
      <c r="FX702" s="132" t="s">
        <v>608</v>
      </c>
      <c r="FY702" s="132" t="s">
        <v>608</v>
      </c>
      <c r="FZ702" s="132" t="s">
        <v>608</v>
      </c>
      <c r="GA702" s="132" t="s">
        <v>608</v>
      </c>
      <c r="GB702" s="132" t="s">
        <v>608</v>
      </c>
      <c r="GC702" s="132" t="s">
        <v>608</v>
      </c>
      <c r="GD702" s="132" t="s">
        <v>608</v>
      </c>
      <c r="GE702" s="132" t="s">
        <v>608</v>
      </c>
      <c r="GF702" s="132" t="s">
        <v>608</v>
      </c>
      <c r="GG702" s="132" t="s">
        <v>608</v>
      </c>
      <c r="GH702" s="132" t="s">
        <v>608</v>
      </c>
      <c r="GI702" s="132" t="s">
        <v>608</v>
      </c>
      <c r="GJ702" s="132" t="s">
        <v>608</v>
      </c>
      <c r="GK702" s="132" t="s">
        <v>608</v>
      </c>
      <c r="GL702" s="132" t="s">
        <v>608</v>
      </c>
      <c r="GM702" s="132" t="s">
        <v>608</v>
      </c>
      <c r="GN702" s="132" t="s">
        <v>608</v>
      </c>
      <c r="GO702" s="132" t="s">
        <v>608</v>
      </c>
      <c r="GP702" s="132" t="s">
        <v>608</v>
      </c>
      <c r="GQ702" s="132" t="s">
        <v>608</v>
      </c>
      <c r="GR702" s="132" t="s">
        <v>608</v>
      </c>
      <c r="GS702" s="132" t="s">
        <v>608</v>
      </c>
      <c r="GT702" s="132" t="s">
        <v>608</v>
      </c>
      <c r="GU702" s="132" t="s">
        <v>608</v>
      </c>
      <c r="GV702" s="132" t="s">
        <v>608</v>
      </c>
      <c r="GW702" s="132" t="s">
        <v>608</v>
      </c>
      <c r="GX702" s="132" t="s">
        <v>608</v>
      </c>
      <c r="GY702" s="132" t="s">
        <v>608</v>
      </c>
    </row>
    <row r="703" spans="1:207" s="76" customFormat="1" ht="14">
      <c r="A703" s="185" t="s">
        <v>1239</v>
      </c>
      <c r="B703" s="59" t="s">
        <v>1161</v>
      </c>
      <c r="C703" s="81" t="s">
        <v>1084</v>
      </c>
      <c r="D703" s="81" t="s">
        <v>608</v>
      </c>
      <c r="E703" s="81" t="s">
        <v>608</v>
      </c>
      <c r="F703" s="50">
        <v>49718.301000000007</v>
      </c>
      <c r="G703" s="50">
        <v>98437</v>
      </c>
      <c r="H703" s="94">
        <v>96000</v>
      </c>
      <c r="I703" s="100">
        <v>0.50507736928187574</v>
      </c>
      <c r="J703" s="100">
        <v>9.969229050052316E-3</v>
      </c>
      <c r="K703" s="100">
        <v>0.49510814023182337</v>
      </c>
      <c r="L703" s="50">
        <v>9194.0380000000005</v>
      </c>
      <c r="M703" s="50">
        <v>40524.263000000006</v>
      </c>
      <c r="N703" s="50">
        <v>852.49900000000014</v>
      </c>
      <c r="O703" s="125">
        <v>0</v>
      </c>
      <c r="P703" s="50">
        <v>852.49900000000014</v>
      </c>
      <c r="Q703" s="57" t="s">
        <v>608</v>
      </c>
      <c r="R703" s="57" t="s">
        <v>608</v>
      </c>
      <c r="S703" s="50">
        <v>38690.423000000003</v>
      </c>
      <c r="T703" s="57" t="s">
        <v>608</v>
      </c>
      <c r="U703" s="57" t="s">
        <v>608</v>
      </c>
      <c r="V703" s="50">
        <v>981.34099999999989</v>
      </c>
      <c r="W703" s="50">
        <v>39671.764000000003</v>
      </c>
      <c r="X703" s="50">
        <v>0</v>
      </c>
      <c r="Y703" s="50">
        <v>0</v>
      </c>
      <c r="Z703" s="50">
        <v>0</v>
      </c>
      <c r="AA703" s="115">
        <v>0</v>
      </c>
      <c r="AB703" s="100">
        <v>0</v>
      </c>
      <c r="AC703" s="100">
        <v>1</v>
      </c>
      <c r="AD703" s="100">
        <v>0</v>
      </c>
      <c r="AE703" s="100">
        <v>1</v>
      </c>
      <c r="AF703" s="100">
        <v>0.18864611169839068</v>
      </c>
      <c r="AG703" s="100">
        <v>1.7491837816720618E-2</v>
      </c>
      <c r="AH703" s="100">
        <v>0.79386205048488867</v>
      </c>
      <c r="AI703" s="100">
        <v>0</v>
      </c>
      <c r="AJ703" s="100">
        <v>1</v>
      </c>
      <c r="AK703" s="50">
        <v>49718.301000000007</v>
      </c>
      <c r="AL703" s="125">
        <v>9194.0380000000005</v>
      </c>
      <c r="AM703" s="50">
        <v>39542.922000000006</v>
      </c>
      <c r="AN703" s="50">
        <v>48736.960000000006</v>
      </c>
      <c r="AO703" s="50">
        <v>981.34099999999989</v>
      </c>
      <c r="AP703" s="50">
        <v>49718.301000000007</v>
      </c>
      <c r="AQ703" s="100">
        <v>0.98026197636962698</v>
      </c>
      <c r="AR703" s="100">
        <v>1.9738023630373046E-2</v>
      </c>
      <c r="AS703" s="50">
        <v>48736.959999999999</v>
      </c>
      <c r="AT703" s="125">
        <v>74.819000000000003</v>
      </c>
      <c r="AU703" s="125">
        <v>0</v>
      </c>
      <c r="AV703" s="50">
        <v>906.52199999999993</v>
      </c>
      <c r="AW703" s="50">
        <v>49718.300999999999</v>
      </c>
      <c r="AX703" s="50">
        <v>2744.2593135171041</v>
      </c>
      <c r="AY703" s="50">
        <v>0.16483280510249465</v>
      </c>
      <c r="AZ703" s="50">
        <v>2744.4241463222065</v>
      </c>
      <c r="BA703" s="50">
        <v>11150.932519949922</v>
      </c>
      <c r="BB703" s="50">
        <v>966.79767082166597</v>
      </c>
      <c r="BC703" s="50">
        <v>12117.730190771588</v>
      </c>
      <c r="BD703" s="50">
        <v>34841.76816653298</v>
      </c>
      <c r="BE703" s="50">
        <v>14.378496373231528</v>
      </c>
      <c r="BF703" s="50">
        <v>34856.146662906212</v>
      </c>
      <c r="BG703" s="122">
        <v>9.8000000000000007</v>
      </c>
      <c r="BH703" s="122">
        <v>5.7</v>
      </c>
      <c r="BI703" s="94">
        <v>9.7190741031154708</v>
      </c>
      <c r="BJ703" s="50">
        <v>49718.301000000007</v>
      </c>
      <c r="BK703" s="50" t="s">
        <v>608</v>
      </c>
      <c r="BL703" s="50" t="s">
        <v>608</v>
      </c>
      <c r="BM703" s="50">
        <v>2744.4241463222065</v>
      </c>
      <c r="BN703" s="50" t="s">
        <v>608</v>
      </c>
      <c r="BO703" s="50" t="s">
        <v>608</v>
      </c>
      <c r="BP703" s="50">
        <v>12117.730190771588</v>
      </c>
      <c r="BQ703" s="50" t="s">
        <v>608</v>
      </c>
      <c r="BR703" s="50" t="s">
        <v>608</v>
      </c>
      <c r="BS703" s="50">
        <v>34856.146662906212</v>
      </c>
      <c r="BT703" s="50">
        <v>49718.301000000007</v>
      </c>
      <c r="BU703" s="94">
        <v>9.8000000000000007</v>
      </c>
      <c r="BV703" s="94">
        <v>5.7</v>
      </c>
      <c r="BW703" s="122">
        <v>9.7190741031154708</v>
      </c>
      <c r="BX703" s="50">
        <v>43492.190999999999</v>
      </c>
      <c r="BY703" s="125">
        <v>5319.5880000000006</v>
      </c>
      <c r="BZ703" s="50">
        <v>755.56799999999998</v>
      </c>
      <c r="CA703" s="125">
        <v>0</v>
      </c>
      <c r="CB703" s="50">
        <v>49567.347000000002</v>
      </c>
      <c r="CC703" s="50">
        <v>145.91399999999996</v>
      </c>
      <c r="CD703" s="50">
        <v>5.04</v>
      </c>
      <c r="CE703" s="125">
        <v>0</v>
      </c>
      <c r="CF703" s="125">
        <v>0</v>
      </c>
      <c r="CG703" s="50">
        <v>150.95399999999995</v>
      </c>
      <c r="CH703" s="100">
        <v>1.519697947844195E-2</v>
      </c>
      <c r="CI703" s="100">
        <v>0.98480302052155788</v>
      </c>
      <c r="CJ703" s="50">
        <v>49718.300999999999</v>
      </c>
      <c r="CK703" s="126">
        <v>2977</v>
      </c>
      <c r="CL703" s="126">
        <v>46741.301000000007</v>
      </c>
      <c r="CM703" s="50">
        <v>49718.301000000007</v>
      </c>
      <c r="CN703" s="57" t="s">
        <v>608</v>
      </c>
      <c r="CO703" s="57" t="s">
        <v>608</v>
      </c>
      <c r="CP703" s="50">
        <v>2977</v>
      </c>
      <c r="CQ703" s="50">
        <v>46741.301000000007</v>
      </c>
      <c r="CR703" s="192">
        <v>8698</v>
      </c>
      <c r="CS703" s="50">
        <v>38043.301000000007</v>
      </c>
      <c r="CT703" s="50" t="s">
        <v>608</v>
      </c>
      <c r="CU703" s="50" t="s">
        <v>608</v>
      </c>
      <c r="CV703" s="50">
        <v>283.23899999999998</v>
      </c>
      <c r="CW703" s="50">
        <v>932.27699999999982</v>
      </c>
      <c r="CX703" s="50">
        <v>1215.5159999999998</v>
      </c>
      <c r="CY703" s="50">
        <v>194.92600000000004</v>
      </c>
      <c r="CZ703" s="50">
        <v>1019.1379999999997</v>
      </c>
      <c r="DA703" s="50">
        <v>1214.0639999999999</v>
      </c>
      <c r="DB703" s="50">
        <v>2429.58</v>
      </c>
      <c r="DC703" s="50" t="s">
        <v>608</v>
      </c>
      <c r="DD703" s="50" t="s">
        <v>608</v>
      </c>
      <c r="DE703" s="50" t="s">
        <v>608</v>
      </c>
      <c r="DF703" s="50" t="s">
        <v>608</v>
      </c>
      <c r="DG703" s="50" t="s">
        <v>608</v>
      </c>
      <c r="DH703" s="50" t="s">
        <v>608</v>
      </c>
      <c r="DI703" s="50" t="s">
        <v>608</v>
      </c>
      <c r="DJ703" s="100">
        <v>0.98176683471142745</v>
      </c>
      <c r="DK703" s="100">
        <v>3.036185810130558E-3</v>
      </c>
      <c r="DL703" s="100">
        <v>1.519697947844195E-2</v>
      </c>
      <c r="DM703" s="50" t="s">
        <v>608</v>
      </c>
      <c r="DN703" s="50" t="s">
        <v>608</v>
      </c>
      <c r="DO703" s="50" t="s">
        <v>608</v>
      </c>
      <c r="DP703" s="50" t="s">
        <v>608</v>
      </c>
      <c r="DQ703" s="50" t="s">
        <v>608</v>
      </c>
      <c r="DR703" s="50" t="s">
        <v>608</v>
      </c>
      <c r="DS703" s="50" t="s">
        <v>608</v>
      </c>
      <c r="DT703" s="50" t="s">
        <v>608</v>
      </c>
      <c r="DU703" s="50" t="s">
        <v>608</v>
      </c>
      <c r="DV703" s="50" t="s">
        <v>608</v>
      </c>
      <c r="DW703" s="50" t="s">
        <v>608</v>
      </c>
      <c r="DX703" s="50" t="s">
        <v>608</v>
      </c>
      <c r="DY703" s="50" t="s">
        <v>608</v>
      </c>
      <c r="DZ703" s="50" t="s">
        <v>608</v>
      </c>
      <c r="EA703" s="50" t="s">
        <v>608</v>
      </c>
      <c r="EB703" s="50" t="s">
        <v>608</v>
      </c>
      <c r="EC703" s="50" t="s">
        <v>608</v>
      </c>
      <c r="ED703" s="50" t="s">
        <v>608</v>
      </c>
      <c r="EE703" s="50" t="s">
        <v>608</v>
      </c>
      <c r="EF703" s="50" t="s">
        <v>608</v>
      </c>
      <c r="EG703" s="50" t="s">
        <v>608</v>
      </c>
      <c r="EH703" s="50" t="s">
        <v>608</v>
      </c>
      <c r="EI703" s="50" t="s">
        <v>608</v>
      </c>
      <c r="EJ703" s="50" t="s">
        <v>608</v>
      </c>
      <c r="EK703" s="50" t="s">
        <v>608</v>
      </c>
      <c r="EL703" s="50" t="s">
        <v>608</v>
      </c>
      <c r="EM703" s="50" t="s">
        <v>608</v>
      </c>
      <c r="EN703" s="50" t="s">
        <v>608</v>
      </c>
      <c r="EO703" s="50" t="s">
        <v>608</v>
      </c>
      <c r="EP703" s="50" t="s">
        <v>608</v>
      </c>
      <c r="EQ703" s="50" t="s">
        <v>608</v>
      </c>
      <c r="ER703" s="50" t="s">
        <v>608</v>
      </c>
      <c r="ES703" s="50" t="s">
        <v>608</v>
      </c>
      <c r="ET703" s="50" t="s">
        <v>608</v>
      </c>
      <c r="EU703" s="50" t="s">
        <v>608</v>
      </c>
      <c r="EV703" s="50" t="s">
        <v>608</v>
      </c>
      <c r="EW703" s="50" t="s">
        <v>608</v>
      </c>
      <c r="EX703" s="50" t="s">
        <v>608</v>
      </c>
      <c r="EY703" s="50" t="s">
        <v>608</v>
      </c>
      <c r="EZ703" s="50" t="s">
        <v>608</v>
      </c>
      <c r="FA703" s="50" t="s">
        <v>608</v>
      </c>
      <c r="FB703" s="50" t="s">
        <v>608</v>
      </c>
      <c r="FC703" s="50" t="s">
        <v>608</v>
      </c>
      <c r="FD703" s="50" t="s">
        <v>608</v>
      </c>
      <c r="FE703" s="50" t="s">
        <v>608</v>
      </c>
      <c r="FF703" s="50" t="s">
        <v>608</v>
      </c>
      <c r="FG703" s="50" t="s">
        <v>608</v>
      </c>
      <c r="FH703" s="50" t="s">
        <v>608</v>
      </c>
      <c r="FI703" s="50" t="s">
        <v>608</v>
      </c>
      <c r="FJ703" s="50" t="s">
        <v>608</v>
      </c>
      <c r="FK703" s="50" t="s">
        <v>608</v>
      </c>
      <c r="FL703" s="50" t="s">
        <v>608</v>
      </c>
      <c r="FM703" s="50" t="s">
        <v>608</v>
      </c>
      <c r="FN703" s="50" t="s">
        <v>608</v>
      </c>
      <c r="FO703" s="50" t="s">
        <v>608</v>
      </c>
      <c r="FP703" s="50" t="s">
        <v>608</v>
      </c>
      <c r="FQ703" s="50" t="s">
        <v>608</v>
      </c>
      <c r="FR703" s="50" t="s">
        <v>608</v>
      </c>
      <c r="FS703" s="50" t="s">
        <v>608</v>
      </c>
      <c r="FT703" s="50" t="s">
        <v>608</v>
      </c>
      <c r="FU703" s="50" t="s">
        <v>608</v>
      </c>
      <c r="FV703" s="50" t="s">
        <v>608</v>
      </c>
      <c r="FW703" s="50" t="s">
        <v>608</v>
      </c>
      <c r="FX703" s="50" t="s">
        <v>608</v>
      </c>
      <c r="FY703" s="50" t="s">
        <v>608</v>
      </c>
      <c r="FZ703" s="50" t="s">
        <v>608</v>
      </c>
      <c r="GA703" s="50" t="s">
        <v>608</v>
      </c>
      <c r="GB703" s="50" t="s">
        <v>608</v>
      </c>
      <c r="GC703" s="50" t="s">
        <v>608</v>
      </c>
      <c r="GD703" s="50" t="s">
        <v>608</v>
      </c>
      <c r="GE703" s="50" t="s">
        <v>608</v>
      </c>
      <c r="GF703" s="50" t="s">
        <v>608</v>
      </c>
      <c r="GG703" s="50" t="s">
        <v>608</v>
      </c>
      <c r="GH703" s="50" t="s">
        <v>608</v>
      </c>
      <c r="GI703" s="50" t="s">
        <v>608</v>
      </c>
      <c r="GJ703" s="50" t="s">
        <v>608</v>
      </c>
      <c r="GK703" s="50" t="s">
        <v>608</v>
      </c>
      <c r="GL703" s="50" t="s">
        <v>608</v>
      </c>
      <c r="GM703" s="50" t="s">
        <v>608</v>
      </c>
      <c r="GN703" s="50" t="s">
        <v>608</v>
      </c>
      <c r="GO703" s="50" t="s">
        <v>608</v>
      </c>
      <c r="GP703" s="50" t="s">
        <v>608</v>
      </c>
      <c r="GQ703" s="50" t="s">
        <v>608</v>
      </c>
      <c r="GR703" s="50" t="s">
        <v>608</v>
      </c>
      <c r="GS703" s="50" t="s">
        <v>608</v>
      </c>
      <c r="GT703" s="50" t="s">
        <v>608</v>
      </c>
      <c r="GU703" s="50" t="s">
        <v>608</v>
      </c>
      <c r="GV703" s="50" t="s">
        <v>608</v>
      </c>
      <c r="GW703" s="50" t="s">
        <v>608</v>
      </c>
      <c r="GX703" s="50" t="s">
        <v>608</v>
      </c>
      <c r="GY703" s="50" t="s">
        <v>608</v>
      </c>
    </row>
    <row r="704" spans="1:207" s="76" customFormat="1" ht="14">
      <c r="A704" s="185" t="s">
        <v>1240</v>
      </c>
      <c r="B704" s="59">
        <v>2018</v>
      </c>
      <c r="C704" s="81" t="s">
        <v>1084</v>
      </c>
      <c r="D704" s="81" t="s">
        <v>608</v>
      </c>
      <c r="E704" s="81" t="s">
        <v>608</v>
      </c>
      <c r="F704" s="50">
        <v>46884.4</v>
      </c>
      <c r="G704" s="50">
        <v>98437</v>
      </c>
      <c r="H704" s="94">
        <v>563.98</v>
      </c>
      <c r="I704" s="100">
        <v>0.47628838749657143</v>
      </c>
      <c r="J704" s="100">
        <v>8.9567947011794345E-3</v>
      </c>
      <c r="K704" s="100">
        <v>0.46733149120757439</v>
      </c>
      <c r="L704" s="50">
        <v>9105.7000000000007</v>
      </c>
      <c r="M704" s="50">
        <v>37778.710000000006</v>
      </c>
      <c r="N704" s="50">
        <v>817.41</v>
      </c>
      <c r="O704" s="125">
        <v>0</v>
      </c>
      <c r="P704" s="50">
        <v>817.41</v>
      </c>
      <c r="Q704" s="57" t="s">
        <v>608</v>
      </c>
      <c r="R704" s="57" t="s">
        <v>608</v>
      </c>
      <c r="S704" s="50">
        <v>36079.61</v>
      </c>
      <c r="T704" s="57" t="s">
        <v>608</v>
      </c>
      <c r="U704" s="57" t="s">
        <v>608</v>
      </c>
      <c r="V704" s="50">
        <v>881.69</v>
      </c>
      <c r="W704" s="50">
        <v>36961.300000000003</v>
      </c>
      <c r="X704" s="50">
        <v>0</v>
      </c>
      <c r="Y704" s="50">
        <v>0</v>
      </c>
      <c r="Z704" s="50">
        <v>0</v>
      </c>
      <c r="AA704" s="115">
        <v>0</v>
      </c>
      <c r="AB704" s="100">
        <v>0</v>
      </c>
      <c r="AC704" s="100">
        <v>1</v>
      </c>
      <c r="AD704" s="100">
        <v>0</v>
      </c>
      <c r="AE704" s="100">
        <v>1</v>
      </c>
      <c r="AF704" s="100">
        <v>0.19793829582250791</v>
      </c>
      <c r="AG704" s="100">
        <v>1.7768731935850747E-2</v>
      </c>
      <c r="AH704" s="100">
        <v>0.78429297224164141</v>
      </c>
      <c r="AI704" s="100">
        <v>0</v>
      </c>
      <c r="AJ704" s="100">
        <v>1</v>
      </c>
      <c r="AK704" s="50">
        <v>46884.41</v>
      </c>
      <c r="AL704" s="125">
        <v>9105.7000000000007</v>
      </c>
      <c r="AM704" s="50">
        <v>36897.020000000004</v>
      </c>
      <c r="AN704" s="50">
        <v>46002.720000000001</v>
      </c>
      <c r="AO704" s="50">
        <v>881.69</v>
      </c>
      <c r="AP704" s="50">
        <v>46884.41</v>
      </c>
      <c r="AQ704" s="100">
        <v>0.98119438849715712</v>
      </c>
      <c r="AR704" s="100">
        <v>1.8805611502842844E-2</v>
      </c>
      <c r="AS704" s="50">
        <v>46002.71</v>
      </c>
      <c r="AT704" s="125">
        <v>773.33</v>
      </c>
      <c r="AU704" s="125">
        <v>0</v>
      </c>
      <c r="AV704" s="50">
        <v>108.35</v>
      </c>
      <c r="AW704" s="50">
        <v>46884.39</v>
      </c>
      <c r="AX704" s="50">
        <v>4548.7700000000004</v>
      </c>
      <c r="AY704" s="50">
        <v>5.6280000000000001</v>
      </c>
      <c r="AZ704" s="50">
        <v>4554.3980000000001</v>
      </c>
      <c r="BA704" s="50">
        <v>10593.84</v>
      </c>
      <c r="BB704" s="50">
        <v>11.667999999999999</v>
      </c>
      <c r="BC704" s="50">
        <v>10605.508</v>
      </c>
      <c r="BD704" s="50">
        <v>30860.11</v>
      </c>
      <c r="BE704" s="50">
        <v>864.39200000000005</v>
      </c>
      <c r="BF704" s="50">
        <v>31724.502</v>
      </c>
      <c r="BG704" s="122">
        <v>9.33</v>
      </c>
      <c r="BH704" s="122">
        <v>3.34</v>
      </c>
      <c r="BI704" s="94">
        <v>9.2173543870979717</v>
      </c>
      <c r="BJ704" s="50">
        <v>46884.407999999996</v>
      </c>
      <c r="BK704" s="50">
        <v>4548.7700000000004</v>
      </c>
      <c r="BL704" s="50">
        <v>5.62</v>
      </c>
      <c r="BM704" s="50">
        <v>4554.3900000000003</v>
      </c>
      <c r="BN704" s="50">
        <v>10593.84</v>
      </c>
      <c r="BO704" s="50">
        <v>11.66</v>
      </c>
      <c r="BP704" s="50">
        <v>10605.5</v>
      </c>
      <c r="BQ704" s="50">
        <v>31633.448</v>
      </c>
      <c r="BR704" s="50">
        <v>91.054000000000002</v>
      </c>
      <c r="BS704" s="50">
        <v>31724.502</v>
      </c>
      <c r="BT704" s="50">
        <v>46884.392</v>
      </c>
      <c r="BU704" s="94">
        <v>9.33</v>
      </c>
      <c r="BV704" s="94">
        <v>3.34</v>
      </c>
      <c r="BW704" s="122">
        <v>9.2173543870979717</v>
      </c>
      <c r="BX704" s="50">
        <v>41013.26</v>
      </c>
      <c r="BY704" s="125">
        <v>4989.4570000000003</v>
      </c>
      <c r="BZ704" s="50">
        <v>0</v>
      </c>
      <c r="CA704" s="125">
        <v>0</v>
      </c>
      <c r="CB704" s="50">
        <v>46002.717000000004</v>
      </c>
      <c r="CC704" s="50">
        <v>735.36400000000003</v>
      </c>
      <c r="CD704" s="50">
        <v>146.32599999999999</v>
      </c>
      <c r="CE704" s="125">
        <v>0</v>
      </c>
      <c r="CF704" s="125">
        <v>0</v>
      </c>
      <c r="CG704" s="50">
        <v>881.69</v>
      </c>
      <c r="CH704" s="100">
        <v>0</v>
      </c>
      <c r="CI704" s="100">
        <v>1.0000001493033932</v>
      </c>
      <c r="CJ704" s="50">
        <v>46884.407000000007</v>
      </c>
      <c r="CK704" s="126">
        <v>2339</v>
      </c>
      <c r="CL704" s="126">
        <v>44545.4</v>
      </c>
      <c r="CM704" s="50">
        <v>46884.4</v>
      </c>
      <c r="CN704" s="57" t="s">
        <v>608</v>
      </c>
      <c r="CO704" s="57" t="s">
        <v>608</v>
      </c>
      <c r="CP704" s="50">
        <v>2339</v>
      </c>
      <c r="CQ704" s="50">
        <v>44545.4</v>
      </c>
      <c r="CR704" s="192">
        <v>8840</v>
      </c>
      <c r="CS704" s="50">
        <v>35705.4</v>
      </c>
      <c r="CT704" s="50" t="s">
        <v>608</v>
      </c>
      <c r="CU704" s="50" t="s">
        <v>608</v>
      </c>
      <c r="CV704" s="50">
        <v>239.8</v>
      </c>
      <c r="CW704" s="50">
        <v>768.8</v>
      </c>
      <c r="CX704" s="50">
        <v>1008.5999999999999</v>
      </c>
      <c r="CY704" s="50">
        <v>329.7</v>
      </c>
      <c r="CZ704" s="50">
        <v>7</v>
      </c>
      <c r="DA704" s="50">
        <v>336.7</v>
      </c>
      <c r="DB704" s="50">
        <v>1345.3</v>
      </c>
      <c r="DC704" s="50" t="s">
        <v>608</v>
      </c>
      <c r="DD704" s="50" t="s">
        <v>608</v>
      </c>
      <c r="DE704" s="50" t="s">
        <v>608</v>
      </c>
      <c r="DF704" s="50" t="s">
        <v>608</v>
      </c>
      <c r="DG704" s="50" t="s">
        <v>608</v>
      </c>
      <c r="DH704" s="50" t="s">
        <v>608</v>
      </c>
      <c r="DI704" s="50" t="s">
        <v>608</v>
      </c>
      <c r="DJ704" s="100">
        <v>0.98119453378949084</v>
      </c>
      <c r="DK704" s="100">
        <v>1.880561551390228E-2</v>
      </c>
      <c r="DL704" s="100">
        <v>0</v>
      </c>
      <c r="DM704" s="50" t="s">
        <v>608</v>
      </c>
      <c r="DN704" s="50" t="s">
        <v>608</v>
      </c>
      <c r="DO704" s="50" t="s">
        <v>608</v>
      </c>
      <c r="DP704" s="50" t="s">
        <v>608</v>
      </c>
      <c r="DQ704" s="50" t="s">
        <v>608</v>
      </c>
      <c r="DR704" s="50" t="s">
        <v>608</v>
      </c>
      <c r="DS704" s="50" t="s">
        <v>608</v>
      </c>
      <c r="DT704" s="50" t="s">
        <v>608</v>
      </c>
      <c r="DU704" s="50" t="s">
        <v>608</v>
      </c>
      <c r="DV704" s="50" t="s">
        <v>608</v>
      </c>
      <c r="DW704" s="50" t="s">
        <v>608</v>
      </c>
      <c r="DX704" s="50" t="s">
        <v>608</v>
      </c>
      <c r="DY704" s="50" t="s">
        <v>608</v>
      </c>
      <c r="DZ704" s="50" t="s">
        <v>608</v>
      </c>
      <c r="EA704" s="50" t="s">
        <v>608</v>
      </c>
      <c r="EB704" s="50" t="s">
        <v>608</v>
      </c>
      <c r="EC704" s="50" t="s">
        <v>608</v>
      </c>
      <c r="ED704" s="50" t="s">
        <v>608</v>
      </c>
      <c r="EE704" s="50" t="s">
        <v>608</v>
      </c>
      <c r="EF704" s="50" t="s">
        <v>608</v>
      </c>
      <c r="EG704" s="50" t="s">
        <v>608</v>
      </c>
      <c r="EH704" s="50" t="s">
        <v>608</v>
      </c>
      <c r="EI704" s="50" t="s">
        <v>608</v>
      </c>
      <c r="EJ704" s="50" t="s">
        <v>608</v>
      </c>
      <c r="EK704" s="50" t="s">
        <v>608</v>
      </c>
      <c r="EL704" s="50" t="s">
        <v>608</v>
      </c>
      <c r="EM704" s="50" t="s">
        <v>608</v>
      </c>
      <c r="EN704" s="50" t="s">
        <v>608</v>
      </c>
      <c r="EO704" s="50" t="s">
        <v>608</v>
      </c>
      <c r="EP704" s="50" t="s">
        <v>608</v>
      </c>
      <c r="EQ704" s="50" t="s">
        <v>608</v>
      </c>
      <c r="ER704" s="50" t="s">
        <v>608</v>
      </c>
      <c r="ES704" s="50" t="s">
        <v>608</v>
      </c>
      <c r="ET704" s="50" t="s">
        <v>608</v>
      </c>
      <c r="EU704" s="50" t="s">
        <v>608</v>
      </c>
      <c r="EV704" s="50" t="s">
        <v>608</v>
      </c>
      <c r="EW704" s="50" t="s">
        <v>608</v>
      </c>
      <c r="EX704" s="50" t="s">
        <v>608</v>
      </c>
      <c r="EY704" s="50" t="s">
        <v>608</v>
      </c>
      <c r="EZ704" s="50" t="s">
        <v>608</v>
      </c>
      <c r="FA704" s="50" t="s">
        <v>608</v>
      </c>
      <c r="FB704" s="50" t="s">
        <v>608</v>
      </c>
      <c r="FC704" s="50" t="s">
        <v>608</v>
      </c>
      <c r="FD704" s="50" t="s">
        <v>608</v>
      </c>
      <c r="FE704" s="50" t="s">
        <v>608</v>
      </c>
      <c r="FF704" s="50" t="s">
        <v>608</v>
      </c>
      <c r="FG704" s="50" t="s">
        <v>608</v>
      </c>
      <c r="FH704" s="50" t="s">
        <v>608</v>
      </c>
      <c r="FI704" s="50" t="s">
        <v>608</v>
      </c>
      <c r="FJ704" s="50" t="s">
        <v>608</v>
      </c>
      <c r="FK704" s="50" t="s">
        <v>608</v>
      </c>
      <c r="FL704" s="50" t="s">
        <v>608</v>
      </c>
      <c r="FM704" s="50" t="s">
        <v>608</v>
      </c>
      <c r="FN704" s="50" t="s">
        <v>608</v>
      </c>
      <c r="FO704" s="50" t="s">
        <v>608</v>
      </c>
      <c r="FP704" s="50" t="s">
        <v>608</v>
      </c>
      <c r="FQ704" s="50" t="s">
        <v>608</v>
      </c>
      <c r="FR704" s="50" t="s">
        <v>608</v>
      </c>
      <c r="FS704" s="50" t="s">
        <v>608</v>
      </c>
      <c r="FT704" s="50" t="s">
        <v>608</v>
      </c>
      <c r="FU704" s="50" t="s">
        <v>608</v>
      </c>
      <c r="FV704" s="50" t="s">
        <v>608</v>
      </c>
      <c r="FW704" s="50" t="s">
        <v>608</v>
      </c>
      <c r="FX704" s="50" t="s">
        <v>608</v>
      </c>
      <c r="FY704" s="50" t="s">
        <v>608</v>
      </c>
      <c r="FZ704" s="50" t="s">
        <v>608</v>
      </c>
      <c r="GA704" s="50" t="s">
        <v>608</v>
      </c>
      <c r="GB704" s="50" t="s">
        <v>608</v>
      </c>
      <c r="GC704" s="50" t="s">
        <v>608</v>
      </c>
      <c r="GD704" s="50" t="s">
        <v>608</v>
      </c>
      <c r="GE704" s="50" t="s">
        <v>608</v>
      </c>
      <c r="GF704" s="50" t="s">
        <v>608</v>
      </c>
      <c r="GG704" s="50" t="s">
        <v>608</v>
      </c>
      <c r="GH704" s="50" t="s">
        <v>608</v>
      </c>
      <c r="GI704" s="50" t="s">
        <v>608</v>
      </c>
      <c r="GJ704" s="50" t="s">
        <v>608</v>
      </c>
      <c r="GK704" s="50" t="s">
        <v>608</v>
      </c>
      <c r="GL704" s="50" t="s">
        <v>608</v>
      </c>
      <c r="GM704" s="50" t="s">
        <v>608</v>
      </c>
      <c r="GN704" s="50" t="s">
        <v>608</v>
      </c>
      <c r="GO704" s="50" t="s">
        <v>608</v>
      </c>
      <c r="GP704" s="50" t="s">
        <v>608</v>
      </c>
      <c r="GQ704" s="50" t="s">
        <v>608</v>
      </c>
      <c r="GR704" s="50" t="s">
        <v>608</v>
      </c>
      <c r="GS704" s="50" t="s">
        <v>608</v>
      </c>
      <c r="GT704" s="50" t="s">
        <v>608</v>
      </c>
      <c r="GU704" s="50" t="s">
        <v>608</v>
      </c>
      <c r="GV704" s="50" t="s">
        <v>608</v>
      </c>
      <c r="GW704" s="50" t="s">
        <v>608</v>
      </c>
      <c r="GX704" s="50" t="s">
        <v>608</v>
      </c>
      <c r="GY704" s="50" t="s">
        <v>608</v>
      </c>
    </row>
    <row r="705" spans="1:207" s="76" customFormat="1" ht="14">
      <c r="A705" s="162" t="s">
        <v>1241</v>
      </c>
      <c r="B705" s="59" t="s">
        <v>1164</v>
      </c>
      <c r="C705" s="81" t="s">
        <v>1084</v>
      </c>
      <c r="D705" s="81" t="s">
        <v>608</v>
      </c>
      <c r="E705" s="81" t="s">
        <v>608</v>
      </c>
      <c r="F705" s="50">
        <v>46441.57</v>
      </c>
      <c r="G705" s="50">
        <v>70140</v>
      </c>
      <c r="H705" s="94">
        <v>6566.46</v>
      </c>
      <c r="I705" s="100">
        <v>0.662126746506986</v>
      </c>
      <c r="J705" s="100">
        <v>1.1155745651554036E-2</v>
      </c>
      <c r="K705" s="100">
        <v>0.65097094382663245</v>
      </c>
      <c r="L705" s="50">
        <v>8765</v>
      </c>
      <c r="M705" s="50">
        <v>37676.58</v>
      </c>
      <c r="N705" s="50">
        <v>814.5</v>
      </c>
      <c r="O705" s="125">
        <v>0</v>
      </c>
      <c r="P705" s="50">
        <v>814.5</v>
      </c>
      <c r="Q705" s="57" t="s">
        <v>608</v>
      </c>
      <c r="R705" s="57" t="s">
        <v>608</v>
      </c>
      <c r="S705" s="50">
        <v>36079.61</v>
      </c>
      <c r="T705" s="57" t="s">
        <v>608</v>
      </c>
      <c r="U705" s="57" t="s">
        <v>608</v>
      </c>
      <c r="V705" s="50">
        <v>782.47</v>
      </c>
      <c r="W705" s="50">
        <v>36862.080000000002</v>
      </c>
      <c r="X705" s="50">
        <v>0</v>
      </c>
      <c r="Y705" s="50">
        <v>0</v>
      </c>
      <c r="Z705" s="50">
        <v>0</v>
      </c>
      <c r="AA705" s="115">
        <v>0</v>
      </c>
      <c r="AB705" s="100">
        <v>0</v>
      </c>
      <c r="AC705" s="100">
        <v>1</v>
      </c>
      <c r="AD705" s="100">
        <v>0</v>
      </c>
      <c r="AE705" s="100">
        <v>1</v>
      </c>
      <c r="AF705" s="100">
        <v>0.19196607205002464</v>
      </c>
      <c r="AG705" s="100">
        <v>1.7838718275498579E-2</v>
      </c>
      <c r="AH705" s="100">
        <v>0.79019520967447676</v>
      </c>
      <c r="AI705" s="100">
        <v>0</v>
      </c>
      <c r="AJ705" s="100">
        <v>1</v>
      </c>
      <c r="AK705" s="50">
        <v>46441.58</v>
      </c>
      <c r="AL705" s="125">
        <v>8765</v>
      </c>
      <c r="AM705" s="50">
        <v>36894.11</v>
      </c>
      <c r="AN705" s="50">
        <v>45659.11</v>
      </c>
      <c r="AO705" s="50">
        <v>782.47</v>
      </c>
      <c r="AP705" s="50">
        <v>46441.58</v>
      </c>
      <c r="AQ705" s="100">
        <v>0.9831515206846968</v>
      </c>
      <c r="AR705" s="100">
        <v>1.6848479315303228E-2</v>
      </c>
      <c r="AS705" s="50">
        <v>45659.101999999999</v>
      </c>
      <c r="AT705" s="125">
        <v>773.33</v>
      </c>
      <c r="AU705" s="125">
        <v>0</v>
      </c>
      <c r="AV705" s="50">
        <v>9.1340000000000003</v>
      </c>
      <c r="AW705" s="50">
        <v>46441.565999999999</v>
      </c>
      <c r="AX705" s="50">
        <v>4548.7700000000004</v>
      </c>
      <c r="AY705" s="50">
        <v>0</v>
      </c>
      <c r="AZ705" s="50">
        <v>4548.7700000000004</v>
      </c>
      <c r="BA705" s="50">
        <v>8996.02</v>
      </c>
      <c r="BB705" s="50">
        <v>0</v>
      </c>
      <c r="BC705" s="50">
        <v>8996.02</v>
      </c>
      <c r="BD705" s="50">
        <v>32114.31</v>
      </c>
      <c r="BE705" s="50">
        <v>782.47</v>
      </c>
      <c r="BF705" s="50">
        <v>32896.78</v>
      </c>
      <c r="BG705" s="122">
        <v>8.5299999999999994</v>
      </c>
      <c r="BH705" s="122">
        <v>3.03</v>
      </c>
      <c r="BI705" s="94">
        <v>8.4373333637658323</v>
      </c>
      <c r="BJ705" s="50">
        <v>46441.57</v>
      </c>
      <c r="BK705" s="50">
        <v>4548.7700000000004</v>
      </c>
      <c r="BL705" s="50">
        <v>0</v>
      </c>
      <c r="BM705" s="50">
        <v>4548.7700000000004</v>
      </c>
      <c r="BN705" s="50">
        <v>8996.02</v>
      </c>
      <c r="BO705" s="50">
        <v>0</v>
      </c>
      <c r="BP705" s="50">
        <v>8996.02</v>
      </c>
      <c r="BQ705" s="50">
        <v>32887.64</v>
      </c>
      <c r="BR705" s="50">
        <v>9.1319999999999997</v>
      </c>
      <c r="BS705" s="50">
        <v>32896.771999999997</v>
      </c>
      <c r="BT705" s="50">
        <v>46441.561999999998</v>
      </c>
      <c r="BU705" s="94">
        <v>8.5299999999999994</v>
      </c>
      <c r="BV705" s="94">
        <v>3.03</v>
      </c>
      <c r="BW705" s="122">
        <v>8.4373333637658323</v>
      </c>
      <c r="BX705" s="50">
        <v>40833.550000000003</v>
      </c>
      <c r="BY705" s="125">
        <v>4825.54</v>
      </c>
      <c r="BZ705" s="50">
        <v>0</v>
      </c>
      <c r="CA705" s="125">
        <v>0</v>
      </c>
      <c r="CB705" s="50">
        <v>45659.090000000004</v>
      </c>
      <c r="CC705" s="50">
        <v>735.34299999999996</v>
      </c>
      <c r="CD705" s="50">
        <v>47.128999999999998</v>
      </c>
      <c r="CE705" s="125">
        <v>0</v>
      </c>
      <c r="CF705" s="125">
        <v>0</v>
      </c>
      <c r="CG705" s="50">
        <v>782.47199999999998</v>
      </c>
      <c r="CH705" s="100">
        <v>0</v>
      </c>
      <c r="CI705" s="100">
        <v>0.9999998277405352</v>
      </c>
      <c r="CJ705" s="50">
        <v>46441.562000000005</v>
      </c>
      <c r="CK705" s="126">
        <v>1220</v>
      </c>
      <c r="CL705" s="126">
        <v>45221.57</v>
      </c>
      <c r="CM705" s="50">
        <v>46441.57</v>
      </c>
      <c r="CN705" s="57" t="s">
        <v>608</v>
      </c>
      <c r="CO705" s="57" t="s">
        <v>608</v>
      </c>
      <c r="CP705" s="50">
        <v>1220</v>
      </c>
      <c r="CQ705" s="50">
        <v>45221.57</v>
      </c>
      <c r="CR705" s="192">
        <v>8113</v>
      </c>
      <c r="CS705" s="50">
        <v>37108.57</v>
      </c>
      <c r="CT705" s="50" t="s">
        <v>608</v>
      </c>
      <c r="CU705" s="50" t="s">
        <v>608</v>
      </c>
      <c r="CV705" s="50">
        <v>356.53</v>
      </c>
      <c r="CW705" s="50">
        <v>0.81699999999999995</v>
      </c>
      <c r="CX705" s="50">
        <v>357.34699999999998</v>
      </c>
      <c r="CY705" s="50">
        <v>216.22</v>
      </c>
      <c r="CZ705" s="50">
        <v>2.2400000000000002</v>
      </c>
      <c r="DA705" s="50">
        <v>218.46</v>
      </c>
      <c r="DB705" s="50">
        <v>575.80700000000002</v>
      </c>
      <c r="DC705" s="50" t="s">
        <v>608</v>
      </c>
      <c r="DD705" s="50" t="s">
        <v>608</v>
      </c>
      <c r="DE705" s="50" t="s">
        <v>608</v>
      </c>
      <c r="DF705" s="50" t="s">
        <v>608</v>
      </c>
      <c r="DG705" s="50" t="s">
        <v>608</v>
      </c>
      <c r="DH705" s="50" t="s">
        <v>608</v>
      </c>
      <c r="DI705" s="50" t="s">
        <v>608</v>
      </c>
      <c r="DJ705" s="100">
        <v>0.98315130173247811</v>
      </c>
      <c r="DK705" s="100">
        <v>1.6848526008057006E-2</v>
      </c>
      <c r="DL705" s="100">
        <v>0</v>
      </c>
      <c r="DM705" s="125" t="s">
        <v>608</v>
      </c>
      <c r="DN705" s="50" t="s">
        <v>608</v>
      </c>
      <c r="DO705" s="50" t="s">
        <v>608</v>
      </c>
      <c r="DP705" s="50" t="s">
        <v>608</v>
      </c>
      <c r="DQ705" s="50" t="s">
        <v>608</v>
      </c>
      <c r="DR705" s="50" t="s">
        <v>608</v>
      </c>
      <c r="DS705" s="50" t="s">
        <v>608</v>
      </c>
      <c r="DT705" s="50" t="s">
        <v>608</v>
      </c>
      <c r="DU705" s="50" t="s">
        <v>608</v>
      </c>
      <c r="DV705" s="50" t="s">
        <v>608</v>
      </c>
      <c r="DW705" s="50" t="s">
        <v>608</v>
      </c>
      <c r="DX705" s="50" t="s">
        <v>608</v>
      </c>
      <c r="DY705" s="50" t="s">
        <v>608</v>
      </c>
      <c r="DZ705" s="50" t="s">
        <v>608</v>
      </c>
      <c r="EA705" s="50" t="s">
        <v>608</v>
      </c>
      <c r="EB705" s="50" t="s">
        <v>608</v>
      </c>
      <c r="EC705" s="50" t="s">
        <v>608</v>
      </c>
      <c r="ED705" s="50" t="s">
        <v>608</v>
      </c>
      <c r="EE705" s="50" t="s">
        <v>608</v>
      </c>
      <c r="EF705" s="50" t="s">
        <v>608</v>
      </c>
      <c r="EG705" s="50" t="s">
        <v>608</v>
      </c>
      <c r="EH705" s="50" t="s">
        <v>608</v>
      </c>
      <c r="EI705" s="50" t="s">
        <v>608</v>
      </c>
      <c r="EJ705" s="50" t="s">
        <v>608</v>
      </c>
      <c r="EK705" s="50" t="s">
        <v>608</v>
      </c>
      <c r="EL705" s="50" t="s">
        <v>608</v>
      </c>
      <c r="EM705" s="50" t="s">
        <v>608</v>
      </c>
      <c r="EN705" s="50" t="s">
        <v>608</v>
      </c>
      <c r="EO705" s="50" t="s">
        <v>608</v>
      </c>
      <c r="EP705" s="50" t="s">
        <v>608</v>
      </c>
      <c r="EQ705" s="50" t="s">
        <v>608</v>
      </c>
      <c r="ER705" s="50" t="s">
        <v>608</v>
      </c>
      <c r="ES705" s="50" t="s">
        <v>608</v>
      </c>
      <c r="ET705" s="50" t="s">
        <v>608</v>
      </c>
      <c r="EU705" s="50" t="s">
        <v>608</v>
      </c>
      <c r="EV705" s="50" t="s">
        <v>608</v>
      </c>
      <c r="EW705" s="50" t="s">
        <v>608</v>
      </c>
      <c r="EX705" s="50" t="s">
        <v>608</v>
      </c>
      <c r="EY705" s="50" t="s">
        <v>608</v>
      </c>
      <c r="EZ705" s="50" t="s">
        <v>608</v>
      </c>
      <c r="FA705" s="50" t="s">
        <v>608</v>
      </c>
      <c r="FB705" s="50" t="s">
        <v>608</v>
      </c>
      <c r="FC705" s="50" t="s">
        <v>608</v>
      </c>
      <c r="FD705" s="50" t="s">
        <v>608</v>
      </c>
      <c r="FE705" s="50" t="s">
        <v>608</v>
      </c>
      <c r="FF705" s="50" t="s">
        <v>608</v>
      </c>
      <c r="FG705" s="50" t="s">
        <v>608</v>
      </c>
      <c r="FH705" s="50" t="s">
        <v>608</v>
      </c>
      <c r="FI705" s="50" t="s">
        <v>608</v>
      </c>
      <c r="FJ705" s="50" t="s">
        <v>608</v>
      </c>
      <c r="FK705" s="50" t="s">
        <v>608</v>
      </c>
      <c r="FL705" s="50" t="s">
        <v>608</v>
      </c>
      <c r="FM705" s="50" t="s">
        <v>608</v>
      </c>
      <c r="FN705" s="50" t="s">
        <v>608</v>
      </c>
      <c r="FO705" s="50" t="s">
        <v>608</v>
      </c>
      <c r="FP705" s="50" t="s">
        <v>608</v>
      </c>
      <c r="FQ705" s="50" t="s">
        <v>608</v>
      </c>
      <c r="FR705" s="50" t="s">
        <v>608</v>
      </c>
      <c r="FS705" s="50" t="s">
        <v>608</v>
      </c>
      <c r="FT705" s="50" t="s">
        <v>608</v>
      </c>
      <c r="FU705" s="50" t="s">
        <v>608</v>
      </c>
      <c r="FV705" s="50" t="s">
        <v>608</v>
      </c>
      <c r="FW705" s="50" t="s">
        <v>608</v>
      </c>
      <c r="FX705" s="50" t="s">
        <v>608</v>
      </c>
      <c r="FY705" s="50" t="s">
        <v>608</v>
      </c>
      <c r="FZ705" s="50" t="s">
        <v>608</v>
      </c>
      <c r="GA705" s="50" t="s">
        <v>608</v>
      </c>
      <c r="GB705" s="50" t="s">
        <v>608</v>
      </c>
      <c r="GC705" s="50" t="s">
        <v>608</v>
      </c>
      <c r="GD705" s="50" t="s">
        <v>608</v>
      </c>
      <c r="GE705" s="50" t="s">
        <v>608</v>
      </c>
      <c r="GF705" s="50" t="s">
        <v>608</v>
      </c>
      <c r="GG705" s="50" t="s">
        <v>608</v>
      </c>
      <c r="GH705" s="50" t="s">
        <v>608</v>
      </c>
      <c r="GI705" s="50" t="s">
        <v>608</v>
      </c>
      <c r="GJ705" s="50" t="s">
        <v>608</v>
      </c>
      <c r="GK705" s="50" t="s">
        <v>608</v>
      </c>
      <c r="GL705" s="50" t="s">
        <v>608</v>
      </c>
      <c r="GM705" s="50" t="s">
        <v>608</v>
      </c>
      <c r="GN705" s="50" t="s">
        <v>608</v>
      </c>
      <c r="GO705" s="50" t="s">
        <v>608</v>
      </c>
      <c r="GP705" s="50" t="s">
        <v>608</v>
      </c>
      <c r="GQ705" s="50" t="s">
        <v>608</v>
      </c>
      <c r="GR705" s="50" t="s">
        <v>608</v>
      </c>
      <c r="GS705" s="50" t="s">
        <v>608</v>
      </c>
      <c r="GT705" s="50" t="s">
        <v>608</v>
      </c>
      <c r="GU705" s="50" t="s">
        <v>608</v>
      </c>
      <c r="GV705" s="50" t="s">
        <v>608</v>
      </c>
      <c r="GW705" s="50" t="s">
        <v>608</v>
      </c>
      <c r="GX705" s="50" t="s">
        <v>608</v>
      </c>
      <c r="GY705" s="50" t="s">
        <v>608</v>
      </c>
    </row>
    <row r="706" spans="1:207" s="76" customFormat="1" ht="14">
      <c r="A706" s="162" t="s">
        <v>1284</v>
      </c>
      <c r="B706" s="59">
        <v>2019</v>
      </c>
      <c r="C706" s="81" t="s">
        <v>1084</v>
      </c>
      <c r="D706" s="81" t="s">
        <v>608</v>
      </c>
      <c r="E706" s="81" t="s">
        <v>608</v>
      </c>
      <c r="F706" s="50">
        <v>48050.1</v>
      </c>
      <c r="G706" s="50">
        <v>70140</v>
      </c>
      <c r="H706" s="94">
        <v>45874.8</v>
      </c>
      <c r="I706" s="100">
        <v>0.68505988023952091</v>
      </c>
      <c r="J706" s="100">
        <v>3.8054861705161099E-2</v>
      </c>
      <c r="K706" s="100">
        <v>0.64700598802395215</v>
      </c>
      <c r="L706" s="50">
        <v>8500.6</v>
      </c>
      <c r="M706" s="50">
        <v>39549.509999999995</v>
      </c>
      <c r="N706" s="50">
        <v>800.7</v>
      </c>
      <c r="O706" s="125">
        <v>0</v>
      </c>
      <c r="P706" s="50">
        <v>800.7</v>
      </c>
      <c r="Q706" s="57" t="s">
        <v>608</v>
      </c>
      <c r="R706" s="57" t="s">
        <v>608</v>
      </c>
      <c r="S706" s="50">
        <v>36079.61</v>
      </c>
      <c r="T706" s="57" t="s">
        <v>608</v>
      </c>
      <c r="U706" s="57" t="s">
        <v>608</v>
      </c>
      <c r="V706" s="50">
        <v>2669.2</v>
      </c>
      <c r="W706" s="50">
        <v>38748.81</v>
      </c>
      <c r="X706" s="125">
        <v>0</v>
      </c>
      <c r="Y706" s="125">
        <v>0</v>
      </c>
      <c r="Z706" s="125">
        <v>0</v>
      </c>
      <c r="AA706" s="115">
        <v>0</v>
      </c>
      <c r="AB706" s="100">
        <v>0</v>
      </c>
      <c r="AC706" s="100">
        <v>1</v>
      </c>
      <c r="AD706" s="100">
        <v>0</v>
      </c>
      <c r="AE706" s="100">
        <v>1</v>
      </c>
      <c r="AF706" s="100">
        <v>0.18731664922541222</v>
      </c>
      <c r="AG706" s="100">
        <v>1.7643982899417401E-2</v>
      </c>
      <c r="AH706" s="100">
        <v>0.79503936787517049</v>
      </c>
      <c r="AI706" s="100">
        <v>0</v>
      </c>
      <c r="AJ706" s="100">
        <v>1</v>
      </c>
      <c r="AK706" s="50">
        <v>48050.109999999993</v>
      </c>
      <c r="AL706" s="125">
        <v>8500.6</v>
      </c>
      <c r="AM706" s="50">
        <v>36880.31</v>
      </c>
      <c r="AN706" s="50">
        <v>45380.909999999996</v>
      </c>
      <c r="AO706" s="50">
        <v>2669.2</v>
      </c>
      <c r="AP706" s="50">
        <v>48050.109999999993</v>
      </c>
      <c r="AQ706" s="100">
        <v>0.94444965890816901</v>
      </c>
      <c r="AR706" s="100">
        <v>5.5550341091831011E-2</v>
      </c>
      <c r="AS706" s="50">
        <v>45381</v>
      </c>
      <c r="AT706" s="125">
        <v>773.33799999999997</v>
      </c>
      <c r="AU706" s="125">
        <v>0</v>
      </c>
      <c r="AV706" s="50">
        <v>1895.83</v>
      </c>
      <c r="AW706" s="50">
        <v>48050.168000000005</v>
      </c>
      <c r="AX706" s="50">
        <v>6048.83</v>
      </c>
      <c r="AY706" s="50">
        <v>0</v>
      </c>
      <c r="AZ706" s="50">
        <v>6048.83</v>
      </c>
      <c r="BA706" s="50">
        <v>12093.78</v>
      </c>
      <c r="BB706" s="50">
        <v>29.8</v>
      </c>
      <c r="BC706" s="50">
        <v>12123.58</v>
      </c>
      <c r="BD706" s="50">
        <v>27238.39</v>
      </c>
      <c r="BE706" s="50">
        <v>2639.27</v>
      </c>
      <c r="BF706" s="50">
        <v>29877.66</v>
      </c>
      <c r="BG706" s="122">
        <v>8.1300000000000008</v>
      </c>
      <c r="BH706" s="122">
        <v>9.09</v>
      </c>
      <c r="BI706" s="94">
        <v>8.1833283274481587</v>
      </c>
      <c r="BJ706" s="50">
        <v>48050.07</v>
      </c>
      <c r="BK706" s="50">
        <v>6048.83</v>
      </c>
      <c r="BL706" s="50">
        <v>0</v>
      </c>
      <c r="BM706" s="50">
        <v>6048.83</v>
      </c>
      <c r="BN706" s="50">
        <v>12093.78</v>
      </c>
      <c r="BO706" s="50">
        <v>29.8</v>
      </c>
      <c r="BP706" s="50">
        <v>12123.58</v>
      </c>
      <c r="BQ706" s="50">
        <v>28011.73</v>
      </c>
      <c r="BR706" s="50">
        <v>1865.94</v>
      </c>
      <c r="BS706" s="50">
        <v>29877.67</v>
      </c>
      <c r="BT706" s="50">
        <v>48050.080000000002</v>
      </c>
      <c r="BU706" s="94">
        <v>8.1300000000000008</v>
      </c>
      <c r="BV706" s="94">
        <v>9.09</v>
      </c>
      <c r="BW706" s="122">
        <v>8.1833283274481587</v>
      </c>
      <c r="BX706" s="50">
        <v>40742</v>
      </c>
      <c r="BY706" s="125">
        <v>4639</v>
      </c>
      <c r="BZ706" s="50">
        <v>0</v>
      </c>
      <c r="CA706" s="125">
        <v>0</v>
      </c>
      <c r="CB706" s="50">
        <v>45381</v>
      </c>
      <c r="CC706" s="50">
        <v>2578.44</v>
      </c>
      <c r="CD706" s="50">
        <v>90.727000000000004</v>
      </c>
      <c r="CE706" s="125">
        <v>0</v>
      </c>
      <c r="CF706" s="125">
        <v>0</v>
      </c>
      <c r="CG706" s="50">
        <v>2669.1669999999999</v>
      </c>
      <c r="CH706" s="100">
        <v>0</v>
      </c>
      <c r="CI706" s="100">
        <v>1</v>
      </c>
      <c r="CJ706" s="50">
        <v>48050.167000000001</v>
      </c>
      <c r="CK706" s="50" t="s">
        <v>608</v>
      </c>
      <c r="CL706" s="50" t="s">
        <v>608</v>
      </c>
      <c r="CM706" s="50">
        <f>F706</f>
        <v>48050.1</v>
      </c>
      <c r="CN706" s="57" t="s">
        <v>608</v>
      </c>
      <c r="CO706" s="57" t="s">
        <v>608</v>
      </c>
      <c r="CP706" s="50" t="s">
        <v>608</v>
      </c>
      <c r="CQ706" s="50" t="s">
        <v>608</v>
      </c>
      <c r="CR706" s="192">
        <v>6633</v>
      </c>
      <c r="CS706" s="50" t="s">
        <v>608</v>
      </c>
      <c r="CT706" s="50" t="s">
        <v>608</v>
      </c>
      <c r="CU706" s="50" t="s">
        <v>608</v>
      </c>
      <c r="CV706" s="50">
        <v>218.25</v>
      </c>
      <c r="CW706" s="50">
        <v>0</v>
      </c>
      <c r="CX706" s="50">
        <v>218.25</v>
      </c>
      <c r="CY706" s="50">
        <v>78.3</v>
      </c>
      <c r="CZ706" s="50">
        <v>2.11</v>
      </c>
      <c r="DA706" s="50">
        <v>80.41</v>
      </c>
      <c r="DB706" s="50">
        <v>298.65999999999997</v>
      </c>
      <c r="DC706" s="50" t="s">
        <v>608</v>
      </c>
      <c r="DD706" s="50" t="s">
        <v>608</v>
      </c>
      <c r="DE706" s="50" t="s">
        <v>608</v>
      </c>
      <c r="DF706" s="50" t="s">
        <v>608</v>
      </c>
      <c r="DG706" s="50" t="s">
        <v>608</v>
      </c>
      <c r="DH706" s="50" t="s">
        <v>608</v>
      </c>
      <c r="DI706" s="50" t="s">
        <v>608</v>
      </c>
      <c r="DJ706" s="100">
        <v>0.94445172850836945</v>
      </c>
      <c r="DK706" s="100">
        <v>5.554966586958196E-2</v>
      </c>
      <c r="DL706" s="100">
        <v>0</v>
      </c>
      <c r="DM706" s="50">
        <v>3389.95</v>
      </c>
      <c r="DN706" s="50">
        <v>0.52</v>
      </c>
      <c r="DO706" s="50">
        <v>3390.47</v>
      </c>
      <c r="DP706" s="50">
        <v>3642.69</v>
      </c>
      <c r="DQ706" s="50">
        <v>21.55</v>
      </c>
      <c r="DR706" s="50">
        <v>3664.2400000000002</v>
      </c>
      <c r="DS706" s="50">
        <v>7054.71</v>
      </c>
      <c r="DT706" s="50">
        <v>1876.66</v>
      </c>
      <c r="DU706" s="50">
        <v>882.82</v>
      </c>
      <c r="DV706" s="50">
        <v>2759.48</v>
      </c>
      <c r="DW706" s="50">
        <v>3252.83</v>
      </c>
      <c r="DX706" s="50">
        <v>21.53</v>
      </c>
      <c r="DY706" s="50">
        <v>3274.36</v>
      </c>
      <c r="DZ706" s="50">
        <v>6033.84</v>
      </c>
      <c r="EA706" s="50">
        <v>1869.45</v>
      </c>
      <c r="EB706" s="50">
        <v>18.53</v>
      </c>
      <c r="EC706" s="50">
        <v>1887.98</v>
      </c>
      <c r="ED706" s="50">
        <v>3032.39</v>
      </c>
      <c r="EE706" s="50">
        <v>17.670000000000002</v>
      </c>
      <c r="EF706" s="50">
        <v>3050.06</v>
      </c>
      <c r="EG706" s="50">
        <v>4938.04</v>
      </c>
      <c r="EH706" s="50">
        <v>3277.05</v>
      </c>
      <c r="EI706" s="50">
        <v>18.53</v>
      </c>
      <c r="EJ706" s="50">
        <v>3295.5800000000004</v>
      </c>
      <c r="EK706" s="50">
        <v>2712.91</v>
      </c>
      <c r="EL706" s="50">
        <v>14.91</v>
      </c>
      <c r="EM706" s="50">
        <v>2727.8199999999997</v>
      </c>
      <c r="EN706" s="50">
        <v>6023.4</v>
      </c>
      <c r="EO706" s="50">
        <v>3678.43</v>
      </c>
      <c r="EP706" s="50">
        <v>18.510000000000002</v>
      </c>
      <c r="EQ706" s="50">
        <v>3696.94</v>
      </c>
      <c r="ER706" s="50">
        <v>2532.8200000000002</v>
      </c>
      <c r="ES706" s="50">
        <v>12.17</v>
      </c>
      <c r="ET706" s="50">
        <v>2544.9900000000002</v>
      </c>
      <c r="EU706" s="50">
        <v>6241.93</v>
      </c>
      <c r="EV706" s="50">
        <v>14935.42</v>
      </c>
      <c r="EW706" s="50">
        <v>7.07</v>
      </c>
      <c r="EX706" s="50">
        <v>14942.49</v>
      </c>
      <c r="EY706" s="50">
        <v>8119.65</v>
      </c>
      <c r="EZ706" s="50">
        <v>43.93</v>
      </c>
      <c r="FA706" s="50">
        <v>8163.58</v>
      </c>
      <c r="FB706" s="50">
        <v>23106.07</v>
      </c>
      <c r="FC706" s="50">
        <v>10803.64</v>
      </c>
      <c r="FD706" s="50">
        <v>2213.04</v>
      </c>
      <c r="FE706" s="50">
        <v>13016.68</v>
      </c>
      <c r="FF706" s="50">
        <v>4010.52</v>
      </c>
      <c r="FG706" s="50">
        <v>17.22</v>
      </c>
      <c r="FH706" s="50">
        <v>4027.74</v>
      </c>
      <c r="FI706" s="50">
        <v>17044.419999999998</v>
      </c>
      <c r="FJ706" s="50" t="s">
        <v>608</v>
      </c>
      <c r="FK706" s="50" t="s">
        <v>608</v>
      </c>
      <c r="FL706" s="50" t="s">
        <v>608</v>
      </c>
      <c r="FM706" s="50" t="s">
        <v>608</v>
      </c>
      <c r="FN706" s="50" t="s">
        <v>608</v>
      </c>
      <c r="FO706" s="50" t="s">
        <v>608</v>
      </c>
      <c r="FP706" s="50" t="s">
        <v>608</v>
      </c>
      <c r="FQ706" s="50" t="s">
        <v>608</v>
      </c>
      <c r="FR706" s="50" t="s">
        <v>608</v>
      </c>
      <c r="FS706" s="50" t="s">
        <v>608</v>
      </c>
      <c r="FT706" s="50" t="s">
        <v>608</v>
      </c>
      <c r="FU706" s="50" t="s">
        <v>608</v>
      </c>
      <c r="FV706" s="50" t="s">
        <v>608</v>
      </c>
      <c r="FW706" s="50" t="s">
        <v>608</v>
      </c>
      <c r="FX706" s="50" t="s">
        <v>608</v>
      </c>
      <c r="FY706" s="50" t="s">
        <v>608</v>
      </c>
      <c r="FZ706" s="50" t="s">
        <v>608</v>
      </c>
      <c r="GA706" s="50" t="s">
        <v>608</v>
      </c>
      <c r="GB706" s="50" t="s">
        <v>608</v>
      </c>
      <c r="GC706" s="50" t="s">
        <v>608</v>
      </c>
      <c r="GD706" s="50" t="s">
        <v>608</v>
      </c>
      <c r="GE706" s="50" t="s">
        <v>608</v>
      </c>
      <c r="GF706" s="50" t="s">
        <v>608</v>
      </c>
      <c r="GG706" s="50" t="s">
        <v>608</v>
      </c>
      <c r="GH706" s="50" t="s">
        <v>608</v>
      </c>
      <c r="GI706" s="50" t="s">
        <v>608</v>
      </c>
      <c r="GJ706" s="50" t="s">
        <v>608</v>
      </c>
      <c r="GK706" s="50" t="s">
        <v>608</v>
      </c>
      <c r="GL706" s="50" t="s">
        <v>608</v>
      </c>
      <c r="GM706" s="50" t="s">
        <v>608</v>
      </c>
      <c r="GN706" s="50" t="s">
        <v>608</v>
      </c>
      <c r="GO706" s="50" t="s">
        <v>608</v>
      </c>
      <c r="GP706" s="50" t="s">
        <v>608</v>
      </c>
      <c r="GQ706" s="50" t="s">
        <v>608</v>
      </c>
      <c r="GR706" s="50" t="s">
        <v>608</v>
      </c>
      <c r="GS706" s="50" t="s">
        <v>608</v>
      </c>
      <c r="GT706" s="50" t="s">
        <v>608</v>
      </c>
      <c r="GU706" s="50" t="s">
        <v>608</v>
      </c>
      <c r="GV706" s="50" t="s">
        <v>608</v>
      </c>
      <c r="GW706" s="50" t="s">
        <v>608</v>
      </c>
      <c r="GX706" s="50" t="s">
        <v>608</v>
      </c>
      <c r="GY706" s="50" t="s">
        <v>608</v>
      </c>
    </row>
    <row r="707" spans="1:207" s="76" customFormat="1" ht="14">
      <c r="A707" s="162" t="s">
        <v>1312</v>
      </c>
      <c r="B707" s="59" t="s">
        <v>1287</v>
      </c>
      <c r="C707" s="81" t="s">
        <v>1084</v>
      </c>
      <c r="D707" s="81" t="s">
        <v>608</v>
      </c>
      <c r="E707" s="81" t="s">
        <v>608</v>
      </c>
      <c r="F707" s="57" t="s">
        <v>608</v>
      </c>
      <c r="G707" s="57" t="s">
        <v>608</v>
      </c>
      <c r="H707" s="57" t="s">
        <v>608</v>
      </c>
      <c r="I707" s="57" t="s">
        <v>608</v>
      </c>
      <c r="J707" s="57" t="s">
        <v>608</v>
      </c>
      <c r="K707" s="57" t="s">
        <v>608</v>
      </c>
      <c r="L707" s="57" t="s">
        <v>608</v>
      </c>
      <c r="M707" s="57" t="s">
        <v>608</v>
      </c>
      <c r="N707" s="57" t="s">
        <v>608</v>
      </c>
      <c r="O707" s="57" t="s">
        <v>608</v>
      </c>
      <c r="P707" s="57" t="s">
        <v>608</v>
      </c>
      <c r="Q707" s="57" t="s">
        <v>608</v>
      </c>
      <c r="R707" s="57" t="s">
        <v>608</v>
      </c>
      <c r="S707" s="57" t="s">
        <v>608</v>
      </c>
      <c r="T707" s="57" t="s">
        <v>608</v>
      </c>
      <c r="U707" s="57" t="s">
        <v>608</v>
      </c>
      <c r="V707" s="57" t="s">
        <v>608</v>
      </c>
      <c r="W707" s="57" t="s">
        <v>608</v>
      </c>
      <c r="X707" s="57" t="s">
        <v>608</v>
      </c>
      <c r="Y707" s="57" t="s">
        <v>608</v>
      </c>
      <c r="Z707" s="57" t="s">
        <v>608</v>
      </c>
      <c r="AA707" s="57" t="s">
        <v>608</v>
      </c>
      <c r="AB707" s="57" t="s">
        <v>608</v>
      </c>
      <c r="AC707" s="57" t="s">
        <v>608</v>
      </c>
      <c r="AD707" s="57" t="s">
        <v>608</v>
      </c>
      <c r="AE707" s="57" t="s">
        <v>608</v>
      </c>
      <c r="AF707" s="57" t="s">
        <v>608</v>
      </c>
      <c r="AG707" s="57" t="s">
        <v>608</v>
      </c>
      <c r="AH707" s="57" t="s">
        <v>608</v>
      </c>
      <c r="AI707" s="57" t="s">
        <v>608</v>
      </c>
      <c r="AJ707" s="57" t="s">
        <v>608</v>
      </c>
      <c r="AK707" s="57" t="s">
        <v>608</v>
      </c>
      <c r="AL707" s="57" t="s">
        <v>608</v>
      </c>
      <c r="AM707" s="57" t="s">
        <v>608</v>
      </c>
      <c r="AN707" s="57" t="s">
        <v>608</v>
      </c>
      <c r="AO707" s="57" t="s">
        <v>608</v>
      </c>
      <c r="AP707" s="57" t="s">
        <v>608</v>
      </c>
      <c r="AQ707" s="57" t="s">
        <v>608</v>
      </c>
      <c r="AR707" s="57" t="s">
        <v>608</v>
      </c>
      <c r="AS707" s="57" t="s">
        <v>608</v>
      </c>
      <c r="AT707" s="57" t="s">
        <v>608</v>
      </c>
      <c r="AU707" s="57" t="s">
        <v>608</v>
      </c>
      <c r="AV707" s="57" t="s">
        <v>608</v>
      </c>
      <c r="AW707" s="57" t="s">
        <v>608</v>
      </c>
      <c r="AX707" s="57" t="s">
        <v>608</v>
      </c>
      <c r="AY707" s="57" t="s">
        <v>608</v>
      </c>
      <c r="AZ707" s="57" t="s">
        <v>608</v>
      </c>
      <c r="BA707" s="57" t="s">
        <v>608</v>
      </c>
      <c r="BB707" s="57" t="s">
        <v>608</v>
      </c>
      <c r="BC707" s="57" t="s">
        <v>608</v>
      </c>
      <c r="BD707" s="57" t="s">
        <v>608</v>
      </c>
      <c r="BE707" s="57" t="s">
        <v>608</v>
      </c>
      <c r="BF707" s="57" t="s">
        <v>608</v>
      </c>
      <c r="BG707" s="57" t="s">
        <v>608</v>
      </c>
      <c r="BH707" s="57" t="s">
        <v>608</v>
      </c>
      <c r="BI707" s="57" t="s">
        <v>608</v>
      </c>
      <c r="BJ707" s="57" t="s">
        <v>608</v>
      </c>
      <c r="BK707" s="57" t="s">
        <v>608</v>
      </c>
      <c r="BL707" s="57" t="s">
        <v>608</v>
      </c>
      <c r="BM707" s="57" t="s">
        <v>608</v>
      </c>
      <c r="BN707" s="57" t="s">
        <v>608</v>
      </c>
      <c r="BO707" s="57" t="s">
        <v>608</v>
      </c>
      <c r="BP707" s="57" t="s">
        <v>608</v>
      </c>
      <c r="BQ707" s="57" t="s">
        <v>608</v>
      </c>
      <c r="BR707" s="57" t="s">
        <v>608</v>
      </c>
      <c r="BS707" s="57" t="s">
        <v>608</v>
      </c>
      <c r="BT707" s="57" t="s">
        <v>608</v>
      </c>
      <c r="BU707" s="57" t="s">
        <v>608</v>
      </c>
      <c r="BV707" s="57" t="s">
        <v>608</v>
      </c>
      <c r="BW707" s="57" t="s">
        <v>608</v>
      </c>
      <c r="BX707" s="57" t="s">
        <v>608</v>
      </c>
      <c r="BY707" s="57" t="s">
        <v>608</v>
      </c>
      <c r="BZ707" s="57" t="s">
        <v>608</v>
      </c>
      <c r="CA707" s="57" t="s">
        <v>608</v>
      </c>
      <c r="CB707" s="57" t="s">
        <v>608</v>
      </c>
      <c r="CC707" s="57" t="s">
        <v>608</v>
      </c>
      <c r="CD707" s="57" t="s">
        <v>608</v>
      </c>
      <c r="CE707" s="57" t="s">
        <v>608</v>
      </c>
      <c r="CF707" s="57" t="s">
        <v>608</v>
      </c>
      <c r="CG707" s="57" t="s">
        <v>608</v>
      </c>
      <c r="CH707" s="57" t="s">
        <v>608</v>
      </c>
      <c r="CI707" s="57" t="s">
        <v>608</v>
      </c>
      <c r="CJ707" s="57" t="s">
        <v>608</v>
      </c>
      <c r="CK707" s="50" t="s">
        <v>608</v>
      </c>
      <c r="CL707" s="50" t="s">
        <v>608</v>
      </c>
      <c r="CM707" s="50" t="str">
        <f>F707</f>
        <v>N/A</v>
      </c>
      <c r="CN707" s="57" t="s">
        <v>608</v>
      </c>
      <c r="CO707" s="57" t="s">
        <v>608</v>
      </c>
      <c r="CP707" s="50" t="s">
        <v>608</v>
      </c>
      <c r="CQ707" s="50" t="s">
        <v>608</v>
      </c>
      <c r="CR707" s="50" t="s">
        <v>608</v>
      </c>
      <c r="CS707" s="50" t="s">
        <v>608</v>
      </c>
      <c r="CT707" s="50" t="s">
        <v>608</v>
      </c>
      <c r="CU707" s="50" t="s">
        <v>608</v>
      </c>
      <c r="CV707" s="50" t="s">
        <v>608</v>
      </c>
      <c r="CW707" s="50" t="s">
        <v>608</v>
      </c>
      <c r="CX707" s="50" t="s">
        <v>608</v>
      </c>
      <c r="CY707" s="50" t="s">
        <v>608</v>
      </c>
      <c r="CZ707" s="50" t="s">
        <v>608</v>
      </c>
      <c r="DA707" s="50" t="s">
        <v>608</v>
      </c>
      <c r="DB707" s="50" t="s">
        <v>608</v>
      </c>
      <c r="DC707" s="50" t="s">
        <v>608</v>
      </c>
      <c r="DD707" s="50" t="s">
        <v>608</v>
      </c>
      <c r="DE707" s="50" t="s">
        <v>608</v>
      </c>
      <c r="DF707" s="50" t="s">
        <v>608</v>
      </c>
      <c r="DG707" s="50" t="s">
        <v>608</v>
      </c>
      <c r="DH707" s="50" t="s">
        <v>608</v>
      </c>
      <c r="DI707" s="50" t="s">
        <v>608</v>
      </c>
      <c r="DJ707" s="50" t="s">
        <v>608</v>
      </c>
      <c r="DK707" s="50" t="s">
        <v>608</v>
      </c>
      <c r="DL707" s="50" t="s">
        <v>608</v>
      </c>
      <c r="DM707" s="50" t="s">
        <v>608</v>
      </c>
      <c r="DN707" s="58" t="s">
        <v>608</v>
      </c>
      <c r="DO707" s="58" t="s">
        <v>608</v>
      </c>
      <c r="DP707" s="58" t="s">
        <v>608</v>
      </c>
      <c r="DQ707" s="58" t="s">
        <v>608</v>
      </c>
      <c r="DR707" s="58" t="s">
        <v>608</v>
      </c>
      <c r="DS707" s="58" t="s">
        <v>608</v>
      </c>
      <c r="DT707" s="58" t="s">
        <v>608</v>
      </c>
      <c r="DU707" s="58" t="s">
        <v>608</v>
      </c>
      <c r="DV707" s="58" t="s">
        <v>608</v>
      </c>
      <c r="DW707" s="58" t="s">
        <v>608</v>
      </c>
      <c r="DX707" s="58" t="s">
        <v>608</v>
      </c>
      <c r="DY707" s="58" t="s">
        <v>608</v>
      </c>
      <c r="DZ707" s="58" t="s">
        <v>608</v>
      </c>
      <c r="EA707" s="58" t="s">
        <v>608</v>
      </c>
      <c r="EB707" s="58" t="s">
        <v>608</v>
      </c>
      <c r="EC707" s="58" t="s">
        <v>608</v>
      </c>
      <c r="ED707" s="58" t="s">
        <v>608</v>
      </c>
      <c r="EE707" s="58" t="s">
        <v>608</v>
      </c>
      <c r="EF707" s="58" t="s">
        <v>608</v>
      </c>
      <c r="EG707" s="58" t="s">
        <v>608</v>
      </c>
      <c r="EH707" s="58" t="s">
        <v>608</v>
      </c>
      <c r="EI707" s="58" t="s">
        <v>608</v>
      </c>
      <c r="EJ707" s="58" t="s">
        <v>608</v>
      </c>
      <c r="EK707" s="58" t="s">
        <v>608</v>
      </c>
      <c r="EL707" s="58" t="s">
        <v>608</v>
      </c>
      <c r="EM707" s="58" t="s">
        <v>608</v>
      </c>
      <c r="EN707" s="58" t="s">
        <v>608</v>
      </c>
      <c r="EO707" s="58" t="s">
        <v>608</v>
      </c>
      <c r="EP707" s="58" t="s">
        <v>608</v>
      </c>
      <c r="EQ707" s="58" t="s">
        <v>608</v>
      </c>
      <c r="ER707" s="58" t="s">
        <v>608</v>
      </c>
      <c r="ES707" s="58" t="s">
        <v>608</v>
      </c>
      <c r="ET707" s="58" t="s">
        <v>608</v>
      </c>
      <c r="EU707" s="58" t="s">
        <v>608</v>
      </c>
      <c r="EV707" s="58" t="s">
        <v>608</v>
      </c>
      <c r="EW707" s="58" t="s">
        <v>608</v>
      </c>
      <c r="EX707" s="58" t="s">
        <v>608</v>
      </c>
      <c r="EY707" s="58" t="s">
        <v>608</v>
      </c>
      <c r="EZ707" s="58" t="s">
        <v>608</v>
      </c>
      <c r="FA707" s="58" t="s">
        <v>608</v>
      </c>
      <c r="FB707" s="58" t="s">
        <v>608</v>
      </c>
      <c r="FC707" s="58" t="s">
        <v>608</v>
      </c>
      <c r="FD707" s="58" t="s">
        <v>608</v>
      </c>
      <c r="FE707" s="58" t="s">
        <v>608</v>
      </c>
      <c r="FF707" s="58" t="s">
        <v>608</v>
      </c>
      <c r="FG707" s="58" t="s">
        <v>608</v>
      </c>
      <c r="FH707" s="58" t="s">
        <v>608</v>
      </c>
      <c r="FI707" s="58" t="s">
        <v>608</v>
      </c>
      <c r="FJ707" s="58" t="s">
        <v>608</v>
      </c>
      <c r="FK707" s="58" t="s">
        <v>608</v>
      </c>
      <c r="FL707" s="58" t="s">
        <v>608</v>
      </c>
      <c r="FM707" s="58" t="s">
        <v>608</v>
      </c>
      <c r="FN707" s="58" t="s">
        <v>608</v>
      </c>
      <c r="FO707" s="58" t="s">
        <v>608</v>
      </c>
      <c r="FP707" s="58" t="s">
        <v>608</v>
      </c>
      <c r="FQ707" s="58" t="s">
        <v>608</v>
      </c>
      <c r="FR707" s="58" t="s">
        <v>608</v>
      </c>
      <c r="FS707" s="58" t="s">
        <v>608</v>
      </c>
      <c r="FT707" s="58" t="s">
        <v>608</v>
      </c>
      <c r="FU707" s="58" t="s">
        <v>608</v>
      </c>
      <c r="FV707" s="58" t="s">
        <v>608</v>
      </c>
      <c r="FW707" s="58" t="s">
        <v>608</v>
      </c>
      <c r="FX707" s="58" t="s">
        <v>608</v>
      </c>
      <c r="FY707" s="58" t="s">
        <v>608</v>
      </c>
      <c r="FZ707" s="58" t="s">
        <v>608</v>
      </c>
      <c r="GA707" s="58" t="s">
        <v>608</v>
      </c>
      <c r="GB707" s="58" t="s">
        <v>608</v>
      </c>
      <c r="GC707" s="58" t="s">
        <v>608</v>
      </c>
      <c r="GD707" s="58" t="s">
        <v>608</v>
      </c>
      <c r="GE707" s="58" t="s">
        <v>608</v>
      </c>
      <c r="GF707" s="58" t="s">
        <v>608</v>
      </c>
      <c r="GG707" s="58" t="s">
        <v>608</v>
      </c>
      <c r="GH707" s="58" t="s">
        <v>608</v>
      </c>
      <c r="GI707" s="58" t="s">
        <v>608</v>
      </c>
      <c r="GJ707" s="58" t="s">
        <v>608</v>
      </c>
      <c r="GK707" s="58" t="s">
        <v>608</v>
      </c>
      <c r="GL707" s="58" t="s">
        <v>608</v>
      </c>
      <c r="GM707" s="58" t="s">
        <v>608</v>
      </c>
      <c r="GN707" s="58" t="s">
        <v>608</v>
      </c>
      <c r="GO707" s="58" t="s">
        <v>608</v>
      </c>
      <c r="GP707" s="58" t="s">
        <v>608</v>
      </c>
      <c r="GQ707" s="58" t="s">
        <v>608</v>
      </c>
      <c r="GR707" s="58" t="s">
        <v>608</v>
      </c>
      <c r="GS707" s="58" t="s">
        <v>608</v>
      </c>
      <c r="GT707" s="58" t="s">
        <v>608</v>
      </c>
      <c r="GU707" s="58" t="s">
        <v>608</v>
      </c>
      <c r="GV707" s="58" t="s">
        <v>608</v>
      </c>
      <c r="GW707" s="58" t="s">
        <v>608</v>
      </c>
      <c r="GX707" s="58" t="s">
        <v>608</v>
      </c>
      <c r="GY707" s="58" t="s">
        <v>608</v>
      </c>
    </row>
    <row r="708" spans="1:207" s="76" customFormat="1" ht="14">
      <c r="A708" s="162" t="s">
        <v>1382</v>
      </c>
      <c r="B708" s="59">
        <v>2020</v>
      </c>
      <c r="C708" s="81" t="s">
        <v>1084</v>
      </c>
      <c r="D708" s="81" t="s">
        <v>608</v>
      </c>
      <c r="E708" s="81" t="s">
        <v>608</v>
      </c>
      <c r="F708" s="57" t="s">
        <v>608</v>
      </c>
      <c r="G708" s="57" t="s">
        <v>608</v>
      </c>
      <c r="H708" s="57" t="s">
        <v>608</v>
      </c>
      <c r="I708" s="57" t="s">
        <v>608</v>
      </c>
      <c r="J708" s="57" t="s">
        <v>608</v>
      </c>
      <c r="K708" s="57" t="s">
        <v>608</v>
      </c>
      <c r="L708" s="57" t="s">
        <v>608</v>
      </c>
      <c r="M708" s="57" t="s">
        <v>608</v>
      </c>
      <c r="N708" s="57" t="s">
        <v>608</v>
      </c>
      <c r="O708" s="57" t="s">
        <v>608</v>
      </c>
      <c r="P708" s="57" t="s">
        <v>608</v>
      </c>
      <c r="Q708" s="57" t="s">
        <v>608</v>
      </c>
      <c r="R708" s="57" t="s">
        <v>608</v>
      </c>
      <c r="S708" s="57" t="s">
        <v>608</v>
      </c>
      <c r="T708" s="57" t="s">
        <v>608</v>
      </c>
      <c r="U708" s="57" t="s">
        <v>608</v>
      </c>
      <c r="V708" s="57" t="s">
        <v>608</v>
      </c>
      <c r="W708" s="57" t="s">
        <v>608</v>
      </c>
      <c r="X708" s="57" t="s">
        <v>608</v>
      </c>
      <c r="Y708" s="57" t="s">
        <v>608</v>
      </c>
      <c r="Z708" s="57" t="s">
        <v>608</v>
      </c>
      <c r="AA708" s="57" t="s">
        <v>608</v>
      </c>
      <c r="AB708" s="57" t="s">
        <v>608</v>
      </c>
      <c r="AC708" s="57" t="s">
        <v>608</v>
      </c>
      <c r="AD708" s="57" t="s">
        <v>608</v>
      </c>
      <c r="AE708" s="57" t="s">
        <v>608</v>
      </c>
      <c r="AF708" s="57" t="s">
        <v>608</v>
      </c>
      <c r="AG708" s="57" t="s">
        <v>608</v>
      </c>
      <c r="AH708" s="57" t="s">
        <v>608</v>
      </c>
      <c r="AI708" s="57" t="s">
        <v>608</v>
      </c>
      <c r="AJ708" s="57" t="s">
        <v>608</v>
      </c>
      <c r="AK708" s="57" t="s">
        <v>608</v>
      </c>
      <c r="AL708" s="57" t="s">
        <v>608</v>
      </c>
      <c r="AM708" s="57" t="s">
        <v>608</v>
      </c>
      <c r="AN708" s="57" t="s">
        <v>608</v>
      </c>
      <c r="AO708" s="57" t="s">
        <v>608</v>
      </c>
      <c r="AP708" s="57" t="s">
        <v>608</v>
      </c>
      <c r="AQ708" s="57" t="s">
        <v>608</v>
      </c>
      <c r="AR708" s="57" t="s">
        <v>608</v>
      </c>
      <c r="AS708" s="57" t="s">
        <v>608</v>
      </c>
      <c r="AT708" s="57" t="s">
        <v>608</v>
      </c>
      <c r="AU708" s="57" t="s">
        <v>608</v>
      </c>
      <c r="AV708" s="57" t="s">
        <v>608</v>
      </c>
      <c r="AW708" s="57" t="s">
        <v>608</v>
      </c>
      <c r="AX708" s="57" t="s">
        <v>608</v>
      </c>
      <c r="AY708" s="57" t="s">
        <v>608</v>
      </c>
      <c r="AZ708" s="57" t="s">
        <v>608</v>
      </c>
      <c r="BA708" s="57" t="s">
        <v>608</v>
      </c>
      <c r="BB708" s="57" t="s">
        <v>608</v>
      </c>
      <c r="BC708" s="57" t="s">
        <v>608</v>
      </c>
      <c r="BD708" s="57" t="s">
        <v>608</v>
      </c>
      <c r="BE708" s="57" t="s">
        <v>608</v>
      </c>
      <c r="BF708" s="57" t="s">
        <v>608</v>
      </c>
      <c r="BG708" s="57" t="s">
        <v>608</v>
      </c>
      <c r="BH708" s="57" t="s">
        <v>608</v>
      </c>
      <c r="BI708" s="57" t="s">
        <v>608</v>
      </c>
      <c r="BJ708" s="57" t="s">
        <v>608</v>
      </c>
      <c r="BK708" s="57" t="s">
        <v>608</v>
      </c>
      <c r="BL708" s="57" t="s">
        <v>608</v>
      </c>
      <c r="BM708" s="57" t="s">
        <v>608</v>
      </c>
      <c r="BN708" s="57" t="s">
        <v>608</v>
      </c>
      <c r="BO708" s="57" t="s">
        <v>608</v>
      </c>
      <c r="BP708" s="57" t="s">
        <v>608</v>
      </c>
      <c r="BQ708" s="57" t="s">
        <v>608</v>
      </c>
      <c r="BR708" s="57" t="s">
        <v>608</v>
      </c>
      <c r="BS708" s="57" t="s">
        <v>608</v>
      </c>
      <c r="BT708" s="57" t="s">
        <v>608</v>
      </c>
      <c r="BU708" s="57" t="s">
        <v>608</v>
      </c>
      <c r="BV708" s="57" t="s">
        <v>608</v>
      </c>
      <c r="BW708" s="57" t="s">
        <v>608</v>
      </c>
      <c r="BX708" s="57" t="s">
        <v>608</v>
      </c>
      <c r="BY708" s="57" t="s">
        <v>608</v>
      </c>
      <c r="BZ708" s="57" t="s">
        <v>608</v>
      </c>
      <c r="CA708" s="57" t="s">
        <v>608</v>
      </c>
      <c r="CB708" s="57" t="s">
        <v>608</v>
      </c>
      <c r="CC708" s="57" t="s">
        <v>608</v>
      </c>
      <c r="CD708" s="57" t="s">
        <v>608</v>
      </c>
      <c r="CE708" s="57" t="s">
        <v>608</v>
      </c>
      <c r="CF708" s="57" t="s">
        <v>608</v>
      </c>
      <c r="CG708" s="57" t="s">
        <v>608</v>
      </c>
      <c r="CH708" s="57" t="s">
        <v>608</v>
      </c>
      <c r="CI708" s="57" t="s">
        <v>608</v>
      </c>
      <c r="CJ708" s="57" t="s">
        <v>608</v>
      </c>
      <c r="CK708" s="50" t="s">
        <v>608</v>
      </c>
      <c r="CL708" s="50" t="s">
        <v>608</v>
      </c>
      <c r="CM708" s="50" t="str">
        <f>F708</f>
        <v>N/A</v>
      </c>
      <c r="CN708" s="57" t="s">
        <v>608</v>
      </c>
      <c r="CO708" s="57" t="s">
        <v>608</v>
      </c>
      <c r="CP708" s="50" t="s">
        <v>608</v>
      </c>
      <c r="CQ708" s="50" t="s">
        <v>608</v>
      </c>
      <c r="CR708" s="50" t="s">
        <v>608</v>
      </c>
      <c r="CS708" s="50" t="s">
        <v>608</v>
      </c>
      <c r="CT708" s="50" t="s">
        <v>608</v>
      </c>
      <c r="CU708" s="50" t="s">
        <v>608</v>
      </c>
      <c r="CV708" s="50" t="s">
        <v>608</v>
      </c>
      <c r="CW708" s="50" t="s">
        <v>608</v>
      </c>
      <c r="CX708" s="50" t="s">
        <v>608</v>
      </c>
      <c r="CY708" s="50" t="s">
        <v>608</v>
      </c>
      <c r="CZ708" s="50" t="s">
        <v>608</v>
      </c>
      <c r="DA708" s="50" t="s">
        <v>608</v>
      </c>
      <c r="DB708" s="50" t="s">
        <v>608</v>
      </c>
      <c r="DC708" s="50" t="s">
        <v>608</v>
      </c>
      <c r="DD708" s="50" t="s">
        <v>608</v>
      </c>
      <c r="DE708" s="50" t="s">
        <v>608</v>
      </c>
      <c r="DF708" s="50" t="s">
        <v>608</v>
      </c>
      <c r="DG708" s="50" t="s">
        <v>608</v>
      </c>
      <c r="DH708" s="50" t="s">
        <v>608</v>
      </c>
      <c r="DI708" s="50" t="s">
        <v>608</v>
      </c>
      <c r="DJ708" s="50" t="s">
        <v>608</v>
      </c>
      <c r="DK708" s="50" t="s">
        <v>608</v>
      </c>
      <c r="DL708" s="50" t="s">
        <v>608</v>
      </c>
      <c r="DM708" s="50" t="s">
        <v>608</v>
      </c>
      <c r="DN708" s="58" t="s">
        <v>608</v>
      </c>
      <c r="DO708" s="58" t="s">
        <v>608</v>
      </c>
      <c r="DP708" s="58" t="s">
        <v>608</v>
      </c>
      <c r="DQ708" s="58" t="s">
        <v>608</v>
      </c>
      <c r="DR708" s="58" t="s">
        <v>608</v>
      </c>
      <c r="DS708" s="58" t="s">
        <v>608</v>
      </c>
      <c r="DT708" s="58" t="s">
        <v>608</v>
      </c>
      <c r="DU708" s="58" t="s">
        <v>608</v>
      </c>
      <c r="DV708" s="58" t="s">
        <v>608</v>
      </c>
      <c r="DW708" s="58" t="s">
        <v>608</v>
      </c>
      <c r="DX708" s="58" t="s">
        <v>608</v>
      </c>
      <c r="DY708" s="58" t="s">
        <v>608</v>
      </c>
      <c r="DZ708" s="58" t="s">
        <v>608</v>
      </c>
      <c r="EA708" s="58" t="s">
        <v>608</v>
      </c>
      <c r="EB708" s="58" t="s">
        <v>608</v>
      </c>
      <c r="EC708" s="58" t="s">
        <v>608</v>
      </c>
      <c r="ED708" s="58" t="s">
        <v>608</v>
      </c>
      <c r="EE708" s="58" t="s">
        <v>608</v>
      </c>
      <c r="EF708" s="58" t="s">
        <v>608</v>
      </c>
      <c r="EG708" s="58" t="s">
        <v>608</v>
      </c>
      <c r="EH708" s="58" t="s">
        <v>608</v>
      </c>
      <c r="EI708" s="58" t="s">
        <v>608</v>
      </c>
      <c r="EJ708" s="58" t="s">
        <v>608</v>
      </c>
      <c r="EK708" s="58" t="s">
        <v>608</v>
      </c>
      <c r="EL708" s="58" t="s">
        <v>608</v>
      </c>
      <c r="EM708" s="58" t="s">
        <v>608</v>
      </c>
      <c r="EN708" s="58" t="s">
        <v>608</v>
      </c>
      <c r="EO708" s="58" t="s">
        <v>608</v>
      </c>
      <c r="EP708" s="58" t="s">
        <v>608</v>
      </c>
      <c r="EQ708" s="58" t="s">
        <v>608</v>
      </c>
      <c r="ER708" s="58" t="s">
        <v>608</v>
      </c>
      <c r="ES708" s="58" t="s">
        <v>608</v>
      </c>
      <c r="ET708" s="58" t="s">
        <v>608</v>
      </c>
      <c r="EU708" s="58" t="s">
        <v>608</v>
      </c>
      <c r="EV708" s="58" t="s">
        <v>608</v>
      </c>
      <c r="EW708" s="58" t="s">
        <v>608</v>
      </c>
      <c r="EX708" s="58" t="s">
        <v>608</v>
      </c>
      <c r="EY708" s="58" t="s">
        <v>608</v>
      </c>
      <c r="EZ708" s="58" t="s">
        <v>608</v>
      </c>
      <c r="FA708" s="58" t="s">
        <v>608</v>
      </c>
      <c r="FB708" s="58" t="s">
        <v>608</v>
      </c>
      <c r="FC708" s="58" t="s">
        <v>608</v>
      </c>
      <c r="FD708" s="58" t="s">
        <v>608</v>
      </c>
      <c r="FE708" s="58" t="s">
        <v>608</v>
      </c>
      <c r="FF708" s="58" t="s">
        <v>608</v>
      </c>
      <c r="FG708" s="58" t="s">
        <v>608</v>
      </c>
      <c r="FH708" s="58" t="s">
        <v>608</v>
      </c>
      <c r="FI708" s="58" t="s">
        <v>608</v>
      </c>
      <c r="FJ708" s="58" t="s">
        <v>608</v>
      </c>
      <c r="FK708" s="58" t="s">
        <v>608</v>
      </c>
      <c r="FL708" s="58" t="s">
        <v>608</v>
      </c>
      <c r="FM708" s="58" t="s">
        <v>608</v>
      </c>
      <c r="FN708" s="58" t="s">
        <v>608</v>
      </c>
      <c r="FO708" s="58" t="s">
        <v>608</v>
      </c>
      <c r="FP708" s="58" t="s">
        <v>608</v>
      </c>
      <c r="FQ708" s="58" t="s">
        <v>608</v>
      </c>
      <c r="FR708" s="58" t="s">
        <v>608</v>
      </c>
      <c r="FS708" s="58" t="s">
        <v>608</v>
      </c>
      <c r="FT708" s="58" t="s">
        <v>608</v>
      </c>
      <c r="FU708" s="58" t="s">
        <v>608</v>
      </c>
      <c r="FV708" s="58" t="s">
        <v>608</v>
      </c>
      <c r="FW708" s="58" t="s">
        <v>608</v>
      </c>
      <c r="FX708" s="58" t="s">
        <v>608</v>
      </c>
      <c r="FY708" s="58" t="s">
        <v>608</v>
      </c>
      <c r="FZ708" s="58" t="s">
        <v>608</v>
      </c>
      <c r="GA708" s="58" t="s">
        <v>608</v>
      </c>
      <c r="GB708" s="58" t="s">
        <v>608</v>
      </c>
      <c r="GC708" s="58" t="s">
        <v>608</v>
      </c>
      <c r="GD708" s="58" t="s">
        <v>608</v>
      </c>
      <c r="GE708" s="58" t="s">
        <v>608</v>
      </c>
      <c r="GF708" s="58" t="s">
        <v>608</v>
      </c>
      <c r="GG708" s="58" t="s">
        <v>608</v>
      </c>
      <c r="GH708" s="58" t="s">
        <v>608</v>
      </c>
      <c r="GI708" s="58" t="s">
        <v>608</v>
      </c>
      <c r="GJ708" s="58" t="s">
        <v>608</v>
      </c>
      <c r="GK708" s="58" t="s">
        <v>608</v>
      </c>
      <c r="GL708" s="58" t="s">
        <v>608</v>
      </c>
      <c r="GM708" s="58" t="s">
        <v>608</v>
      </c>
      <c r="GN708" s="58" t="s">
        <v>608</v>
      </c>
      <c r="GO708" s="58" t="s">
        <v>608</v>
      </c>
      <c r="GP708" s="58" t="s">
        <v>608</v>
      </c>
      <c r="GQ708" s="58" t="s">
        <v>608</v>
      </c>
      <c r="GR708" s="58" t="s">
        <v>608</v>
      </c>
      <c r="GS708" s="58" t="s">
        <v>608</v>
      </c>
      <c r="GT708" s="58" t="s">
        <v>608</v>
      </c>
      <c r="GU708" s="58" t="s">
        <v>608</v>
      </c>
      <c r="GV708" s="58" t="s">
        <v>608</v>
      </c>
      <c r="GW708" s="58" t="s">
        <v>608</v>
      </c>
      <c r="GX708" s="58" t="s">
        <v>608</v>
      </c>
      <c r="GY708" s="58" t="s">
        <v>608</v>
      </c>
    </row>
    <row r="709" spans="1:207" s="76" customFormat="1">
      <c r="A709" s="197" t="s">
        <v>1103</v>
      </c>
      <c r="C709" s="79"/>
      <c r="D709" s="79"/>
      <c r="E709" s="79"/>
      <c r="F709" s="125"/>
      <c r="G709" s="125"/>
      <c r="H709" s="139"/>
      <c r="I709" s="140"/>
      <c r="J709" s="140"/>
      <c r="K709" s="124"/>
      <c r="L709" s="125"/>
      <c r="M709" s="125"/>
      <c r="N709" s="125"/>
      <c r="O709" s="125"/>
      <c r="P709" s="127"/>
      <c r="Q709" s="125"/>
      <c r="R709" s="125"/>
      <c r="S709" s="125"/>
      <c r="T709" s="125"/>
      <c r="U709" s="123"/>
      <c r="V709" s="125"/>
      <c r="W709" s="125"/>
      <c r="X709" s="125"/>
      <c r="Y709" s="125"/>
      <c r="Z709" s="125"/>
      <c r="AA709" s="115"/>
      <c r="AB709" s="115"/>
      <c r="AC709" s="115"/>
      <c r="AD709" s="115"/>
      <c r="AE709" s="115"/>
      <c r="AF709" s="115"/>
      <c r="AG709" s="115"/>
      <c r="AH709" s="115"/>
      <c r="AI709" s="115"/>
      <c r="AJ709" s="115"/>
      <c r="AK709" s="125"/>
      <c r="AL709" s="125"/>
      <c r="AM709" s="125"/>
      <c r="AN709" s="125"/>
      <c r="AO709" s="125"/>
      <c r="AP709" s="125"/>
      <c r="AQ709" s="115"/>
      <c r="AR709" s="115"/>
      <c r="AS709" s="125"/>
      <c r="AT709" s="125"/>
      <c r="AU709" s="125"/>
      <c r="AV709" s="125"/>
      <c r="AW709" s="125"/>
      <c r="AX709" s="125"/>
      <c r="AY709" s="125"/>
      <c r="AZ709" s="125"/>
      <c r="BA709" s="125"/>
      <c r="BB709" s="125"/>
      <c r="BC709" s="125"/>
      <c r="BD709" s="125"/>
      <c r="BE709" s="125"/>
      <c r="BF709" s="125"/>
      <c r="BG709" s="107"/>
      <c r="BH709" s="107"/>
      <c r="BI709" s="107"/>
      <c r="BJ709" s="49"/>
      <c r="BK709" s="125"/>
      <c r="BL709" s="125"/>
      <c r="BM709" s="125"/>
      <c r="BN709" s="125"/>
      <c r="BO709" s="125"/>
      <c r="BP709" s="125"/>
      <c r="BQ709" s="125"/>
      <c r="BR709" s="125"/>
      <c r="BS709" s="125"/>
      <c r="BT709" s="125"/>
      <c r="BU709" s="130"/>
      <c r="BV709" s="130"/>
      <c r="BW709" s="125"/>
      <c r="BX709" s="125"/>
      <c r="BY709" s="125"/>
      <c r="BZ709" s="125"/>
      <c r="CA709" s="125"/>
      <c r="CB709" s="125"/>
      <c r="CC709" s="125"/>
      <c r="CD709" s="125"/>
      <c r="CE709" s="125"/>
      <c r="CF709" s="125"/>
      <c r="CG709" s="125"/>
      <c r="CH709" s="115"/>
      <c r="CI709" s="115"/>
      <c r="CJ709" s="125"/>
      <c r="CK709" s="126"/>
      <c r="CL709" s="126"/>
      <c r="CM709" s="126"/>
      <c r="CN709" s="125"/>
      <c r="CO709" s="125"/>
      <c r="CP709" s="126"/>
      <c r="CQ709" s="126"/>
      <c r="CR709" s="126"/>
      <c r="CS709" s="126"/>
      <c r="CT709" s="125"/>
      <c r="CU709" s="126"/>
      <c r="CV709" s="125"/>
      <c r="CW709" s="125"/>
      <c r="CX709" s="125"/>
      <c r="CY709" s="125"/>
      <c r="CZ709" s="125"/>
      <c r="DA709" s="125"/>
      <c r="DB709" s="125"/>
      <c r="DC709" s="125"/>
      <c r="DD709" s="125"/>
      <c r="DE709" s="125"/>
      <c r="DF709" s="125"/>
      <c r="DG709" s="125"/>
      <c r="DH709" s="125"/>
      <c r="DI709" s="50"/>
      <c r="DJ709" s="113"/>
      <c r="DK709" s="115"/>
      <c r="DL709" s="115"/>
      <c r="DM709" s="125"/>
      <c r="DN709" s="125"/>
      <c r="DO709" s="125"/>
      <c r="DP709" s="125"/>
      <c r="DQ709" s="125"/>
      <c r="DR709" s="125"/>
      <c r="DS709" s="125"/>
      <c r="DT709" s="125"/>
      <c r="DU709" s="125"/>
      <c r="DV709" s="132"/>
      <c r="DW709" s="132"/>
      <c r="DX709" s="132"/>
      <c r="DY709" s="132"/>
      <c r="DZ709" s="132"/>
      <c r="EA709" s="132"/>
      <c r="EB709" s="132"/>
      <c r="EC709" s="132"/>
      <c r="ED709" s="132"/>
      <c r="EE709" s="132"/>
      <c r="EF709" s="132"/>
      <c r="EG709" s="132"/>
      <c r="EH709" s="132"/>
      <c r="EI709" s="132"/>
      <c r="EJ709" s="132"/>
      <c r="EK709" s="132"/>
      <c r="EL709" s="132"/>
      <c r="EM709" s="132"/>
      <c r="EN709" s="132"/>
      <c r="EO709" s="132"/>
      <c r="EP709" s="132"/>
      <c r="EQ709" s="132"/>
      <c r="ER709" s="132"/>
      <c r="ES709" s="132"/>
      <c r="ET709" s="132"/>
      <c r="EU709" s="132"/>
      <c r="EV709" s="132"/>
      <c r="EW709" s="132"/>
      <c r="EX709" s="132"/>
      <c r="EY709" s="132"/>
      <c r="EZ709" s="132"/>
      <c r="FA709" s="132"/>
      <c r="FB709" s="132"/>
      <c r="FC709" s="132"/>
      <c r="FD709" s="132"/>
      <c r="FE709" s="132"/>
      <c r="FF709" s="132"/>
      <c r="FG709" s="132"/>
      <c r="FH709" s="132"/>
      <c r="FI709" s="132"/>
      <c r="FJ709" s="132"/>
      <c r="FK709" s="132"/>
      <c r="FL709" s="132"/>
      <c r="FM709" s="132"/>
      <c r="FN709" s="132"/>
      <c r="FO709" s="132"/>
      <c r="FP709" s="132"/>
      <c r="FQ709" s="132"/>
      <c r="FR709" s="132"/>
      <c r="FS709" s="132"/>
      <c r="FT709" s="132"/>
      <c r="FU709" s="132"/>
      <c r="FV709" s="132"/>
      <c r="FW709" s="132"/>
      <c r="FX709" s="132"/>
      <c r="FY709" s="132"/>
      <c r="FZ709" s="132"/>
      <c r="GA709" s="132"/>
      <c r="GB709" s="132"/>
      <c r="GC709" s="132"/>
      <c r="GD709" s="132"/>
      <c r="GE709" s="132"/>
      <c r="GF709" s="132"/>
      <c r="GG709" s="132"/>
      <c r="GH709" s="132"/>
      <c r="GI709" s="132"/>
      <c r="GJ709" s="132"/>
      <c r="GK709" s="132"/>
      <c r="GL709" s="132"/>
      <c r="GM709" s="132"/>
      <c r="GN709" s="132"/>
      <c r="GO709" s="132"/>
      <c r="GP709" s="132"/>
      <c r="GQ709" s="132"/>
      <c r="GR709" s="132"/>
      <c r="GS709" s="132"/>
      <c r="GT709" s="132"/>
      <c r="GU709" s="132"/>
      <c r="GV709" s="132"/>
      <c r="GW709" s="132"/>
      <c r="GX709" s="132"/>
      <c r="GY709" s="132"/>
    </row>
    <row r="710" spans="1:207" s="76" customFormat="1">
      <c r="A710" s="71"/>
      <c r="B710" s="72"/>
      <c r="C710" s="38"/>
      <c r="D710" s="38"/>
      <c r="E710" s="38"/>
      <c r="F710" s="35"/>
      <c r="G710" s="35"/>
      <c r="H710" s="60"/>
      <c r="I710" s="99"/>
      <c r="J710" s="99"/>
      <c r="K710" s="99"/>
      <c r="L710" s="35"/>
      <c r="M710" s="35"/>
      <c r="N710" s="35"/>
      <c r="O710" s="35"/>
      <c r="P710" s="35"/>
      <c r="Q710" s="35"/>
      <c r="R710" s="35"/>
      <c r="S710" s="35"/>
      <c r="T710" s="35"/>
      <c r="U710" s="35"/>
      <c r="V710" s="35"/>
      <c r="W710" s="35"/>
      <c r="X710" s="35"/>
      <c r="Y710" s="35"/>
      <c r="Z710" s="35"/>
      <c r="AA710" s="37"/>
      <c r="AB710" s="213"/>
      <c r="AC710" s="213"/>
      <c r="AD710" s="213"/>
      <c r="AE710" s="213"/>
      <c r="AF710" s="213"/>
      <c r="AG710" s="213"/>
      <c r="AH710" s="213"/>
      <c r="AI710" s="213"/>
      <c r="AJ710" s="213"/>
      <c r="AK710" s="35"/>
      <c r="AL710" s="35"/>
      <c r="AM710" s="35"/>
      <c r="AN710" s="35"/>
      <c r="AO710" s="35"/>
      <c r="AP710" s="35"/>
      <c r="AQ710" s="99"/>
      <c r="AR710" s="99"/>
      <c r="AS710" s="35"/>
      <c r="AT710" s="35"/>
      <c r="AU710" s="35"/>
      <c r="AV710" s="35"/>
      <c r="AW710" s="35"/>
      <c r="AX710" s="35"/>
      <c r="AY710" s="35"/>
      <c r="AZ710" s="35"/>
      <c r="BA710" s="35"/>
      <c r="BB710" s="35"/>
      <c r="BC710" s="35"/>
      <c r="BD710" s="35"/>
      <c r="BE710" s="35"/>
      <c r="BF710" s="35"/>
      <c r="BG710" s="214"/>
      <c r="BH710" s="214"/>
      <c r="BI710" s="110"/>
      <c r="BJ710" s="35"/>
      <c r="BK710" s="35"/>
      <c r="BL710" s="35"/>
      <c r="BM710" s="35"/>
      <c r="BN710" s="35"/>
      <c r="BO710" s="35"/>
      <c r="BP710" s="35"/>
      <c r="BQ710" s="35"/>
      <c r="BR710" s="35"/>
      <c r="BS710" s="35"/>
      <c r="BT710" s="35"/>
      <c r="BU710" s="215"/>
      <c r="BV710" s="215"/>
      <c r="BW710" s="216"/>
      <c r="BX710" s="35"/>
      <c r="BY710" s="35"/>
      <c r="BZ710" s="35"/>
      <c r="CA710" s="35"/>
      <c r="CB710" s="35"/>
      <c r="CC710" s="35"/>
      <c r="CD710" s="35"/>
      <c r="CE710" s="35"/>
      <c r="CF710" s="35"/>
      <c r="CG710" s="35"/>
      <c r="CH710" s="99"/>
      <c r="CI710" s="99"/>
      <c r="CJ710" s="35"/>
      <c r="CK710" s="38"/>
      <c r="CL710" s="38"/>
      <c r="CM710" s="38"/>
      <c r="CN710" s="38"/>
      <c r="CO710" s="38"/>
      <c r="CP710" s="38"/>
      <c r="CQ710" s="38"/>
      <c r="CR710" s="170"/>
      <c r="CS710" s="38"/>
      <c r="CT710" s="35"/>
      <c r="CU710" s="39"/>
      <c r="CV710" s="35"/>
      <c r="CW710" s="35"/>
      <c r="CX710" s="35"/>
      <c r="CY710" s="35"/>
      <c r="CZ710" s="35"/>
      <c r="DA710" s="35"/>
      <c r="DB710" s="35"/>
      <c r="DC710" s="35"/>
      <c r="DD710" s="35"/>
      <c r="DE710" s="35"/>
      <c r="DF710" s="35"/>
      <c r="DG710" s="35"/>
      <c r="DH710" s="35"/>
      <c r="DI710" s="35"/>
      <c r="DJ710" s="99"/>
      <c r="DK710" s="99"/>
      <c r="DL710" s="99"/>
      <c r="DM710" s="35"/>
      <c r="DN710" s="35"/>
      <c r="DO710" s="35"/>
      <c r="DP710" s="35"/>
      <c r="DQ710" s="35"/>
      <c r="DR710" s="35"/>
      <c r="DS710" s="35"/>
      <c r="DT710" s="35"/>
      <c r="DU710" s="35"/>
      <c r="DV710" s="42"/>
      <c r="DW710" s="42"/>
      <c r="DX710" s="42"/>
      <c r="DY710" s="42"/>
      <c r="DZ710" s="42"/>
      <c r="EA710" s="42"/>
      <c r="EB710" s="42"/>
      <c r="EC710" s="42"/>
      <c r="ED710" s="42"/>
      <c r="EE710" s="42"/>
      <c r="EF710" s="42"/>
      <c r="EG710" s="42"/>
      <c r="EQ710" s="42"/>
      <c r="ER710" s="42"/>
      <c r="ES710" s="42"/>
      <c r="ET710" s="42"/>
      <c r="EU710" s="42"/>
      <c r="EV710" s="42"/>
      <c r="EW710" s="42"/>
      <c r="EX710" s="42"/>
      <c r="EY710" s="42"/>
      <c r="EZ710" s="42"/>
      <c r="FA710" s="42"/>
      <c r="FB710" s="42"/>
      <c r="FC710" s="42"/>
      <c r="FD710" s="42"/>
      <c r="FE710" s="42"/>
      <c r="FF710" s="42"/>
      <c r="FG710" s="42"/>
      <c r="FH710" s="42"/>
      <c r="FI710" s="42"/>
      <c r="FJ710" s="42"/>
      <c r="FK710" s="42"/>
      <c r="FL710" s="42"/>
      <c r="FM710" s="42"/>
      <c r="FN710" s="42"/>
      <c r="FO710" s="42"/>
      <c r="FP710" s="42"/>
      <c r="FQ710" s="42"/>
      <c r="FR710" s="42"/>
      <c r="FS710" s="42"/>
      <c r="FT710" s="42"/>
      <c r="FU710" s="42"/>
      <c r="FV710" s="42"/>
      <c r="FW710" s="42"/>
      <c r="FX710" s="42"/>
      <c r="FY710" s="42"/>
      <c r="FZ710" s="42"/>
      <c r="GA710" s="42"/>
      <c r="GB710" s="42"/>
      <c r="GC710" s="42"/>
      <c r="GD710" s="42"/>
      <c r="GE710" s="42"/>
      <c r="GF710" s="42"/>
      <c r="GG710" s="42"/>
      <c r="GH710" s="42"/>
      <c r="GI710" s="42"/>
      <c r="GJ710" s="42"/>
      <c r="GK710" s="42"/>
      <c r="GL710" s="42"/>
      <c r="GM710" s="42"/>
      <c r="GN710" s="42"/>
      <c r="GO710" s="42"/>
      <c r="GP710" s="42"/>
      <c r="GQ710" s="42"/>
      <c r="GR710" s="42"/>
      <c r="GS710" s="42"/>
      <c r="GT710" s="42"/>
      <c r="GU710" s="42"/>
      <c r="GV710" s="42"/>
      <c r="GW710" s="42"/>
      <c r="GX710" s="42"/>
      <c r="GY710" s="42"/>
    </row>
    <row r="711" spans="1:207">
      <c r="A711" s="71"/>
      <c r="B711" s="73"/>
      <c r="C711" s="38"/>
      <c r="D711" s="38"/>
      <c r="E711" s="38"/>
      <c r="F711" s="35"/>
      <c r="G711" s="35"/>
      <c r="H711" s="60"/>
      <c r="I711" s="37"/>
      <c r="J711" s="98"/>
      <c r="K711" s="98"/>
      <c r="L711" s="4"/>
      <c r="M711" s="4"/>
      <c r="N711" s="4"/>
      <c r="O711" s="4"/>
      <c r="P711" s="4"/>
      <c r="Q711" s="4"/>
      <c r="R711" s="4"/>
      <c r="S711" s="4"/>
      <c r="T711" s="4"/>
      <c r="U711" s="4"/>
      <c r="V711" s="4"/>
      <c r="W711" s="4"/>
      <c r="X711" s="4"/>
      <c r="Y711" s="4"/>
      <c r="Z711" s="4"/>
      <c r="AA711" s="97"/>
      <c r="AB711" s="54"/>
      <c r="AC711" s="54"/>
      <c r="AD711" s="54"/>
      <c r="AE711" s="54"/>
      <c r="AF711" s="54"/>
      <c r="AG711" s="54"/>
      <c r="AH711" s="54"/>
      <c r="AI711" s="54"/>
      <c r="AJ711" s="54"/>
      <c r="AK711" s="4"/>
      <c r="AL711" s="4"/>
      <c r="AM711" s="4"/>
      <c r="AN711" s="4"/>
      <c r="AO711" s="4"/>
      <c r="AP711" s="4"/>
      <c r="AR711" s="98"/>
      <c r="AS711" s="4"/>
      <c r="AT711" s="4"/>
      <c r="AU711" s="4"/>
      <c r="AV711" s="4"/>
      <c r="AW711" s="4"/>
      <c r="AX711" s="4"/>
      <c r="AY711" s="4"/>
      <c r="AZ711" s="4"/>
      <c r="BA711" s="4"/>
      <c r="BB711" s="4"/>
      <c r="BC711" s="4"/>
      <c r="BD711" s="4"/>
      <c r="BE711" s="4"/>
      <c r="BF711" s="4"/>
      <c r="BG711" s="23"/>
      <c r="BH711" s="23"/>
      <c r="BI711" s="108"/>
      <c r="BJ711" s="4"/>
      <c r="BK711" s="4"/>
      <c r="BL711" s="4"/>
      <c r="BM711" s="4"/>
      <c r="BN711" s="4"/>
      <c r="BO711" s="4"/>
      <c r="BP711" s="4"/>
      <c r="BQ711" s="4"/>
      <c r="BR711" s="4"/>
      <c r="BS711" s="4"/>
      <c r="BT711" s="4"/>
      <c r="BU711" s="95"/>
      <c r="BV711" s="95"/>
      <c r="BW711" s="63"/>
      <c r="BX711" s="4"/>
      <c r="BY711" s="4"/>
      <c r="BZ711" s="4"/>
      <c r="CA711" s="4"/>
      <c r="CB711" s="4"/>
      <c r="CC711" s="4"/>
      <c r="CD711" s="4"/>
      <c r="CE711" s="4"/>
      <c r="CF711" s="4"/>
      <c r="CG711" s="4"/>
      <c r="CH711" s="98"/>
      <c r="CI711" s="98"/>
      <c r="CJ711" s="4"/>
      <c r="CK711" s="5"/>
      <c r="CL711" s="5"/>
      <c r="CM711" s="5"/>
      <c r="CN711" s="38"/>
      <c r="CO711" s="38"/>
      <c r="CP711" s="5"/>
      <c r="CQ711" s="5"/>
      <c r="CR711" s="26"/>
      <c r="CS711" s="5"/>
      <c r="CT711" s="4"/>
      <c r="CU711" s="3"/>
      <c r="CV711" s="4"/>
      <c r="CW711" s="4"/>
      <c r="CX711" s="4"/>
      <c r="CY711" s="4"/>
      <c r="CZ711" s="4"/>
      <c r="DA711" s="4"/>
      <c r="DB711" s="4"/>
      <c r="DC711" s="4"/>
      <c r="DD711" s="4"/>
      <c r="DE711" s="4"/>
      <c r="DF711" s="4"/>
      <c r="DG711" s="4"/>
      <c r="DH711" s="4"/>
      <c r="DI711" s="4"/>
      <c r="DJ711" s="98"/>
      <c r="DK711" s="98"/>
      <c r="DL711" s="98"/>
      <c r="DM711" s="4"/>
      <c r="DN711" s="4"/>
      <c r="DO711" s="4"/>
      <c r="DP711" s="4"/>
      <c r="DQ711" s="4"/>
      <c r="DR711" s="4"/>
      <c r="DS711" s="4"/>
      <c r="DT711" s="4"/>
      <c r="DU711" s="4"/>
      <c r="EH711" s="8"/>
      <c r="EI711" s="8"/>
      <c r="EJ711" s="8"/>
      <c r="EK711" s="8"/>
      <c r="EL711" s="8"/>
      <c r="EM711" s="8"/>
      <c r="EN711" s="8"/>
      <c r="EO711" s="8"/>
      <c r="EP711" s="8"/>
    </row>
    <row r="712" spans="1:207">
      <c r="A712" s="71"/>
      <c r="B712" s="72"/>
      <c r="C712" s="38"/>
      <c r="D712" s="38"/>
      <c r="E712" s="38"/>
      <c r="F712" s="35"/>
      <c r="G712" s="35"/>
      <c r="H712" s="60"/>
      <c r="I712" s="99"/>
      <c r="J712" s="98"/>
      <c r="K712" s="98"/>
      <c r="L712" s="4"/>
      <c r="M712" s="4"/>
      <c r="N712" s="4"/>
      <c r="O712" s="4"/>
      <c r="P712" s="4"/>
      <c r="Q712" s="4"/>
      <c r="R712" s="4"/>
      <c r="S712" s="4"/>
      <c r="T712" s="4"/>
      <c r="U712" s="4"/>
      <c r="V712" s="4"/>
      <c r="W712" s="4"/>
      <c r="X712" s="4"/>
      <c r="Y712" s="4"/>
      <c r="Z712" s="4"/>
      <c r="AA712" s="97"/>
      <c r="AB712" s="54"/>
      <c r="AC712" s="54"/>
      <c r="AD712" s="54"/>
      <c r="AE712" s="54"/>
      <c r="AF712" s="54"/>
      <c r="AG712" s="54"/>
      <c r="AH712" s="54"/>
      <c r="AI712" s="54"/>
      <c r="AJ712" s="54"/>
      <c r="AK712" s="4"/>
      <c r="AL712" s="4"/>
      <c r="AM712" s="4"/>
      <c r="AN712" s="4"/>
      <c r="AO712" s="4"/>
      <c r="AP712" s="4"/>
      <c r="AR712" s="98"/>
      <c r="AS712" s="4"/>
      <c r="AT712" s="4"/>
      <c r="AU712" s="4"/>
      <c r="AV712" s="4"/>
      <c r="AW712" s="4"/>
      <c r="AX712" s="4"/>
      <c r="AY712" s="4"/>
      <c r="AZ712" s="4"/>
      <c r="BA712" s="4"/>
      <c r="BB712" s="4"/>
      <c r="BC712" s="4"/>
      <c r="BD712" s="4"/>
      <c r="BE712" s="4"/>
      <c r="BF712" s="4"/>
      <c r="BG712" s="23"/>
      <c r="BH712" s="23"/>
      <c r="BI712" s="108"/>
      <c r="BJ712" s="4"/>
      <c r="BK712" s="4"/>
      <c r="BL712" s="4"/>
      <c r="BM712" s="4"/>
      <c r="BN712" s="4"/>
      <c r="BO712" s="4"/>
      <c r="BP712" s="4"/>
      <c r="BQ712" s="4"/>
      <c r="BR712" s="4"/>
      <c r="BS712" s="4"/>
      <c r="BT712" s="4"/>
      <c r="BU712" s="95"/>
      <c r="BV712" s="95"/>
      <c r="BW712" s="63"/>
      <c r="BX712" s="4"/>
      <c r="BY712" s="4"/>
      <c r="BZ712" s="4"/>
      <c r="CA712" s="4"/>
      <c r="CB712" s="4"/>
      <c r="CC712" s="4"/>
      <c r="CD712" s="4"/>
      <c r="CE712" s="4"/>
      <c r="CF712" s="4"/>
      <c r="CG712" s="4"/>
      <c r="CH712" s="98"/>
      <c r="CI712" s="98"/>
      <c r="CJ712" s="4"/>
      <c r="CK712" s="40"/>
      <c r="CL712" s="5"/>
      <c r="CM712" s="5"/>
      <c r="CN712" s="38"/>
      <c r="CO712" s="38"/>
      <c r="CP712" s="5"/>
      <c r="CQ712" s="5"/>
      <c r="CR712" s="26"/>
      <c r="CS712" s="5"/>
      <c r="CT712" s="4"/>
      <c r="CU712" s="3"/>
      <c r="CV712" s="4"/>
      <c r="CW712" s="4"/>
      <c r="CX712" s="4"/>
      <c r="CY712" s="4"/>
      <c r="CZ712" s="4"/>
      <c r="DA712" s="4"/>
      <c r="DB712" s="4"/>
      <c r="DC712" s="4"/>
      <c r="DD712" s="4"/>
      <c r="DE712" s="4"/>
      <c r="DF712" s="4"/>
      <c r="DG712" s="4"/>
      <c r="DH712" s="4"/>
      <c r="DI712" s="4"/>
      <c r="DJ712" s="98"/>
      <c r="DK712" s="98"/>
      <c r="DL712" s="98"/>
      <c r="DM712" s="4"/>
      <c r="DN712" s="4"/>
      <c r="DO712" s="4"/>
      <c r="DP712" s="4"/>
      <c r="DQ712" s="4"/>
      <c r="DR712" s="4"/>
      <c r="DS712" s="4"/>
      <c r="DT712" s="4"/>
      <c r="DU712" s="4"/>
      <c r="EH712" s="8"/>
      <c r="EI712" s="8"/>
      <c r="EJ712" s="8"/>
      <c r="EK712" s="8"/>
      <c r="EL712" s="8"/>
      <c r="EM712" s="8"/>
      <c r="EN712" s="8"/>
      <c r="EO712" s="8"/>
      <c r="EP712" s="8"/>
    </row>
    <row r="713" spans="1:207">
      <c r="C713" s="8"/>
      <c r="D713" s="8"/>
      <c r="E713" s="8"/>
      <c r="F713" s="4"/>
      <c r="G713" s="4"/>
      <c r="H713" s="25"/>
      <c r="I713" s="98"/>
      <c r="J713" s="98"/>
      <c r="K713" s="98"/>
      <c r="L713" s="4"/>
      <c r="M713" s="4"/>
      <c r="N713" s="4"/>
      <c r="O713" s="4"/>
      <c r="P713" s="4"/>
      <c r="Q713" s="4"/>
      <c r="R713" s="4"/>
      <c r="S713" s="4"/>
      <c r="T713" s="4"/>
      <c r="U713" s="4"/>
      <c r="V713" s="4"/>
      <c r="W713" s="4"/>
      <c r="X713" s="4"/>
      <c r="Y713" s="4"/>
      <c r="Z713" s="4"/>
      <c r="AA713" s="97"/>
      <c r="AB713" s="54"/>
      <c r="AC713" s="54"/>
      <c r="AD713" s="54"/>
      <c r="AE713" s="54"/>
      <c r="AF713" s="54"/>
      <c r="AG713" s="54"/>
      <c r="AH713" s="54"/>
      <c r="AI713" s="54"/>
      <c r="AJ713" s="54"/>
      <c r="AK713" s="4"/>
      <c r="AL713" s="4"/>
      <c r="AM713" s="4"/>
      <c r="AN713" s="4"/>
      <c r="AO713" s="4"/>
      <c r="AP713" s="4"/>
      <c r="AR713" s="98"/>
      <c r="AS713" s="4"/>
      <c r="AT713" s="105"/>
      <c r="AU713" s="4"/>
      <c r="AV713" s="4"/>
      <c r="AW713" s="4"/>
      <c r="AX713" s="4"/>
      <c r="AY713" s="4"/>
      <c r="AZ713" s="4"/>
      <c r="BA713" s="4"/>
      <c r="BB713" s="4"/>
      <c r="BC713" s="4"/>
      <c r="BD713" s="4"/>
      <c r="BE713" s="4"/>
      <c r="BF713" s="4"/>
      <c r="BG713" s="23"/>
      <c r="BH713" s="23"/>
      <c r="BI713" s="108"/>
      <c r="BJ713" s="4"/>
      <c r="BK713" s="4"/>
      <c r="BL713" s="4"/>
      <c r="BM713" s="4"/>
      <c r="BN713" s="4"/>
      <c r="BO713" s="4"/>
      <c r="BP713" s="4"/>
      <c r="BQ713" s="4"/>
      <c r="BR713" s="4"/>
      <c r="BS713" s="4"/>
      <c r="BT713" s="4"/>
      <c r="BU713" s="95"/>
      <c r="BV713" s="95"/>
      <c r="BW713" s="63"/>
      <c r="BX713" s="4"/>
      <c r="BY713" s="4"/>
      <c r="BZ713" s="4"/>
      <c r="CA713" s="4"/>
      <c r="CB713" s="4"/>
      <c r="CC713" s="4"/>
      <c r="CD713" s="4"/>
      <c r="CE713" s="4"/>
      <c r="CF713" s="4"/>
      <c r="CG713" s="4"/>
      <c r="CH713" s="98"/>
      <c r="CI713" s="98"/>
      <c r="CJ713" s="4"/>
      <c r="CK713" s="40"/>
      <c r="CL713" s="5"/>
      <c r="CM713" s="5"/>
      <c r="CN713" s="38"/>
      <c r="CO713" s="38"/>
      <c r="CP713" s="5"/>
      <c r="CQ713" s="5"/>
      <c r="CR713" s="26"/>
      <c r="CS713" s="5"/>
      <c r="CT713" s="4"/>
      <c r="CU713" s="3"/>
      <c r="CV713" s="4"/>
      <c r="CW713" s="4"/>
      <c r="CX713" s="4"/>
      <c r="CY713" s="4"/>
      <c r="CZ713" s="4"/>
      <c r="DA713" s="4"/>
      <c r="DB713" s="4"/>
      <c r="DC713" s="4"/>
      <c r="DD713" s="4"/>
      <c r="DE713" s="4"/>
      <c r="DF713" s="4"/>
      <c r="DG713" s="4"/>
      <c r="DH713" s="4"/>
      <c r="DI713" s="4"/>
      <c r="DJ713" s="98"/>
      <c r="DK713" s="98"/>
      <c r="DL713" s="98"/>
      <c r="DM713" s="4"/>
      <c r="DN713" s="4"/>
      <c r="DO713" s="4"/>
      <c r="DP713" s="4"/>
      <c r="DQ713" s="4"/>
      <c r="DR713" s="4"/>
      <c r="DS713" s="4"/>
      <c r="DT713" s="4"/>
      <c r="DU713" s="4"/>
    </row>
    <row r="714" spans="1:207">
      <c r="C714" s="8"/>
      <c r="D714" s="8"/>
      <c r="E714" s="8"/>
      <c r="F714" s="4"/>
      <c r="G714" s="4"/>
      <c r="H714" s="25"/>
      <c r="I714" s="98"/>
      <c r="J714" s="98"/>
      <c r="K714" s="98"/>
      <c r="L714" s="4"/>
      <c r="M714" s="4"/>
      <c r="N714" s="4"/>
      <c r="O714" s="4"/>
      <c r="P714" s="4"/>
      <c r="Q714" s="4"/>
      <c r="R714" s="4"/>
      <c r="S714" s="4"/>
      <c r="T714" s="4"/>
      <c r="U714" s="4"/>
      <c r="V714" s="4"/>
      <c r="W714" s="4"/>
      <c r="X714" s="4"/>
      <c r="Y714" s="4"/>
      <c r="Z714" s="4"/>
      <c r="AA714" s="97"/>
      <c r="AB714" s="54"/>
      <c r="AC714" s="54"/>
      <c r="AD714" s="54"/>
      <c r="AE714" s="54"/>
      <c r="AF714" s="54"/>
      <c r="AG714" s="54"/>
      <c r="AH714" s="54"/>
      <c r="AI714" s="54"/>
      <c r="AJ714" s="54"/>
      <c r="AK714" s="4"/>
      <c r="AL714" s="4"/>
      <c r="AM714" s="4"/>
      <c r="AN714" s="4"/>
      <c r="AO714" s="4"/>
      <c r="AP714" s="4"/>
      <c r="AR714" s="98"/>
      <c r="AS714" s="4"/>
      <c r="AT714" s="4"/>
      <c r="AU714" s="4"/>
      <c r="AV714" s="4"/>
      <c r="AW714" s="4"/>
      <c r="AX714" s="4"/>
      <c r="AY714" s="4"/>
      <c r="AZ714" s="4"/>
      <c r="BA714" s="4"/>
      <c r="BB714" s="4"/>
      <c r="BC714" s="4"/>
      <c r="BD714" s="4"/>
      <c r="BE714" s="4"/>
      <c r="BF714" s="4"/>
      <c r="BG714" s="23"/>
      <c r="BH714" s="23"/>
      <c r="BI714" s="108"/>
      <c r="BJ714" s="4"/>
      <c r="BK714" s="4"/>
      <c r="BL714" s="4"/>
      <c r="BM714" s="4"/>
      <c r="BN714" s="4"/>
      <c r="BO714" s="4"/>
      <c r="BP714" s="4"/>
      <c r="BQ714" s="4"/>
      <c r="BR714" s="4"/>
      <c r="BS714" s="4"/>
      <c r="BT714" s="4"/>
      <c r="BU714" s="95"/>
      <c r="BV714" s="95"/>
      <c r="BW714" s="63"/>
      <c r="BX714" s="4"/>
      <c r="BY714" s="4"/>
      <c r="BZ714" s="4"/>
      <c r="CA714" s="4"/>
      <c r="CB714" s="4"/>
      <c r="CC714" s="4"/>
      <c r="CD714" s="4"/>
      <c r="CE714" s="4"/>
      <c r="CF714" s="4"/>
      <c r="CG714" s="4"/>
      <c r="CH714" s="98"/>
      <c r="CI714" s="98"/>
      <c r="CJ714" s="4"/>
      <c r="CK714" s="40"/>
      <c r="CL714" s="5"/>
      <c r="CM714" s="5"/>
      <c r="CN714" s="38"/>
      <c r="CO714" s="38"/>
      <c r="CP714" s="5"/>
      <c r="CQ714" s="5"/>
      <c r="CR714" s="26"/>
      <c r="CS714" s="5"/>
      <c r="CT714" s="4"/>
      <c r="CU714" s="3"/>
      <c r="CV714" s="4"/>
      <c r="CW714" s="4"/>
      <c r="CX714" s="4"/>
      <c r="CY714" s="4"/>
      <c r="CZ714" s="4"/>
      <c r="DA714" s="4"/>
      <c r="DB714" s="4"/>
      <c r="DC714" s="4"/>
      <c r="DD714" s="4"/>
      <c r="DE714" s="4"/>
      <c r="DF714" s="4"/>
      <c r="DG714" s="4"/>
      <c r="DH714" s="4"/>
      <c r="DI714" s="4"/>
      <c r="DJ714" s="98"/>
      <c r="DK714" s="98"/>
      <c r="DL714" s="98"/>
      <c r="DM714" s="4"/>
      <c r="DN714" s="4"/>
      <c r="DO714" s="4"/>
      <c r="DP714" s="4"/>
      <c r="DQ714" s="4"/>
      <c r="DR714" s="4"/>
      <c r="DS714" s="4"/>
      <c r="DT714" s="4"/>
      <c r="DU714" s="4"/>
    </row>
    <row r="715" spans="1:207">
      <c r="C715" s="8"/>
      <c r="D715" s="8"/>
      <c r="E715" s="8"/>
      <c r="F715" s="4"/>
      <c r="G715" s="4"/>
      <c r="H715" s="25"/>
      <c r="I715" s="98"/>
      <c r="J715" s="98"/>
      <c r="K715" s="98"/>
      <c r="L715" s="4"/>
      <c r="M715" s="4"/>
      <c r="N715" s="4"/>
      <c r="O715" s="4"/>
      <c r="P715" s="4"/>
      <c r="Q715" s="4"/>
      <c r="R715" s="4"/>
      <c r="S715" s="4"/>
      <c r="T715" s="4"/>
      <c r="U715" s="4"/>
      <c r="V715" s="4"/>
      <c r="W715" s="4"/>
      <c r="X715" s="4"/>
      <c r="Y715" s="4"/>
      <c r="Z715" s="4"/>
      <c r="AA715" s="97"/>
      <c r="AB715" s="54"/>
      <c r="AC715" s="54"/>
      <c r="AD715" s="54"/>
      <c r="AE715" s="54"/>
      <c r="AF715" s="54"/>
      <c r="AG715" s="54"/>
      <c r="AH715" s="54"/>
      <c r="AI715" s="54"/>
      <c r="AJ715" s="54"/>
      <c r="AK715" s="4"/>
      <c r="AL715" s="4"/>
      <c r="AM715" s="4"/>
      <c r="AN715" s="4"/>
      <c r="AO715" s="4"/>
      <c r="AP715" s="4"/>
      <c r="AR715" s="98"/>
      <c r="AS715" s="4"/>
      <c r="AT715" s="4"/>
      <c r="AU715" s="4"/>
      <c r="AV715" s="4"/>
      <c r="AW715" s="4"/>
      <c r="AX715" s="4"/>
      <c r="AY715" s="4"/>
      <c r="AZ715" s="4"/>
      <c r="BA715" s="4"/>
      <c r="BB715" s="4"/>
      <c r="BC715" s="4"/>
      <c r="BD715" s="4"/>
      <c r="BE715" s="4"/>
      <c r="BF715" s="4"/>
      <c r="BG715" s="23"/>
      <c r="BH715" s="23"/>
      <c r="BI715" s="108"/>
      <c r="BJ715" s="4"/>
      <c r="BK715" s="4"/>
      <c r="BL715" s="4"/>
      <c r="BM715" s="4"/>
      <c r="BN715" s="4"/>
      <c r="BO715" s="4"/>
      <c r="BP715" s="4"/>
      <c r="BQ715" s="4"/>
      <c r="BR715" s="4"/>
      <c r="BS715" s="4"/>
      <c r="BT715" s="4"/>
      <c r="BU715" s="95"/>
      <c r="BV715" s="95"/>
      <c r="BW715" s="63"/>
      <c r="BX715" s="4"/>
      <c r="BY715" s="4"/>
      <c r="BZ715" s="4"/>
      <c r="CA715" s="4"/>
      <c r="CB715" s="4"/>
      <c r="CC715" s="4"/>
      <c r="CD715" s="4"/>
      <c r="CE715" s="4"/>
      <c r="CF715" s="4"/>
      <c r="CG715" s="4"/>
      <c r="CH715" s="98"/>
      <c r="CI715" s="98"/>
      <c r="CJ715" s="4"/>
      <c r="CK715" s="40"/>
      <c r="CL715" s="5"/>
      <c r="CM715" s="5"/>
      <c r="CN715" s="38"/>
      <c r="CO715" s="38"/>
      <c r="CP715" s="5"/>
      <c r="CQ715" s="5"/>
      <c r="CR715" s="26"/>
      <c r="CS715" s="5"/>
      <c r="CT715" s="4"/>
      <c r="CU715" s="3"/>
      <c r="CV715" s="4"/>
      <c r="CW715" s="4"/>
      <c r="CX715" s="4"/>
      <c r="CY715" s="4"/>
      <c r="CZ715" s="4"/>
      <c r="DA715" s="4"/>
      <c r="DB715" s="4"/>
      <c r="DC715" s="4"/>
      <c r="DD715" s="4"/>
      <c r="DE715" s="4"/>
      <c r="DF715" s="4"/>
      <c r="DG715" s="4"/>
      <c r="DH715" s="4"/>
      <c r="DI715" s="4"/>
      <c r="DJ715" s="98"/>
      <c r="DK715" s="98"/>
      <c r="DL715" s="98"/>
      <c r="DM715" s="4"/>
      <c r="DN715" s="4"/>
      <c r="DO715" s="4"/>
      <c r="DP715" s="4"/>
      <c r="DQ715" s="4"/>
      <c r="DR715" s="4"/>
      <c r="DS715" s="4"/>
      <c r="DT715" s="4"/>
      <c r="DU715" s="4"/>
    </row>
    <row r="716" spans="1:207">
      <c r="C716" s="8"/>
      <c r="D716" s="8"/>
      <c r="E716" s="8"/>
      <c r="F716" s="4"/>
      <c r="G716" s="4"/>
      <c r="H716" s="25"/>
      <c r="I716" s="98"/>
      <c r="J716" s="98"/>
      <c r="K716" s="98"/>
      <c r="L716" s="4"/>
      <c r="M716" s="4"/>
      <c r="N716" s="4"/>
      <c r="O716" s="4"/>
      <c r="P716" s="4"/>
      <c r="Q716" s="4"/>
      <c r="R716" s="4"/>
      <c r="S716" s="4"/>
      <c r="T716" s="4"/>
      <c r="U716" s="4"/>
      <c r="V716" s="4"/>
      <c r="W716" s="4"/>
      <c r="X716" s="4"/>
      <c r="Y716" s="4"/>
      <c r="Z716" s="4"/>
      <c r="AA716" s="97"/>
      <c r="AB716" s="54"/>
      <c r="AC716" s="54"/>
      <c r="AD716" s="54"/>
      <c r="AE716" s="54"/>
      <c r="AF716" s="54"/>
      <c r="AG716" s="54"/>
      <c r="AH716" s="54"/>
      <c r="AI716" s="54"/>
      <c r="AJ716" s="54"/>
      <c r="AK716" s="4"/>
      <c r="AL716" s="4"/>
      <c r="AM716" s="4"/>
      <c r="AN716" s="4"/>
      <c r="AO716" s="4"/>
      <c r="AP716" s="4"/>
      <c r="AR716" s="98"/>
      <c r="AS716" s="4"/>
      <c r="AT716" s="4"/>
      <c r="AU716" s="4"/>
      <c r="AV716" s="4"/>
      <c r="AW716" s="4"/>
      <c r="AX716" s="4"/>
      <c r="AY716" s="4"/>
      <c r="AZ716" s="4"/>
      <c r="BA716" s="4"/>
      <c r="BB716" s="4"/>
      <c r="BC716" s="4"/>
      <c r="BD716" s="4"/>
      <c r="BE716" s="4"/>
      <c r="BF716" s="4"/>
      <c r="BG716" s="23"/>
      <c r="BH716" s="23"/>
      <c r="BI716" s="108"/>
      <c r="BJ716" s="4"/>
      <c r="BK716" s="4"/>
      <c r="BL716" s="4"/>
      <c r="BM716" s="4"/>
      <c r="BN716" s="4"/>
      <c r="BO716" s="4"/>
      <c r="BP716" s="4"/>
      <c r="BQ716" s="4"/>
      <c r="BR716" s="4"/>
      <c r="BS716" s="4"/>
      <c r="BT716" s="4"/>
      <c r="BU716" s="95"/>
      <c r="BV716" s="95"/>
      <c r="BW716" s="63"/>
      <c r="BX716" s="4"/>
      <c r="BY716" s="4"/>
      <c r="BZ716" s="4"/>
      <c r="CA716" s="4"/>
      <c r="CB716" s="4"/>
      <c r="CC716" s="4"/>
      <c r="CD716" s="4"/>
      <c r="CE716" s="4"/>
      <c r="CF716" s="4"/>
      <c r="CG716" s="4"/>
      <c r="CH716" s="98"/>
      <c r="CI716" s="98"/>
      <c r="CJ716" s="4"/>
      <c r="CK716" s="40"/>
      <c r="CL716" s="5"/>
      <c r="CM716" s="5"/>
      <c r="CN716" s="38"/>
      <c r="CO716" s="38"/>
      <c r="CP716" s="5"/>
      <c r="CQ716" s="5"/>
      <c r="CR716" s="26"/>
      <c r="CS716" s="5"/>
      <c r="CT716" s="4"/>
      <c r="CU716" s="3"/>
      <c r="CV716" s="4"/>
      <c r="CW716" s="4"/>
      <c r="CX716" s="4"/>
      <c r="CY716" s="4"/>
      <c r="CZ716" s="4"/>
      <c r="DA716" s="4"/>
      <c r="DB716" s="4"/>
      <c r="DC716" s="4"/>
      <c r="DD716" s="4"/>
      <c r="DE716" s="4"/>
      <c r="DF716" s="4"/>
      <c r="DG716" s="4"/>
      <c r="DH716" s="4"/>
      <c r="DI716" s="4"/>
      <c r="DJ716" s="98"/>
      <c r="DK716" s="98"/>
      <c r="DL716" s="98"/>
      <c r="DM716" s="4"/>
      <c r="DN716" s="4"/>
      <c r="DO716" s="4"/>
      <c r="DP716" s="4"/>
      <c r="DQ716" s="4"/>
      <c r="DR716" s="4"/>
      <c r="DS716" s="4"/>
      <c r="DT716" s="4"/>
      <c r="DU716" s="4"/>
    </row>
    <row r="717" spans="1:207">
      <c r="C717" s="8"/>
      <c r="D717" s="8"/>
      <c r="E717" s="8"/>
      <c r="F717" s="4"/>
      <c r="G717" s="4"/>
      <c r="H717" s="25"/>
      <c r="I717" s="98"/>
      <c r="J717" s="98"/>
      <c r="K717" s="98"/>
      <c r="L717" s="4"/>
      <c r="M717" s="4"/>
      <c r="N717" s="4"/>
      <c r="O717" s="4"/>
      <c r="P717" s="4"/>
      <c r="Q717" s="4"/>
      <c r="R717" s="4"/>
      <c r="S717" s="4"/>
      <c r="T717" s="4"/>
      <c r="U717" s="4"/>
      <c r="V717" s="4"/>
      <c r="W717" s="4"/>
      <c r="X717" s="4"/>
      <c r="Y717" s="4"/>
      <c r="Z717" s="4"/>
      <c r="AA717" s="97"/>
      <c r="AB717" s="54"/>
      <c r="AC717" s="54"/>
      <c r="AD717" s="54"/>
      <c r="AE717" s="54"/>
      <c r="AF717" s="54"/>
      <c r="AG717" s="54"/>
      <c r="AH717" s="54"/>
      <c r="AI717" s="54"/>
      <c r="AJ717" s="54"/>
      <c r="AK717" s="4"/>
      <c r="AL717" s="4"/>
      <c r="AM717" s="4"/>
      <c r="AN717" s="4"/>
      <c r="AO717" s="4"/>
      <c r="AP717" s="4"/>
      <c r="AR717" s="98"/>
      <c r="AS717" s="4"/>
      <c r="AT717" s="4"/>
      <c r="AU717" s="4"/>
      <c r="AV717" s="4"/>
      <c r="AW717" s="4"/>
      <c r="AX717" s="4"/>
      <c r="AY717" s="4"/>
      <c r="AZ717" s="4"/>
      <c r="BA717" s="4"/>
      <c r="BB717" s="4"/>
      <c r="BC717" s="4"/>
      <c r="BD717" s="4"/>
      <c r="BE717" s="4"/>
      <c r="BF717" s="4"/>
      <c r="BG717" s="23"/>
      <c r="BH717" s="23"/>
      <c r="BI717" s="108"/>
      <c r="BJ717" s="4"/>
      <c r="BK717" s="4"/>
      <c r="BL717" s="4"/>
      <c r="BM717" s="4"/>
      <c r="BN717" s="4"/>
      <c r="BO717" s="4"/>
      <c r="BP717" s="4"/>
      <c r="BQ717" s="4"/>
      <c r="BR717" s="4"/>
      <c r="BS717" s="4"/>
      <c r="BT717" s="4"/>
      <c r="BU717" s="95"/>
      <c r="BV717" s="95"/>
      <c r="BW717" s="63"/>
      <c r="BX717" s="4"/>
      <c r="BY717" s="4"/>
      <c r="BZ717" s="4"/>
      <c r="CA717" s="4"/>
      <c r="CB717" s="4"/>
      <c r="CC717" s="4"/>
      <c r="CD717" s="4"/>
      <c r="CE717" s="4"/>
      <c r="CF717" s="4"/>
      <c r="CG717" s="4"/>
      <c r="CH717" s="98"/>
      <c r="CI717" s="98"/>
      <c r="CJ717" s="4"/>
      <c r="CK717" s="40"/>
      <c r="CL717" s="5"/>
      <c r="CM717" s="5"/>
      <c r="CN717" s="38"/>
      <c r="CO717" s="38"/>
      <c r="CP717" s="5"/>
      <c r="CQ717" s="5"/>
      <c r="CR717" s="26"/>
      <c r="CS717" s="5"/>
      <c r="CT717" s="4"/>
      <c r="CU717" s="3"/>
      <c r="CV717" s="4"/>
      <c r="CW717" s="4"/>
      <c r="CX717" s="4"/>
      <c r="CY717" s="4"/>
      <c r="CZ717" s="4"/>
      <c r="DA717" s="4"/>
      <c r="DB717" s="4"/>
      <c r="DC717" s="4"/>
      <c r="DD717" s="4"/>
      <c r="DE717" s="4"/>
      <c r="DF717" s="4"/>
      <c r="DG717" s="4"/>
      <c r="DH717" s="4"/>
      <c r="DI717" s="4"/>
      <c r="DJ717" s="98"/>
      <c r="DK717" s="98"/>
      <c r="DL717" s="98"/>
      <c r="DM717" s="4"/>
      <c r="DN717" s="4"/>
      <c r="DO717" s="4"/>
      <c r="DP717" s="4"/>
      <c r="DQ717" s="4"/>
      <c r="DR717" s="4"/>
      <c r="DS717" s="4"/>
      <c r="DT717" s="4"/>
      <c r="DU717" s="4"/>
    </row>
    <row r="718" spans="1:207">
      <c r="C718" s="8"/>
      <c r="D718" s="8"/>
      <c r="E718" s="8"/>
      <c r="F718" s="4"/>
      <c r="G718" s="4"/>
      <c r="H718" s="25"/>
      <c r="I718" s="98"/>
      <c r="J718" s="98"/>
      <c r="K718" s="98"/>
      <c r="L718" s="4"/>
      <c r="M718" s="4"/>
      <c r="N718" s="4"/>
      <c r="O718" s="4"/>
      <c r="P718" s="4"/>
      <c r="Q718" s="4"/>
      <c r="R718" s="4"/>
      <c r="S718" s="4"/>
      <c r="T718" s="4"/>
      <c r="U718" s="4"/>
      <c r="V718" s="4"/>
      <c r="W718" s="4"/>
      <c r="X718" s="4"/>
      <c r="Y718" s="4"/>
      <c r="Z718" s="4"/>
      <c r="AA718" s="97"/>
      <c r="AB718" s="54"/>
      <c r="AC718" s="54"/>
      <c r="AD718" s="54"/>
      <c r="AE718" s="54"/>
      <c r="AF718" s="54"/>
      <c r="AG718" s="54"/>
      <c r="AH718" s="54"/>
      <c r="AI718" s="54"/>
      <c r="AJ718" s="54"/>
      <c r="AK718" s="4"/>
      <c r="AL718" s="4"/>
      <c r="AM718" s="4"/>
      <c r="AN718" s="4"/>
      <c r="AO718" s="4"/>
      <c r="AP718" s="4"/>
      <c r="AR718" s="98"/>
      <c r="AS718" s="4"/>
      <c r="AT718" s="4"/>
      <c r="AU718" s="4"/>
      <c r="AV718" s="4"/>
      <c r="AW718" s="4"/>
      <c r="AX718" s="4"/>
      <c r="AY718" s="4"/>
      <c r="AZ718" s="4"/>
      <c r="BA718" s="4"/>
      <c r="BB718" s="4"/>
      <c r="BC718" s="4"/>
      <c r="BD718" s="4"/>
      <c r="BE718" s="4"/>
      <c r="BF718" s="4"/>
      <c r="BG718" s="23"/>
      <c r="BH718" s="23"/>
      <c r="BI718" s="108"/>
      <c r="BJ718" s="4"/>
      <c r="BK718" s="4"/>
      <c r="BL718" s="4"/>
      <c r="BM718" s="4"/>
      <c r="BN718" s="4"/>
      <c r="BO718" s="4"/>
      <c r="BP718" s="4"/>
      <c r="BQ718" s="4"/>
      <c r="BR718" s="4"/>
      <c r="BS718" s="4"/>
      <c r="BT718" s="4"/>
      <c r="BU718" s="95"/>
      <c r="BV718" s="95"/>
      <c r="BW718" s="63"/>
      <c r="BX718" s="4"/>
      <c r="BY718" s="4"/>
      <c r="BZ718" s="4"/>
      <c r="CA718" s="4"/>
      <c r="CB718" s="4"/>
      <c r="CC718" s="4"/>
      <c r="CD718" s="4"/>
      <c r="CE718" s="4"/>
      <c r="CF718" s="4"/>
      <c r="CG718" s="4"/>
      <c r="CH718" s="98"/>
      <c r="CI718" s="98"/>
      <c r="CJ718" s="4"/>
      <c r="CK718" s="40"/>
      <c r="CL718" s="5"/>
      <c r="CM718" s="5"/>
      <c r="CN718" s="38"/>
      <c r="CO718" s="38"/>
      <c r="CP718" s="5"/>
      <c r="CQ718" s="5"/>
      <c r="CR718" s="26"/>
      <c r="CS718" s="5"/>
      <c r="CT718" s="4"/>
      <c r="CU718" s="3"/>
      <c r="CV718" s="4"/>
      <c r="CW718" s="4"/>
      <c r="CX718" s="4"/>
      <c r="CY718" s="4"/>
      <c r="CZ718" s="4"/>
      <c r="DA718" s="4"/>
      <c r="DB718" s="4"/>
      <c r="DC718" s="4"/>
      <c r="DD718" s="4"/>
      <c r="DE718" s="4"/>
      <c r="DF718" s="4"/>
      <c r="DG718" s="4"/>
      <c r="DH718" s="4"/>
      <c r="DI718" s="4"/>
      <c r="DJ718" s="98"/>
      <c r="DK718" s="98"/>
      <c r="DL718" s="98"/>
      <c r="DM718" s="4"/>
      <c r="DN718" s="4"/>
      <c r="DO718" s="4"/>
      <c r="DP718" s="4"/>
      <c r="DQ718" s="4"/>
      <c r="DR718" s="4"/>
      <c r="DS718" s="4"/>
      <c r="DT718" s="4"/>
      <c r="DU718" s="4"/>
    </row>
    <row r="719" spans="1:207">
      <c r="C719" s="8"/>
      <c r="D719" s="8"/>
      <c r="E719" s="8"/>
      <c r="F719" s="4"/>
      <c r="G719" s="4"/>
      <c r="H719" s="25"/>
      <c r="I719" s="98"/>
      <c r="J719" s="98"/>
      <c r="K719" s="98"/>
      <c r="L719" s="4"/>
      <c r="M719" s="4"/>
      <c r="N719" s="4"/>
      <c r="O719" s="4"/>
      <c r="P719" s="4"/>
      <c r="Q719" s="4"/>
      <c r="R719" s="4"/>
      <c r="S719" s="4"/>
      <c r="T719" s="4"/>
      <c r="U719" s="4"/>
      <c r="V719" s="4"/>
      <c r="W719" s="4"/>
      <c r="X719" s="4"/>
      <c r="Y719" s="4"/>
      <c r="Z719" s="4"/>
      <c r="AA719" s="97"/>
      <c r="AB719" s="54"/>
      <c r="AC719" s="54"/>
      <c r="AD719" s="54"/>
      <c r="AE719" s="54"/>
      <c r="AF719" s="54"/>
      <c r="AG719" s="54"/>
      <c r="AH719" s="54"/>
      <c r="AI719" s="54"/>
      <c r="AJ719" s="54"/>
      <c r="AK719" s="4"/>
      <c r="AL719" s="4"/>
      <c r="AM719" s="4"/>
      <c r="AN719" s="4"/>
      <c r="AO719" s="4"/>
      <c r="AP719" s="4"/>
      <c r="AR719" s="98"/>
      <c r="AS719" s="4"/>
      <c r="AT719" s="4"/>
      <c r="AU719" s="105"/>
      <c r="AV719" s="4"/>
      <c r="AW719" s="4"/>
      <c r="AX719" s="4"/>
      <c r="AY719" s="4"/>
      <c r="AZ719" s="4"/>
      <c r="BA719" s="4"/>
      <c r="BB719" s="4"/>
      <c r="BC719" s="4"/>
      <c r="BD719" s="4"/>
      <c r="BE719" s="4"/>
      <c r="BF719" s="4"/>
      <c r="BG719" s="23"/>
      <c r="BH719" s="23"/>
      <c r="BI719" s="108"/>
      <c r="BJ719" s="4"/>
      <c r="BK719" s="4"/>
      <c r="BL719" s="4"/>
      <c r="BM719" s="4"/>
      <c r="BN719" s="4"/>
      <c r="BO719" s="4"/>
      <c r="BP719" s="4"/>
      <c r="BQ719" s="4"/>
      <c r="BR719" s="4"/>
      <c r="BS719" s="4"/>
      <c r="BT719" s="4"/>
      <c r="BU719" s="95"/>
      <c r="BV719" s="95"/>
      <c r="BW719" s="63"/>
      <c r="BX719" s="4"/>
      <c r="BY719" s="4"/>
      <c r="BZ719" s="4"/>
      <c r="CA719" s="4"/>
      <c r="CB719" s="4"/>
      <c r="CC719" s="4"/>
      <c r="CD719" s="4"/>
      <c r="CE719" s="4"/>
      <c r="CF719" s="4"/>
      <c r="CG719" s="4"/>
      <c r="CH719" s="98"/>
      <c r="CI719" s="98"/>
      <c r="CJ719" s="4"/>
      <c r="CK719" s="40"/>
      <c r="CL719" s="5"/>
      <c r="CM719" s="5"/>
      <c r="CN719" s="38"/>
      <c r="CO719" s="38"/>
      <c r="CP719" s="5"/>
      <c r="CQ719" s="5"/>
      <c r="CR719" s="26"/>
      <c r="CS719" s="5"/>
      <c r="CT719" s="4"/>
      <c r="CU719" s="3"/>
      <c r="CV719" s="4"/>
      <c r="CW719" s="4"/>
      <c r="CX719" s="4"/>
      <c r="CY719" s="4"/>
      <c r="CZ719" s="4"/>
      <c r="DA719" s="4"/>
      <c r="DB719" s="4"/>
      <c r="DC719" s="4"/>
      <c r="DD719" s="4"/>
      <c r="DE719" s="4"/>
      <c r="DF719" s="4"/>
      <c r="DG719" s="4"/>
      <c r="DH719" s="4"/>
      <c r="DI719" s="4"/>
      <c r="DJ719" s="98"/>
      <c r="DK719" s="98"/>
      <c r="DL719" s="98"/>
      <c r="DM719" s="4"/>
      <c r="DN719" s="4"/>
      <c r="DO719" s="4"/>
      <c r="DP719" s="4"/>
      <c r="DQ719" s="4"/>
      <c r="DR719" s="4"/>
      <c r="DS719" s="4"/>
      <c r="DT719" s="4"/>
      <c r="DU719" s="4"/>
    </row>
    <row r="720" spans="1:207">
      <c r="C720" s="8"/>
      <c r="D720" s="8"/>
      <c r="E720" s="8"/>
      <c r="F720" s="4"/>
      <c r="G720" s="4"/>
      <c r="H720" s="25"/>
      <c r="I720" s="98"/>
      <c r="J720" s="98"/>
      <c r="K720" s="98"/>
      <c r="L720" s="4"/>
      <c r="M720" s="4"/>
      <c r="N720" s="4"/>
      <c r="O720" s="4"/>
      <c r="P720" s="4"/>
      <c r="Q720" s="4"/>
      <c r="R720" s="4"/>
      <c r="S720" s="4"/>
      <c r="T720" s="4"/>
      <c r="U720" s="4"/>
      <c r="V720" s="4"/>
      <c r="W720" s="4"/>
      <c r="X720" s="4"/>
      <c r="Y720" s="4"/>
      <c r="Z720" s="4"/>
      <c r="AA720" s="97"/>
      <c r="AB720" s="54"/>
      <c r="AC720" s="54"/>
      <c r="AD720" s="54"/>
      <c r="AE720" s="54"/>
      <c r="AF720" s="54"/>
      <c r="AG720" s="54"/>
      <c r="AH720" s="54"/>
      <c r="AI720" s="54"/>
      <c r="AJ720" s="54"/>
      <c r="AK720" s="4"/>
      <c r="AL720" s="4"/>
      <c r="AM720" s="4"/>
      <c r="AN720" s="4"/>
      <c r="AO720" s="4"/>
      <c r="AP720" s="4"/>
      <c r="AR720" s="98"/>
      <c r="AS720" s="4"/>
      <c r="AT720" s="4"/>
      <c r="AU720" s="4"/>
      <c r="AV720" s="4"/>
      <c r="AW720" s="4"/>
      <c r="AX720" s="4"/>
      <c r="AY720" s="4"/>
      <c r="AZ720" s="4"/>
      <c r="BA720" s="4"/>
      <c r="BB720" s="4"/>
      <c r="BC720" s="4"/>
      <c r="BD720" s="4"/>
      <c r="BE720" s="4"/>
      <c r="BF720" s="4"/>
      <c r="BG720" s="23"/>
      <c r="BH720" s="23"/>
      <c r="BI720" s="108"/>
      <c r="BJ720" s="4"/>
      <c r="BK720" s="4"/>
      <c r="BL720" s="4"/>
      <c r="BM720" s="4"/>
      <c r="BN720" s="4"/>
      <c r="BO720" s="4"/>
      <c r="BP720" s="4"/>
      <c r="BQ720" s="4"/>
      <c r="BR720" s="4"/>
      <c r="BS720" s="4"/>
      <c r="BT720" s="4"/>
      <c r="BU720" s="95"/>
      <c r="BV720" s="95"/>
      <c r="BW720" s="63"/>
      <c r="BX720" s="4"/>
      <c r="BY720" s="4"/>
      <c r="BZ720" s="4"/>
      <c r="CA720" s="4"/>
      <c r="CB720" s="4"/>
      <c r="CC720" s="4"/>
      <c r="CD720" s="4"/>
      <c r="CE720" s="4"/>
      <c r="CF720" s="4"/>
      <c r="CG720" s="4"/>
      <c r="CH720" s="98"/>
      <c r="CI720" s="98"/>
      <c r="CJ720" s="4"/>
      <c r="CK720" s="5"/>
      <c r="CL720" s="5"/>
      <c r="CM720" s="5"/>
      <c r="CN720" s="38"/>
      <c r="CO720" s="38"/>
      <c r="CP720" s="5"/>
      <c r="CQ720" s="5"/>
      <c r="CR720" s="26"/>
      <c r="CS720" s="5"/>
      <c r="CT720" s="4"/>
      <c r="CU720" s="3"/>
      <c r="CV720" s="4"/>
      <c r="CW720" s="4"/>
      <c r="CX720" s="4"/>
      <c r="CY720" s="4"/>
      <c r="CZ720" s="4"/>
      <c r="DA720" s="4"/>
      <c r="DB720" s="4"/>
      <c r="DC720" s="4"/>
      <c r="DD720" s="4"/>
      <c r="DE720" s="4"/>
      <c r="DF720" s="4"/>
      <c r="DG720" s="4"/>
      <c r="DH720" s="4"/>
      <c r="DI720" s="4"/>
      <c r="DJ720" s="98"/>
      <c r="DK720" s="98"/>
      <c r="DL720" s="98"/>
      <c r="DM720" s="4"/>
      <c r="DN720" s="4"/>
      <c r="DO720" s="4"/>
      <c r="DP720" s="4"/>
      <c r="DQ720" s="4"/>
      <c r="DR720" s="4"/>
      <c r="DS720" s="4"/>
      <c r="DT720" s="4"/>
      <c r="DU720" s="4"/>
    </row>
    <row r="721" spans="3:125">
      <c r="C721" s="8"/>
      <c r="D721" s="8"/>
      <c r="E721" s="8"/>
      <c r="F721" s="4"/>
      <c r="G721" s="4"/>
      <c r="H721" s="25"/>
      <c r="I721" s="98"/>
      <c r="J721" s="98"/>
      <c r="K721" s="98"/>
      <c r="L721" s="4"/>
      <c r="M721" s="4"/>
      <c r="N721" s="4"/>
      <c r="O721" s="4"/>
      <c r="P721" s="4"/>
      <c r="Q721" s="4"/>
      <c r="R721" s="4"/>
      <c r="S721" s="4"/>
      <c r="T721" s="4"/>
      <c r="U721" s="4"/>
      <c r="V721" s="4"/>
      <c r="W721" s="4"/>
      <c r="X721" s="4"/>
      <c r="Y721" s="4"/>
      <c r="Z721" s="4"/>
      <c r="AA721" s="97"/>
      <c r="AB721" s="54"/>
      <c r="AC721" s="54"/>
      <c r="AD721" s="54"/>
      <c r="AE721" s="54"/>
      <c r="AF721" s="54"/>
      <c r="AG721" s="54"/>
      <c r="AH721" s="54"/>
      <c r="AI721" s="54"/>
      <c r="AJ721" s="54"/>
      <c r="AK721" s="4"/>
      <c r="AL721" s="4"/>
      <c r="AM721" s="4"/>
      <c r="AN721" s="4"/>
      <c r="AO721" s="4"/>
      <c r="AP721" s="4"/>
      <c r="AR721" s="98"/>
      <c r="AS721" s="4"/>
      <c r="AT721" s="4"/>
      <c r="AU721" s="4"/>
      <c r="AV721" s="4"/>
      <c r="AW721" s="4"/>
      <c r="AX721" s="4"/>
      <c r="AY721" s="4"/>
      <c r="AZ721" s="4"/>
      <c r="BA721" s="4"/>
      <c r="BB721" s="4"/>
      <c r="BC721" s="4"/>
      <c r="BD721" s="4"/>
      <c r="BE721" s="4"/>
      <c r="BF721" s="4"/>
      <c r="BG721" s="23"/>
      <c r="BH721" s="23"/>
      <c r="BI721" s="108"/>
      <c r="BJ721" s="4"/>
      <c r="BK721" s="4"/>
      <c r="BL721" s="4"/>
      <c r="BM721" s="4"/>
      <c r="BN721" s="4"/>
      <c r="BO721" s="4"/>
      <c r="BP721" s="4"/>
      <c r="BQ721" s="4"/>
      <c r="BR721" s="4"/>
      <c r="BS721" s="4"/>
      <c r="BT721" s="4"/>
      <c r="BU721" s="95"/>
      <c r="BV721" s="95"/>
      <c r="BW721" s="63"/>
      <c r="BX721" s="4"/>
      <c r="BY721" s="4"/>
      <c r="BZ721" s="4"/>
      <c r="CA721" s="4"/>
      <c r="CB721" s="4"/>
      <c r="CC721" s="4"/>
      <c r="CD721" s="4"/>
      <c r="CE721" s="4"/>
      <c r="CF721" s="4"/>
      <c r="CG721" s="4"/>
      <c r="CH721" s="98"/>
      <c r="CI721" s="98"/>
      <c r="CJ721" s="4"/>
      <c r="CK721" s="5"/>
      <c r="CL721" s="5"/>
      <c r="CM721" s="5"/>
      <c r="CN721" s="38"/>
      <c r="CO721" s="38"/>
      <c r="CP721" s="5"/>
      <c r="CQ721" s="5"/>
      <c r="CR721" s="26"/>
      <c r="CS721" s="5"/>
      <c r="CT721" s="4"/>
      <c r="CU721" s="3"/>
      <c r="CV721" s="4"/>
      <c r="CW721" s="4"/>
      <c r="CX721" s="4"/>
      <c r="CY721" s="4"/>
      <c r="CZ721" s="4"/>
      <c r="DA721" s="4"/>
      <c r="DB721" s="4"/>
      <c r="DC721" s="4"/>
      <c r="DD721" s="4"/>
      <c r="DE721" s="4"/>
      <c r="DF721" s="4"/>
      <c r="DG721" s="4"/>
      <c r="DH721" s="4"/>
      <c r="DI721" s="4"/>
      <c r="DJ721" s="98"/>
      <c r="DK721" s="98"/>
      <c r="DL721" s="98"/>
      <c r="DM721" s="4"/>
      <c r="DN721" s="4"/>
      <c r="DO721" s="4"/>
      <c r="DP721" s="4"/>
      <c r="DQ721" s="4"/>
      <c r="DR721" s="4"/>
      <c r="DS721" s="4"/>
      <c r="DT721" s="4"/>
      <c r="DU721" s="4"/>
    </row>
    <row r="722" spans="3:125">
      <c r="C722" s="8"/>
      <c r="D722" s="8"/>
      <c r="E722" s="8"/>
      <c r="F722" s="4"/>
      <c r="G722" s="4"/>
      <c r="H722" s="25"/>
      <c r="I722" s="98"/>
      <c r="J722" s="98"/>
      <c r="K722" s="98"/>
      <c r="L722" s="4"/>
      <c r="M722" s="4"/>
      <c r="N722" s="4"/>
      <c r="O722" s="4"/>
      <c r="P722" s="4"/>
      <c r="Q722" s="4"/>
      <c r="R722" s="4"/>
      <c r="S722" s="4"/>
      <c r="T722" s="4"/>
      <c r="U722" s="4"/>
      <c r="V722" s="4"/>
      <c r="W722" s="4"/>
      <c r="X722" s="4"/>
      <c r="Y722" s="4"/>
      <c r="Z722" s="4"/>
      <c r="AA722" s="97"/>
      <c r="AB722" s="54"/>
      <c r="AC722" s="54"/>
      <c r="AD722" s="54"/>
      <c r="AE722" s="54"/>
      <c r="AF722" s="54"/>
      <c r="AG722" s="54"/>
      <c r="AH722" s="54"/>
      <c r="AI722" s="54"/>
      <c r="AJ722" s="54"/>
      <c r="AK722" s="4"/>
      <c r="AL722" s="4"/>
      <c r="AM722" s="4"/>
      <c r="AN722" s="4"/>
      <c r="AO722" s="4"/>
      <c r="AP722" s="4"/>
      <c r="AR722" s="98"/>
      <c r="AS722" s="4"/>
      <c r="AT722" s="4"/>
      <c r="AU722" s="4"/>
      <c r="AV722" s="4"/>
      <c r="AW722" s="4"/>
      <c r="AX722" s="4"/>
      <c r="AY722" s="4"/>
      <c r="AZ722" s="4"/>
      <c r="BA722" s="4"/>
      <c r="BB722" s="4"/>
      <c r="BC722" s="4"/>
      <c r="BD722" s="4"/>
      <c r="BE722" s="4"/>
      <c r="BF722" s="4"/>
      <c r="BG722" s="23"/>
      <c r="BH722" s="23"/>
      <c r="BI722" s="108"/>
      <c r="BJ722" s="4"/>
      <c r="BK722" s="4"/>
      <c r="BL722" s="4"/>
      <c r="BM722" s="4"/>
      <c r="BN722" s="4"/>
      <c r="BO722" s="4"/>
      <c r="BP722" s="4"/>
      <c r="BQ722" s="4"/>
      <c r="BR722" s="4"/>
      <c r="BS722" s="4"/>
      <c r="BT722" s="4"/>
      <c r="BU722" s="95"/>
      <c r="BV722" s="95"/>
      <c r="BW722" s="63"/>
      <c r="BX722" s="4"/>
      <c r="BY722" s="4"/>
      <c r="BZ722" s="4"/>
      <c r="CA722" s="4"/>
      <c r="CB722" s="4"/>
      <c r="CC722" s="4"/>
      <c r="CD722" s="4"/>
      <c r="CE722" s="4"/>
      <c r="CF722" s="4"/>
      <c r="CG722" s="4"/>
      <c r="CH722" s="98"/>
      <c r="CI722" s="98"/>
      <c r="CJ722" s="4"/>
      <c r="CK722" s="5"/>
      <c r="CL722" s="5"/>
      <c r="CM722" s="5"/>
      <c r="CN722" s="38"/>
      <c r="CO722" s="38"/>
      <c r="CP722" s="5"/>
      <c r="CQ722" s="5"/>
      <c r="CR722" s="26"/>
      <c r="CS722" s="5"/>
      <c r="CT722" s="4"/>
      <c r="CU722" s="3"/>
      <c r="CV722" s="4"/>
      <c r="CW722" s="4"/>
      <c r="CX722" s="4"/>
      <c r="CY722" s="4"/>
      <c r="CZ722" s="4"/>
      <c r="DA722" s="4"/>
      <c r="DB722" s="4"/>
      <c r="DC722" s="4"/>
      <c r="DD722" s="4"/>
      <c r="DE722" s="4"/>
      <c r="DF722" s="4"/>
      <c r="DG722" s="4"/>
      <c r="DH722" s="4"/>
      <c r="DI722" s="4"/>
      <c r="DJ722" s="98"/>
      <c r="DK722" s="98"/>
      <c r="DL722" s="98"/>
      <c r="DM722" s="4"/>
      <c r="DN722" s="4"/>
      <c r="DO722" s="4"/>
      <c r="DP722" s="4"/>
      <c r="DQ722" s="4"/>
      <c r="DR722" s="4"/>
      <c r="DS722" s="4"/>
      <c r="DT722" s="4"/>
      <c r="DU722" s="4"/>
    </row>
    <row r="723" spans="3:125">
      <c r="C723" s="8"/>
      <c r="D723" s="8"/>
      <c r="E723" s="8"/>
      <c r="F723" s="4"/>
      <c r="G723" s="4"/>
      <c r="H723" s="25"/>
      <c r="I723" s="98"/>
      <c r="J723" s="98"/>
      <c r="K723" s="98"/>
      <c r="L723" s="4"/>
      <c r="M723" s="4"/>
      <c r="N723" s="4"/>
      <c r="O723" s="4"/>
      <c r="P723" s="4"/>
      <c r="Q723" s="4"/>
      <c r="R723" s="4"/>
      <c r="S723" s="4"/>
      <c r="T723" s="4"/>
      <c r="U723" s="4"/>
      <c r="V723" s="4"/>
      <c r="W723" s="4"/>
      <c r="X723" s="4"/>
      <c r="Y723" s="4"/>
      <c r="Z723" s="4"/>
      <c r="AA723" s="97"/>
      <c r="AB723" s="54"/>
      <c r="AC723" s="54"/>
      <c r="AD723" s="54"/>
      <c r="AE723" s="54"/>
      <c r="AF723" s="54"/>
      <c r="AG723" s="54"/>
      <c r="AH723" s="54"/>
      <c r="AI723" s="54"/>
      <c r="AJ723" s="54"/>
      <c r="AK723" s="4"/>
      <c r="AL723" s="4"/>
      <c r="AM723" s="4"/>
      <c r="AN723" s="4"/>
      <c r="AO723" s="4"/>
      <c r="AP723" s="4"/>
      <c r="AR723" s="98"/>
      <c r="AS723" s="4"/>
      <c r="AT723" s="4"/>
      <c r="AU723" s="4"/>
      <c r="AV723" s="4"/>
      <c r="AW723" s="4"/>
      <c r="AX723" s="4"/>
      <c r="AY723" s="4"/>
      <c r="AZ723" s="4"/>
      <c r="BA723" s="4"/>
      <c r="BB723" s="4"/>
      <c r="BC723" s="4"/>
      <c r="BD723" s="4"/>
      <c r="BE723" s="4"/>
      <c r="BF723" s="4"/>
      <c r="BG723" s="23"/>
      <c r="BH723" s="23"/>
      <c r="BI723" s="108"/>
      <c r="BJ723" s="4"/>
      <c r="BK723" s="4"/>
      <c r="BL723" s="4"/>
      <c r="BM723" s="4"/>
      <c r="BN723" s="4"/>
      <c r="BO723" s="4"/>
      <c r="BP723" s="4"/>
      <c r="BQ723" s="4"/>
      <c r="BR723" s="4"/>
      <c r="BS723" s="4"/>
      <c r="BT723" s="4"/>
      <c r="BU723" s="95"/>
      <c r="BV723" s="95"/>
      <c r="BW723" s="63"/>
      <c r="BX723" s="4"/>
      <c r="BY723" s="4"/>
      <c r="BZ723" s="4"/>
      <c r="CA723" s="4"/>
      <c r="CB723" s="4"/>
      <c r="CC723" s="4"/>
      <c r="CD723" s="4"/>
      <c r="CE723" s="4"/>
      <c r="CF723" s="4"/>
      <c r="CG723" s="4"/>
      <c r="CH723" s="98"/>
      <c r="CI723" s="98"/>
      <c r="CJ723" s="4"/>
      <c r="CK723" s="5"/>
      <c r="CL723" s="5"/>
      <c r="CM723" s="5"/>
      <c r="CN723" s="38"/>
      <c r="CO723" s="38"/>
      <c r="CP723" s="5"/>
      <c r="CQ723" s="5"/>
      <c r="CR723" s="26"/>
      <c r="CS723" s="5"/>
      <c r="CT723" s="4"/>
      <c r="CU723" s="3"/>
      <c r="CV723" s="4"/>
      <c r="CW723" s="4"/>
      <c r="CX723" s="4"/>
      <c r="CY723" s="4"/>
      <c r="CZ723" s="4"/>
      <c r="DA723" s="4"/>
      <c r="DB723" s="4"/>
      <c r="DC723" s="4"/>
      <c r="DD723" s="4"/>
      <c r="DE723" s="4"/>
      <c r="DF723" s="4"/>
      <c r="DG723" s="4"/>
      <c r="DH723" s="4"/>
      <c r="DI723" s="4"/>
      <c r="DJ723" s="98"/>
      <c r="DK723" s="98"/>
      <c r="DL723" s="98"/>
      <c r="DM723" s="4"/>
      <c r="DN723" s="4"/>
      <c r="DO723" s="4"/>
      <c r="DP723" s="4"/>
      <c r="DQ723" s="4"/>
      <c r="DR723" s="4"/>
      <c r="DS723" s="4"/>
      <c r="DT723" s="4"/>
      <c r="DU723" s="4"/>
    </row>
    <row r="724" spans="3:125">
      <c r="C724" s="8"/>
      <c r="D724" s="8"/>
      <c r="E724" s="8"/>
      <c r="F724" s="4"/>
      <c r="G724" s="4"/>
      <c r="H724" s="25"/>
      <c r="I724" s="98"/>
      <c r="J724" s="98"/>
      <c r="K724" s="98"/>
      <c r="L724" s="4"/>
      <c r="M724" s="4"/>
      <c r="N724" s="4"/>
      <c r="O724" s="4"/>
      <c r="P724" s="4"/>
      <c r="Q724" s="4"/>
      <c r="R724" s="4"/>
      <c r="S724" s="4"/>
      <c r="T724" s="4"/>
      <c r="U724" s="4"/>
      <c r="V724" s="4"/>
      <c r="W724" s="4"/>
      <c r="X724" s="4"/>
      <c r="Y724" s="4"/>
      <c r="Z724" s="4"/>
      <c r="AA724" s="97"/>
      <c r="AB724" s="54"/>
      <c r="AC724" s="54"/>
      <c r="AD724" s="54"/>
      <c r="AE724" s="54"/>
      <c r="AF724" s="54"/>
      <c r="AG724" s="54"/>
      <c r="AH724" s="54"/>
      <c r="AI724" s="54"/>
      <c r="AJ724" s="54"/>
      <c r="AK724" s="4"/>
      <c r="AL724" s="4"/>
      <c r="AM724" s="4"/>
      <c r="AN724" s="4"/>
      <c r="AO724" s="4"/>
      <c r="AP724" s="4"/>
      <c r="AR724" s="98"/>
      <c r="AS724" s="4"/>
      <c r="AT724" s="4"/>
      <c r="AU724" s="4"/>
      <c r="AV724" s="4"/>
      <c r="AW724" s="4"/>
      <c r="AX724" s="4"/>
      <c r="AY724" s="4"/>
      <c r="AZ724" s="4"/>
      <c r="BA724" s="4"/>
      <c r="BB724" s="4"/>
      <c r="BC724" s="4"/>
      <c r="BD724" s="4"/>
      <c r="BE724" s="4"/>
      <c r="BF724" s="4"/>
      <c r="BG724" s="23"/>
      <c r="BH724" s="23"/>
      <c r="BI724" s="108"/>
      <c r="BJ724" s="4"/>
      <c r="BK724" s="4"/>
      <c r="BL724" s="4"/>
      <c r="BM724" s="4"/>
      <c r="BN724" s="4"/>
      <c r="BO724" s="4"/>
      <c r="BP724" s="4"/>
      <c r="BQ724" s="4"/>
      <c r="BR724" s="4"/>
      <c r="BS724" s="4"/>
      <c r="BT724" s="4"/>
      <c r="BU724" s="95"/>
      <c r="BV724" s="95"/>
      <c r="BW724" s="63"/>
      <c r="BX724" s="4"/>
      <c r="BY724" s="4"/>
      <c r="BZ724" s="4"/>
      <c r="CA724" s="4"/>
      <c r="CB724" s="4"/>
      <c r="CC724" s="4"/>
      <c r="CD724" s="4"/>
      <c r="CE724" s="4"/>
      <c r="CF724" s="4"/>
      <c r="CG724" s="4"/>
      <c r="CH724" s="98"/>
      <c r="CI724" s="98"/>
      <c r="CJ724" s="4"/>
      <c r="CK724" s="5"/>
      <c r="CL724" s="5"/>
      <c r="CM724" s="5"/>
      <c r="CN724" s="38"/>
      <c r="CO724" s="38"/>
      <c r="CP724" s="5"/>
      <c r="CQ724" s="5"/>
      <c r="CR724" s="26"/>
      <c r="CS724" s="5"/>
      <c r="CT724" s="4"/>
      <c r="CU724" s="3"/>
      <c r="CV724" s="4"/>
      <c r="CW724" s="4"/>
      <c r="CX724" s="4"/>
      <c r="CY724" s="4"/>
      <c r="CZ724" s="4"/>
      <c r="DA724" s="4"/>
      <c r="DB724" s="4"/>
      <c r="DC724" s="4"/>
      <c r="DD724" s="4"/>
      <c r="DE724" s="4"/>
      <c r="DF724" s="4"/>
      <c r="DG724" s="4"/>
      <c r="DH724" s="4"/>
      <c r="DI724" s="4"/>
      <c r="DJ724" s="98"/>
      <c r="DK724" s="98"/>
      <c r="DL724" s="98"/>
      <c r="DM724" s="4"/>
      <c r="DN724" s="4"/>
      <c r="DO724" s="4"/>
      <c r="DP724" s="4"/>
      <c r="DQ724" s="4"/>
      <c r="DR724" s="4"/>
      <c r="DS724" s="4"/>
      <c r="DT724" s="4"/>
      <c r="DU724" s="4"/>
    </row>
    <row r="725" spans="3:125">
      <c r="C725" s="8"/>
      <c r="D725" s="8"/>
      <c r="E725" s="8"/>
      <c r="F725" s="4"/>
      <c r="G725" s="4"/>
      <c r="H725" s="25"/>
      <c r="I725" s="98"/>
      <c r="J725" s="98"/>
      <c r="K725" s="98"/>
      <c r="L725" s="4"/>
      <c r="M725" s="4"/>
      <c r="N725" s="4"/>
      <c r="O725" s="4"/>
      <c r="P725" s="4"/>
      <c r="Q725" s="4"/>
      <c r="R725" s="4"/>
      <c r="S725" s="4"/>
      <c r="T725" s="4"/>
      <c r="U725" s="4"/>
      <c r="V725" s="4"/>
      <c r="W725" s="4"/>
      <c r="X725" s="4"/>
      <c r="Y725" s="4"/>
      <c r="Z725" s="4"/>
      <c r="AA725" s="97"/>
      <c r="AB725" s="54"/>
      <c r="AC725" s="54"/>
      <c r="AD725" s="54"/>
      <c r="AE725" s="54"/>
      <c r="AF725" s="54"/>
      <c r="AG725" s="54"/>
      <c r="AH725" s="54"/>
      <c r="AI725" s="54"/>
      <c r="AJ725" s="54"/>
      <c r="AK725" s="4"/>
      <c r="AL725" s="4"/>
      <c r="AM725" s="4"/>
      <c r="AN725" s="4"/>
      <c r="AO725" s="4"/>
      <c r="AP725" s="4"/>
      <c r="AR725" s="98"/>
      <c r="AS725" s="4"/>
      <c r="AT725" s="4"/>
      <c r="AU725" s="4"/>
      <c r="AV725" s="4"/>
      <c r="AW725" s="4"/>
      <c r="AX725" s="4"/>
      <c r="AY725" s="4"/>
      <c r="AZ725" s="4"/>
      <c r="BA725" s="4"/>
      <c r="BB725" s="4"/>
      <c r="BC725" s="4"/>
      <c r="BD725" s="4"/>
      <c r="BE725" s="4"/>
      <c r="BF725" s="4"/>
      <c r="BG725" s="23"/>
      <c r="BH725" s="23"/>
      <c r="BI725" s="108"/>
      <c r="BJ725" s="4"/>
      <c r="BK725" s="4"/>
      <c r="BL725" s="4"/>
      <c r="BM725" s="4"/>
      <c r="BN725" s="4"/>
      <c r="BO725" s="4"/>
      <c r="BP725" s="4"/>
      <c r="BQ725" s="4"/>
      <c r="BR725" s="4"/>
      <c r="BS725" s="4"/>
      <c r="BT725" s="4"/>
      <c r="BU725" s="95"/>
      <c r="BV725" s="95"/>
      <c r="BW725" s="63"/>
      <c r="BX725" s="4"/>
      <c r="BY725" s="4"/>
      <c r="BZ725" s="4"/>
      <c r="CA725" s="4"/>
      <c r="CB725" s="4"/>
      <c r="CC725" s="4"/>
      <c r="CD725" s="4"/>
      <c r="CE725" s="4"/>
      <c r="CF725" s="4"/>
      <c r="CG725" s="4"/>
      <c r="CH725" s="98"/>
      <c r="CI725" s="98"/>
      <c r="CJ725" s="4"/>
      <c r="CK725" s="5"/>
      <c r="CL725" s="5"/>
      <c r="CM725" s="5"/>
      <c r="CN725" s="38"/>
      <c r="CO725" s="38"/>
      <c r="CP725" s="5"/>
      <c r="CQ725" s="5"/>
      <c r="CR725" s="26"/>
      <c r="CS725" s="5"/>
      <c r="CT725" s="4"/>
      <c r="CU725" s="3"/>
      <c r="CV725" s="4"/>
      <c r="CW725" s="4"/>
      <c r="CX725" s="4"/>
      <c r="CY725" s="4"/>
      <c r="CZ725" s="4"/>
      <c r="DA725" s="4"/>
      <c r="DB725" s="4"/>
      <c r="DC725" s="4"/>
      <c r="DD725" s="4"/>
      <c r="DE725" s="4"/>
      <c r="DF725" s="4"/>
      <c r="DG725" s="4"/>
      <c r="DH725" s="4"/>
      <c r="DI725" s="4"/>
      <c r="DJ725" s="98"/>
      <c r="DK725" s="98"/>
      <c r="DL725" s="98"/>
      <c r="DM725" s="4"/>
      <c r="DN725" s="4"/>
      <c r="DO725" s="4"/>
      <c r="DP725" s="4"/>
      <c r="DQ725" s="4"/>
      <c r="DR725" s="4"/>
      <c r="DS725" s="4"/>
      <c r="DT725" s="4"/>
      <c r="DU725" s="4"/>
    </row>
    <row r="726" spans="3:125">
      <c r="C726" s="8"/>
      <c r="D726" s="8"/>
      <c r="E726" s="8"/>
      <c r="F726" s="4"/>
      <c r="G726" s="4"/>
      <c r="H726" s="25"/>
      <c r="I726" s="98"/>
      <c r="J726" s="98"/>
      <c r="K726" s="98"/>
      <c r="L726" s="4"/>
      <c r="M726" s="4"/>
      <c r="N726" s="4"/>
      <c r="O726" s="4"/>
      <c r="P726" s="4"/>
      <c r="Q726" s="4"/>
      <c r="R726" s="4"/>
      <c r="S726" s="4"/>
      <c r="T726" s="4"/>
      <c r="U726" s="4"/>
      <c r="V726" s="4"/>
      <c r="W726" s="4"/>
      <c r="X726" s="4"/>
      <c r="Y726" s="4"/>
      <c r="Z726" s="4"/>
      <c r="AA726" s="97"/>
      <c r="AB726" s="54"/>
      <c r="AC726" s="54"/>
      <c r="AD726" s="54"/>
      <c r="AE726" s="54"/>
      <c r="AF726" s="54"/>
      <c r="AG726" s="54"/>
      <c r="AH726" s="54"/>
      <c r="AI726" s="54"/>
      <c r="AJ726" s="54"/>
      <c r="AK726" s="4"/>
      <c r="AL726" s="4"/>
      <c r="AM726" s="4"/>
      <c r="AN726" s="4"/>
      <c r="AO726" s="4"/>
      <c r="AP726" s="4"/>
      <c r="AR726" s="98"/>
      <c r="AS726" s="4"/>
      <c r="AT726" s="4"/>
      <c r="AU726" s="4"/>
      <c r="AV726" s="4"/>
      <c r="AW726" s="4"/>
      <c r="AX726" s="4"/>
      <c r="AY726" s="4"/>
      <c r="AZ726" s="4"/>
      <c r="BA726" s="4"/>
      <c r="BB726" s="4"/>
      <c r="BC726" s="4"/>
      <c r="BD726" s="4"/>
      <c r="BE726" s="4"/>
      <c r="BF726" s="4"/>
      <c r="BG726" s="23"/>
      <c r="BH726" s="23"/>
      <c r="BI726" s="108"/>
      <c r="BJ726" s="4"/>
      <c r="BK726" s="4"/>
      <c r="BL726" s="4"/>
      <c r="BM726" s="4"/>
      <c r="BN726" s="4"/>
      <c r="BO726" s="4"/>
      <c r="BP726" s="4"/>
      <c r="BQ726" s="4"/>
      <c r="BR726" s="4"/>
      <c r="BS726" s="4"/>
      <c r="BT726" s="4"/>
      <c r="BU726" s="95"/>
      <c r="BV726" s="95"/>
      <c r="BW726" s="63"/>
      <c r="BX726" s="4"/>
      <c r="BY726" s="4"/>
      <c r="BZ726" s="4"/>
      <c r="CA726" s="4"/>
      <c r="CB726" s="4"/>
      <c r="CC726" s="4"/>
      <c r="CD726" s="4"/>
      <c r="CE726" s="4"/>
      <c r="CF726" s="4"/>
      <c r="CG726" s="4"/>
      <c r="CH726" s="98"/>
      <c r="CI726" s="98"/>
      <c r="CJ726" s="4"/>
      <c r="CK726" s="5"/>
      <c r="CL726" s="5"/>
      <c r="CM726" s="5"/>
      <c r="CN726" s="38"/>
      <c r="CO726" s="38"/>
      <c r="CP726" s="5"/>
      <c r="CQ726" s="5"/>
      <c r="CR726" s="26"/>
      <c r="CS726" s="5"/>
      <c r="CT726" s="4"/>
      <c r="CU726" s="3"/>
      <c r="CV726" s="4"/>
      <c r="CW726" s="4"/>
      <c r="CX726" s="4"/>
      <c r="CY726" s="4"/>
      <c r="CZ726" s="4"/>
      <c r="DA726" s="4"/>
      <c r="DB726" s="4"/>
      <c r="DC726" s="4"/>
      <c r="DD726" s="4"/>
      <c r="DE726" s="4"/>
      <c r="DF726" s="4"/>
      <c r="DG726" s="4"/>
      <c r="DH726" s="4"/>
      <c r="DI726" s="4"/>
      <c r="DJ726" s="98"/>
      <c r="DK726" s="98"/>
      <c r="DL726" s="98"/>
      <c r="DM726" s="4"/>
      <c r="DN726" s="4"/>
      <c r="DO726" s="4"/>
      <c r="DP726" s="4"/>
      <c r="DQ726" s="4"/>
      <c r="DR726" s="4"/>
      <c r="DS726" s="4"/>
      <c r="DT726" s="4"/>
      <c r="DU726" s="4"/>
    </row>
    <row r="727" spans="3:125">
      <c r="C727" s="8"/>
      <c r="D727" s="8"/>
      <c r="E727" s="8"/>
      <c r="F727" s="4"/>
      <c r="G727" s="4"/>
      <c r="H727" s="25"/>
      <c r="I727" s="98"/>
      <c r="J727" s="98"/>
      <c r="K727" s="98"/>
      <c r="L727" s="4"/>
      <c r="M727" s="4"/>
      <c r="N727" s="4"/>
      <c r="O727" s="4"/>
      <c r="P727" s="4"/>
      <c r="Q727" s="4"/>
      <c r="R727" s="4"/>
      <c r="S727" s="4"/>
      <c r="T727" s="4"/>
      <c r="U727" s="4"/>
      <c r="V727" s="4"/>
      <c r="W727" s="4"/>
      <c r="X727" s="4"/>
      <c r="Y727" s="4"/>
      <c r="Z727" s="4"/>
      <c r="AA727" s="97"/>
      <c r="AB727" s="54"/>
      <c r="AC727" s="54"/>
      <c r="AD727" s="54"/>
      <c r="AE727" s="54"/>
      <c r="AF727" s="54"/>
      <c r="AG727" s="54"/>
      <c r="AH727" s="54"/>
      <c r="AI727" s="54"/>
      <c r="AJ727" s="54"/>
      <c r="AK727" s="4"/>
      <c r="AL727" s="4"/>
      <c r="AM727" s="4"/>
      <c r="AN727" s="4"/>
      <c r="AO727" s="4"/>
      <c r="AP727" s="4"/>
      <c r="AR727" s="98"/>
      <c r="AS727" s="4"/>
      <c r="AT727" s="4"/>
      <c r="AU727" s="4"/>
      <c r="AV727" s="4"/>
      <c r="AW727" s="4"/>
      <c r="AX727" s="4"/>
      <c r="AY727" s="4"/>
      <c r="AZ727" s="4"/>
      <c r="BA727" s="4"/>
      <c r="BB727" s="4"/>
      <c r="BC727" s="4"/>
      <c r="BD727" s="4"/>
      <c r="BE727" s="4"/>
      <c r="BF727" s="4"/>
      <c r="BG727" s="23"/>
      <c r="BH727" s="23"/>
      <c r="BI727" s="108"/>
      <c r="BJ727" s="4"/>
      <c r="BK727" s="4"/>
      <c r="BL727" s="4"/>
      <c r="BM727" s="4"/>
      <c r="BN727" s="4"/>
      <c r="BO727" s="4"/>
      <c r="BP727" s="4"/>
      <c r="BQ727" s="4"/>
      <c r="BR727" s="4"/>
      <c r="BS727" s="4"/>
      <c r="BT727" s="4"/>
      <c r="BU727" s="95"/>
      <c r="BV727" s="95"/>
      <c r="BW727" s="63"/>
      <c r="BX727" s="4"/>
      <c r="BY727" s="4"/>
      <c r="BZ727" s="4"/>
      <c r="CA727" s="4"/>
      <c r="CB727" s="4"/>
      <c r="CC727" s="4"/>
      <c r="CD727" s="4"/>
      <c r="CE727" s="4"/>
      <c r="CF727" s="4"/>
      <c r="CG727" s="4"/>
      <c r="CH727" s="98"/>
      <c r="CI727" s="98"/>
      <c r="CJ727" s="4"/>
      <c r="CK727" s="5"/>
      <c r="CL727" s="5"/>
      <c r="CM727" s="5"/>
      <c r="CN727" s="38"/>
      <c r="CO727" s="38"/>
      <c r="CP727" s="5"/>
      <c r="CQ727" s="5"/>
      <c r="CR727" s="26"/>
      <c r="CS727" s="5"/>
      <c r="CT727" s="4"/>
      <c r="CU727" s="3"/>
      <c r="CV727" s="4"/>
      <c r="CW727" s="4"/>
      <c r="CX727" s="4"/>
      <c r="CY727" s="4"/>
      <c r="CZ727" s="4"/>
      <c r="DA727" s="4"/>
      <c r="DB727" s="4"/>
      <c r="DC727" s="4"/>
      <c r="DD727" s="4"/>
      <c r="DE727" s="4"/>
      <c r="DF727" s="4"/>
      <c r="DG727" s="4"/>
      <c r="DH727" s="4"/>
      <c r="DI727" s="4"/>
      <c r="DJ727" s="98"/>
      <c r="DK727" s="98"/>
      <c r="DL727" s="98"/>
      <c r="DM727" s="4"/>
      <c r="DN727" s="4"/>
      <c r="DO727" s="4"/>
      <c r="DP727" s="4"/>
      <c r="DQ727" s="4"/>
      <c r="DR727" s="4"/>
      <c r="DS727" s="4"/>
      <c r="DT727" s="4"/>
      <c r="DU727" s="4"/>
    </row>
    <row r="728" spans="3:125">
      <c r="C728" s="8"/>
      <c r="D728" s="8"/>
      <c r="E728" s="8"/>
      <c r="F728" s="4"/>
      <c r="G728" s="4"/>
      <c r="H728" s="25"/>
      <c r="I728" s="98"/>
      <c r="J728" s="98"/>
      <c r="K728" s="98"/>
      <c r="L728" s="4"/>
      <c r="M728" s="4"/>
      <c r="N728" s="4"/>
      <c r="O728" s="4"/>
      <c r="P728" s="4"/>
      <c r="Q728" s="4"/>
      <c r="R728" s="4"/>
      <c r="S728" s="4"/>
      <c r="T728" s="4"/>
      <c r="U728" s="4"/>
      <c r="V728" s="4"/>
      <c r="W728" s="4"/>
      <c r="X728" s="4"/>
      <c r="Y728" s="4"/>
      <c r="Z728" s="4"/>
      <c r="AA728" s="97"/>
      <c r="AB728" s="54"/>
      <c r="AC728" s="54"/>
      <c r="AD728" s="54"/>
      <c r="AE728" s="54"/>
      <c r="AF728" s="54"/>
      <c r="AG728" s="54"/>
      <c r="AH728" s="54"/>
      <c r="AI728" s="54"/>
      <c r="AJ728" s="54"/>
      <c r="AK728" s="4"/>
      <c r="AL728" s="4"/>
      <c r="AM728" s="4"/>
      <c r="AN728" s="4"/>
      <c r="AO728" s="4"/>
      <c r="AP728" s="4"/>
      <c r="AR728" s="98"/>
      <c r="AS728" s="4"/>
      <c r="AT728" s="4"/>
      <c r="AU728" s="4"/>
      <c r="AV728" s="4"/>
      <c r="AW728" s="4"/>
      <c r="AX728" s="4"/>
      <c r="AY728" s="4"/>
      <c r="AZ728" s="4"/>
      <c r="BA728" s="4"/>
      <c r="BB728" s="4"/>
      <c r="BC728" s="4"/>
      <c r="BD728" s="4"/>
      <c r="BE728" s="4"/>
      <c r="BF728" s="4"/>
      <c r="BG728" s="23"/>
      <c r="BH728" s="23"/>
      <c r="BI728" s="108"/>
      <c r="BJ728" s="4"/>
      <c r="BK728" s="4"/>
      <c r="BL728" s="4"/>
      <c r="BM728" s="4"/>
      <c r="BN728" s="4"/>
      <c r="BO728" s="4"/>
      <c r="BP728" s="4"/>
      <c r="BQ728" s="4"/>
      <c r="BR728" s="4"/>
      <c r="BS728" s="4"/>
      <c r="BT728" s="4"/>
      <c r="BU728" s="95"/>
      <c r="BV728" s="95"/>
      <c r="BW728" s="63"/>
      <c r="BX728" s="4"/>
      <c r="BY728" s="4"/>
      <c r="BZ728" s="4"/>
      <c r="CA728" s="4"/>
      <c r="CB728" s="4"/>
      <c r="CC728" s="4"/>
      <c r="CD728" s="4"/>
      <c r="CE728" s="4"/>
      <c r="CF728" s="4"/>
      <c r="CG728" s="4"/>
      <c r="CH728" s="98"/>
      <c r="CI728" s="98"/>
      <c r="CJ728" s="4"/>
      <c r="CK728" s="5"/>
      <c r="CL728" s="5"/>
      <c r="CM728" s="5"/>
      <c r="CN728" s="38"/>
      <c r="CO728" s="38"/>
      <c r="CP728" s="5"/>
      <c r="CQ728" s="5"/>
      <c r="CR728" s="26"/>
      <c r="CS728" s="5"/>
      <c r="CT728" s="4"/>
      <c r="CU728" s="3"/>
      <c r="CV728" s="4"/>
      <c r="CW728" s="4"/>
      <c r="CX728" s="4"/>
      <c r="CY728" s="4"/>
      <c r="CZ728" s="4"/>
      <c r="DA728" s="4"/>
      <c r="DB728" s="4"/>
      <c r="DC728" s="4"/>
      <c r="DD728" s="4"/>
      <c r="DE728" s="4"/>
      <c r="DF728" s="4"/>
      <c r="DG728" s="4"/>
      <c r="DH728" s="4"/>
      <c r="DI728" s="4"/>
      <c r="DJ728" s="98"/>
      <c r="DK728" s="98"/>
      <c r="DL728" s="98"/>
      <c r="DM728" s="4"/>
      <c r="DN728" s="4"/>
      <c r="DO728" s="4"/>
      <c r="DP728" s="4"/>
      <c r="DQ728" s="4"/>
      <c r="DR728" s="4"/>
      <c r="DS728" s="4"/>
      <c r="DT728" s="4"/>
      <c r="DU728" s="4"/>
    </row>
    <row r="729" spans="3:125">
      <c r="C729" s="8"/>
      <c r="D729" s="8"/>
      <c r="E729" s="8"/>
      <c r="F729" s="4"/>
      <c r="G729" s="4"/>
      <c r="H729" s="25"/>
      <c r="I729" s="98"/>
      <c r="J729" s="98"/>
      <c r="K729" s="98"/>
      <c r="L729" s="4"/>
      <c r="M729" s="4"/>
      <c r="N729" s="4"/>
      <c r="O729" s="4"/>
      <c r="P729" s="4"/>
      <c r="Q729" s="4"/>
      <c r="R729" s="4"/>
      <c r="S729" s="4"/>
      <c r="T729" s="4"/>
      <c r="U729" s="4"/>
      <c r="V729" s="4"/>
      <c r="W729" s="4"/>
      <c r="X729" s="4"/>
      <c r="Y729" s="4"/>
      <c r="Z729" s="4"/>
      <c r="AA729" s="97"/>
      <c r="AB729" s="54"/>
      <c r="AC729" s="54"/>
      <c r="AD729" s="54"/>
      <c r="AE729" s="54"/>
      <c r="AF729" s="54"/>
      <c r="AG729" s="54"/>
      <c r="AH729" s="54"/>
      <c r="AI729" s="54"/>
      <c r="AJ729" s="54"/>
      <c r="AK729" s="4"/>
      <c r="AL729" s="4"/>
      <c r="AM729" s="4"/>
      <c r="AN729" s="4"/>
      <c r="AO729" s="4"/>
      <c r="AP729" s="4"/>
      <c r="AR729" s="98"/>
      <c r="AS729" s="4"/>
      <c r="AT729" s="4"/>
      <c r="AU729" s="4"/>
      <c r="AV729" s="4"/>
      <c r="AW729" s="4"/>
      <c r="AX729" s="4"/>
      <c r="AY729" s="4"/>
      <c r="AZ729" s="4"/>
      <c r="BA729" s="4"/>
      <c r="BB729" s="4"/>
      <c r="BC729" s="4"/>
      <c r="BD729" s="4"/>
      <c r="BE729" s="4"/>
      <c r="BF729" s="4"/>
      <c r="BG729" s="23"/>
      <c r="BH729" s="23"/>
      <c r="BI729" s="108"/>
      <c r="BJ729" s="4"/>
      <c r="BK729" s="4"/>
      <c r="BL729" s="4"/>
      <c r="BM729" s="4"/>
      <c r="BN729" s="4"/>
      <c r="BO729" s="4"/>
      <c r="BP729" s="4"/>
      <c r="BQ729" s="4"/>
      <c r="BR729" s="4"/>
      <c r="BS729" s="4"/>
      <c r="BT729" s="4"/>
      <c r="BU729" s="95"/>
      <c r="BV729" s="95"/>
      <c r="BW729" s="63"/>
      <c r="BX729" s="4"/>
      <c r="BY729" s="4"/>
      <c r="BZ729" s="4"/>
      <c r="CA729" s="4"/>
      <c r="CB729" s="4"/>
      <c r="CC729" s="4"/>
      <c r="CD729" s="4"/>
      <c r="CE729" s="4"/>
      <c r="CF729" s="4"/>
      <c r="CG729" s="4"/>
      <c r="CH729" s="98"/>
      <c r="CI729" s="98"/>
      <c r="CJ729" s="4"/>
      <c r="CK729" s="5"/>
      <c r="CL729" s="5"/>
      <c r="CM729" s="5"/>
      <c r="CN729" s="38"/>
      <c r="CO729" s="38"/>
      <c r="CP729" s="5"/>
      <c r="CQ729" s="5"/>
      <c r="CR729" s="26"/>
      <c r="CS729" s="5"/>
      <c r="CT729" s="4"/>
      <c r="CU729" s="3"/>
      <c r="CV729" s="4"/>
      <c r="CW729" s="4"/>
      <c r="CX729" s="4"/>
      <c r="CY729" s="4"/>
      <c r="CZ729" s="4"/>
      <c r="DA729" s="4"/>
      <c r="DB729" s="4"/>
      <c r="DC729" s="4"/>
      <c r="DD729" s="4"/>
      <c r="DE729" s="4"/>
      <c r="DF729" s="4"/>
      <c r="DG729" s="4"/>
      <c r="DH729" s="4"/>
      <c r="DI729" s="4"/>
      <c r="DJ729" s="98"/>
      <c r="DK729" s="98"/>
      <c r="DL729" s="98"/>
      <c r="DM729" s="4"/>
      <c r="DN729" s="4"/>
      <c r="DO729" s="4"/>
      <c r="DP729" s="4"/>
      <c r="DQ729" s="4"/>
      <c r="DR729" s="4"/>
      <c r="DS729" s="4"/>
      <c r="DT729" s="4"/>
      <c r="DU729" s="4"/>
    </row>
    <row r="730" spans="3:125">
      <c r="C730" s="8"/>
      <c r="D730" s="8"/>
      <c r="E730" s="8"/>
      <c r="F730" s="4"/>
      <c r="G730" s="4"/>
      <c r="H730" s="25"/>
      <c r="I730" s="98"/>
      <c r="J730" s="98"/>
      <c r="K730" s="98"/>
      <c r="L730" s="4"/>
      <c r="M730" s="4"/>
      <c r="N730" s="4"/>
      <c r="O730" s="4"/>
      <c r="P730" s="4"/>
      <c r="Q730" s="4"/>
      <c r="R730" s="4"/>
      <c r="S730" s="4"/>
      <c r="T730" s="4"/>
      <c r="U730" s="4"/>
      <c r="V730" s="4"/>
      <c r="W730" s="4"/>
      <c r="X730" s="4"/>
      <c r="Y730" s="4"/>
      <c r="Z730" s="4"/>
      <c r="AA730" s="97"/>
      <c r="AB730" s="54"/>
      <c r="AC730" s="54"/>
      <c r="AD730" s="54"/>
      <c r="AE730" s="54"/>
      <c r="AF730" s="54"/>
      <c r="AG730" s="54"/>
      <c r="AH730" s="54"/>
      <c r="AI730" s="54"/>
      <c r="AJ730" s="54"/>
      <c r="AK730" s="4"/>
      <c r="AL730" s="4"/>
      <c r="AM730" s="4"/>
      <c r="AN730" s="4"/>
      <c r="AO730" s="4"/>
      <c r="AP730" s="4"/>
      <c r="AR730" s="98"/>
      <c r="AS730" s="4"/>
      <c r="AT730" s="4"/>
      <c r="AU730" s="4"/>
      <c r="AV730" s="4"/>
      <c r="AW730" s="4"/>
      <c r="AX730" s="4"/>
      <c r="AY730" s="4"/>
      <c r="AZ730" s="4"/>
      <c r="BA730" s="4"/>
      <c r="BB730" s="4"/>
      <c r="BC730" s="4"/>
      <c r="BD730" s="4"/>
      <c r="BE730" s="4"/>
      <c r="BF730" s="4"/>
      <c r="BG730" s="23"/>
      <c r="BH730" s="23"/>
      <c r="BI730" s="108"/>
      <c r="BJ730" s="4"/>
      <c r="BK730" s="4"/>
      <c r="BL730" s="4"/>
      <c r="BM730" s="4"/>
      <c r="BN730" s="4"/>
      <c r="BO730" s="4"/>
      <c r="BP730" s="4"/>
      <c r="BQ730" s="4"/>
      <c r="BR730" s="4"/>
      <c r="BS730" s="4"/>
      <c r="BT730" s="4"/>
      <c r="BU730" s="95"/>
      <c r="BV730" s="95"/>
      <c r="BW730" s="63"/>
      <c r="BX730" s="4"/>
      <c r="BY730" s="4"/>
      <c r="BZ730" s="4"/>
      <c r="CA730" s="4"/>
      <c r="CB730" s="4"/>
      <c r="CC730" s="4"/>
      <c r="CD730" s="4"/>
      <c r="CE730" s="4"/>
      <c r="CF730" s="4"/>
      <c r="CG730" s="4"/>
      <c r="CH730" s="98"/>
      <c r="CI730" s="98"/>
      <c r="CJ730" s="4"/>
      <c r="CK730" s="5"/>
      <c r="CL730" s="5"/>
      <c r="CM730" s="5"/>
      <c r="CN730" s="38"/>
      <c r="CO730" s="38"/>
      <c r="CP730" s="5"/>
      <c r="CQ730" s="5"/>
      <c r="CR730" s="26"/>
      <c r="CS730" s="5"/>
      <c r="CT730" s="4"/>
      <c r="CU730" s="3"/>
      <c r="CV730" s="4"/>
      <c r="CW730" s="4"/>
      <c r="CX730" s="4"/>
      <c r="CY730" s="4"/>
      <c r="CZ730" s="4"/>
      <c r="DA730" s="4"/>
      <c r="DB730" s="4"/>
      <c r="DC730" s="4"/>
      <c r="DD730" s="4"/>
      <c r="DE730" s="4"/>
      <c r="DF730" s="4"/>
      <c r="DG730" s="4"/>
      <c r="DH730" s="4"/>
      <c r="DI730" s="4"/>
      <c r="DJ730" s="98"/>
      <c r="DK730" s="98"/>
      <c r="DL730" s="98"/>
      <c r="DM730" s="4"/>
      <c r="DN730" s="4"/>
      <c r="DO730" s="4"/>
      <c r="DP730" s="4"/>
      <c r="DQ730" s="4"/>
      <c r="DR730" s="4"/>
      <c r="DS730" s="4"/>
      <c r="DT730" s="4"/>
      <c r="DU730" s="4"/>
    </row>
    <row r="731" spans="3:125">
      <c r="C731" s="8"/>
      <c r="D731" s="8"/>
      <c r="E731" s="8"/>
      <c r="F731" s="4"/>
      <c r="G731" s="4"/>
      <c r="H731" s="25"/>
      <c r="I731" s="98"/>
      <c r="J731" s="98"/>
      <c r="K731" s="98"/>
      <c r="L731" s="4"/>
      <c r="M731" s="4"/>
      <c r="N731" s="4"/>
      <c r="O731" s="4"/>
      <c r="P731" s="4"/>
      <c r="Q731" s="4"/>
      <c r="R731" s="4"/>
      <c r="S731" s="4"/>
      <c r="T731" s="4"/>
      <c r="U731" s="4"/>
      <c r="V731" s="4"/>
      <c r="W731" s="4"/>
      <c r="X731" s="4"/>
      <c r="Y731" s="4"/>
      <c r="Z731" s="4"/>
      <c r="AA731" s="97"/>
      <c r="AB731" s="54"/>
      <c r="AC731" s="54"/>
      <c r="AD731" s="54"/>
      <c r="AE731" s="54"/>
      <c r="AF731" s="54"/>
      <c r="AG731" s="54"/>
      <c r="AH731" s="54"/>
      <c r="AI731" s="54"/>
      <c r="AJ731" s="54"/>
      <c r="AK731" s="4"/>
      <c r="AL731" s="4"/>
      <c r="AM731" s="4"/>
      <c r="AN731" s="4"/>
      <c r="AO731" s="4"/>
      <c r="AP731" s="4"/>
      <c r="AR731" s="98"/>
      <c r="AS731" s="4"/>
      <c r="AT731" s="4"/>
      <c r="AU731" s="4"/>
      <c r="AV731" s="4"/>
      <c r="AW731" s="4"/>
      <c r="AX731" s="4"/>
      <c r="AY731" s="4"/>
      <c r="AZ731" s="4"/>
      <c r="BA731" s="4"/>
      <c r="BB731" s="4"/>
      <c r="BC731" s="4"/>
      <c r="BD731" s="4"/>
      <c r="BE731" s="4"/>
      <c r="BF731" s="4"/>
      <c r="BG731" s="23"/>
      <c r="BH731" s="23"/>
      <c r="BI731" s="108"/>
      <c r="BJ731" s="4"/>
      <c r="BK731" s="4"/>
      <c r="BL731" s="4"/>
      <c r="BM731" s="4"/>
      <c r="BN731" s="4"/>
      <c r="BO731" s="4"/>
      <c r="BP731" s="4"/>
      <c r="BQ731" s="4"/>
      <c r="BR731" s="4"/>
      <c r="BS731" s="4"/>
      <c r="BT731" s="4"/>
      <c r="BU731" s="95"/>
      <c r="BV731" s="95"/>
      <c r="BW731" s="63"/>
      <c r="BX731" s="4"/>
      <c r="BY731" s="4"/>
      <c r="BZ731" s="4"/>
      <c r="CA731" s="4"/>
      <c r="CB731" s="4"/>
      <c r="CC731" s="4"/>
      <c r="CD731" s="4"/>
      <c r="CE731" s="4"/>
      <c r="CF731" s="4"/>
      <c r="CG731" s="4"/>
      <c r="CH731" s="98"/>
      <c r="CI731" s="98"/>
      <c r="CJ731" s="4"/>
      <c r="CK731" s="5"/>
      <c r="CL731" s="5"/>
      <c r="CM731" s="5"/>
      <c r="CN731" s="38"/>
      <c r="CO731" s="38"/>
      <c r="CP731" s="5"/>
      <c r="CQ731" s="5"/>
      <c r="CR731" s="26"/>
      <c r="CS731" s="5"/>
      <c r="CT731" s="4"/>
      <c r="CU731" s="3"/>
      <c r="CV731" s="4"/>
      <c r="CW731" s="4"/>
      <c r="CX731" s="4"/>
      <c r="CY731" s="4"/>
      <c r="CZ731" s="4"/>
      <c r="DA731" s="4"/>
      <c r="DB731" s="4"/>
      <c r="DC731" s="4"/>
      <c r="DD731" s="4"/>
      <c r="DE731" s="4"/>
      <c r="DF731" s="4"/>
      <c r="DG731" s="4"/>
      <c r="DH731" s="4"/>
      <c r="DI731" s="4"/>
      <c r="DJ731" s="98"/>
      <c r="DK731" s="98"/>
      <c r="DL731" s="98"/>
      <c r="DM731" s="4"/>
      <c r="DN731" s="4"/>
      <c r="DO731" s="4"/>
      <c r="DP731" s="4"/>
      <c r="DQ731" s="4"/>
      <c r="DR731" s="4"/>
      <c r="DS731" s="4"/>
      <c r="DT731" s="4"/>
      <c r="DU731" s="4"/>
    </row>
    <row r="732" spans="3:125">
      <c r="C732" s="8"/>
      <c r="D732" s="8"/>
      <c r="E732" s="8"/>
      <c r="F732" s="4"/>
      <c r="G732" s="4"/>
      <c r="H732" s="25"/>
      <c r="I732" s="98"/>
      <c r="J732" s="98"/>
      <c r="K732" s="98"/>
      <c r="L732" s="4"/>
      <c r="M732" s="4"/>
      <c r="N732" s="4"/>
      <c r="O732" s="4"/>
      <c r="P732" s="4"/>
      <c r="Q732" s="4"/>
      <c r="R732" s="4"/>
      <c r="S732" s="4"/>
      <c r="T732" s="4"/>
      <c r="U732" s="4"/>
      <c r="V732" s="4"/>
      <c r="W732" s="4"/>
      <c r="X732" s="4"/>
      <c r="Y732" s="4"/>
      <c r="Z732" s="4"/>
      <c r="AA732" s="97"/>
      <c r="AB732" s="54"/>
      <c r="AC732" s="54"/>
      <c r="AD732" s="54"/>
      <c r="AE732" s="54"/>
      <c r="AF732" s="54"/>
      <c r="AG732" s="54"/>
      <c r="AH732" s="54"/>
      <c r="AI732" s="54"/>
      <c r="AJ732" s="54"/>
      <c r="AK732" s="4"/>
      <c r="AL732" s="4"/>
      <c r="AM732" s="4"/>
      <c r="AN732" s="4"/>
      <c r="AO732" s="4"/>
      <c r="AP732" s="4"/>
      <c r="AR732" s="98"/>
      <c r="AS732" s="4"/>
      <c r="AT732" s="4"/>
      <c r="AU732" s="4"/>
      <c r="AV732" s="4"/>
      <c r="AW732" s="4"/>
      <c r="AX732" s="4"/>
      <c r="AY732" s="4"/>
      <c r="AZ732" s="4"/>
      <c r="BA732" s="4"/>
      <c r="BB732" s="4"/>
      <c r="BC732" s="4"/>
      <c r="BD732" s="4"/>
      <c r="BE732" s="4"/>
      <c r="BF732" s="4"/>
      <c r="BG732" s="23"/>
      <c r="BH732" s="23"/>
      <c r="BI732" s="108"/>
      <c r="BJ732" s="4"/>
      <c r="BK732" s="4"/>
      <c r="BL732" s="4"/>
      <c r="BM732" s="4"/>
      <c r="BN732" s="4"/>
      <c r="BO732" s="4"/>
      <c r="BP732" s="4"/>
      <c r="BQ732" s="4"/>
      <c r="BR732" s="4"/>
      <c r="BS732" s="4"/>
      <c r="BT732" s="4"/>
      <c r="BU732" s="95"/>
      <c r="BV732" s="95"/>
      <c r="BW732" s="63"/>
      <c r="BX732" s="4"/>
      <c r="BY732" s="4"/>
      <c r="BZ732" s="4"/>
      <c r="CA732" s="4"/>
      <c r="CB732" s="4"/>
      <c r="CC732" s="4"/>
      <c r="CD732" s="4"/>
      <c r="CE732" s="4"/>
      <c r="CF732" s="4"/>
      <c r="CG732" s="4"/>
      <c r="CH732" s="98"/>
      <c r="CI732" s="98"/>
      <c r="CJ732" s="4"/>
      <c r="CK732" s="5"/>
      <c r="CL732" s="5"/>
      <c r="CM732" s="5"/>
      <c r="CN732" s="38"/>
      <c r="CO732" s="38"/>
      <c r="CP732" s="5"/>
      <c r="CQ732" s="5"/>
      <c r="CR732" s="26"/>
      <c r="CS732" s="5"/>
      <c r="CT732" s="4"/>
      <c r="CU732" s="3"/>
      <c r="CV732" s="4"/>
      <c r="CW732" s="4"/>
      <c r="CX732" s="4"/>
      <c r="CY732" s="4"/>
      <c r="CZ732" s="4"/>
      <c r="DA732" s="4"/>
      <c r="DB732" s="4"/>
      <c r="DC732" s="4"/>
      <c r="DD732" s="4"/>
      <c r="DE732" s="4"/>
      <c r="DF732" s="4"/>
      <c r="DG732" s="4"/>
      <c r="DH732" s="4"/>
      <c r="DI732" s="4"/>
      <c r="DJ732" s="98"/>
      <c r="DK732" s="98"/>
      <c r="DL732" s="98"/>
      <c r="DM732" s="4"/>
      <c r="DN732" s="4"/>
      <c r="DO732" s="4"/>
      <c r="DP732" s="4"/>
      <c r="DQ732" s="4"/>
      <c r="DR732" s="4"/>
      <c r="DS732" s="4"/>
      <c r="DT732" s="4"/>
      <c r="DU732" s="4"/>
    </row>
    <row r="733" spans="3:125">
      <c r="C733" s="8"/>
      <c r="D733" s="8"/>
      <c r="E733" s="8"/>
      <c r="F733" s="4"/>
      <c r="G733" s="4"/>
      <c r="H733" s="25"/>
      <c r="I733" s="98"/>
      <c r="J733" s="98"/>
      <c r="K733" s="98"/>
      <c r="L733" s="4"/>
      <c r="M733" s="4"/>
      <c r="N733" s="4"/>
      <c r="O733" s="4"/>
      <c r="P733" s="4"/>
      <c r="Q733" s="4"/>
      <c r="R733" s="4"/>
      <c r="S733" s="4"/>
      <c r="T733" s="4"/>
      <c r="U733" s="4"/>
      <c r="V733" s="4"/>
      <c r="W733" s="4"/>
      <c r="X733" s="4"/>
      <c r="Y733" s="4"/>
      <c r="Z733" s="4"/>
      <c r="AA733" s="97"/>
      <c r="AB733" s="54"/>
      <c r="AC733" s="54"/>
      <c r="AD733" s="54"/>
      <c r="AE733" s="54"/>
      <c r="AF733" s="54"/>
      <c r="AG733" s="54"/>
      <c r="AH733" s="54"/>
      <c r="AI733" s="54"/>
      <c r="AJ733" s="54"/>
      <c r="AK733" s="4"/>
      <c r="AL733" s="4"/>
      <c r="AM733" s="4"/>
      <c r="AN733" s="4"/>
      <c r="AO733" s="4"/>
      <c r="AP733" s="4"/>
      <c r="AR733" s="98"/>
      <c r="AS733" s="4"/>
      <c r="AT733" s="4"/>
      <c r="AU733" s="4"/>
      <c r="AV733" s="4"/>
      <c r="AW733" s="4"/>
      <c r="AX733" s="4"/>
      <c r="AY733" s="4"/>
      <c r="AZ733" s="4"/>
      <c r="BA733" s="4"/>
      <c r="BB733" s="4"/>
      <c r="BC733" s="4"/>
      <c r="BD733" s="4"/>
      <c r="BE733" s="4"/>
      <c r="BF733" s="4"/>
      <c r="BG733" s="23"/>
      <c r="BH733" s="23"/>
      <c r="BI733" s="108"/>
      <c r="BJ733" s="4"/>
      <c r="BK733" s="4"/>
      <c r="BL733" s="4"/>
      <c r="BM733" s="4"/>
      <c r="BN733" s="4"/>
      <c r="BO733" s="4"/>
      <c r="BP733" s="4"/>
      <c r="BQ733" s="4"/>
      <c r="BR733" s="4"/>
      <c r="BS733" s="4"/>
      <c r="BT733" s="4"/>
      <c r="BU733" s="95"/>
      <c r="BV733" s="95"/>
      <c r="BW733" s="63"/>
      <c r="BX733" s="4"/>
      <c r="BY733" s="4"/>
      <c r="BZ733" s="4"/>
      <c r="CA733" s="4"/>
      <c r="CB733" s="4"/>
      <c r="CC733" s="4"/>
      <c r="CD733" s="4"/>
      <c r="CE733" s="4"/>
      <c r="CF733" s="4"/>
      <c r="CG733" s="4"/>
      <c r="CH733" s="98"/>
      <c r="CI733" s="98"/>
      <c r="CJ733" s="4"/>
      <c r="CK733" s="5"/>
      <c r="CL733" s="5"/>
      <c r="CM733" s="5"/>
      <c r="CN733" s="38"/>
      <c r="CO733" s="38"/>
      <c r="CP733" s="5"/>
      <c r="CQ733" s="5"/>
      <c r="CR733" s="26"/>
      <c r="CS733" s="5"/>
      <c r="CT733" s="4"/>
      <c r="CU733" s="3"/>
      <c r="CV733" s="4"/>
      <c r="CW733" s="4"/>
      <c r="CX733" s="4"/>
      <c r="CY733" s="4"/>
      <c r="CZ733" s="4"/>
      <c r="DA733" s="4"/>
      <c r="DB733" s="4"/>
      <c r="DC733" s="4"/>
      <c r="DD733" s="4"/>
      <c r="DE733" s="4"/>
      <c r="DF733" s="4"/>
      <c r="DG733" s="4"/>
      <c r="DH733" s="4"/>
      <c r="DI733" s="4"/>
      <c r="DJ733" s="98"/>
      <c r="DK733" s="98"/>
      <c r="DL733" s="98"/>
      <c r="DM733" s="4"/>
      <c r="DN733" s="4"/>
      <c r="DO733" s="4"/>
      <c r="DP733" s="4"/>
      <c r="DQ733" s="4"/>
      <c r="DR733" s="4"/>
      <c r="DS733" s="4"/>
      <c r="DT733" s="4"/>
      <c r="DU733" s="4"/>
    </row>
    <row r="734" spans="3:125">
      <c r="C734" s="8"/>
      <c r="D734" s="8"/>
      <c r="E734" s="8"/>
      <c r="F734" s="4"/>
      <c r="G734" s="4"/>
      <c r="H734" s="25"/>
      <c r="I734" s="98"/>
      <c r="J734" s="98"/>
      <c r="K734" s="98"/>
      <c r="L734" s="4"/>
      <c r="M734" s="4"/>
      <c r="N734" s="4"/>
      <c r="O734" s="4"/>
      <c r="P734" s="4"/>
      <c r="Q734" s="4"/>
      <c r="R734" s="4"/>
      <c r="S734" s="4"/>
      <c r="T734" s="4"/>
      <c r="U734" s="4"/>
      <c r="V734" s="4"/>
      <c r="W734" s="4"/>
      <c r="X734" s="4"/>
      <c r="Y734" s="4"/>
      <c r="Z734" s="4"/>
      <c r="AA734" s="97"/>
      <c r="AB734" s="54"/>
      <c r="AC734" s="54"/>
      <c r="AD734" s="54"/>
      <c r="AE734" s="54"/>
      <c r="AF734" s="54"/>
      <c r="AG734" s="54"/>
      <c r="AH734" s="54"/>
      <c r="AI734" s="54"/>
      <c r="AJ734" s="54"/>
      <c r="AK734" s="4"/>
      <c r="AL734" s="4"/>
      <c r="AM734" s="4"/>
      <c r="AN734" s="4"/>
      <c r="AO734" s="4"/>
      <c r="AP734" s="4"/>
      <c r="AR734" s="98"/>
      <c r="AS734" s="4"/>
      <c r="AT734" s="4"/>
      <c r="AU734" s="4"/>
      <c r="AV734" s="4"/>
      <c r="AW734" s="4"/>
      <c r="AX734" s="4"/>
      <c r="AY734" s="4"/>
      <c r="AZ734" s="4"/>
      <c r="BA734" s="4"/>
      <c r="BB734" s="4"/>
      <c r="BC734" s="4"/>
      <c r="BD734" s="4"/>
      <c r="BE734" s="4"/>
      <c r="BF734" s="4"/>
      <c r="BG734" s="23"/>
      <c r="BH734" s="23"/>
      <c r="BI734" s="108"/>
      <c r="BJ734" s="4"/>
      <c r="BK734" s="4"/>
      <c r="BL734" s="4"/>
      <c r="BM734" s="4"/>
      <c r="BN734" s="4"/>
      <c r="BO734" s="4"/>
      <c r="BP734" s="4"/>
      <c r="BQ734" s="4"/>
      <c r="BR734" s="4"/>
      <c r="BS734" s="4"/>
      <c r="BT734" s="4"/>
      <c r="BU734" s="95"/>
      <c r="BV734" s="95"/>
      <c r="BW734" s="63"/>
      <c r="BX734" s="4"/>
      <c r="BY734" s="4"/>
      <c r="BZ734" s="4"/>
      <c r="CA734" s="4"/>
      <c r="CB734" s="4"/>
      <c r="CC734" s="4"/>
      <c r="CD734" s="4"/>
      <c r="CE734" s="4"/>
      <c r="CF734" s="4"/>
      <c r="CG734" s="4"/>
      <c r="CH734" s="98"/>
      <c r="CI734" s="98"/>
      <c r="CJ734" s="4"/>
      <c r="CK734" s="5"/>
      <c r="CL734" s="5"/>
      <c r="CM734" s="5"/>
      <c r="CN734" s="38"/>
      <c r="CO734" s="38"/>
      <c r="CP734" s="5"/>
      <c r="CQ734" s="5"/>
      <c r="CR734" s="26"/>
      <c r="CS734" s="5"/>
      <c r="CT734" s="4"/>
      <c r="CU734" s="3"/>
      <c r="CV734" s="4"/>
      <c r="CW734" s="4"/>
      <c r="CX734" s="4"/>
      <c r="CY734" s="4"/>
      <c r="CZ734" s="4"/>
      <c r="DA734" s="4"/>
      <c r="DB734" s="4"/>
      <c r="DC734" s="4"/>
      <c r="DD734" s="4"/>
      <c r="DE734" s="4"/>
      <c r="DF734" s="4"/>
      <c r="DG734" s="4"/>
      <c r="DH734" s="4"/>
      <c r="DI734" s="4"/>
      <c r="DJ734" s="98"/>
      <c r="DK734" s="98"/>
      <c r="DL734" s="98"/>
      <c r="DM734" s="4"/>
      <c r="DN734" s="4"/>
      <c r="DO734" s="4"/>
      <c r="DP734" s="4"/>
      <c r="DQ734" s="4"/>
      <c r="DR734" s="4"/>
      <c r="DS734" s="4"/>
      <c r="DT734" s="4"/>
      <c r="DU734" s="4"/>
    </row>
    <row r="735" spans="3:125">
      <c r="C735" s="8"/>
      <c r="D735" s="8"/>
      <c r="E735" s="8"/>
      <c r="F735" s="4"/>
      <c r="G735" s="4"/>
      <c r="H735" s="25"/>
      <c r="I735" s="98"/>
      <c r="J735" s="98"/>
      <c r="K735" s="98"/>
      <c r="L735" s="4"/>
      <c r="M735" s="4"/>
      <c r="N735" s="4"/>
      <c r="O735" s="4"/>
      <c r="P735" s="4"/>
      <c r="Q735" s="4"/>
      <c r="R735" s="4"/>
      <c r="S735" s="4"/>
      <c r="T735" s="4"/>
      <c r="U735" s="4"/>
      <c r="V735" s="4"/>
      <c r="W735" s="4"/>
      <c r="X735" s="4"/>
      <c r="Y735" s="4"/>
      <c r="Z735" s="4"/>
      <c r="AA735" s="97"/>
      <c r="AB735" s="54"/>
      <c r="AC735" s="54"/>
      <c r="AD735" s="54"/>
      <c r="AE735" s="54"/>
      <c r="AF735" s="54"/>
      <c r="AG735" s="54"/>
      <c r="AH735" s="54"/>
      <c r="AI735" s="54"/>
      <c r="AJ735" s="54"/>
      <c r="AK735" s="4"/>
      <c r="AL735" s="4"/>
      <c r="AM735" s="4"/>
      <c r="AN735" s="4"/>
      <c r="AO735" s="4"/>
      <c r="AP735" s="4"/>
      <c r="AR735" s="98"/>
      <c r="AS735" s="4"/>
      <c r="AT735" s="4"/>
      <c r="AU735" s="4"/>
      <c r="AV735" s="4"/>
      <c r="AW735" s="4"/>
      <c r="AX735" s="4"/>
      <c r="AY735" s="4"/>
      <c r="AZ735" s="4"/>
      <c r="BA735" s="4"/>
      <c r="BB735" s="4"/>
      <c r="BC735" s="4"/>
      <c r="BD735" s="4"/>
      <c r="BE735" s="4"/>
      <c r="BF735" s="4"/>
      <c r="BG735" s="23"/>
      <c r="BH735" s="23"/>
      <c r="BI735" s="108"/>
      <c r="BJ735" s="4"/>
      <c r="BK735" s="4"/>
      <c r="BL735" s="4"/>
      <c r="BM735" s="4"/>
      <c r="BN735" s="4"/>
      <c r="BO735" s="4"/>
      <c r="BP735" s="4"/>
      <c r="BQ735" s="4"/>
      <c r="BR735" s="4"/>
      <c r="BS735" s="4"/>
      <c r="BT735" s="4"/>
      <c r="BU735" s="95"/>
      <c r="BV735" s="95"/>
      <c r="BW735" s="63"/>
      <c r="BX735" s="4"/>
      <c r="BY735" s="4"/>
      <c r="BZ735" s="4"/>
      <c r="CA735" s="4"/>
      <c r="CB735" s="4"/>
      <c r="CC735" s="4"/>
      <c r="CD735" s="4"/>
      <c r="CE735" s="4"/>
      <c r="CF735" s="4"/>
      <c r="CG735" s="4"/>
      <c r="CH735" s="98"/>
      <c r="CI735" s="98"/>
      <c r="CJ735" s="4"/>
      <c r="CK735" s="5"/>
      <c r="CL735" s="5"/>
      <c r="CM735" s="5"/>
      <c r="CN735" s="38"/>
      <c r="CO735" s="38"/>
      <c r="CP735" s="5"/>
      <c r="CQ735" s="5"/>
      <c r="CR735" s="26"/>
      <c r="CS735" s="5"/>
      <c r="CT735" s="4"/>
      <c r="CU735" s="3"/>
      <c r="CV735" s="4"/>
      <c r="CW735" s="4"/>
      <c r="CX735" s="4"/>
      <c r="CY735" s="4"/>
      <c r="CZ735" s="4"/>
      <c r="DA735" s="4"/>
      <c r="DB735" s="4"/>
      <c r="DC735" s="4"/>
      <c r="DD735" s="4"/>
      <c r="DE735" s="4"/>
      <c r="DF735" s="4"/>
      <c r="DG735" s="4"/>
      <c r="DH735" s="4"/>
      <c r="DI735" s="4"/>
      <c r="DJ735" s="98"/>
      <c r="DK735" s="98"/>
      <c r="DL735" s="98"/>
      <c r="DM735" s="4"/>
      <c r="DN735" s="4"/>
      <c r="DO735" s="4"/>
      <c r="DP735" s="4"/>
      <c r="DQ735" s="4"/>
      <c r="DR735" s="4"/>
      <c r="DS735" s="4"/>
      <c r="DT735" s="4"/>
      <c r="DU735" s="4"/>
    </row>
    <row r="736" spans="3:125">
      <c r="C736" s="8"/>
      <c r="D736" s="8"/>
      <c r="E736" s="8"/>
      <c r="F736" s="4"/>
      <c r="G736" s="4"/>
      <c r="H736" s="25"/>
      <c r="I736" s="98"/>
      <c r="J736" s="98"/>
      <c r="K736" s="98"/>
      <c r="L736" s="4"/>
      <c r="M736" s="4"/>
      <c r="N736" s="4"/>
      <c r="O736" s="4"/>
      <c r="P736" s="4"/>
      <c r="Q736" s="4"/>
      <c r="R736" s="4"/>
      <c r="S736" s="4"/>
      <c r="T736" s="4"/>
      <c r="U736" s="4"/>
      <c r="V736" s="4"/>
      <c r="W736" s="4"/>
      <c r="X736" s="4"/>
      <c r="Y736" s="4"/>
      <c r="Z736" s="4"/>
      <c r="AA736" s="97"/>
      <c r="AB736" s="54"/>
      <c r="AC736" s="54"/>
      <c r="AD736" s="54"/>
      <c r="AE736" s="54"/>
      <c r="AF736" s="54"/>
      <c r="AG736" s="54"/>
      <c r="AH736" s="54"/>
      <c r="AI736" s="54"/>
      <c r="AJ736" s="54"/>
      <c r="AK736" s="4"/>
      <c r="AL736" s="4"/>
      <c r="AM736" s="4"/>
      <c r="AN736" s="4"/>
      <c r="AO736" s="4"/>
      <c r="AP736" s="4"/>
      <c r="AR736" s="98"/>
      <c r="AS736" s="4"/>
      <c r="AT736" s="4"/>
      <c r="AU736" s="4"/>
      <c r="AV736" s="4"/>
      <c r="AW736" s="4"/>
      <c r="AX736" s="4"/>
      <c r="AY736" s="4"/>
      <c r="AZ736" s="4"/>
      <c r="BA736" s="4"/>
      <c r="BB736" s="4"/>
      <c r="BC736" s="4"/>
      <c r="BD736" s="4"/>
      <c r="BE736" s="4"/>
      <c r="BF736" s="4"/>
      <c r="BG736" s="23"/>
      <c r="BH736" s="23"/>
      <c r="BI736" s="108"/>
      <c r="BJ736" s="4"/>
      <c r="BK736" s="4"/>
      <c r="BL736" s="4"/>
      <c r="BM736" s="4"/>
      <c r="BN736" s="4"/>
      <c r="BO736" s="4"/>
      <c r="BP736" s="4"/>
      <c r="BQ736" s="4"/>
      <c r="BR736" s="4"/>
      <c r="BS736" s="4"/>
      <c r="BT736" s="4"/>
      <c r="BU736" s="95"/>
      <c r="BV736" s="95"/>
      <c r="BW736" s="63"/>
      <c r="BX736" s="4"/>
      <c r="BY736" s="4"/>
      <c r="BZ736" s="4"/>
      <c r="CA736" s="4"/>
      <c r="CB736" s="4"/>
      <c r="CC736" s="4"/>
      <c r="CD736" s="4"/>
      <c r="CE736" s="4"/>
      <c r="CF736" s="4"/>
      <c r="CG736" s="4"/>
      <c r="CH736" s="98"/>
      <c r="CI736" s="98"/>
      <c r="CJ736" s="4"/>
      <c r="CK736" s="5"/>
      <c r="CL736" s="5"/>
      <c r="CM736" s="5"/>
      <c r="CN736" s="38"/>
      <c r="CO736" s="38"/>
      <c r="CP736" s="5"/>
      <c r="CQ736" s="5"/>
      <c r="CR736" s="26"/>
      <c r="CS736" s="5"/>
      <c r="CT736" s="4"/>
      <c r="CU736" s="3"/>
      <c r="CV736" s="4"/>
      <c r="CW736" s="4"/>
      <c r="CX736" s="4"/>
      <c r="CY736" s="4"/>
      <c r="CZ736" s="4"/>
      <c r="DA736" s="4"/>
      <c r="DB736" s="4"/>
      <c r="DC736" s="4"/>
      <c r="DD736" s="4"/>
      <c r="DE736" s="4"/>
      <c r="DF736" s="4"/>
      <c r="DG736" s="4"/>
      <c r="DH736" s="4"/>
      <c r="DI736" s="4"/>
      <c r="DJ736" s="98"/>
      <c r="DK736" s="98"/>
      <c r="DL736" s="98"/>
      <c r="DM736" s="4"/>
      <c r="DN736" s="4"/>
      <c r="DO736" s="4"/>
      <c r="DP736" s="4"/>
      <c r="DQ736" s="4"/>
      <c r="DR736" s="4"/>
      <c r="DS736" s="4"/>
      <c r="DT736" s="4"/>
      <c r="DU736" s="4"/>
    </row>
    <row r="737" spans="3:207">
      <c r="C737" s="8"/>
      <c r="D737" s="8"/>
      <c r="E737" s="8"/>
      <c r="F737" s="4"/>
      <c r="G737" s="4"/>
      <c r="H737" s="25"/>
      <c r="I737" s="98"/>
      <c r="J737" s="98"/>
      <c r="K737" s="98"/>
      <c r="L737" s="4"/>
      <c r="M737" s="4"/>
      <c r="N737" s="4"/>
      <c r="O737" s="4"/>
      <c r="P737" s="4"/>
      <c r="Q737" s="4"/>
      <c r="R737" s="4"/>
      <c r="S737" s="4"/>
      <c r="T737" s="4"/>
      <c r="U737" s="4"/>
      <c r="V737" s="4"/>
      <c r="W737" s="4"/>
      <c r="X737" s="4"/>
      <c r="Y737" s="4"/>
      <c r="Z737" s="4"/>
      <c r="AA737" s="97"/>
      <c r="AB737" s="54"/>
      <c r="AC737" s="54"/>
      <c r="AD737" s="54"/>
      <c r="AE737" s="54"/>
      <c r="AF737" s="54"/>
      <c r="AG737" s="54"/>
      <c r="AH737" s="54"/>
      <c r="AI737" s="54"/>
      <c r="AJ737" s="54"/>
      <c r="AK737" s="4"/>
      <c r="AL737" s="4"/>
      <c r="AM737" s="4"/>
      <c r="AN737" s="4"/>
      <c r="AO737" s="4"/>
      <c r="AP737" s="4"/>
      <c r="AR737" s="98"/>
      <c r="AS737" s="4"/>
      <c r="AT737" s="4"/>
      <c r="AU737" s="4"/>
      <c r="AV737" s="4"/>
      <c r="AW737" s="4"/>
      <c r="AX737" s="4"/>
      <c r="AY737" s="4"/>
      <c r="AZ737" s="4"/>
      <c r="BA737" s="4"/>
      <c r="BB737" s="4"/>
      <c r="BC737" s="4"/>
      <c r="BD737" s="4"/>
      <c r="BE737" s="4"/>
      <c r="BF737" s="4"/>
      <c r="BG737" s="23"/>
      <c r="BH737" s="23"/>
      <c r="BI737" s="108"/>
      <c r="BJ737" s="4"/>
      <c r="BK737" s="4"/>
      <c r="BL737" s="4"/>
      <c r="BM737" s="4"/>
      <c r="BN737" s="4"/>
      <c r="BO737" s="4"/>
      <c r="BP737" s="4"/>
      <c r="BQ737" s="4"/>
      <c r="BR737" s="4"/>
      <c r="BS737" s="4"/>
      <c r="BT737" s="4"/>
      <c r="BU737" s="95"/>
      <c r="BV737" s="95"/>
      <c r="BW737" s="63"/>
      <c r="BX737" s="4"/>
      <c r="BY737" s="4"/>
      <c r="BZ737" s="4"/>
      <c r="CA737" s="4"/>
      <c r="CB737" s="4"/>
      <c r="CC737" s="4"/>
      <c r="CD737" s="4"/>
      <c r="CE737" s="4"/>
      <c r="CF737" s="4"/>
      <c r="CG737" s="4"/>
      <c r="CH737" s="98"/>
      <c r="CI737" s="98"/>
      <c r="CJ737" s="4"/>
      <c r="CK737" s="5"/>
      <c r="CL737" s="5"/>
      <c r="CM737" s="5"/>
      <c r="CN737" s="38"/>
      <c r="CO737" s="38"/>
      <c r="CP737" s="5"/>
      <c r="CQ737" s="5"/>
      <c r="CR737" s="26"/>
      <c r="CS737" s="5"/>
      <c r="CT737" s="4"/>
      <c r="CU737" s="3"/>
      <c r="CV737" s="4"/>
      <c r="CW737" s="4"/>
      <c r="CX737" s="4"/>
      <c r="CY737" s="4"/>
      <c r="CZ737" s="4"/>
      <c r="DA737" s="4"/>
      <c r="DB737" s="4"/>
      <c r="DC737" s="4"/>
      <c r="DD737" s="4"/>
      <c r="DE737" s="4"/>
      <c r="DF737" s="4"/>
      <c r="DG737" s="4"/>
      <c r="DH737" s="4"/>
      <c r="DI737" s="4"/>
      <c r="DJ737" s="98"/>
      <c r="DK737" s="98"/>
      <c r="DL737" s="98"/>
      <c r="DM737" s="4"/>
      <c r="DN737" s="4"/>
      <c r="DO737" s="4"/>
      <c r="DP737" s="4"/>
      <c r="DQ737" s="4"/>
      <c r="DR737" s="4"/>
      <c r="DS737" s="4"/>
      <c r="DT737" s="4"/>
      <c r="DU737" s="4"/>
    </row>
    <row r="738" spans="3:207">
      <c r="C738" s="8"/>
      <c r="D738" s="8"/>
      <c r="E738" s="8"/>
      <c r="F738" s="4"/>
      <c r="G738" s="4"/>
      <c r="H738" s="25"/>
      <c r="I738" s="98"/>
      <c r="J738" s="98"/>
      <c r="K738" s="98"/>
      <c r="L738" s="4"/>
      <c r="M738" s="4"/>
      <c r="N738" s="4"/>
      <c r="O738" s="4"/>
      <c r="P738" s="4"/>
      <c r="Q738" s="4"/>
      <c r="R738" s="4"/>
      <c r="S738" s="4"/>
      <c r="T738" s="4"/>
      <c r="U738" s="4"/>
      <c r="V738" s="4"/>
      <c r="W738" s="4"/>
      <c r="X738" s="4"/>
      <c r="Y738" s="4"/>
      <c r="Z738" s="4"/>
      <c r="AA738" s="97"/>
      <c r="AB738" s="54"/>
      <c r="AC738" s="54"/>
      <c r="AD738" s="54"/>
      <c r="AE738" s="54"/>
      <c r="AF738" s="54"/>
      <c r="AG738" s="54"/>
      <c r="AH738" s="54"/>
      <c r="AI738" s="54"/>
      <c r="AJ738" s="54"/>
      <c r="AK738" s="4"/>
      <c r="AL738" s="4"/>
      <c r="AM738" s="4"/>
      <c r="AN738" s="4"/>
      <c r="AO738" s="4"/>
      <c r="AP738" s="4"/>
      <c r="AR738" s="98"/>
      <c r="AS738" s="4"/>
      <c r="AT738" s="4"/>
      <c r="AU738" s="4"/>
      <c r="AV738" s="4"/>
      <c r="AW738" s="4"/>
      <c r="AX738" s="4"/>
      <c r="AY738" s="4"/>
      <c r="AZ738" s="4"/>
      <c r="BA738" s="4"/>
      <c r="BB738" s="4"/>
      <c r="BC738" s="4"/>
      <c r="BD738" s="4"/>
      <c r="BE738" s="4"/>
      <c r="BF738" s="4"/>
      <c r="BG738" s="23"/>
      <c r="BH738" s="23"/>
      <c r="BI738" s="108"/>
      <c r="BJ738" s="4"/>
      <c r="BK738" s="4"/>
      <c r="BL738" s="4"/>
      <c r="BM738" s="4"/>
      <c r="BN738" s="4"/>
      <c r="BO738" s="4"/>
      <c r="BP738" s="4"/>
      <c r="BQ738" s="4"/>
      <c r="BR738" s="4"/>
      <c r="BS738" s="4"/>
      <c r="BT738" s="4"/>
      <c r="BU738" s="95"/>
      <c r="BV738" s="95"/>
      <c r="BW738" s="63"/>
      <c r="BX738" s="4"/>
      <c r="BY738" s="4"/>
      <c r="BZ738" s="4"/>
      <c r="CA738" s="4"/>
      <c r="CB738" s="4"/>
      <c r="CC738" s="4"/>
      <c r="CD738" s="4"/>
      <c r="CE738" s="4"/>
      <c r="CF738" s="4"/>
      <c r="CG738" s="4"/>
      <c r="CH738" s="98"/>
      <c r="CI738" s="98"/>
      <c r="CJ738" s="4"/>
      <c r="CK738" s="5"/>
      <c r="CL738" s="5"/>
      <c r="CM738" s="5"/>
      <c r="CN738" s="38"/>
      <c r="CO738" s="38"/>
      <c r="CP738" s="5"/>
      <c r="CQ738" s="5"/>
      <c r="CR738" s="26"/>
      <c r="CS738" s="5"/>
      <c r="CT738" s="4"/>
      <c r="CU738" s="3"/>
      <c r="CV738" s="4"/>
      <c r="CW738" s="4"/>
      <c r="CX738" s="4"/>
      <c r="CY738" s="4"/>
      <c r="CZ738" s="4"/>
      <c r="DA738" s="4"/>
      <c r="DB738" s="4"/>
      <c r="DC738" s="4"/>
      <c r="DD738" s="4"/>
      <c r="DE738" s="4"/>
      <c r="DF738" s="4"/>
      <c r="DG738" s="4"/>
      <c r="DH738" s="4"/>
      <c r="DI738" s="4"/>
      <c r="DJ738" s="98"/>
      <c r="DK738" s="98"/>
      <c r="DL738" s="98"/>
      <c r="DM738" s="4"/>
      <c r="DN738" s="4"/>
      <c r="DO738" s="4"/>
      <c r="DP738" s="4"/>
      <c r="DQ738" s="4"/>
      <c r="DR738" s="4"/>
      <c r="DS738" s="4"/>
      <c r="DT738" s="4"/>
      <c r="DU738" s="4"/>
    </row>
    <row r="739" spans="3:207">
      <c r="C739" s="8"/>
      <c r="D739" s="8"/>
      <c r="E739" s="8"/>
      <c r="F739" s="4"/>
      <c r="G739" s="4"/>
      <c r="H739" s="25"/>
      <c r="I739" s="98"/>
      <c r="J739" s="98"/>
      <c r="K739" s="98"/>
      <c r="L739" s="4"/>
      <c r="M739" s="4"/>
      <c r="N739" s="4"/>
      <c r="O739" s="4"/>
      <c r="P739" s="4"/>
      <c r="Q739" s="4"/>
      <c r="R739" s="4"/>
      <c r="S739" s="4"/>
      <c r="T739" s="4"/>
      <c r="U739" s="4"/>
      <c r="V739" s="4"/>
      <c r="W739" s="4"/>
      <c r="X739" s="4"/>
      <c r="Y739" s="4"/>
      <c r="Z739" s="4"/>
      <c r="AA739" s="97"/>
      <c r="AB739" s="54"/>
      <c r="AC739" s="54"/>
      <c r="AD739" s="54"/>
      <c r="AE739" s="54"/>
      <c r="AF739" s="54"/>
      <c r="AG739" s="54"/>
      <c r="AH739" s="54"/>
      <c r="AI739" s="54"/>
      <c r="AJ739" s="54"/>
      <c r="AK739" s="4"/>
      <c r="AL739" s="4"/>
      <c r="AM739" s="4"/>
      <c r="AN739" s="4"/>
      <c r="AO739" s="4"/>
      <c r="AP739" s="4"/>
      <c r="AR739" s="98"/>
      <c r="AS739" s="4"/>
      <c r="AT739" s="4"/>
      <c r="AU739" s="4"/>
      <c r="AV739" s="4"/>
      <c r="AW739" s="4"/>
      <c r="AX739" s="4"/>
      <c r="AY739" s="4"/>
      <c r="AZ739" s="4"/>
      <c r="BA739" s="4"/>
      <c r="BB739" s="4"/>
      <c r="BC739" s="4"/>
      <c r="BD739" s="4"/>
      <c r="BE739" s="4"/>
      <c r="BF739" s="4"/>
      <c r="BG739" s="23"/>
      <c r="BH739" s="23"/>
      <c r="BI739" s="108"/>
      <c r="BJ739" s="4"/>
      <c r="BK739" s="4"/>
      <c r="BL739" s="4"/>
      <c r="BM739" s="4"/>
      <c r="BN739" s="4"/>
      <c r="BO739" s="4"/>
      <c r="BP739" s="4"/>
      <c r="BQ739" s="4"/>
      <c r="BR739" s="4"/>
      <c r="BS739" s="4"/>
      <c r="BT739" s="4"/>
      <c r="BU739" s="95"/>
      <c r="BV739" s="95"/>
      <c r="BW739" s="63"/>
      <c r="BX739" s="4"/>
      <c r="BY739" s="4"/>
      <c r="BZ739" s="4"/>
      <c r="CA739" s="4"/>
      <c r="CB739" s="4"/>
      <c r="CC739" s="4"/>
      <c r="CD739" s="4"/>
      <c r="CE739" s="4"/>
      <c r="CF739" s="4"/>
      <c r="CG739" s="4"/>
      <c r="CH739" s="98"/>
      <c r="CI739" s="98"/>
      <c r="CJ739" s="4"/>
      <c r="CK739" s="5"/>
      <c r="CL739" s="5"/>
      <c r="CM739" s="5"/>
      <c r="CN739" s="38"/>
      <c r="CO739" s="38"/>
      <c r="CP739" s="5"/>
      <c r="CQ739" s="5"/>
      <c r="CR739" s="26"/>
      <c r="CS739" s="5"/>
      <c r="CT739" s="4"/>
      <c r="CU739" s="3"/>
      <c r="CV739" s="4"/>
      <c r="CW739" s="4"/>
      <c r="CX739" s="4"/>
      <c r="CY739" s="4"/>
      <c r="CZ739" s="4"/>
      <c r="DA739" s="4"/>
      <c r="DB739" s="4"/>
      <c r="DC739" s="4"/>
      <c r="DD739" s="4"/>
      <c r="DE739" s="4"/>
      <c r="DF739" s="4"/>
      <c r="DG739" s="4"/>
      <c r="DH739" s="4"/>
      <c r="DI739" s="4"/>
      <c r="DJ739" s="98"/>
      <c r="DK739" s="98"/>
      <c r="DL739" s="98"/>
      <c r="DM739" s="4"/>
      <c r="DN739" s="4"/>
      <c r="DO739" s="4"/>
      <c r="DP739" s="4"/>
      <c r="DQ739" s="4"/>
      <c r="DR739" s="4"/>
      <c r="DS739" s="4"/>
      <c r="DT739" s="4"/>
      <c r="DU739" s="4"/>
    </row>
    <row r="740" spans="3:207">
      <c r="C740" s="8"/>
      <c r="D740" s="8"/>
      <c r="E740" s="8"/>
      <c r="F740" s="4"/>
      <c r="G740" s="4"/>
      <c r="H740" s="25"/>
      <c r="I740" s="98"/>
      <c r="J740" s="98"/>
      <c r="K740" s="98"/>
      <c r="L740" s="4"/>
      <c r="M740" s="4"/>
      <c r="N740" s="4"/>
      <c r="O740" s="4"/>
      <c r="P740" s="4"/>
      <c r="Q740" s="4"/>
      <c r="R740" s="4"/>
      <c r="S740" s="4"/>
      <c r="T740" s="4"/>
      <c r="U740" s="4"/>
      <c r="V740" s="4"/>
      <c r="W740" s="4"/>
      <c r="X740" s="4"/>
      <c r="Y740" s="4"/>
      <c r="Z740" s="4"/>
      <c r="AA740" s="97"/>
      <c r="AB740" s="54"/>
      <c r="AC740" s="54"/>
      <c r="AD740" s="54"/>
      <c r="AE740" s="54"/>
      <c r="AF740" s="54"/>
      <c r="AG740" s="54"/>
      <c r="AH740" s="54"/>
      <c r="AI740" s="54"/>
      <c r="AJ740" s="54"/>
      <c r="AK740" s="4"/>
      <c r="AL740" s="4"/>
      <c r="AM740" s="4"/>
      <c r="AN740" s="4"/>
      <c r="AO740" s="4"/>
      <c r="AP740" s="4"/>
      <c r="AR740" s="98"/>
      <c r="AS740" s="4"/>
      <c r="AT740" s="4"/>
      <c r="AU740" s="4"/>
      <c r="AV740" s="4"/>
      <c r="AW740" s="4"/>
      <c r="AX740" s="4"/>
      <c r="AY740" s="4"/>
      <c r="AZ740" s="4"/>
      <c r="BA740" s="4"/>
      <c r="BB740" s="4"/>
      <c r="BC740" s="4"/>
      <c r="BD740" s="4"/>
      <c r="BE740" s="4"/>
      <c r="BF740" s="4"/>
      <c r="BG740" s="23"/>
      <c r="BH740" s="23"/>
      <c r="BI740" s="108"/>
      <c r="BJ740" s="4"/>
      <c r="BK740" s="4"/>
      <c r="BL740" s="4"/>
      <c r="BM740" s="4"/>
      <c r="BN740" s="4"/>
      <c r="BO740" s="4"/>
      <c r="BP740" s="4"/>
      <c r="BQ740" s="4"/>
      <c r="BR740" s="4"/>
      <c r="BS740" s="4"/>
      <c r="BT740" s="4"/>
      <c r="BU740" s="95"/>
      <c r="BV740" s="95"/>
      <c r="BW740" s="63"/>
      <c r="BX740" s="4"/>
      <c r="BY740" s="4"/>
      <c r="BZ740" s="4"/>
      <c r="CA740" s="4"/>
      <c r="CB740" s="4"/>
      <c r="CC740" s="4"/>
      <c r="CD740" s="4"/>
      <c r="CE740" s="4"/>
      <c r="CF740" s="4"/>
      <c r="CG740" s="4"/>
      <c r="CH740" s="98"/>
      <c r="CI740" s="98"/>
      <c r="CJ740" s="4"/>
      <c r="CK740" s="5"/>
      <c r="CL740" s="5"/>
      <c r="CM740" s="5"/>
      <c r="CN740" s="38"/>
      <c r="CO740" s="38"/>
      <c r="CP740" s="5"/>
      <c r="CQ740" s="5"/>
      <c r="CR740" s="26"/>
      <c r="CS740" s="5"/>
      <c r="CT740" s="4"/>
      <c r="CU740" s="3"/>
      <c r="CV740" s="4"/>
      <c r="CW740" s="4"/>
      <c r="CX740" s="4"/>
      <c r="CY740" s="4"/>
      <c r="CZ740" s="4"/>
      <c r="DA740" s="4"/>
      <c r="DB740" s="4"/>
      <c r="DC740" s="4"/>
      <c r="DD740" s="4"/>
      <c r="DE740" s="4"/>
      <c r="DF740" s="4"/>
      <c r="DG740" s="4"/>
      <c r="DH740" s="4"/>
      <c r="DI740" s="4"/>
      <c r="DJ740" s="98"/>
      <c r="DK740" s="98"/>
      <c r="DL740" s="98"/>
      <c r="DM740" s="4"/>
      <c r="DN740" s="4"/>
      <c r="DO740" s="4"/>
      <c r="DP740" s="4"/>
      <c r="DQ740" s="4"/>
      <c r="DR740" s="4"/>
      <c r="DS740" s="4"/>
      <c r="DT740" s="4"/>
      <c r="DU740" s="4"/>
    </row>
    <row r="741" spans="3:207">
      <c r="C741" s="8"/>
      <c r="D741" s="8"/>
      <c r="E741" s="8"/>
      <c r="F741" s="4"/>
      <c r="G741" s="4"/>
      <c r="H741" s="25"/>
      <c r="I741" s="98"/>
      <c r="J741" s="98"/>
      <c r="K741" s="98"/>
      <c r="L741" s="4"/>
      <c r="M741" s="4"/>
      <c r="N741" s="4"/>
      <c r="O741" s="4"/>
      <c r="P741" s="4"/>
      <c r="Q741" s="4"/>
      <c r="R741" s="4"/>
      <c r="S741" s="4"/>
      <c r="T741" s="4"/>
      <c r="U741" s="4"/>
      <c r="V741" s="4"/>
      <c r="W741" s="4"/>
      <c r="X741" s="4"/>
      <c r="Y741" s="4"/>
      <c r="Z741" s="4"/>
      <c r="AA741" s="97"/>
      <c r="AB741" s="54"/>
      <c r="AC741" s="54"/>
      <c r="AD741" s="54"/>
      <c r="AE741" s="54"/>
      <c r="AF741" s="54"/>
      <c r="AG741" s="54"/>
      <c r="AH741" s="54"/>
      <c r="AI741" s="54"/>
      <c r="AJ741" s="54"/>
      <c r="AK741" s="4"/>
      <c r="AL741" s="4"/>
      <c r="AM741" s="4"/>
      <c r="AN741" s="4"/>
      <c r="AO741" s="4"/>
      <c r="AP741" s="4"/>
      <c r="AR741" s="98"/>
      <c r="AS741" s="4"/>
      <c r="AT741" s="4"/>
      <c r="AU741" s="4"/>
      <c r="AV741" s="4"/>
      <c r="AW741" s="4"/>
      <c r="AX741" s="4"/>
      <c r="AY741" s="4"/>
      <c r="AZ741" s="4"/>
      <c r="BA741" s="4"/>
      <c r="BB741" s="4"/>
      <c r="BC741" s="4"/>
      <c r="BD741" s="4"/>
      <c r="BE741" s="4"/>
      <c r="BF741" s="4"/>
      <c r="BG741" s="23"/>
      <c r="BH741" s="23"/>
      <c r="BI741" s="108"/>
      <c r="BJ741" s="4"/>
      <c r="BK741" s="4"/>
      <c r="BL741" s="4"/>
      <c r="BM741" s="4"/>
      <c r="BN741" s="4"/>
      <c r="BO741" s="4"/>
      <c r="BP741" s="4"/>
      <c r="BQ741" s="4"/>
      <c r="BR741" s="4"/>
      <c r="BS741" s="4"/>
      <c r="BT741" s="4"/>
      <c r="BU741" s="95"/>
      <c r="BV741" s="95"/>
      <c r="BW741" s="63"/>
      <c r="BX741" s="4"/>
      <c r="BY741" s="4"/>
      <c r="BZ741" s="4"/>
      <c r="CA741" s="4"/>
      <c r="CB741" s="4"/>
      <c r="CC741" s="4"/>
      <c r="CD741" s="4"/>
      <c r="CE741" s="4"/>
      <c r="CF741" s="4"/>
      <c r="CG741" s="4"/>
      <c r="CH741" s="98"/>
      <c r="CI741" s="98"/>
      <c r="CJ741" s="4"/>
      <c r="CK741" s="5"/>
      <c r="CL741" s="5"/>
      <c r="CM741" s="5"/>
      <c r="CN741" s="38"/>
      <c r="CO741" s="38"/>
      <c r="CP741" s="5"/>
      <c r="CQ741" s="5"/>
      <c r="CR741" s="26"/>
      <c r="CS741" s="5"/>
      <c r="CT741" s="4"/>
      <c r="CU741" s="3"/>
      <c r="CV741" s="4"/>
      <c r="CW741" s="4"/>
      <c r="CX741" s="4"/>
      <c r="CY741" s="4"/>
      <c r="CZ741" s="4"/>
      <c r="DA741" s="4"/>
      <c r="DB741" s="4"/>
      <c r="DC741" s="4"/>
      <c r="DD741" s="4"/>
      <c r="DE741" s="4"/>
      <c r="DF741" s="4"/>
      <c r="DG741" s="4"/>
      <c r="DH741" s="4"/>
      <c r="DI741" s="4"/>
      <c r="DJ741" s="98"/>
      <c r="DK741" s="98"/>
      <c r="DL741" s="98"/>
      <c r="DM741" s="4"/>
      <c r="DN741" s="4"/>
      <c r="DO741" s="4"/>
      <c r="DP741" s="4"/>
      <c r="DQ741" s="4"/>
      <c r="DR741" s="4"/>
      <c r="DS741" s="4"/>
      <c r="DT741" s="4"/>
      <c r="DU741" s="4"/>
    </row>
    <row r="742" spans="3:207">
      <c r="C742" s="8"/>
      <c r="D742" s="8"/>
      <c r="E742" s="8"/>
      <c r="F742" s="4"/>
      <c r="G742" s="4"/>
      <c r="H742" s="25"/>
      <c r="I742" s="98"/>
      <c r="J742" s="98"/>
      <c r="K742" s="98"/>
      <c r="L742" s="4"/>
      <c r="M742" s="4"/>
      <c r="N742" s="4"/>
      <c r="O742" s="4"/>
      <c r="P742" s="4"/>
      <c r="Q742" s="4"/>
      <c r="R742" s="4"/>
      <c r="S742" s="4"/>
      <c r="T742" s="4"/>
      <c r="U742" s="4"/>
      <c r="V742" s="4"/>
      <c r="W742" s="4"/>
      <c r="X742" s="4"/>
      <c r="Y742" s="4"/>
      <c r="Z742" s="4"/>
      <c r="AA742" s="97"/>
      <c r="AB742" s="54"/>
      <c r="AC742" s="54"/>
      <c r="AD742" s="54"/>
      <c r="AE742" s="54"/>
      <c r="AF742" s="54"/>
      <c r="AG742" s="54"/>
      <c r="AH742" s="54"/>
      <c r="AI742" s="54"/>
      <c r="AJ742" s="54"/>
      <c r="AK742" s="4"/>
      <c r="AL742" s="4"/>
      <c r="AM742" s="4"/>
      <c r="AN742" s="4"/>
      <c r="AO742" s="4"/>
      <c r="AP742" s="4"/>
      <c r="AR742" s="98"/>
      <c r="AS742" s="4"/>
      <c r="AT742" s="4"/>
      <c r="AU742" s="4"/>
      <c r="AV742" s="4"/>
      <c r="AW742" s="4"/>
      <c r="AX742" s="4"/>
      <c r="AY742" s="4"/>
      <c r="AZ742" s="4"/>
      <c r="BA742" s="4"/>
      <c r="BB742" s="4"/>
      <c r="BC742" s="4"/>
      <c r="BD742" s="4"/>
      <c r="BE742" s="4"/>
      <c r="BF742" s="4"/>
      <c r="BG742" s="23"/>
      <c r="BH742" s="23"/>
      <c r="BI742" s="108"/>
      <c r="BJ742" s="4"/>
      <c r="BK742" s="4"/>
      <c r="BL742" s="4"/>
      <c r="BM742" s="4"/>
      <c r="BN742" s="4"/>
      <c r="BO742" s="4"/>
      <c r="BP742" s="4"/>
      <c r="BQ742" s="4"/>
      <c r="BR742" s="4"/>
      <c r="BS742" s="4"/>
      <c r="BT742" s="4"/>
      <c r="BU742" s="95"/>
      <c r="BV742" s="95"/>
      <c r="BW742" s="63"/>
      <c r="BX742" s="4"/>
      <c r="BY742" s="4"/>
      <c r="BZ742" s="4"/>
      <c r="CA742" s="4"/>
      <c r="CB742" s="4"/>
      <c r="CC742" s="4"/>
      <c r="CD742" s="4"/>
      <c r="CE742" s="4"/>
      <c r="CF742" s="4"/>
      <c r="CG742" s="4"/>
      <c r="CH742" s="98"/>
      <c r="CI742" s="98"/>
      <c r="CJ742" s="4"/>
      <c r="CK742" s="5"/>
      <c r="CL742" s="5"/>
      <c r="CM742" s="5"/>
      <c r="CN742" s="38"/>
      <c r="CO742" s="38"/>
      <c r="CP742" s="5"/>
      <c r="CQ742" s="5"/>
      <c r="CR742" s="26"/>
      <c r="CS742" s="5"/>
      <c r="CT742" s="4"/>
      <c r="CU742" s="3"/>
      <c r="CV742" s="4"/>
      <c r="CW742" s="4"/>
      <c r="CX742" s="4"/>
      <c r="CY742" s="4"/>
      <c r="CZ742" s="4"/>
      <c r="DA742" s="4"/>
      <c r="DB742" s="4"/>
      <c r="DC742" s="4"/>
      <c r="DD742" s="4"/>
      <c r="DE742" s="4"/>
      <c r="DF742" s="4"/>
      <c r="DG742" s="4"/>
      <c r="DH742" s="4"/>
      <c r="DI742" s="4"/>
      <c r="DJ742" s="98"/>
      <c r="DK742" s="98"/>
      <c r="DL742" s="98"/>
      <c r="DM742" s="4"/>
      <c r="DN742" s="4"/>
      <c r="DO742" s="4"/>
      <c r="DP742" s="4"/>
      <c r="DQ742" s="4"/>
      <c r="DR742" s="4"/>
      <c r="DS742" s="4"/>
      <c r="DT742" s="4"/>
      <c r="DU742" s="4"/>
    </row>
    <row r="743" spans="3:207">
      <c r="C743" s="8"/>
      <c r="D743" s="8"/>
      <c r="E743" s="8"/>
      <c r="F743" s="4"/>
      <c r="G743" s="4"/>
      <c r="H743" s="25"/>
      <c r="I743" s="98"/>
      <c r="J743" s="98"/>
      <c r="K743" s="98"/>
      <c r="L743" s="4"/>
      <c r="M743" s="4"/>
      <c r="N743" s="4"/>
      <c r="O743" s="4"/>
      <c r="P743" s="4"/>
      <c r="Q743" s="4"/>
      <c r="R743" s="4"/>
      <c r="S743" s="4"/>
      <c r="T743" s="4"/>
      <c r="U743" s="4"/>
      <c r="V743" s="4"/>
      <c r="W743" s="4"/>
      <c r="X743" s="4"/>
      <c r="Y743" s="4"/>
      <c r="Z743" s="4"/>
      <c r="AA743" s="97"/>
      <c r="AB743" s="54"/>
      <c r="AC743" s="54"/>
      <c r="AD743" s="54"/>
      <c r="AE743" s="54"/>
      <c r="AF743" s="54"/>
      <c r="AG743" s="54"/>
      <c r="AH743" s="54"/>
      <c r="AI743" s="54"/>
      <c r="AJ743" s="54"/>
      <c r="AK743" s="4"/>
      <c r="AL743" s="4"/>
      <c r="AM743" s="4"/>
      <c r="AN743" s="4"/>
      <c r="AO743" s="4"/>
      <c r="AP743" s="4"/>
      <c r="AR743" s="98"/>
      <c r="AS743" s="4"/>
      <c r="AT743" s="4"/>
      <c r="AU743" s="4"/>
      <c r="AV743" s="4"/>
      <c r="AW743" s="4"/>
      <c r="AX743" s="4"/>
      <c r="AY743" s="4"/>
      <c r="AZ743" s="4"/>
      <c r="BA743" s="4"/>
      <c r="BB743" s="4"/>
      <c r="BC743" s="4"/>
      <c r="BD743" s="4"/>
      <c r="BE743" s="4"/>
      <c r="BF743" s="4"/>
      <c r="BG743" s="23"/>
      <c r="BH743" s="23"/>
      <c r="BI743" s="108"/>
      <c r="BJ743" s="4"/>
      <c r="BK743" s="4"/>
      <c r="BL743" s="4"/>
      <c r="BM743" s="4"/>
      <c r="BN743" s="4"/>
      <c r="BO743" s="4"/>
      <c r="BP743" s="4"/>
      <c r="BQ743" s="4"/>
      <c r="BR743" s="4"/>
      <c r="BS743" s="4"/>
      <c r="BT743" s="4"/>
      <c r="BU743" s="95"/>
      <c r="BV743" s="95"/>
      <c r="BW743" s="63"/>
      <c r="BX743" s="4"/>
      <c r="BY743" s="4"/>
      <c r="BZ743" s="4"/>
      <c r="CA743" s="4"/>
      <c r="CB743" s="4"/>
      <c r="CC743" s="4"/>
      <c r="CD743" s="4"/>
      <c r="CE743" s="4"/>
      <c r="CF743" s="4"/>
      <c r="CG743" s="4"/>
      <c r="CH743" s="98"/>
      <c r="CI743" s="98"/>
      <c r="CJ743" s="4"/>
      <c r="CK743" s="5"/>
      <c r="CL743" s="5"/>
      <c r="CM743" s="5"/>
      <c r="CN743" s="38"/>
      <c r="CO743" s="38"/>
      <c r="CP743" s="5"/>
      <c r="CQ743" s="5"/>
      <c r="CR743" s="26"/>
      <c r="CS743" s="5"/>
      <c r="CT743" s="4"/>
      <c r="CU743" s="3"/>
      <c r="CV743" s="4"/>
      <c r="CW743" s="4"/>
      <c r="CX743" s="4"/>
      <c r="CY743" s="4"/>
      <c r="CZ743" s="4"/>
      <c r="DA743" s="4"/>
      <c r="DB743" s="4"/>
      <c r="DC743" s="4"/>
      <c r="DD743" s="4"/>
      <c r="DE743" s="4"/>
      <c r="DF743" s="4"/>
      <c r="DG743" s="4"/>
      <c r="DH743" s="4"/>
      <c r="DI743" s="4"/>
      <c r="DJ743" s="98"/>
      <c r="DK743" s="98"/>
      <c r="DL743" s="98"/>
      <c r="DM743" s="4"/>
      <c r="DN743" s="4"/>
      <c r="DO743" s="4"/>
      <c r="DP743" s="4"/>
      <c r="DQ743" s="4"/>
      <c r="DR743" s="4"/>
      <c r="DS743" s="4"/>
      <c r="DT743" s="4"/>
      <c r="DU743" s="4"/>
    </row>
    <row r="744" spans="3:207">
      <c r="C744" s="8"/>
      <c r="D744" s="8"/>
      <c r="E744" s="8"/>
      <c r="F744" s="4"/>
      <c r="G744" s="4"/>
      <c r="H744" s="25"/>
      <c r="I744" s="98"/>
      <c r="J744" s="98"/>
      <c r="K744" s="98"/>
      <c r="L744" s="4"/>
      <c r="M744" s="4"/>
      <c r="N744" s="4"/>
      <c r="O744" s="4"/>
      <c r="P744" s="4"/>
      <c r="Q744" s="4"/>
      <c r="R744" s="4"/>
      <c r="S744" s="4"/>
      <c r="T744" s="4"/>
      <c r="U744" s="4"/>
      <c r="V744" s="4"/>
      <c r="W744" s="4"/>
      <c r="X744" s="4"/>
      <c r="Y744" s="4"/>
      <c r="Z744" s="4"/>
      <c r="AA744" s="97"/>
      <c r="AB744" s="54"/>
      <c r="AC744" s="54"/>
      <c r="AD744" s="54"/>
      <c r="AE744" s="54"/>
      <c r="AF744" s="54"/>
      <c r="AG744" s="54"/>
      <c r="AH744" s="54"/>
      <c r="AI744" s="54"/>
      <c r="AJ744" s="54"/>
      <c r="AK744" s="4"/>
      <c r="AL744" s="4"/>
      <c r="AM744" s="4"/>
      <c r="AN744" s="4"/>
      <c r="AO744" s="4"/>
      <c r="AP744" s="4"/>
      <c r="AR744" s="98"/>
      <c r="AS744" s="4"/>
      <c r="AT744" s="4"/>
      <c r="AU744" s="4"/>
      <c r="AV744" s="4"/>
      <c r="AW744" s="4"/>
      <c r="AX744" s="4"/>
      <c r="AY744" s="4"/>
      <c r="AZ744" s="4"/>
      <c r="BA744" s="4"/>
      <c r="BB744" s="4"/>
      <c r="BC744" s="4"/>
      <c r="BD744" s="4"/>
      <c r="BE744" s="4"/>
      <c r="BF744" s="4"/>
      <c r="BG744" s="23"/>
      <c r="BH744" s="23"/>
      <c r="BI744" s="108"/>
      <c r="BJ744" s="4"/>
      <c r="BK744" s="4"/>
      <c r="BL744" s="4"/>
      <c r="BM744" s="4"/>
      <c r="BN744" s="4"/>
      <c r="BO744" s="4"/>
      <c r="BP744" s="4"/>
      <c r="BQ744" s="4"/>
      <c r="BR744" s="4"/>
      <c r="BS744" s="4"/>
      <c r="BT744" s="4"/>
      <c r="BU744" s="95"/>
      <c r="BV744" s="95"/>
      <c r="BW744" s="63"/>
      <c r="BX744" s="4"/>
      <c r="BY744" s="4"/>
      <c r="BZ744" s="4"/>
      <c r="CA744" s="4"/>
      <c r="CB744" s="4"/>
      <c r="CC744" s="4"/>
      <c r="CD744" s="4"/>
      <c r="CE744" s="4"/>
      <c r="CF744" s="4"/>
      <c r="CG744" s="4"/>
      <c r="CH744" s="98"/>
      <c r="CI744" s="98"/>
      <c r="CJ744" s="4"/>
      <c r="CK744" s="5"/>
      <c r="CL744" s="5"/>
      <c r="CM744" s="5"/>
      <c r="CN744" s="38"/>
      <c r="CO744" s="38"/>
      <c r="CP744" s="5"/>
      <c r="CQ744" s="5"/>
      <c r="CR744" s="26"/>
      <c r="CS744" s="5"/>
      <c r="CT744" s="4"/>
      <c r="CU744" s="3"/>
      <c r="CV744" s="4"/>
      <c r="CW744" s="4"/>
      <c r="CX744" s="4"/>
      <c r="CY744" s="4"/>
      <c r="CZ744" s="4"/>
      <c r="DA744" s="4"/>
      <c r="DB744" s="4"/>
      <c r="DC744" s="4"/>
      <c r="DD744" s="4"/>
      <c r="DE744" s="4"/>
      <c r="DF744" s="4"/>
      <c r="DG744" s="4"/>
      <c r="DH744" s="4"/>
      <c r="DI744" s="4"/>
      <c r="DJ744" s="98"/>
      <c r="DK744" s="98"/>
      <c r="DL744" s="98"/>
      <c r="DM744" s="4"/>
      <c r="DN744" s="4"/>
      <c r="DO744" s="4"/>
      <c r="DP744" s="4"/>
      <c r="DQ744" s="4"/>
      <c r="DR744" s="4"/>
      <c r="DS744" s="4"/>
      <c r="DT744" s="4"/>
      <c r="DU744" s="4"/>
    </row>
    <row r="745" spans="3:207">
      <c r="C745" s="8"/>
      <c r="D745" s="8"/>
      <c r="E745" s="8"/>
      <c r="F745" s="4"/>
      <c r="G745" s="4"/>
      <c r="H745" s="25"/>
      <c r="I745" s="98"/>
      <c r="J745" s="98"/>
      <c r="K745" s="98"/>
      <c r="L745" s="4"/>
      <c r="M745" s="4"/>
      <c r="N745" s="4"/>
      <c r="O745" s="4"/>
      <c r="P745" s="4"/>
      <c r="Q745" s="4"/>
      <c r="R745" s="4"/>
      <c r="S745" s="4"/>
      <c r="T745" s="4"/>
      <c r="U745" s="4"/>
      <c r="V745" s="4"/>
      <c r="W745" s="4"/>
      <c r="X745" s="4"/>
      <c r="Y745" s="4"/>
      <c r="Z745" s="4"/>
      <c r="AA745" s="97"/>
      <c r="AB745" s="54"/>
      <c r="AC745" s="54"/>
      <c r="AD745" s="54"/>
      <c r="AE745" s="54"/>
      <c r="AF745" s="54"/>
      <c r="AG745" s="54"/>
      <c r="AH745" s="54"/>
      <c r="AI745" s="54"/>
      <c r="AJ745" s="54"/>
      <c r="AK745" s="4"/>
      <c r="AL745" s="4"/>
      <c r="AM745" s="4"/>
      <c r="AN745" s="4"/>
      <c r="AO745" s="4"/>
      <c r="AP745" s="4"/>
      <c r="AR745" s="98"/>
      <c r="AS745" s="4"/>
      <c r="AT745" s="4"/>
      <c r="AU745" s="4"/>
      <c r="AV745" s="4"/>
      <c r="AW745" s="4"/>
      <c r="AX745" s="4"/>
      <c r="AY745" s="4"/>
      <c r="AZ745" s="4"/>
      <c r="BA745" s="4"/>
      <c r="BB745" s="4"/>
      <c r="BC745" s="4"/>
      <c r="BD745" s="4"/>
      <c r="BE745" s="4"/>
      <c r="BF745" s="4"/>
      <c r="BG745" s="23"/>
      <c r="BH745" s="23"/>
      <c r="BI745" s="108"/>
      <c r="BJ745" s="4"/>
      <c r="BK745" s="4"/>
      <c r="BL745" s="4"/>
      <c r="BM745" s="4"/>
      <c r="BN745" s="4"/>
      <c r="BO745" s="4"/>
      <c r="BP745" s="4"/>
      <c r="BQ745" s="4"/>
      <c r="BR745" s="4"/>
      <c r="BS745" s="4"/>
      <c r="BT745" s="4"/>
      <c r="BU745" s="95"/>
      <c r="BV745" s="95"/>
      <c r="BW745" s="63"/>
      <c r="BX745" s="4"/>
      <c r="BY745" s="4"/>
      <c r="BZ745" s="4"/>
      <c r="CA745" s="4"/>
      <c r="CB745" s="4"/>
      <c r="CC745" s="4"/>
      <c r="CD745" s="4"/>
      <c r="CE745" s="4"/>
      <c r="CF745" s="4"/>
      <c r="CG745" s="4"/>
      <c r="CH745" s="98"/>
      <c r="CI745" s="98"/>
      <c r="CJ745" s="4"/>
      <c r="CK745" s="5"/>
      <c r="CL745" s="5"/>
      <c r="CM745" s="5"/>
      <c r="CN745" s="38"/>
      <c r="CO745" s="38"/>
      <c r="CP745" s="5"/>
      <c r="CQ745" s="5"/>
      <c r="CR745" s="26"/>
      <c r="CS745" s="5"/>
      <c r="CT745" s="4"/>
      <c r="CU745" s="3"/>
      <c r="CV745" s="4"/>
      <c r="CW745" s="4"/>
      <c r="CX745" s="4"/>
      <c r="CY745" s="4"/>
      <c r="CZ745" s="4"/>
      <c r="DA745" s="4"/>
      <c r="DB745" s="4"/>
      <c r="DC745" s="4"/>
      <c r="DD745" s="4"/>
      <c r="DE745" s="4"/>
      <c r="DF745" s="4"/>
      <c r="DG745" s="4"/>
      <c r="DH745" s="4"/>
      <c r="DI745" s="4"/>
      <c r="DJ745" s="98"/>
      <c r="DK745" s="98"/>
      <c r="DL745" s="98"/>
      <c r="DM745" s="4"/>
      <c r="DN745" s="4"/>
      <c r="DO745" s="4"/>
      <c r="DP745" s="4"/>
      <c r="DQ745" s="4"/>
      <c r="DR745" s="4"/>
      <c r="DS745" s="4"/>
      <c r="DT745" s="4"/>
      <c r="DU745" s="4"/>
      <c r="DV745" s="8"/>
      <c r="DW745" s="8"/>
      <c r="DX745" s="8"/>
      <c r="DY745" s="8"/>
      <c r="DZ745" s="8"/>
      <c r="EA745" s="8"/>
      <c r="EB745" s="8"/>
      <c r="EC745" s="8"/>
      <c r="ED745" s="8"/>
      <c r="EE745" s="8"/>
      <c r="EF745" s="8"/>
      <c r="EG745" s="8"/>
      <c r="EH745" s="8"/>
      <c r="EI745" s="8"/>
      <c r="EJ745" s="8"/>
      <c r="EK745" s="8"/>
      <c r="EL745" s="8"/>
      <c r="EM745" s="8"/>
      <c r="EN745" s="8"/>
      <c r="EO745" s="8"/>
      <c r="EP745" s="8"/>
      <c r="EQ745" s="8"/>
      <c r="ER745" s="8"/>
      <c r="ES745" s="8"/>
      <c r="ET745" s="8"/>
      <c r="EU745" s="8"/>
      <c r="EV745" s="8"/>
      <c r="EW745" s="8"/>
      <c r="EX745" s="8"/>
      <c r="EY745" s="8"/>
      <c r="EZ745" s="8"/>
      <c r="FA745" s="8"/>
      <c r="FB745" s="8"/>
      <c r="FC745" s="8"/>
      <c r="FD745" s="8"/>
      <c r="FE745" s="8"/>
      <c r="FF745" s="8"/>
      <c r="FG745" s="8"/>
      <c r="FH745" s="8"/>
      <c r="FI745" s="8"/>
      <c r="FJ745" s="8"/>
      <c r="FK745" s="8"/>
      <c r="FL745" s="8"/>
      <c r="FM745" s="8"/>
      <c r="FN745" s="8"/>
      <c r="FO745" s="8"/>
      <c r="FP745" s="8"/>
      <c r="FQ745" s="8"/>
      <c r="FR745" s="8"/>
      <c r="FS745" s="8"/>
      <c r="FT745" s="8"/>
      <c r="FU745" s="8"/>
      <c r="FV745" s="8"/>
      <c r="FW745" s="8"/>
      <c r="FX745" s="8"/>
      <c r="FY745" s="8"/>
      <c r="FZ745" s="8"/>
      <c r="GA745" s="8"/>
      <c r="GB745" s="8"/>
      <c r="GC745" s="8"/>
      <c r="GD745" s="8"/>
      <c r="GE745" s="8"/>
      <c r="GF745" s="8"/>
      <c r="GG745" s="8"/>
      <c r="GH745" s="8"/>
      <c r="GI745" s="8"/>
      <c r="GJ745" s="8"/>
      <c r="GK745" s="8"/>
      <c r="GL745" s="8"/>
      <c r="GM745" s="8"/>
      <c r="GN745" s="8"/>
      <c r="GO745" s="8"/>
      <c r="GP745" s="8"/>
      <c r="GQ745" s="8"/>
      <c r="GR745" s="8"/>
      <c r="GS745" s="8"/>
      <c r="GT745" s="8"/>
      <c r="GU745" s="8"/>
      <c r="GV745" s="8"/>
      <c r="GW745" s="8"/>
      <c r="GX745" s="8"/>
      <c r="GY745" s="8"/>
    </row>
    <row r="746" spans="3:207">
      <c r="C746" s="8"/>
      <c r="D746" s="8"/>
      <c r="E746" s="8"/>
      <c r="F746" s="4"/>
      <c r="G746" s="4"/>
      <c r="H746" s="25"/>
      <c r="I746" s="98"/>
      <c r="J746" s="98"/>
      <c r="K746" s="98"/>
      <c r="L746" s="4"/>
      <c r="M746" s="4"/>
      <c r="N746" s="4"/>
      <c r="O746" s="4"/>
      <c r="P746" s="4"/>
      <c r="Q746" s="4"/>
      <c r="R746" s="4"/>
      <c r="S746" s="4"/>
      <c r="T746" s="4"/>
      <c r="U746" s="4"/>
      <c r="V746" s="4"/>
      <c r="W746" s="4"/>
      <c r="X746" s="4"/>
      <c r="Y746" s="4"/>
      <c r="Z746" s="4"/>
      <c r="AA746" s="97"/>
      <c r="AB746" s="54"/>
      <c r="AC746" s="54"/>
      <c r="AD746" s="54"/>
      <c r="AE746" s="54"/>
      <c r="AF746" s="54"/>
      <c r="AG746" s="54"/>
      <c r="AH746" s="54"/>
      <c r="AI746" s="54"/>
      <c r="AJ746" s="54"/>
      <c r="AK746" s="4"/>
      <c r="AL746" s="4"/>
      <c r="AM746" s="4"/>
      <c r="AN746" s="4"/>
      <c r="AO746" s="4"/>
      <c r="AP746" s="4"/>
      <c r="AR746" s="98"/>
      <c r="AS746" s="4"/>
      <c r="AT746" s="4"/>
      <c r="AU746" s="4"/>
      <c r="AV746" s="4"/>
      <c r="AW746" s="4"/>
      <c r="AX746" s="4"/>
      <c r="AY746" s="4"/>
      <c r="AZ746" s="4"/>
      <c r="BA746" s="4"/>
      <c r="BB746" s="4"/>
      <c r="BC746" s="4"/>
      <c r="BD746" s="4"/>
      <c r="BE746" s="4"/>
      <c r="BF746" s="4"/>
      <c r="BG746" s="23"/>
      <c r="BH746" s="23"/>
      <c r="BI746" s="108"/>
      <c r="BJ746" s="4"/>
      <c r="BK746" s="4"/>
      <c r="BL746" s="4"/>
      <c r="BM746" s="4"/>
      <c r="BN746" s="4"/>
      <c r="BO746" s="4"/>
      <c r="BP746" s="4"/>
      <c r="BQ746" s="4"/>
      <c r="BR746" s="4"/>
      <c r="BS746" s="4"/>
      <c r="BT746" s="4"/>
      <c r="BU746" s="95"/>
      <c r="BV746" s="95"/>
      <c r="BW746" s="63"/>
      <c r="BX746" s="4"/>
      <c r="BY746" s="4"/>
      <c r="BZ746" s="4"/>
      <c r="CA746" s="4"/>
      <c r="CB746" s="4"/>
      <c r="CC746" s="4"/>
      <c r="CD746" s="4"/>
      <c r="CE746" s="4"/>
      <c r="CF746" s="4"/>
      <c r="CG746" s="4"/>
      <c r="CH746" s="98"/>
      <c r="CI746" s="98"/>
      <c r="CJ746" s="4"/>
      <c r="CK746" s="5"/>
      <c r="CL746" s="5"/>
      <c r="CM746" s="5"/>
      <c r="CN746" s="38"/>
      <c r="CO746" s="38"/>
      <c r="CP746" s="5"/>
      <c r="CQ746" s="5"/>
      <c r="CR746" s="26"/>
      <c r="CS746" s="5"/>
      <c r="CT746" s="4"/>
      <c r="CU746" s="3"/>
      <c r="CV746" s="4"/>
      <c r="CW746" s="4"/>
      <c r="CX746" s="4"/>
      <c r="CY746" s="4"/>
      <c r="CZ746" s="4"/>
      <c r="DA746" s="4"/>
      <c r="DB746" s="4"/>
      <c r="DC746" s="4"/>
      <c r="DD746" s="4"/>
      <c r="DE746" s="4"/>
      <c r="DF746" s="4"/>
      <c r="DG746" s="4"/>
      <c r="DH746" s="4"/>
      <c r="DI746" s="4"/>
      <c r="DJ746" s="98"/>
      <c r="DK746" s="98"/>
      <c r="DL746" s="98"/>
      <c r="DM746" s="4"/>
      <c r="DN746" s="4"/>
      <c r="DO746" s="4"/>
      <c r="DP746" s="4"/>
      <c r="DQ746" s="4"/>
      <c r="DR746" s="4"/>
      <c r="DS746" s="4"/>
      <c r="DT746" s="4"/>
      <c r="DU746" s="4"/>
      <c r="DV746" s="8"/>
      <c r="DW746" s="8"/>
      <c r="DX746" s="8"/>
      <c r="DY746" s="8"/>
      <c r="DZ746" s="8"/>
      <c r="EA746" s="8"/>
      <c r="EB746" s="8"/>
      <c r="EC746" s="8"/>
      <c r="ED746" s="8"/>
      <c r="EE746" s="8"/>
      <c r="EF746" s="8"/>
      <c r="EG746" s="8"/>
      <c r="EH746" s="8"/>
      <c r="EI746" s="8"/>
      <c r="EJ746" s="8"/>
      <c r="EK746" s="8"/>
      <c r="EL746" s="8"/>
      <c r="EM746" s="8"/>
      <c r="EN746" s="8"/>
      <c r="EO746" s="8"/>
      <c r="EP746" s="8"/>
      <c r="EQ746" s="8"/>
      <c r="ER746" s="8"/>
      <c r="ES746" s="8"/>
      <c r="ET746" s="8"/>
      <c r="EU746" s="8"/>
      <c r="EV746" s="8"/>
      <c r="EW746" s="8"/>
      <c r="EX746" s="8"/>
      <c r="EY746" s="8"/>
      <c r="EZ746" s="8"/>
      <c r="FA746" s="8"/>
      <c r="FB746" s="8"/>
      <c r="FC746" s="8"/>
      <c r="FD746" s="8"/>
      <c r="FE746" s="8"/>
      <c r="FF746" s="8"/>
      <c r="FG746" s="8"/>
      <c r="FH746" s="8"/>
      <c r="FI746" s="8"/>
      <c r="FJ746" s="8"/>
      <c r="FK746" s="8"/>
      <c r="FL746" s="8"/>
      <c r="FM746" s="8"/>
      <c r="FN746" s="8"/>
      <c r="FO746" s="8"/>
      <c r="FP746" s="8"/>
      <c r="FQ746" s="8"/>
      <c r="FR746" s="8"/>
      <c r="FS746" s="8"/>
      <c r="FT746" s="8"/>
      <c r="FU746" s="8"/>
      <c r="FV746" s="8"/>
      <c r="FW746" s="8"/>
      <c r="FX746" s="8"/>
      <c r="FY746" s="8"/>
      <c r="FZ746" s="8"/>
      <c r="GA746" s="8"/>
      <c r="GB746" s="8"/>
      <c r="GC746" s="8"/>
      <c r="GD746" s="8"/>
      <c r="GE746" s="8"/>
      <c r="GF746" s="8"/>
      <c r="GG746" s="8"/>
      <c r="GH746" s="8"/>
      <c r="GI746" s="8"/>
      <c r="GJ746" s="8"/>
      <c r="GK746" s="8"/>
      <c r="GL746" s="8"/>
      <c r="GM746" s="8"/>
      <c r="GN746" s="8"/>
      <c r="GO746" s="8"/>
      <c r="GP746" s="8"/>
      <c r="GQ746" s="8"/>
      <c r="GR746" s="8"/>
      <c r="GS746" s="8"/>
      <c r="GT746" s="8"/>
      <c r="GU746" s="8"/>
      <c r="GV746" s="8"/>
      <c r="GW746" s="8"/>
      <c r="GX746" s="8"/>
      <c r="GY746" s="8"/>
    </row>
    <row r="747" spans="3:207">
      <c r="C747" s="8"/>
      <c r="D747" s="8"/>
      <c r="E747" s="8"/>
      <c r="F747" s="4"/>
      <c r="G747" s="4"/>
      <c r="H747" s="25"/>
      <c r="I747" s="98"/>
      <c r="J747" s="98"/>
      <c r="K747" s="98"/>
      <c r="L747" s="4"/>
      <c r="M747" s="4"/>
      <c r="N747" s="4"/>
      <c r="O747" s="4"/>
      <c r="P747" s="4"/>
      <c r="Q747" s="4"/>
      <c r="R747" s="4"/>
      <c r="S747" s="4"/>
      <c r="T747" s="4"/>
      <c r="U747" s="4"/>
      <c r="V747" s="4"/>
      <c r="W747" s="4"/>
      <c r="X747" s="4"/>
      <c r="Y747" s="4"/>
      <c r="Z747" s="4"/>
      <c r="AA747" s="97"/>
      <c r="AB747" s="54"/>
      <c r="AC747" s="54"/>
      <c r="AD747" s="54"/>
      <c r="AE747" s="54"/>
      <c r="AF747" s="54"/>
      <c r="AG747" s="54"/>
      <c r="AH747" s="54"/>
      <c r="AI747" s="54"/>
      <c r="AJ747" s="54"/>
      <c r="AK747" s="4"/>
      <c r="AL747" s="4"/>
      <c r="AM747" s="4"/>
      <c r="AN747" s="4"/>
      <c r="AO747" s="4"/>
      <c r="AP747" s="4"/>
      <c r="AR747" s="98"/>
      <c r="AS747" s="4"/>
      <c r="AT747" s="4"/>
      <c r="AU747" s="4"/>
      <c r="AV747" s="4"/>
      <c r="AW747" s="4"/>
      <c r="AX747" s="4"/>
      <c r="AY747" s="4"/>
      <c r="AZ747" s="4"/>
      <c r="BA747" s="4"/>
      <c r="BB747" s="4"/>
      <c r="BC747" s="4"/>
      <c r="BD747" s="4"/>
      <c r="BE747" s="4"/>
      <c r="BF747" s="4"/>
      <c r="BG747" s="23"/>
      <c r="BH747" s="23"/>
      <c r="BI747" s="108"/>
      <c r="BJ747" s="4"/>
      <c r="BK747" s="4"/>
      <c r="BL747" s="4"/>
      <c r="BM747" s="4"/>
      <c r="BN747" s="4"/>
      <c r="BO747" s="4"/>
      <c r="BP747" s="4"/>
      <c r="BQ747" s="4"/>
      <c r="BR747" s="4"/>
      <c r="BS747" s="4"/>
      <c r="BT747" s="4"/>
      <c r="BU747" s="95"/>
      <c r="BV747" s="95"/>
      <c r="BW747" s="63"/>
      <c r="BX747" s="4"/>
      <c r="BY747" s="4"/>
      <c r="BZ747" s="4"/>
      <c r="CA747" s="4"/>
      <c r="CB747" s="4"/>
      <c r="CC747" s="4"/>
      <c r="CD747" s="4"/>
      <c r="CE747" s="4"/>
      <c r="CF747" s="4"/>
      <c r="CG747" s="4"/>
      <c r="CH747" s="98"/>
      <c r="CI747" s="98"/>
      <c r="CJ747" s="4"/>
      <c r="CK747" s="5"/>
      <c r="CL747" s="5"/>
      <c r="CM747" s="5"/>
      <c r="CN747" s="38"/>
      <c r="CO747" s="38"/>
      <c r="CP747" s="5"/>
      <c r="CQ747" s="5"/>
      <c r="CR747" s="26"/>
      <c r="CS747" s="5"/>
      <c r="CT747" s="4"/>
      <c r="CU747" s="3"/>
      <c r="CV747" s="4"/>
      <c r="CW747" s="4"/>
      <c r="CX747" s="4"/>
      <c r="CY747" s="4"/>
      <c r="CZ747" s="4"/>
      <c r="DA747" s="4"/>
      <c r="DB747" s="4"/>
      <c r="DC747" s="4"/>
      <c r="DD747" s="4"/>
      <c r="DE747" s="4"/>
      <c r="DF747" s="4"/>
      <c r="DG747" s="4"/>
      <c r="DH747" s="4"/>
      <c r="DI747" s="4"/>
      <c r="DJ747" s="98"/>
      <c r="DK747" s="98"/>
      <c r="DL747" s="98"/>
      <c r="DM747" s="4"/>
      <c r="DN747" s="4"/>
      <c r="DO747" s="4"/>
      <c r="DP747" s="4"/>
      <c r="DQ747" s="4"/>
      <c r="DR747" s="4"/>
      <c r="DS747" s="4"/>
      <c r="DT747" s="4"/>
      <c r="DU747" s="4"/>
      <c r="DV747" s="8"/>
      <c r="DW747" s="8"/>
      <c r="DX747" s="8"/>
      <c r="DY747" s="8"/>
      <c r="DZ747" s="8"/>
      <c r="EA747" s="8"/>
      <c r="EB747" s="8"/>
      <c r="EC747" s="8"/>
      <c r="ED747" s="8"/>
      <c r="EE747" s="8"/>
      <c r="EF747" s="8"/>
      <c r="EG747" s="8"/>
      <c r="EH747" s="8"/>
      <c r="EI747" s="8"/>
      <c r="EJ747" s="8"/>
      <c r="EK747" s="8"/>
      <c r="EL747" s="8"/>
      <c r="EM747" s="8"/>
      <c r="EN747" s="8"/>
      <c r="EO747" s="8"/>
      <c r="EP747" s="8"/>
      <c r="EQ747" s="8"/>
      <c r="ER747" s="8"/>
      <c r="ES747" s="8"/>
      <c r="ET747" s="8"/>
      <c r="EU747" s="8"/>
      <c r="EV747" s="8"/>
      <c r="EW747" s="8"/>
      <c r="EX747" s="8"/>
      <c r="EY747" s="8"/>
      <c r="EZ747" s="8"/>
      <c r="FA747" s="8"/>
      <c r="FB747" s="8"/>
      <c r="FC747" s="8"/>
      <c r="FD747" s="8"/>
      <c r="FE747" s="8"/>
      <c r="FF747" s="8"/>
      <c r="FG747" s="8"/>
      <c r="FH747" s="8"/>
      <c r="FI747" s="8"/>
      <c r="FJ747" s="8"/>
      <c r="FK747" s="8"/>
      <c r="FL747" s="8"/>
      <c r="FM747" s="8"/>
      <c r="FN747" s="8"/>
      <c r="FO747" s="8"/>
      <c r="FP747" s="8"/>
      <c r="FQ747" s="8"/>
      <c r="FR747" s="8"/>
      <c r="FS747" s="8"/>
      <c r="FT747" s="8"/>
      <c r="FU747" s="8"/>
      <c r="FV747" s="8"/>
      <c r="FW747" s="8"/>
      <c r="FX747" s="8"/>
      <c r="FY747" s="8"/>
      <c r="FZ747" s="8"/>
      <c r="GA747" s="8"/>
      <c r="GB747" s="8"/>
      <c r="GC747" s="8"/>
      <c r="GD747" s="8"/>
      <c r="GE747" s="8"/>
      <c r="GF747" s="8"/>
      <c r="GG747" s="8"/>
      <c r="GH747" s="8"/>
      <c r="GI747" s="8"/>
      <c r="GJ747" s="8"/>
      <c r="GK747" s="8"/>
      <c r="GL747" s="8"/>
      <c r="GM747" s="8"/>
      <c r="GN747" s="8"/>
      <c r="GO747" s="8"/>
      <c r="GP747" s="8"/>
      <c r="GQ747" s="8"/>
      <c r="GR747" s="8"/>
      <c r="GS747" s="8"/>
      <c r="GT747" s="8"/>
      <c r="GU747" s="8"/>
      <c r="GV747" s="8"/>
      <c r="GW747" s="8"/>
      <c r="GX747" s="8"/>
      <c r="GY747" s="8"/>
    </row>
    <row r="748" spans="3:207">
      <c r="C748" s="8"/>
      <c r="D748" s="8"/>
      <c r="E748" s="8"/>
      <c r="F748" s="4"/>
      <c r="G748" s="4"/>
      <c r="H748" s="25"/>
      <c r="I748" s="98"/>
      <c r="J748" s="98"/>
      <c r="K748" s="98"/>
      <c r="L748" s="4"/>
      <c r="M748" s="4"/>
      <c r="N748" s="4"/>
      <c r="O748" s="4"/>
      <c r="P748" s="4"/>
      <c r="Q748" s="4"/>
      <c r="R748" s="4"/>
      <c r="S748" s="4"/>
      <c r="T748" s="4"/>
      <c r="U748" s="4"/>
      <c r="V748" s="4"/>
      <c r="W748" s="4"/>
      <c r="X748" s="4"/>
      <c r="Y748" s="4"/>
      <c r="Z748" s="4"/>
      <c r="AA748" s="97"/>
      <c r="AB748" s="54"/>
      <c r="AC748" s="54"/>
      <c r="AD748" s="54"/>
      <c r="AE748" s="54"/>
      <c r="AF748" s="54"/>
      <c r="AG748" s="54"/>
      <c r="AH748" s="54"/>
      <c r="AI748" s="54"/>
      <c r="AJ748" s="54"/>
      <c r="AK748" s="4"/>
      <c r="AL748" s="4"/>
      <c r="AM748" s="4"/>
      <c r="AN748" s="4"/>
      <c r="AO748" s="4"/>
      <c r="AP748" s="4"/>
      <c r="AR748" s="98"/>
      <c r="AS748" s="4"/>
      <c r="AT748" s="4"/>
      <c r="AU748" s="4"/>
      <c r="AV748" s="4"/>
      <c r="AW748" s="4"/>
      <c r="AX748" s="4"/>
      <c r="AY748" s="4"/>
      <c r="AZ748" s="4"/>
      <c r="BA748" s="4"/>
      <c r="BB748" s="4"/>
      <c r="BC748" s="4"/>
      <c r="BD748" s="4"/>
      <c r="BE748" s="4"/>
      <c r="BF748" s="4"/>
      <c r="BG748" s="23"/>
      <c r="BH748" s="23"/>
      <c r="BI748" s="108"/>
      <c r="BJ748" s="4"/>
      <c r="BK748" s="4"/>
      <c r="BL748" s="4"/>
      <c r="BM748" s="4"/>
      <c r="BN748" s="4"/>
      <c r="BO748" s="4"/>
      <c r="BP748" s="4"/>
      <c r="BQ748" s="4"/>
      <c r="BR748" s="4"/>
      <c r="BS748" s="4"/>
      <c r="BT748" s="4"/>
      <c r="BU748" s="95"/>
      <c r="BV748" s="95"/>
      <c r="BW748" s="63"/>
      <c r="BX748" s="4"/>
      <c r="BY748" s="4"/>
      <c r="BZ748" s="4"/>
      <c r="CA748" s="4"/>
      <c r="CB748" s="4"/>
      <c r="CC748" s="4"/>
      <c r="CD748" s="4"/>
      <c r="CE748" s="4"/>
      <c r="CF748" s="4"/>
      <c r="CG748" s="4"/>
      <c r="CH748" s="98"/>
      <c r="CI748" s="98"/>
      <c r="CJ748" s="4"/>
      <c r="CK748" s="5"/>
      <c r="CL748" s="5"/>
      <c r="CM748" s="5"/>
      <c r="CN748" s="38"/>
      <c r="CO748" s="38"/>
      <c r="CP748" s="5"/>
      <c r="CQ748" s="5"/>
      <c r="CR748" s="26"/>
      <c r="CS748" s="5"/>
      <c r="CT748" s="4"/>
      <c r="CU748" s="3"/>
      <c r="CV748" s="4"/>
      <c r="CW748" s="4"/>
      <c r="CX748" s="4"/>
      <c r="CY748" s="4"/>
      <c r="CZ748" s="4"/>
      <c r="DA748" s="4"/>
      <c r="DB748" s="4"/>
      <c r="DC748" s="4"/>
      <c r="DD748" s="4"/>
      <c r="DE748" s="4"/>
      <c r="DF748" s="4"/>
      <c r="DG748" s="4"/>
      <c r="DH748" s="4"/>
      <c r="DI748" s="4"/>
      <c r="DJ748" s="98"/>
      <c r="DK748" s="98"/>
      <c r="DL748" s="98"/>
      <c r="DM748" s="4"/>
      <c r="DN748" s="4"/>
      <c r="DO748" s="4"/>
      <c r="DP748" s="4"/>
      <c r="DQ748" s="4"/>
      <c r="DR748" s="4"/>
      <c r="DS748" s="4"/>
      <c r="DT748" s="4"/>
      <c r="DU748" s="4"/>
      <c r="DV748" s="8"/>
      <c r="DW748" s="8"/>
      <c r="DX748" s="8"/>
      <c r="DY748" s="8"/>
      <c r="DZ748" s="8"/>
      <c r="EA748" s="8"/>
      <c r="EB748" s="8"/>
      <c r="EC748" s="8"/>
      <c r="ED748" s="8"/>
      <c r="EE748" s="8"/>
      <c r="EF748" s="8"/>
      <c r="EG748" s="8"/>
      <c r="EH748" s="8"/>
      <c r="EI748" s="8"/>
      <c r="EJ748" s="8"/>
      <c r="EK748" s="8"/>
      <c r="EL748" s="8"/>
      <c r="EM748" s="8"/>
      <c r="EN748" s="8"/>
      <c r="EO748" s="8"/>
      <c r="EP748" s="8"/>
      <c r="EQ748" s="8"/>
      <c r="ER748" s="8"/>
      <c r="ES748" s="8"/>
      <c r="ET748" s="8"/>
      <c r="EU748" s="8"/>
      <c r="EV748" s="8"/>
      <c r="EW748" s="8"/>
      <c r="EX748" s="8"/>
      <c r="EY748" s="8"/>
      <c r="EZ748" s="8"/>
      <c r="FA748" s="8"/>
      <c r="FB748" s="8"/>
      <c r="FC748" s="8"/>
      <c r="FD748" s="8"/>
      <c r="FE748" s="8"/>
      <c r="FF748" s="8"/>
      <c r="FG748" s="8"/>
      <c r="FH748" s="8"/>
      <c r="FI748" s="8"/>
      <c r="FJ748" s="8"/>
      <c r="FK748" s="8"/>
      <c r="FL748" s="8"/>
      <c r="FM748" s="8"/>
      <c r="FN748" s="8"/>
      <c r="FO748" s="8"/>
      <c r="FP748" s="8"/>
      <c r="FQ748" s="8"/>
      <c r="FR748" s="8"/>
      <c r="FS748" s="8"/>
      <c r="FT748" s="8"/>
      <c r="FU748" s="8"/>
      <c r="FV748" s="8"/>
      <c r="FW748" s="8"/>
      <c r="FX748" s="8"/>
      <c r="FY748" s="8"/>
      <c r="FZ748" s="8"/>
      <c r="GA748" s="8"/>
      <c r="GB748" s="8"/>
      <c r="GC748" s="8"/>
      <c r="GD748" s="8"/>
      <c r="GE748" s="8"/>
      <c r="GF748" s="8"/>
      <c r="GG748" s="8"/>
      <c r="GH748" s="8"/>
      <c r="GI748" s="8"/>
      <c r="GJ748" s="8"/>
      <c r="GK748" s="8"/>
      <c r="GL748" s="8"/>
      <c r="GM748" s="8"/>
      <c r="GN748" s="8"/>
      <c r="GO748" s="8"/>
      <c r="GP748" s="8"/>
      <c r="GQ748" s="8"/>
      <c r="GR748" s="8"/>
      <c r="GS748" s="8"/>
      <c r="GT748" s="8"/>
      <c r="GU748" s="8"/>
      <c r="GV748" s="8"/>
      <c r="GW748" s="8"/>
      <c r="GX748" s="8"/>
      <c r="GY748" s="8"/>
    </row>
    <row r="749" spans="3:207">
      <c r="C749" s="8"/>
      <c r="D749" s="8"/>
      <c r="E749" s="8"/>
      <c r="F749" s="4"/>
      <c r="G749" s="4"/>
      <c r="H749" s="25"/>
      <c r="I749" s="98"/>
      <c r="J749" s="98"/>
      <c r="K749" s="98"/>
      <c r="L749" s="4"/>
      <c r="M749" s="4"/>
      <c r="N749" s="4"/>
      <c r="O749" s="4"/>
      <c r="P749" s="4"/>
      <c r="Q749" s="4"/>
      <c r="R749" s="4"/>
      <c r="S749" s="4"/>
      <c r="T749" s="4"/>
      <c r="U749" s="4"/>
      <c r="V749" s="4"/>
      <c r="W749" s="4"/>
      <c r="X749" s="4"/>
      <c r="Y749" s="4"/>
      <c r="Z749" s="4"/>
      <c r="AA749" s="97"/>
      <c r="AB749" s="54"/>
      <c r="AC749" s="54"/>
      <c r="AD749" s="54"/>
      <c r="AE749" s="54"/>
      <c r="AF749" s="54"/>
      <c r="AG749" s="54"/>
      <c r="AH749" s="54"/>
      <c r="AI749" s="54"/>
      <c r="AJ749" s="54"/>
      <c r="AK749" s="4"/>
      <c r="AL749" s="4"/>
      <c r="AM749" s="4"/>
      <c r="AN749" s="4"/>
      <c r="AO749" s="4"/>
      <c r="AP749" s="4"/>
      <c r="AR749" s="98"/>
      <c r="AS749" s="4"/>
      <c r="AT749" s="4"/>
      <c r="AU749" s="4"/>
      <c r="AV749" s="4"/>
      <c r="AW749" s="4"/>
      <c r="AX749" s="4"/>
      <c r="AY749" s="4"/>
      <c r="AZ749" s="4"/>
      <c r="BA749" s="4"/>
      <c r="BB749" s="4"/>
      <c r="BC749" s="4"/>
      <c r="BD749" s="4"/>
      <c r="BE749" s="4"/>
      <c r="BF749" s="4"/>
      <c r="BG749" s="23"/>
      <c r="BH749" s="23"/>
      <c r="BI749" s="108"/>
      <c r="BJ749" s="4"/>
      <c r="BK749" s="4"/>
      <c r="BL749" s="4"/>
      <c r="BM749" s="4"/>
      <c r="BN749" s="4"/>
      <c r="BO749" s="4"/>
      <c r="BP749" s="4"/>
      <c r="BQ749" s="4"/>
      <c r="BR749" s="4"/>
      <c r="BS749" s="4"/>
      <c r="BT749" s="4"/>
      <c r="BU749" s="95"/>
      <c r="BV749" s="95"/>
      <c r="BW749" s="63"/>
      <c r="BX749" s="4"/>
      <c r="BY749" s="4"/>
      <c r="BZ749" s="4"/>
      <c r="CA749" s="4"/>
      <c r="CB749" s="4"/>
      <c r="CC749" s="4"/>
      <c r="CD749" s="4"/>
      <c r="CE749" s="4"/>
      <c r="CF749" s="4"/>
      <c r="CG749" s="4"/>
      <c r="CH749" s="98"/>
      <c r="CI749" s="98"/>
      <c r="CJ749" s="4"/>
      <c r="CK749" s="5"/>
      <c r="CL749" s="5"/>
      <c r="CM749" s="5"/>
      <c r="CN749" s="38"/>
      <c r="CO749" s="38"/>
      <c r="CP749" s="5"/>
      <c r="CQ749" s="5"/>
      <c r="CR749" s="26"/>
      <c r="CS749" s="5"/>
      <c r="CT749" s="4"/>
      <c r="CU749" s="3"/>
      <c r="CV749" s="4"/>
      <c r="CW749" s="4"/>
      <c r="CX749" s="4"/>
      <c r="CY749" s="4"/>
      <c r="CZ749" s="4"/>
      <c r="DA749" s="4"/>
      <c r="DB749" s="4"/>
      <c r="DC749" s="4"/>
      <c r="DD749" s="4"/>
      <c r="DE749" s="4"/>
      <c r="DF749" s="4"/>
      <c r="DG749" s="4"/>
      <c r="DH749" s="4"/>
      <c r="DI749" s="4"/>
      <c r="DJ749" s="98"/>
      <c r="DK749" s="98"/>
      <c r="DL749" s="98"/>
      <c r="DM749" s="4"/>
      <c r="DN749" s="4"/>
      <c r="DO749" s="4"/>
      <c r="DP749" s="4"/>
      <c r="DQ749" s="4"/>
      <c r="DR749" s="4"/>
      <c r="DS749" s="4"/>
      <c r="DT749" s="4"/>
      <c r="DU749" s="4"/>
      <c r="DV749" s="8"/>
      <c r="DW749" s="8"/>
      <c r="DX749" s="8"/>
      <c r="DY749" s="8"/>
      <c r="DZ749" s="8"/>
      <c r="EA749" s="8"/>
      <c r="EB749" s="8"/>
      <c r="EC749" s="8"/>
      <c r="ED749" s="8"/>
      <c r="EE749" s="8"/>
      <c r="EF749" s="8"/>
      <c r="EG749" s="8"/>
      <c r="EH749" s="8"/>
      <c r="EI749" s="8"/>
      <c r="EJ749" s="8"/>
      <c r="EK749" s="8"/>
      <c r="EL749" s="8"/>
      <c r="EM749" s="8"/>
      <c r="EN749" s="8"/>
      <c r="EO749" s="8"/>
      <c r="EP749" s="8"/>
      <c r="EQ749" s="8"/>
      <c r="ER749" s="8"/>
      <c r="ES749" s="8"/>
      <c r="ET749" s="8"/>
      <c r="EU749" s="8"/>
      <c r="EV749" s="8"/>
      <c r="EW749" s="8"/>
      <c r="EX749" s="8"/>
      <c r="EY749" s="8"/>
      <c r="EZ749" s="8"/>
      <c r="FA749" s="8"/>
      <c r="FB749" s="8"/>
      <c r="FC749" s="8"/>
      <c r="FD749" s="8"/>
      <c r="FE749" s="8"/>
      <c r="FF749" s="8"/>
      <c r="FG749" s="8"/>
      <c r="FH749" s="8"/>
      <c r="FI749" s="8"/>
      <c r="FJ749" s="8"/>
      <c r="FK749" s="8"/>
      <c r="FL749" s="8"/>
      <c r="FM749" s="8"/>
      <c r="FN749" s="8"/>
      <c r="FO749" s="8"/>
      <c r="FP749" s="8"/>
      <c r="FQ749" s="8"/>
      <c r="FR749" s="8"/>
      <c r="FS749" s="8"/>
      <c r="FT749" s="8"/>
      <c r="FU749" s="8"/>
      <c r="FV749" s="8"/>
      <c r="FW749" s="8"/>
      <c r="FX749" s="8"/>
      <c r="FY749" s="8"/>
      <c r="FZ749" s="8"/>
      <c r="GA749" s="8"/>
      <c r="GB749" s="8"/>
      <c r="GC749" s="8"/>
      <c r="GD749" s="8"/>
      <c r="GE749" s="8"/>
      <c r="GF749" s="8"/>
      <c r="GG749" s="8"/>
      <c r="GH749" s="8"/>
      <c r="GI749" s="8"/>
      <c r="GJ749" s="8"/>
      <c r="GK749" s="8"/>
      <c r="GL749" s="8"/>
      <c r="GM749" s="8"/>
      <c r="GN749" s="8"/>
      <c r="GO749" s="8"/>
      <c r="GP749" s="8"/>
      <c r="GQ749" s="8"/>
      <c r="GR749" s="8"/>
      <c r="GS749" s="8"/>
      <c r="GT749" s="8"/>
      <c r="GU749" s="8"/>
      <c r="GV749" s="8"/>
      <c r="GW749" s="8"/>
      <c r="GX749" s="8"/>
      <c r="GY749" s="8"/>
    </row>
    <row r="750" spans="3:207">
      <c r="C750" s="8"/>
      <c r="D750" s="8"/>
      <c r="E750" s="8"/>
      <c r="F750" s="4"/>
      <c r="G750" s="4"/>
      <c r="H750" s="25"/>
      <c r="I750" s="98"/>
      <c r="J750" s="98"/>
      <c r="K750" s="98"/>
      <c r="L750" s="4"/>
      <c r="M750" s="4"/>
      <c r="N750" s="4"/>
      <c r="O750" s="4"/>
      <c r="P750" s="4"/>
      <c r="Q750" s="4"/>
      <c r="R750" s="4"/>
      <c r="S750" s="4"/>
      <c r="T750" s="4"/>
      <c r="U750" s="4"/>
      <c r="V750" s="4"/>
      <c r="W750" s="4"/>
      <c r="X750" s="4"/>
      <c r="Y750" s="4"/>
      <c r="Z750" s="4"/>
      <c r="AA750" s="97"/>
      <c r="AB750" s="54"/>
      <c r="AC750" s="54"/>
      <c r="AD750" s="54"/>
      <c r="AE750" s="54"/>
      <c r="AF750" s="54"/>
      <c r="AG750" s="54"/>
      <c r="AH750" s="54"/>
      <c r="AI750" s="54"/>
      <c r="AJ750" s="54"/>
      <c r="AK750" s="4"/>
      <c r="AL750" s="4"/>
      <c r="AM750" s="4"/>
      <c r="AN750" s="4"/>
      <c r="AO750" s="4"/>
      <c r="AP750" s="4"/>
      <c r="AR750" s="98"/>
      <c r="AS750" s="4"/>
      <c r="AT750" s="4"/>
      <c r="AU750" s="4"/>
      <c r="AV750" s="4"/>
      <c r="AW750" s="4"/>
      <c r="AX750" s="4"/>
      <c r="AY750" s="4"/>
      <c r="AZ750" s="4"/>
      <c r="BA750" s="4"/>
      <c r="BB750" s="4"/>
      <c r="BC750" s="4"/>
      <c r="BD750" s="4"/>
      <c r="BE750" s="4"/>
      <c r="BF750" s="4"/>
      <c r="BG750" s="23"/>
      <c r="BH750" s="23"/>
      <c r="BI750" s="108"/>
      <c r="BJ750" s="4"/>
      <c r="BK750" s="4"/>
      <c r="BL750" s="4"/>
      <c r="BM750" s="4"/>
      <c r="BN750" s="4"/>
      <c r="BO750" s="4"/>
      <c r="BP750" s="4"/>
      <c r="BQ750" s="4"/>
      <c r="BR750" s="4"/>
      <c r="BS750" s="4"/>
      <c r="BT750" s="4"/>
      <c r="BU750" s="95"/>
      <c r="BV750" s="95"/>
      <c r="BW750" s="63"/>
      <c r="BX750" s="4"/>
      <c r="BY750" s="4"/>
      <c r="BZ750" s="4"/>
      <c r="CA750" s="4"/>
      <c r="CB750" s="4"/>
      <c r="CC750" s="4"/>
      <c r="CD750" s="4"/>
      <c r="CE750" s="4"/>
      <c r="CF750" s="4"/>
      <c r="CG750" s="4"/>
      <c r="CH750" s="98"/>
      <c r="CI750" s="98"/>
      <c r="CJ750" s="4"/>
      <c r="CK750" s="5"/>
      <c r="CL750" s="5"/>
      <c r="CM750" s="5"/>
      <c r="CN750" s="38"/>
      <c r="CO750" s="38"/>
      <c r="CP750" s="5"/>
      <c r="CQ750" s="5"/>
      <c r="CR750" s="26"/>
      <c r="CS750" s="5"/>
      <c r="CT750" s="4"/>
      <c r="CU750" s="3"/>
      <c r="CV750" s="4"/>
      <c r="CW750" s="4"/>
      <c r="CX750" s="4"/>
      <c r="CY750" s="4"/>
      <c r="CZ750" s="4"/>
      <c r="DA750" s="4"/>
      <c r="DB750" s="4"/>
      <c r="DC750" s="4"/>
      <c r="DD750" s="4"/>
      <c r="DE750" s="4"/>
      <c r="DF750" s="4"/>
      <c r="DG750" s="4"/>
      <c r="DH750" s="4"/>
      <c r="DI750" s="4"/>
      <c r="DJ750" s="98"/>
      <c r="DK750" s="98"/>
      <c r="DL750" s="98"/>
      <c r="DM750" s="4"/>
      <c r="DN750" s="4"/>
      <c r="DO750" s="4"/>
      <c r="DP750" s="4"/>
      <c r="DQ750" s="4"/>
      <c r="DR750" s="4"/>
      <c r="DS750" s="4"/>
      <c r="DT750" s="4"/>
      <c r="DU750" s="4"/>
      <c r="DV750" s="8"/>
      <c r="DW750" s="8"/>
      <c r="DX750" s="8"/>
      <c r="DY750" s="8"/>
      <c r="DZ750" s="8"/>
      <c r="EA750" s="8"/>
      <c r="EB750" s="8"/>
      <c r="EC750" s="8"/>
      <c r="ED750" s="8"/>
      <c r="EE750" s="8"/>
      <c r="EF750" s="8"/>
      <c r="EG750" s="8"/>
      <c r="EH750" s="8"/>
      <c r="EI750" s="8"/>
      <c r="EJ750" s="8"/>
      <c r="EK750" s="8"/>
      <c r="EL750" s="8"/>
      <c r="EM750" s="8"/>
      <c r="EN750" s="8"/>
      <c r="EO750" s="8"/>
      <c r="EP750" s="8"/>
      <c r="EQ750" s="8"/>
      <c r="ER750" s="8"/>
      <c r="ES750" s="8"/>
      <c r="ET750" s="8"/>
      <c r="EU750" s="8"/>
      <c r="EV750" s="8"/>
      <c r="EW750" s="8"/>
      <c r="EX750" s="8"/>
      <c r="EY750" s="8"/>
      <c r="EZ750" s="8"/>
      <c r="FA750" s="8"/>
      <c r="FB750" s="8"/>
      <c r="FC750" s="8"/>
      <c r="FD750" s="8"/>
      <c r="FE750" s="8"/>
      <c r="FF750" s="8"/>
      <c r="FG750" s="8"/>
      <c r="FH750" s="8"/>
      <c r="FI750" s="8"/>
      <c r="FJ750" s="8"/>
      <c r="FK750" s="8"/>
      <c r="FL750" s="8"/>
      <c r="FM750" s="8"/>
      <c r="FN750" s="8"/>
      <c r="FO750" s="8"/>
      <c r="FP750" s="8"/>
      <c r="FQ750" s="8"/>
      <c r="FR750" s="8"/>
      <c r="FS750" s="8"/>
      <c r="FT750" s="8"/>
      <c r="FU750" s="8"/>
      <c r="FV750" s="8"/>
      <c r="FW750" s="8"/>
      <c r="FX750" s="8"/>
      <c r="FY750" s="8"/>
      <c r="FZ750" s="8"/>
      <c r="GA750" s="8"/>
      <c r="GB750" s="8"/>
      <c r="GC750" s="8"/>
      <c r="GD750" s="8"/>
      <c r="GE750" s="8"/>
      <c r="GF750" s="8"/>
      <c r="GG750" s="8"/>
      <c r="GH750" s="8"/>
      <c r="GI750" s="8"/>
      <c r="GJ750" s="8"/>
      <c r="GK750" s="8"/>
      <c r="GL750" s="8"/>
      <c r="GM750" s="8"/>
      <c r="GN750" s="8"/>
      <c r="GO750" s="8"/>
      <c r="GP750" s="8"/>
      <c r="GQ750" s="8"/>
      <c r="GR750" s="8"/>
      <c r="GS750" s="8"/>
      <c r="GT750" s="8"/>
      <c r="GU750" s="8"/>
      <c r="GV750" s="8"/>
      <c r="GW750" s="8"/>
      <c r="GX750" s="8"/>
      <c r="GY750" s="8"/>
    </row>
    <row r="751" spans="3:207">
      <c r="C751" s="8"/>
      <c r="D751" s="8"/>
      <c r="E751" s="8"/>
      <c r="F751" s="4"/>
      <c r="G751" s="4"/>
      <c r="H751" s="25"/>
      <c r="I751" s="98"/>
      <c r="J751" s="98"/>
      <c r="K751" s="98"/>
      <c r="L751" s="4"/>
      <c r="M751" s="4"/>
      <c r="N751" s="4"/>
      <c r="O751" s="4"/>
      <c r="P751" s="4"/>
      <c r="Q751" s="4"/>
      <c r="R751" s="4"/>
      <c r="S751" s="4"/>
      <c r="T751" s="4"/>
      <c r="U751" s="4"/>
      <c r="V751" s="4"/>
      <c r="W751" s="4"/>
      <c r="X751" s="4"/>
      <c r="Y751" s="4"/>
      <c r="Z751" s="4"/>
      <c r="AA751" s="97"/>
      <c r="AB751" s="54"/>
      <c r="AC751" s="54"/>
      <c r="AD751" s="54"/>
      <c r="AE751" s="54"/>
      <c r="AF751" s="54"/>
      <c r="AG751" s="54"/>
      <c r="AH751" s="54"/>
      <c r="AI751" s="54"/>
      <c r="AJ751" s="54"/>
      <c r="AK751" s="4"/>
      <c r="AL751" s="4"/>
      <c r="AM751" s="4"/>
      <c r="AN751" s="4"/>
      <c r="AO751" s="4"/>
      <c r="AP751" s="4"/>
      <c r="AR751" s="98"/>
      <c r="AS751" s="4"/>
      <c r="AT751" s="4"/>
      <c r="AU751" s="4"/>
      <c r="AV751" s="4"/>
      <c r="AW751" s="4"/>
      <c r="AX751" s="4"/>
      <c r="AY751" s="4"/>
      <c r="AZ751" s="4"/>
      <c r="BA751" s="4"/>
      <c r="BB751" s="4"/>
      <c r="BC751" s="4"/>
      <c r="BD751" s="4"/>
      <c r="BE751" s="4"/>
      <c r="BF751" s="4"/>
      <c r="BG751" s="23"/>
      <c r="BH751" s="23"/>
      <c r="BI751" s="108"/>
      <c r="BJ751" s="4"/>
      <c r="BK751" s="4"/>
      <c r="BL751" s="4"/>
      <c r="BM751" s="4"/>
      <c r="BN751" s="4"/>
      <c r="BO751" s="4"/>
      <c r="BP751" s="4"/>
      <c r="BQ751" s="4"/>
      <c r="BR751" s="4"/>
      <c r="BS751" s="4"/>
      <c r="BT751" s="4"/>
      <c r="BU751" s="95"/>
      <c r="BV751" s="95"/>
      <c r="BW751" s="63"/>
      <c r="BX751" s="4"/>
      <c r="BY751" s="4"/>
      <c r="BZ751" s="4"/>
      <c r="CA751" s="4"/>
      <c r="CB751" s="4"/>
      <c r="CC751" s="4"/>
      <c r="CD751" s="4"/>
      <c r="CE751" s="4"/>
      <c r="CF751" s="4"/>
      <c r="CG751" s="4"/>
      <c r="CH751" s="98"/>
      <c r="CI751" s="98"/>
      <c r="CJ751" s="4"/>
      <c r="CK751" s="5"/>
      <c r="CL751" s="5"/>
      <c r="CM751" s="5"/>
      <c r="CN751" s="38"/>
      <c r="CO751" s="38"/>
      <c r="CP751" s="5"/>
      <c r="CQ751" s="5"/>
      <c r="CR751" s="26"/>
      <c r="CS751" s="5"/>
      <c r="CT751" s="4"/>
      <c r="CU751" s="3"/>
      <c r="CV751" s="4"/>
      <c r="CW751" s="4"/>
      <c r="CX751" s="4"/>
      <c r="CY751" s="4"/>
      <c r="CZ751" s="4"/>
      <c r="DA751" s="4"/>
      <c r="DB751" s="4"/>
      <c r="DC751" s="4"/>
      <c r="DD751" s="4"/>
      <c r="DE751" s="4"/>
      <c r="DF751" s="4"/>
      <c r="DG751" s="4"/>
      <c r="DH751" s="4"/>
      <c r="DI751" s="4"/>
      <c r="DJ751" s="98"/>
      <c r="DK751" s="98"/>
      <c r="DL751" s="98"/>
      <c r="DM751" s="4"/>
      <c r="DN751" s="4"/>
      <c r="DO751" s="4"/>
      <c r="DP751" s="4"/>
      <c r="DQ751" s="4"/>
      <c r="DR751" s="4"/>
      <c r="DS751" s="4"/>
      <c r="DT751" s="4"/>
      <c r="DU751" s="4"/>
      <c r="DV751" s="8"/>
      <c r="DW751" s="8"/>
      <c r="DX751" s="8"/>
      <c r="DY751" s="8"/>
      <c r="DZ751" s="8"/>
      <c r="EA751" s="8"/>
      <c r="EB751" s="8"/>
      <c r="EC751" s="8"/>
      <c r="ED751" s="8"/>
      <c r="EE751" s="8"/>
      <c r="EF751" s="8"/>
      <c r="EG751" s="8"/>
      <c r="EH751" s="8"/>
      <c r="EI751" s="8"/>
      <c r="EJ751" s="8"/>
      <c r="EK751" s="8"/>
      <c r="EL751" s="8"/>
      <c r="EM751" s="8"/>
      <c r="EN751" s="8"/>
      <c r="EO751" s="8"/>
      <c r="EP751" s="8"/>
      <c r="EQ751" s="8"/>
      <c r="ER751" s="8"/>
      <c r="ES751" s="8"/>
      <c r="ET751" s="8"/>
      <c r="EU751" s="8"/>
      <c r="EV751" s="8"/>
      <c r="EW751" s="8"/>
      <c r="EX751" s="8"/>
      <c r="EY751" s="8"/>
      <c r="EZ751" s="8"/>
      <c r="FA751" s="8"/>
      <c r="FB751" s="8"/>
      <c r="FC751" s="8"/>
      <c r="FD751" s="8"/>
      <c r="FE751" s="8"/>
      <c r="FF751" s="8"/>
      <c r="FG751" s="8"/>
      <c r="FH751" s="8"/>
      <c r="FI751" s="8"/>
      <c r="FJ751" s="8"/>
      <c r="FK751" s="8"/>
      <c r="FL751" s="8"/>
      <c r="FM751" s="8"/>
      <c r="FN751" s="8"/>
      <c r="FO751" s="8"/>
      <c r="FP751" s="8"/>
      <c r="FQ751" s="8"/>
      <c r="FR751" s="8"/>
      <c r="FS751" s="8"/>
      <c r="FT751" s="8"/>
      <c r="FU751" s="8"/>
      <c r="FV751" s="8"/>
      <c r="FW751" s="8"/>
      <c r="FX751" s="8"/>
      <c r="FY751" s="8"/>
      <c r="FZ751" s="8"/>
      <c r="GA751" s="8"/>
      <c r="GB751" s="8"/>
      <c r="GC751" s="8"/>
      <c r="GD751" s="8"/>
      <c r="GE751" s="8"/>
      <c r="GF751" s="8"/>
      <c r="GG751" s="8"/>
      <c r="GH751" s="8"/>
      <c r="GI751" s="8"/>
      <c r="GJ751" s="8"/>
      <c r="GK751" s="8"/>
      <c r="GL751" s="8"/>
      <c r="GM751" s="8"/>
      <c r="GN751" s="8"/>
      <c r="GO751" s="8"/>
      <c r="GP751" s="8"/>
      <c r="GQ751" s="8"/>
      <c r="GR751" s="8"/>
      <c r="GS751" s="8"/>
      <c r="GT751" s="8"/>
      <c r="GU751" s="8"/>
      <c r="GV751" s="8"/>
      <c r="GW751" s="8"/>
      <c r="GX751" s="8"/>
      <c r="GY751" s="8"/>
    </row>
    <row r="752" spans="3:207">
      <c r="C752" s="8"/>
      <c r="D752" s="8"/>
      <c r="E752" s="8"/>
      <c r="F752" s="4"/>
      <c r="G752" s="4"/>
      <c r="H752" s="25"/>
      <c r="I752" s="98"/>
      <c r="J752" s="98"/>
      <c r="K752" s="98"/>
      <c r="L752" s="4"/>
      <c r="M752" s="4"/>
      <c r="N752" s="4"/>
      <c r="O752" s="4"/>
      <c r="P752" s="4"/>
      <c r="Q752" s="4"/>
      <c r="R752" s="4"/>
      <c r="S752" s="4"/>
      <c r="T752" s="4"/>
      <c r="U752" s="4"/>
      <c r="V752" s="4"/>
      <c r="W752" s="4"/>
      <c r="X752" s="4"/>
      <c r="Y752" s="4"/>
      <c r="Z752" s="4"/>
      <c r="AA752" s="97"/>
      <c r="AB752" s="54"/>
      <c r="AC752" s="54"/>
      <c r="AD752" s="54"/>
      <c r="AE752" s="54"/>
      <c r="AF752" s="54"/>
      <c r="AG752" s="54"/>
      <c r="AH752" s="54"/>
      <c r="AI752" s="54"/>
      <c r="AJ752" s="54"/>
      <c r="AK752" s="4"/>
      <c r="AL752" s="4"/>
      <c r="AM752" s="4"/>
      <c r="AN752" s="4"/>
      <c r="AO752" s="4"/>
      <c r="AP752" s="4"/>
      <c r="AR752" s="98"/>
      <c r="AS752" s="4"/>
      <c r="AT752" s="4"/>
      <c r="AU752" s="4"/>
      <c r="AV752" s="4"/>
      <c r="AW752" s="4"/>
      <c r="AX752" s="4"/>
      <c r="AY752" s="4"/>
      <c r="AZ752" s="4"/>
      <c r="BA752" s="4"/>
      <c r="BB752" s="4"/>
      <c r="BC752" s="4"/>
      <c r="BD752" s="4"/>
      <c r="BE752" s="4"/>
      <c r="BF752" s="4"/>
      <c r="BG752" s="23"/>
      <c r="BH752" s="23"/>
      <c r="BI752" s="108"/>
      <c r="BJ752" s="4"/>
      <c r="BK752" s="4"/>
      <c r="BL752" s="4"/>
      <c r="BM752" s="4"/>
      <c r="BN752" s="4"/>
      <c r="BO752" s="4"/>
      <c r="BP752" s="4"/>
      <c r="BQ752" s="4"/>
      <c r="BR752" s="4"/>
      <c r="BS752" s="4"/>
      <c r="BT752" s="4"/>
      <c r="BU752" s="95"/>
      <c r="BV752" s="95"/>
      <c r="BW752" s="63"/>
      <c r="BX752" s="4"/>
      <c r="BY752" s="4"/>
      <c r="BZ752" s="4"/>
      <c r="CA752" s="4"/>
      <c r="CB752" s="4"/>
      <c r="CC752" s="4"/>
      <c r="CD752" s="4"/>
      <c r="CE752" s="4"/>
      <c r="CF752" s="4"/>
      <c r="CG752" s="4"/>
      <c r="CH752" s="98"/>
      <c r="CI752" s="98"/>
      <c r="CJ752" s="4"/>
      <c r="CK752" s="5"/>
      <c r="CL752" s="5"/>
      <c r="CM752" s="5"/>
      <c r="CN752" s="38"/>
      <c r="CO752" s="38"/>
      <c r="CP752" s="5"/>
      <c r="CQ752" s="5"/>
      <c r="CR752" s="26"/>
      <c r="CS752" s="5"/>
      <c r="CT752" s="4"/>
      <c r="CU752" s="3"/>
      <c r="CV752" s="4"/>
      <c r="CW752" s="4"/>
      <c r="CX752" s="4"/>
      <c r="CY752" s="4"/>
      <c r="CZ752" s="4"/>
      <c r="DA752" s="4"/>
      <c r="DB752" s="4"/>
      <c r="DC752" s="4"/>
      <c r="DD752" s="4"/>
      <c r="DE752" s="4"/>
      <c r="DF752" s="4"/>
      <c r="DG752" s="4"/>
      <c r="DH752" s="4"/>
      <c r="DI752" s="4"/>
      <c r="DJ752" s="98"/>
      <c r="DK752" s="98"/>
      <c r="DL752" s="98"/>
      <c r="DM752" s="4"/>
      <c r="DN752" s="4"/>
      <c r="DO752" s="4"/>
      <c r="DP752" s="4"/>
      <c r="DQ752" s="4"/>
      <c r="DR752" s="4"/>
      <c r="DS752" s="4"/>
      <c r="DT752" s="4"/>
      <c r="DU752" s="4"/>
      <c r="DV752" s="8"/>
      <c r="DW752" s="8"/>
      <c r="DX752" s="8"/>
      <c r="DY752" s="8"/>
      <c r="DZ752" s="8"/>
      <c r="EA752" s="8"/>
      <c r="EB752" s="8"/>
      <c r="EC752" s="8"/>
      <c r="ED752" s="8"/>
      <c r="EE752" s="8"/>
      <c r="EF752" s="8"/>
      <c r="EG752" s="8"/>
      <c r="EH752" s="8"/>
      <c r="EI752" s="8"/>
      <c r="EJ752" s="8"/>
      <c r="EK752" s="8"/>
      <c r="EL752" s="8"/>
      <c r="EM752" s="8"/>
      <c r="EN752" s="8"/>
      <c r="EO752" s="8"/>
      <c r="EP752" s="8"/>
      <c r="EQ752" s="8"/>
      <c r="ER752" s="8"/>
      <c r="ES752" s="8"/>
      <c r="ET752" s="8"/>
      <c r="EU752" s="8"/>
      <c r="EV752" s="8"/>
      <c r="EW752" s="8"/>
      <c r="EX752" s="8"/>
      <c r="EY752" s="8"/>
      <c r="EZ752" s="8"/>
      <c r="FA752" s="8"/>
      <c r="FB752" s="8"/>
      <c r="FC752" s="8"/>
      <c r="FD752" s="8"/>
      <c r="FE752" s="8"/>
      <c r="FF752" s="8"/>
      <c r="FG752" s="8"/>
      <c r="FH752" s="8"/>
      <c r="FI752" s="8"/>
      <c r="FJ752" s="8"/>
      <c r="FK752" s="8"/>
      <c r="FL752" s="8"/>
      <c r="FM752" s="8"/>
      <c r="FN752" s="8"/>
      <c r="FO752" s="8"/>
      <c r="FP752" s="8"/>
      <c r="FQ752" s="8"/>
      <c r="FR752" s="8"/>
      <c r="FS752" s="8"/>
      <c r="FT752" s="8"/>
      <c r="FU752" s="8"/>
      <c r="FV752" s="8"/>
      <c r="FW752" s="8"/>
      <c r="FX752" s="8"/>
      <c r="FY752" s="8"/>
      <c r="FZ752" s="8"/>
      <c r="GA752" s="8"/>
      <c r="GB752" s="8"/>
      <c r="GC752" s="8"/>
      <c r="GD752" s="8"/>
      <c r="GE752" s="8"/>
      <c r="GF752" s="8"/>
      <c r="GG752" s="8"/>
      <c r="GH752" s="8"/>
      <c r="GI752" s="8"/>
      <c r="GJ752" s="8"/>
      <c r="GK752" s="8"/>
      <c r="GL752" s="8"/>
      <c r="GM752" s="8"/>
      <c r="GN752" s="8"/>
      <c r="GO752" s="8"/>
      <c r="GP752" s="8"/>
      <c r="GQ752" s="8"/>
      <c r="GR752" s="8"/>
      <c r="GS752" s="8"/>
      <c r="GT752" s="8"/>
      <c r="GU752" s="8"/>
      <c r="GV752" s="8"/>
      <c r="GW752" s="8"/>
      <c r="GX752" s="8"/>
      <c r="GY752" s="8"/>
    </row>
    <row r="753" spans="3:207">
      <c r="C753" s="8"/>
      <c r="D753" s="8"/>
      <c r="E753" s="8"/>
      <c r="F753" s="4"/>
      <c r="G753" s="4"/>
      <c r="H753" s="25"/>
      <c r="I753" s="98"/>
      <c r="J753" s="98"/>
      <c r="K753" s="98"/>
      <c r="L753" s="4"/>
      <c r="M753" s="4"/>
      <c r="N753" s="4"/>
      <c r="O753" s="4"/>
      <c r="P753" s="4"/>
      <c r="Q753" s="4"/>
      <c r="R753" s="4"/>
      <c r="S753" s="4"/>
      <c r="T753" s="4"/>
      <c r="U753" s="4"/>
      <c r="V753" s="4"/>
      <c r="W753" s="4"/>
      <c r="X753" s="4"/>
      <c r="Y753" s="4"/>
      <c r="Z753" s="4"/>
      <c r="AA753" s="97"/>
      <c r="AB753" s="54"/>
      <c r="AC753" s="54"/>
      <c r="AD753" s="54"/>
      <c r="AE753" s="54"/>
      <c r="AF753" s="54"/>
      <c r="AG753" s="54"/>
      <c r="AH753" s="54"/>
      <c r="AI753" s="54"/>
      <c r="AJ753" s="54"/>
      <c r="AK753" s="4"/>
      <c r="AL753" s="4"/>
      <c r="AM753" s="4"/>
      <c r="AN753" s="4"/>
      <c r="AO753" s="4"/>
      <c r="AP753" s="4"/>
      <c r="AR753" s="98"/>
      <c r="AS753" s="4"/>
      <c r="AT753" s="4"/>
      <c r="AU753" s="4"/>
      <c r="AV753" s="4"/>
      <c r="AW753" s="4"/>
      <c r="AX753" s="4"/>
      <c r="AY753" s="4"/>
      <c r="AZ753" s="4"/>
      <c r="BA753" s="4"/>
      <c r="BB753" s="4"/>
      <c r="BC753" s="4"/>
      <c r="BD753" s="4"/>
      <c r="BE753" s="4"/>
      <c r="BF753" s="4"/>
      <c r="BG753" s="23"/>
      <c r="BH753" s="23"/>
      <c r="BI753" s="108"/>
      <c r="BJ753" s="4"/>
      <c r="BK753" s="4"/>
      <c r="BL753" s="4"/>
      <c r="BM753" s="4"/>
      <c r="BN753" s="4"/>
      <c r="BO753" s="4"/>
      <c r="BP753" s="4"/>
      <c r="BQ753" s="4"/>
      <c r="BR753" s="4"/>
      <c r="BS753" s="4"/>
      <c r="BT753" s="4"/>
      <c r="BU753" s="95"/>
      <c r="BV753" s="95"/>
      <c r="BW753" s="63"/>
      <c r="BX753" s="4"/>
      <c r="BY753" s="4"/>
      <c r="BZ753" s="4"/>
      <c r="CA753" s="4"/>
      <c r="CB753" s="4"/>
      <c r="CC753" s="4"/>
      <c r="CD753" s="4"/>
      <c r="CE753" s="4"/>
      <c r="CF753" s="4"/>
      <c r="CG753" s="4"/>
      <c r="CH753" s="98"/>
      <c r="CI753" s="98"/>
      <c r="CJ753" s="4"/>
      <c r="CK753" s="5"/>
      <c r="CL753" s="5"/>
      <c r="CM753" s="5"/>
      <c r="CN753" s="38"/>
      <c r="CO753" s="38"/>
      <c r="CP753" s="5"/>
      <c r="CQ753" s="5"/>
      <c r="CR753" s="26"/>
      <c r="CS753" s="5"/>
      <c r="CT753" s="4"/>
      <c r="CU753" s="3"/>
      <c r="CV753" s="4"/>
      <c r="CW753" s="4"/>
      <c r="CX753" s="4"/>
      <c r="CY753" s="4"/>
      <c r="CZ753" s="4"/>
      <c r="DA753" s="4"/>
      <c r="DB753" s="4"/>
      <c r="DC753" s="4"/>
      <c r="DD753" s="4"/>
      <c r="DE753" s="4"/>
      <c r="DF753" s="4"/>
      <c r="DG753" s="4"/>
      <c r="DH753" s="4"/>
      <c r="DI753" s="4"/>
      <c r="DJ753" s="98"/>
      <c r="DK753" s="98"/>
      <c r="DL753" s="98"/>
      <c r="DM753" s="4"/>
      <c r="DN753" s="4"/>
      <c r="DO753" s="4"/>
      <c r="DP753" s="4"/>
      <c r="DQ753" s="4"/>
      <c r="DR753" s="4"/>
      <c r="DS753" s="4"/>
      <c r="DT753" s="4"/>
      <c r="DU753" s="4"/>
      <c r="DV753" s="8"/>
      <c r="DW753" s="8"/>
      <c r="DX753" s="8"/>
      <c r="DY753" s="8"/>
      <c r="DZ753" s="8"/>
      <c r="EA753" s="8"/>
      <c r="EB753" s="8"/>
      <c r="EC753" s="8"/>
      <c r="ED753" s="8"/>
      <c r="EE753" s="8"/>
      <c r="EF753" s="8"/>
      <c r="EG753" s="8"/>
      <c r="EH753" s="8"/>
      <c r="EI753" s="8"/>
      <c r="EJ753" s="8"/>
      <c r="EK753" s="8"/>
      <c r="EL753" s="8"/>
      <c r="EM753" s="8"/>
      <c r="EN753" s="8"/>
      <c r="EO753" s="8"/>
      <c r="EP753" s="8"/>
      <c r="EQ753" s="8"/>
      <c r="ER753" s="8"/>
      <c r="ES753" s="8"/>
      <c r="ET753" s="8"/>
      <c r="EU753" s="8"/>
      <c r="EV753" s="8"/>
      <c r="EW753" s="8"/>
      <c r="EX753" s="8"/>
      <c r="EY753" s="8"/>
      <c r="EZ753" s="8"/>
      <c r="FA753" s="8"/>
      <c r="FB753" s="8"/>
      <c r="FC753" s="8"/>
      <c r="FD753" s="8"/>
      <c r="FE753" s="8"/>
      <c r="FF753" s="8"/>
      <c r="FG753" s="8"/>
      <c r="FH753" s="8"/>
      <c r="FI753" s="8"/>
      <c r="FJ753" s="8"/>
      <c r="FK753" s="8"/>
      <c r="FL753" s="8"/>
      <c r="FM753" s="8"/>
      <c r="FN753" s="8"/>
      <c r="FO753" s="8"/>
      <c r="FP753" s="8"/>
      <c r="FQ753" s="8"/>
      <c r="FR753" s="8"/>
      <c r="FS753" s="8"/>
      <c r="FT753" s="8"/>
      <c r="FU753" s="8"/>
      <c r="FV753" s="8"/>
      <c r="FW753" s="8"/>
      <c r="FX753" s="8"/>
      <c r="FY753" s="8"/>
      <c r="FZ753" s="8"/>
      <c r="GA753" s="8"/>
      <c r="GB753" s="8"/>
      <c r="GC753" s="8"/>
      <c r="GD753" s="8"/>
      <c r="GE753" s="8"/>
      <c r="GF753" s="8"/>
      <c r="GG753" s="8"/>
      <c r="GH753" s="8"/>
      <c r="GI753" s="8"/>
      <c r="GJ753" s="8"/>
      <c r="GK753" s="8"/>
      <c r="GL753" s="8"/>
      <c r="GM753" s="8"/>
      <c r="GN753" s="8"/>
      <c r="GO753" s="8"/>
      <c r="GP753" s="8"/>
      <c r="GQ753" s="8"/>
      <c r="GR753" s="8"/>
      <c r="GS753" s="8"/>
      <c r="GT753" s="8"/>
      <c r="GU753" s="8"/>
      <c r="GV753" s="8"/>
      <c r="GW753" s="8"/>
      <c r="GX753" s="8"/>
      <c r="GY753" s="8"/>
    </row>
    <row r="754" spans="3:207">
      <c r="C754" s="8"/>
      <c r="D754" s="8"/>
      <c r="E754" s="8"/>
      <c r="F754" s="4"/>
      <c r="G754" s="4"/>
      <c r="H754" s="25"/>
      <c r="I754" s="98"/>
      <c r="J754" s="98"/>
      <c r="K754" s="98"/>
      <c r="L754" s="4"/>
      <c r="M754" s="4"/>
      <c r="N754" s="4"/>
      <c r="O754" s="4"/>
      <c r="P754" s="4"/>
      <c r="Q754" s="4"/>
      <c r="R754" s="4"/>
      <c r="S754" s="4"/>
      <c r="T754" s="4"/>
      <c r="U754" s="4"/>
      <c r="V754" s="4"/>
      <c r="W754" s="4"/>
      <c r="X754" s="4"/>
      <c r="Y754" s="4"/>
      <c r="Z754" s="4"/>
      <c r="AA754" s="97"/>
      <c r="AB754" s="54"/>
      <c r="AC754" s="54"/>
      <c r="AD754" s="54"/>
      <c r="AE754" s="54"/>
      <c r="AF754" s="54"/>
      <c r="AG754" s="54"/>
      <c r="AH754" s="54"/>
      <c r="AI754" s="54"/>
      <c r="AJ754" s="54"/>
      <c r="AK754" s="4"/>
      <c r="AL754" s="4"/>
      <c r="AM754" s="4"/>
      <c r="AN754" s="4"/>
      <c r="AO754" s="4"/>
      <c r="AP754" s="4"/>
      <c r="AR754" s="98"/>
      <c r="AS754" s="4"/>
      <c r="AT754" s="4"/>
      <c r="AU754" s="4"/>
      <c r="AV754" s="4"/>
      <c r="AW754" s="4"/>
      <c r="AX754" s="4"/>
      <c r="AY754" s="4"/>
      <c r="AZ754" s="4"/>
      <c r="BA754" s="4"/>
      <c r="BB754" s="4"/>
      <c r="BC754" s="4"/>
      <c r="BD754" s="4"/>
      <c r="BE754" s="4"/>
      <c r="BF754" s="4"/>
      <c r="BG754" s="23"/>
      <c r="BH754" s="23"/>
      <c r="BI754" s="108"/>
      <c r="BJ754" s="4"/>
      <c r="BK754" s="4"/>
      <c r="BL754" s="4"/>
      <c r="BM754" s="4"/>
      <c r="BN754" s="4"/>
      <c r="BO754" s="4"/>
      <c r="BP754" s="4"/>
      <c r="BQ754" s="4"/>
      <c r="BR754" s="4"/>
      <c r="BS754" s="4"/>
      <c r="BT754" s="4"/>
      <c r="BU754" s="95"/>
      <c r="BV754" s="95"/>
      <c r="BW754" s="63"/>
      <c r="BX754" s="4"/>
      <c r="BY754" s="4"/>
      <c r="BZ754" s="4"/>
      <c r="CA754" s="4"/>
      <c r="CB754" s="4"/>
      <c r="CC754" s="4"/>
      <c r="CD754" s="4"/>
      <c r="CE754" s="4"/>
      <c r="CF754" s="4"/>
      <c r="CG754" s="4"/>
      <c r="CH754" s="98"/>
      <c r="CI754" s="98"/>
      <c r="CJ754" s="4"/>
      <c r="CK754" s="5"/>
      <c r="CL754" s="5"/>
      <c r="CM754" s="5"/>
      <c r="CN754" s="38"/>
      <c r="CO754" s="38"/>
      <c r="CP754" s="5"/>
      <c r="CQ754" s="5"/>
      <c r="CR754" s="26"/>
      <c r="CS754" s="5"/>
      <c r="CT754" s="4"/>
      <c r="CU754" s="3"/>
      <c r="CV754" s="4"/>
      <c r="CW754" s="4"/>
      <c r="CX754" s="4"/>
      <c r="CY754" s="4"/>
      <c r="CZ754" s="4"/>
      <c r="DA754" s="4"/>
      <c r="DB754" s="4"/>
      <c r="DC754" s="4"/>
      <c r="DD754" s="4"/>
      <c r="DE754" s="4"/>
      <c r="DF754" s="4"/>
      <c r="DG754" s="4"/>
      <c r="DH754" s="4"/>
      <c r="DI754" s="4"/>
      <c r="DJ754" s="98"/>
      <c r="DK754" s="98"/>
      <c r="DL754" s="98"/>
      <c r="DM754" s="4"/>
      <c r="DN754" s="4"/>
      <c r="DO754" s="4"/>
      <c r="DP754" s="4"/>
      <c r="DQ754" s="4"/>
      <c r="DR754" s="4"/>
      <c r="DS754" s="4"/>
      <c r="DT754" s="4"/>
      <c r="DU754" s="4"/>
      <c r="DV754" s="8"/>
      <c r="DW754" s="8"/>
      <c r="DX754" s="8"/>
      <c r="DY754" s="8"/>
      <c r="DZ754" s="8"/>
      <c r="EA754" s="8"/>
      <c r="EB754" s="8"/>
      <c r="EC754" s="8"/>
      <c r="ED754" s="8"/>
      <c r="EE754" s="8"/>
      <c r="EF754" s="8"/>
      <c r="EG754" s="8"/>
      <c r="EH754" s="8"/>
      <c r="EI754" s="8"/>
      <c r="EJ754" s="8"/>
      <c r="EK754" s="8"/>
      <c r="EL754" s="8"/>
      <c r="EM754" s="8"/>
      <c r="EN754" s="8"/>
      <c r="EO754" s="8"/>
      <c r="EP754" s="8"/>
      <c r="EQ754" s="8"/>
      <c r="ER754" s="8"/>
      <c r="ES754" s="8"/>
      <c r="ET754" s="8"/>
      <c r="EU754" s="8"/>
      <c r="EV754" s="8"/>
      <c r="EW754" s="8"/>
      <c r="EX754" s="8"/>
      <c r="EY754" s="8"/>
      <c r="EZ754" s="8"/>
      <c r="FA754" s="8"/>
      <c r="FB754" s="8"/>
      <c r="FC754" s="8"/>
      <c r="FD754" s="8"/>
      <c r="FE754" s="8"/>
      <c r="FF754" s="8"/>
      <c r="FG754" s="8"/>
      <c r="FH754" s="8"/>
      <c r="FI754" s="8"/>
      <c r="FJ754" s="8"/>
      <c r="FK754" s="8"/>
      <c r="FL754" s="8"/>
      <c r="FM754" s="8"/>
      <c r="FN754" s="8"/>
      <c r="FO754" s="8"/>
      <c r="FP754" s="8"/>
      <c r="FQ754" s="8"/>
      <c r="FR754" s="8"/>
      <c r="FS754" s="8"/>
      <c r="FT754" s="8"/>
      <c r="FU754" s="8"/>
      <c r="FV754" s="8"/>
      <c r="FW754" s="8"/>
      <c r="FX754" s="8"/>
      <c r="FY754" s="8"/>
      <c r="FZ754" s="8"/>
      <c r="GA754" s="8"/>
      <c r="GB754" s="8"/>
      <c r="GC754" s="8"/>
      <c r="GD754" s="8"/>
      <c r="GE754" s="8"/>
      <c r="GF754" s="8"/>
      <c r="GG754" s="8"/>
      <c r="GH754" s="8"/>
      <c r="GI754" s="8"/>
      <c r="GJ754" s="8"/>
      <c r="GK754" s="8"/>
      <c r="GL754" s="8"/>
      <c r="GM754" s="8"/>
      <c r="GN754" s="8"/>
      <c r="GO754" s="8"/>
      <c r="GP754" s="8"/>
      <c r="GQ754" s="8"/>
      <c r="GR754" s="8"/>
      <c r="GS754" s="8"/>
      <c r="GT754" s="8"/>
      <c r="GU754" s="8"/>
      <c r="GV754" s="8"/>
      <c r="GW754" s="8"/>
      <c r="GX754" s="8"/>
      <c r="GY754" s="8"/>
    </row>
    <row r="755" spans="3:207">
      <c r="C755" s="8"/>
      <c r="D755" s="8"/>
      <c r="E755" s="8"/>
      <c r="F755" s="4"/>
      <c r="G755" s="4"/>
      <c r="H755" s="25"/>
      <c r="I755" s="98"/>
      <c r="J755" s="98"/>
      <c r="K755" s="98"/>
      <c r="L755" s="4"/>
      <c r="M755" s="4"/>
      <c r="N755" s="4"/>
      <c r="O755" s="4"/>
      <c r="P755" s="4"/>
      <c r="Q755" s="4"/>
      <c r="R755" s="4"/>
      <c r="S755" s="4"/>
      <c r="T755" s="4"/>
      <c r="U755" s="4"/>
      <c r="V755" s="4"/>
      <c r="W755" s="4"/>
      <c r="X755" s="4"/>
      <c r="Y755" s="4"/>
      <c r="Z755" s="4"/>
      <c r="AA755" s="97"/>
      <c r="AB755" s="54"/>
      <c r="AC755" s="54"/>
      <c r="AD755" s="54"/>
      <c r="AE755" s="54"/>
      <c r="AF755" s="54"/>
      <c r="AG755" s="54"/>
      <c r="AH755" s="54"/>
      <c r="AI755" s="54"/>
      <c r="AJ755" s="54"/>
      <c r="AK755" s="4"/>
      <c r="AL755" s="4"/>
      <c r="AM755" s="4"/>
      <c r="AN755" s="4"/>
      <c r="AO755" s="4"/>
      <c r="AP755" s="4"/>
      <c r="AR755" s="98"/>
      <c r="AS755" s="4"/>
      <c r="AT755" s="4"/>
      <c r="AU755" s="4"/>
      <c r="AV755" s="4"/>
      <c r="AW755" s="4"/>
      <c r="AX755" s="4"/>
      <c r="AY755" s="4"/>
      <c r="AZ755" s="4"/>
      <c r="BA755" s="4"/>
      <c r="BB755" s="4"/>
      <c r="BC755" s="4"/>
      <c r="BD755" s="4"/>
      <c r="BE755" s="4"/>
      <c r="BF755" s="4"/>
      <c r="BG755" s="23"/>
      <c r="BH755" s="23"/>
      <c r="BI755" s="108"/>
      <c r="BJ755" s="4"/>
      <c r="BK755" s="4"/>
      <c r="BL755" s="4"/>
      <c r="BM755" s="4"/>
      <c r="BN755" s="4"/>
      <c r="BO755" s="4"/>
      <c r="BP755" s="4"/>
      <c r="BQ755" s="4"/>
      <c r="BR755" s="4"/>
      <c r="BS755" s="4"/>
      <c r="BT755" s="4"/>
      <c r="BU755" s="95"/>
      <c r="BV755" s="95"/>
      <c r="BW755" s="63"/>
      <c r="BX755" s="4"/>
      <c r="BY755" s="4"/>
      <c r="BZ755" s="4"/>
      <c r="CA755" s="4"/>
      <c r="CB755" s="4"/>
      <c r="CC755" s="4"/>
      <c r="CD755" s="4"/>
      <c r="CE755" s="4"/>
      <c r="CF755" s="4"/>
      <c r="CG755" s="4"/>
      <c r="CH755" s="98"/>
      <c r="CI755" s="98"/>
      <c r="CJ755" s="4"/>
      <c r="CK755" s="5"/>
      <c r="CL755" s="5"/>
      <c r="CM755" s="5"/>
      <c r="CN755" s="38"/>
      <c r="CO755" s="38"/>
      <c r="CP755" s="5"/>
      <c r="CQ755" s="5"/>
      <c r="CR755" s="26"/>
      <c r="CS755" s="5"/>
      <c r="CT755" s="4"/>
      <c r="CU755" s="3"/>
      <c r="CV755" s="4"/>
      <c r="CW755" s="4"/>
      <c r="CX755" s="4"/>
      <c r="CY755" s="4"/>
      <c r="CZ755" s="4"/>
      <c r="DA755" s="4"/>
      <c r="DB755" s="4"/>
      <c r="DC755" s="4"/>
      <c r="DD755" s="4"/>
      <c r="DE755" s="4"/>
      <c r="DF755" s="4"/>
      <c r="DG755" s="4"/>
      <c r="DH755" s="4"/>
      <c r="DI755" s="4"/>
      <c r="DJ755" s="98"/>
      <c r="DK755" s="98"/>
      <c r="DL755" s="98"/>
      <c r="DM755" s="4"/>
      <c r="DN755" s="4"/>
      <c r="DO755" s="4"/>
      <c r="DP755" s="4"/>
      <c r="DQ755" s="4"/>
      <c r="DR755" s="4"/>
      <c r="DS755" s="4"/>
      <c r="DT755" s="4"/>
      <c r="DU755" s="4"/>
      <c r="DV755" s="8"/>
      <c r="DW755" s="8"/>
      <c r="DX755" s="8"/>
      <c r="DY755" s="8"/>
      <c r="DZ755" s="8"/>
      <c r="EA755" s="8"/>
      <c r="EB755" s="8"/>
      <c r="EC755" s="8"/>
      <c r="ED755" s="8"/>
      <c r="EE755" s="8"/>
      <c r="EF755" s="8"/>
      <c r="EG755" s="8"/>
      <c r="EH755" s="8"/>
      <c r="EI755" s="8"/>
      <c r="EJ755" s="8"/>
      <c r="EK755" s="8"/>
      <c r="EL755" s="8"/>
      <c r="EM755" s="8"/>
      <c r="EN755" s="8"/>
      <c r="EO755" s="8"/>
      <c r="EP755" s="8"/>
      <c r="EQ755" s="8"/>
      <c r="ER755" s="8"/>
      <c r="ES755" s="8"/>
      <c r="ET755" s="8"/>
      <c r="EU755" s="8"/>
      <c r="EV755" s="8"/>
      <c r="EW755" s="8"/>
      <c r="EX755" s="8"/>
      <c r="EY755" s="8"/>
      <c r="EZ755" s="8"/>
      <c r="FA755" s="8"/>
      <c r="FB755" s="8"/>
      <c r="FC755" s="8"/>
      <c r="FD755" s="8"/>
      <c r="FE755" s="8"/>
      <c r="FF755" s="8"/>
      <c r="FG755" s="8"/>
      <c r="FH755" s="8"/>
      <c r="FI755" s="8"/>
      <c r="FJ755" s="8"/>
      <c r="FK755" s="8"/>
      <c r="FL755" s="8"/>
      <c r="FM755" s="8"/>
      <c r="FN755" s="8"/>
      <c r="FO755" s="8"/>
      <c r="FP755" s="8"/>
      <c r="FQ755" s="8"/>
      <c r="FR755" s="8"/>
      <c r="FS755" s="8"/>
      <c r="FT755" s="8"/>
      <c r="FU755" s="8"/>
      <c r="FV755" s="8"/>
      <c r="FW755" s="8"/>
      <c r="FX755" s="8"/>
      <c r="FY755" s="8"/>
      <c r="FZ755" s="8"/>
      <c r="GA755" s="8"/>
      <c r="GB755" s="8"/>
      <c r="GC755" s="8"/>
      <c r="GD755" s="8"/>
      <c r="GE755" s="8"/>
      <c r="GF755" s="8"/>
      <c r="GG755" s="8"/>
      <c r="GH755" s="8"/>
      <c r="GI755" s="8"/>
      <c r="GJ755" s="8"/>
      <c r="GK755" s="8"/>
      <c r="GL755" s="8"/>
      <c r="GM755" s="8"/>
      <c r="GN755" s="8"/>
      <c r="GO755" s="8"/>
      <c r="GP755" s="8"/>
      <c r="GQ755" s="8"/>
      <c r="GR755" s="8"/>
      <c r="GS755" s="8"/>
      <c r="GT755" s="8"/>
      <c r="GU755" s="8"/>
      <c r="GV755" s="8"/>
      <c r="GW755" s="8"/>
      <c r="GX755" s="8"/>
      <c r="GY755" s="8"/>
    </row>
    <row r="756" spans="3:207">
      <c r="C756" s="8"/>
      <c r="D756" s="8"/>
      <c r="E756" s="8"/>
      <c r="F756" s="4"/>
      <c r="G756" s="4"/>
      <c r="H756" s="25"/>
      <c r="I756" s="98"/>
      <c r="J756" s="98"/>
      <c r="K756" s="98"/>
      <c r="L756" s="4"/>
      <c r="M756" s="4"/>
      <c r="N756" s="4"/>
      <c r="O756" s="4"/>
      <c r="P756" s="4"/>
      <c r="Q756" s="4"/>
      <c r="R756" s="4"/>
      <c r="S756" s="4"/>
      <c r="T756" s="4"/>
      <c r="U756" s="4"/>
      <c r="V756" s="4"/>
      <c r="W756" s="4"/>
      <c r="X756" s="4"/>
      <c r="Y756" s="4"/>
      <c r="Z756" s="4"/>
      <c r="AA756" s="97"/>
      <c r="AB756" s="54"/>
      <c r="AC756" s="54"/>
      <c r="AD756" s="54"/>
      <c r="AE756" s="54"/>
      <c r="AF756" s="54"/>
      <c r="AG756" s="54"/>
      <c r="AH756" s="54"/>
      <c r="AI756" s="54"/>
      <c r="AJ756" s="54"/>
      <c r="AK756" s="4"/>
      <c r="AL756" s="4"/>
      <c r="AM756" s="4"/>
      <c r="AN756" s="4"/>
      <c r="AO756" s="4"/>
      <c r="AP756" s="4"/>
      <c r="AR756" s="98"/>
      <c r="AS756" s="4"/>
      <c r="AT756" s="4"/>
      <c r="AU756" s="4"/>
      <c r="AV756" s="4"/>
      <c r="AW756" s="4"/>
      <c r="AX756" s="4"/>
      <c r="AY756" s="4"/>
      <c r="AZ756" s="4"/>
      <c r="BA756" s="4"/>
      <c r="BB756" s="4"/>
      <c r="BC756" s="4"/>
      <c r="BD756" s="4"/>
      <c r="BE756" s="4"/>
      <c r="BF756" s="4"/>
      <c r="BG756" s="23"/>
      <c r="BH756" s="23"/>
      <c r="BI756" s="108"/>
      <c r="BJ756" s="4"/>
      <c r="BK756" s="4"/>
      <c r="BL756" s="4"/>
      <c r="BM756" s="4"/>
      <c r="BN756" s="4"/>
      <c r="BO756" s="4"/>
      <c r="BP756" s="4"/>
      <c r="BQ756" s="4"/>
      <c r="BR756" s="4"/>
      <c r="BS756" s="4"/>
      <c r="BT756" s="4"/>
      <c r="BU756" s="95"/>
      <c r="BV756" s="95"/>
      <c r="BW756" s="63"/>
      <c r="BX756" s="4"/>
      <c r="BY756" s="4"/>
      <c r="BZ756" s="4"/>
      <c r="CA756" s="4"/>
      <c r="CB756" s="4"/>
      <c r="CC756" s="4"/>
      <c r="CD756" s="4"/>
      <c r="CE756" s="4"/>
      <c r="CF756" s="4"/>
      <c r="CG756" s="4"/>
      <c r="CH756" s="98"/>
      <c r="CI756" s="98"/>
      <c r="CJ756" s="4"/>
      <c r="CK756" s="5"/>
      <c r="CL756" s="5"/>
      <c r="CM756" s="5"/>
      <c r="CN756" s="38"/>
      <c r="CO756" s="38"/>
      <c r="CP756" s="5"/>
      <c r="CQ756" s="5"/>
      <c r="CR756" s="26"/>
      <c r="CS756" s="5"/>
      <c r="CT756" s="4"/>
      <c r="CU756" s="3"/>
      <c r="CV756" s="4"/>
      <c r="CW756" s="4"/>
      <c r="CX756" s="4"/>
      <c r="CY756" s="4"/>
      <c r="CZ756" s="4"/>
      <c r="DA756" s="4"/>
      <c r="DB756" s="4"/>
      <c r="DC756" s="4"/>
      <c r="DD756" s="4"/>
      <c r="DE756" s="4"/>
      <c r="DF756" s="4"/>
      <c r="DG756" s="4"/>
      <c r="DH756" s="4"/>
      <c r="DI756" s="4"/>
      <c r="DJ756" s="98"/>
      <c r="DK756" s="98"/>
      <c r="DL756" s="98"/>
      <c r="DM756" s="4"/>
      <c r="DN756" s="4"/>
      <c r="DO756" s="4"/>
      <c r="DP756" s="4"/>
      <c r="DQ756" s="4"/>
      <c r="DR756" s="4"/>
      <c r="DS756" s="4"/>
      <c r="DT756" s="4"/>
      <c r="DU756" s="4"/>
      <c r="DV756" s="8"/>
      <c r="DW756" s="8"/>
      <c r="DX756" s="8"/>
      <c r="DY756" s="8"/>
      <c r="DZ756" s="8"/>
      <c r="EA756" s="8"/>
      <c r="EB756" s="8"/>
      <c r="EC756" s="8"/>
      <c r="ED756" s="8"/>
      <c r="EE756" s="8"/>
      <c r="EF756" s="8"/>
      <c r="EG756" s="8"/>
      <c r="EH756" s="8"/>
      <c r="EI756" s="8"/>
      <c r="EJ756" s="8"/>
      <c r="EK756" s="8"/>
      <c r="EL756" s="8"/>
      <c r="EM756" s="8"/>
      <c r="EN756" s="8"/>
      <c r="EO756" s="8"/>
      <c r="EP756" s="8"/>
      <c r="EQ756" s="8"/>
      <c r="ER756" s="8"/>
      <c r="ES756" s="8"/>
      <c r="ET756" s="8"/>
      <c r="EU756" s="8"/>
      <c r="EV756" s="8"/>
      <c r="EW756" s="8"/>
      <c r="EX756" s="8"/>
      <c r="EY756" s="8"/>
      <c r="EZ756" s="8"/>
      <c r="FA756" s="8"/>
      <c r="FB756" s="8"/>
      <c r="FC756" s="8"/>
      <c r="FD756" s="8"/>
      <c r="FE756" s="8"/>
      <c r="FF756" s="8"/>
      <c r="FG756" s="8"/>
      <c r="FH756" s="8"/>
      <c r="FI756" s="8"/>
      <c r="FJ756" s="8"/>
      <c r="FK756" s="8"/>
      <c r="FL756" s="8"/>
      <c r="FM756" s="8"/>
      <c r="FN756" s="8"/>
      <c r="FO756" s="8"/>
      <c r="FP756" s="8"/>
      <c r="FQ756" s="8"/>
      <c r="FR756" s="8"/>
      <c r="FS756" s="8"/>
      <c r="FT756" s="8"/>
      <c r="FU756" s="8"/>
      <c r="FV756" s="8"/>
      <c r="FW756" s="8"/>
      <c r="FX756" s="8"/>
      <c r="FY756" s="8"/>
      <c r="FZ756" s="8"/>
      <c r="GA756" s="8"/>
      <c r="GB756" s="8"/>
      <c r="GC756" s="8"/>
      <c r="GD756" s="8"/>
      <c r="GE756" s="8"/>
      <c r="GF756" s="8"/>
      <c r="GG756" s="8"/>
      <c r="GH756" s="8"/>
      <c r="GI756" s="8"/>
      <c r="GJ756" s="8"/>
      <c r="GK756" s="8"/>
      <c r="GL756" s="8"/>
      <c r="GM756" s="8"/>
      <c r="GN756" s="8"/>
      <c r="GO756" s="8"/>
      <c r="GP756" s="8"/>
      <c r="GQ756" s="8"/>
      <c r="GR756" s="8"/>
      <c r="GS756" s="8"/>
      <c r="GT756" s="8"/>
      <c r="GU756" s="8"/>
      <c r="GV756" s="8"/>
      <c r="GW756" s="8"/>
      <c r="GX756" s="8"/>
      <c r="GY756" s="8"/>
    </row>
    <row r="757" spans="3:207">
      <c r="C757" s="8"/>
      <c r="D757" s="8"/>
      <c r="E757" s="8"/>
      <c r="F757" s="4"/>
      <c r="G757" s="4"/>
      <c r="H757" s="25"/>
      <c r="I757" s="98"/>
      <c r="J757" s="98"/>
      <c r="K757" s="98"/>
      <c r="L757" s="4"/>
      <c r="M757" s="4"/>
      <c r="N757" s="4"/>
      <c r="O757" s="4"/>
      <c r="P757" s="4"/>
      <c r="Q757" s="4"/>
      <c r="R757" s="4"/>
      <c r="S757" s="4"/>
      <c r="T757" s="4"/>
      <c r="U757" s="4"/>
      <c r="V757" s="4"/>
      <c r="W757" s="4"/>
      <c r="X757" s="4"/>
      <c r="Y757" s="4"/>
      <c r="Z757" s="4"/>
      <c r="AA757" s="97"/>
      <c r="AB757" s="54"/>
      <c r="AC757" s="54"/>
      <c r="AD757" s="54"/>
      <c r="AE757" s="54"/>
      <c r="AF757" s="54"/>
      <c r="AG757" s="54"/>
      <c r="AH757" s="54"/>
      <c r="AI757" s="54"/>
      <c r="AJ757" s="54"/>
      <c r="AK757" s="4"/>
      <c r="AL757" s="4"/>
      <c r="AM757" s="4"/>
      <c r="AN757" s="4"/>
      <c r="AO757" s="4"/>
      <c r="AP757" s="4"/>
      <c r="AR757" s="98"/>
      <c r="AS757" s="4"/>
      <c r="AT757" s="4"/>
      <c r="AU757" s="4"/>
      <c r="AV757" s="4"/>
      <c r="AW757" s="4"/>
      <c r="AX757" s="4"/>
      <c r="AY757" s="4"/>
      <c r="AZ757" s="4"/>
      <c r="BA757" s="4"/>
      <c r="BB757" s="4"/>
      <c r="BC757" s="4"/>
      <c r="BD757" s="4"/>
      <c r="BE757" s="4"/>
      <c r="BF757" s="4"/>
      <c r="BG757" s="23"/>
      <c r="BH757" s="23"/>
      <c r="BI757" s="108"/>
      <c r="BJ757" s="4"/>
      <c r="BK757" s="4"/>
      <c r="BL757" s="4"/>
      <c r="BM757" s="4"/>
      <c r="BN757" s="4"/>
      <c r="BO757" s="4"/>
      <c r="BP757" s="4"/>
      <c r="BQ757" s="4"/>
      <c r="BR757" s="4"/>
      <c r="BS757" s="4"/>
      <c r="BT757" s="4"/>
      <c r="BU757" s="95"/>
      <c r="BV757" s="95"/>
      <c r="BW757" s="63"/>
      <c r="BX757" s="4"/>
      <c r="BY757" s="4"/>
      <c r="BZ757" s="4"/>
      <c r="CA757" s="4"/>
      <c r="CB757" s="4"/>
      <c r="CC757" s="4"/>
      <c r="CD757" s="4"/>
      <c r="CE757" s="4"/>
      <c r="CF757" s="4"/>
      <c r="CG757" s="4"/>
      <c r="CH757" s="98"/>
      <c r="CI757" s="98"/>
      <c r="CJ757" s="4"/>
      <c r="CK757" s="5"/>
      <c r="CL757" s="5"/>
      <c r="CM757" s="5"/>
      <c r="CN757" s="38"/>
      <c r="CO757" s="38"/>
      <c r="CP757" s="5"/>
      <c r="CQ757" s="5"/>
      <c r="CR757" s="26"/>
      <c r="CS757" s="5"/>
      <c r="CT757" s="4"/>
      <c r="CU757" s="3"/>
      <c r="CV757" s="4"/>
      <c r="CW757" s="4"/>
      <c r="CX757" s="4"/>
      <c r="CY757" s="4"/>
      <c r="CZ757" s="4"/>
      <c r="DA757" s="4"/>
      <c r="DB757" s="4"/>
      <c r="DC757" s="4"/>
      <c r="DD757" s="4"/>
      <c r="DE757" s="4"/>
      <c r="DF757" s="4"/>
      <c r="DG757" s="4"/>
      <c r="DH757" s="4"/>
      <c r="DI757" s="4"/>
      <c r="DJ757" s="98"/>
      <c r="DK757" s="98"/>
      <c r="DL757" s="98"/>
      <c r="DM757" s="4"/>
      <c r="DN757" s="4"/>
      <c r="DO757" s="4"/>
      <c r="DP757" s="4"/>
      <c r="DQ757" s="4"/>
      <c r="DR757" s="4"/>
      <c r="DS757" s="4"/>
      <c r="DT757" s="4"/>
      <c r="DU757" s="4"/>
      <c r="DV757" s="8"/>
      <c r="DW757" s="8"/>
      <c r="DX757" s="8"/>
      <c r="DY757" s="8"/>
      <c r="DZ757" s="8"/>
      <c r="EA757" s="8"/>
      <c r="EB757" s="8"/>
      <c r="EC757" s="8"/>
      <c r="ED757" s="8"/>
      <c r="EE757" s="8"/>
      <c r="EF757" s="8"/>
      <c r="EG757" s="8"/>
      <c r="EH757" s="8"/>
      <c r="EI757" s="8"/>
      <c r="EJ757" s="8"/>
      <c r="EK757" s="8"/>
      <c r="EL757" s="8"/>
      <c r="EM757" s="8"/>
      <c r="EN757" s="8"/>
      <c r="EO757" s="8"/>
      <c r="EP757" s="8"/>
      <c r="EQ757" s="8"/>
      <c r="ER757" s="8"/>
      <c r="ES757" s="8"/>
      <c r="ET757" s="8"/>
      <c r="EU757" s="8"/>
      <c r="EV757" s="8"/>
      <c r="EW757" s="8"/>
      <c r="EX757" s="8"/>
      <c r="EY757" s="8"/>
      <c r="EZ757" s="8"/>
      <c r="FA757" s="8"/>
      <c r="FB757" s="8"/>
      <c r="FC757" s="8"/>
      <c r="FD757" s="8"/>
      <c r="FE757" s="8"/>
      <c r="FF757" s="8"/>
      <c r="FG757" s="8"/>
      <c r="FH757" s="8"/>
      <c r="FI757" s="8"/>
      <c r="FJ757" s="8"/>
      <c r="FK757" s="8"/>
      <c r="FL757" s="8"/>
      <c r="FM757" s="8"/>
      <c r="FN757" s="8"/>
      <c r="FO757" s="8"/>
      <c r="FP757" s="8"/>
      <c r="FQ757" s="8"/>
      <c r="FR757" s="8"/>
      <c r="FS757" s="8"/>
      <c r="FT757" s="8"/>
      <c r="FU757" s="8"/>
      <c r="FV757" s="8"/>
      <c r="FW757" s="8"/>
      <c r="FX757" s="8"/>
      <c r="FY757" s="8"/>
      <c r="FZ757" s="8"/>
      <c r="GA757" s="8"/>
      <c r="GB757" s="8"/>
      <c r="GC757" s="8"/>
      <c r="GD757" s="8"/>
      <c r="GE757" s="8"/>
      <c r="GF757" s="8"/>
      <c r="GG757" s="8"/>
      <c r="GH757" s="8"/>
      <c r="GI757" s="8"/>
      <c r="GJ757" s="8"/>
      <c r="GK757" s="8"/>
      <c r="GL757" s="8"/>
      <c r="GM757" s="8"/>
      <c r="GN757" s="8"/>
      <c r="GO757" s="8"/>
      <c r="GP757" s="8"/>
      <c r="GQ757" s="8"/>
      <c r="GR757" s="8"/>
      <c r="GS757" s="8"/>
      <c r="GT757" s="8"/>
      <c r="GU757" s="8"/>
      <c r="GV757" s="8"/>
      <c r="GW757" s="8"/>
      <c r="GX757" s="8"/>
      <c r="GY757" s="8"/>
    </row>
    <row r="758" spans="3:207">
      <c r="C758" s="8"/>
      <c r="D758" s="8"/>
      <c r="E758" s="8"/>
      <c r="F758" s="4"/>
      <c r="G758" s="4"/>
      <c r="H758" s="25"/>
      <c r="I758" s="98"/>
      <c r="J758" s="98"/>
      <c r="K758" s="98"/>
      <c r="L758" s="4"/>
      <c r="M758" s="4"/>
      <c r="N758" s="4"/>
      <c r="O758" s="4"/>
      <c r="P758" s="4"/>
      <c r="Q758" s="4"/>
      <c r="R758" s="4"/>
      <c r="S758" s="4"/>
      <c r="T758" s="4"/>
      <c r="U758" s="4"/>
      <c r="V758" s="4"/>
      <c r="W758" s="4"/>
      <c r="X758" s="4"/>
      <c r="Y758" s="4"/>
      <c r="Z758" s="4"/>
      <c r="AA758" s="97"/>
      <c r="AB758" s="54"/>
      <c r="AC758" s="54"/>
      <c r="AD758" s="54"/>
      <c r="AE758" s="54"/>
      <c r="AF758" s="54"/>
      <c r="AG758" s="54"/>
      <c r="AH758" s="54"/>
      <c r="AI758" s="54"/>
      <c r="AJ758" s="54"/>
      <c r="AK758" s="4"/>
      <c r="AL758" s="4"/>
      <c r="AM758" s="4"/>
      <c r="AN758" s="4"/>
      <c r="AO758" s="4"/>
      <c r="AP758" s="4"/>
      <c r="AR758" s="98"/>
      <c r="AS758" s="4"/>
      <c r="AT758" s="4"/>
      <c r="AU758" s="4"/>
      <c r="AV758" s="4"/>
      <c r="AW758" s="4"/>
      <c r="AX758" s="4"/>
      <c r="AY758" s="4"/>
      <c r="AZ758" s="4"/>
      <c r="BA758" s="4"/>
      <c r="BB758" s="4"/>
      <c r="BC758" s="4"/>
      <c r="BD758" s="4"/>
      <c r="BE758" s="4"/>
      <c r="BF758" s="4"/>
      <c r="BG758" s="23"/>
      <c r="BH758" s="23"/>
      <c r="BI758" s="108"/>
      <c r="BJ758" s="4"/>
      <c r="BK758" s="4"/>
      <c r="BL758" s="4"/>
      <c r="BM758" s="4"/>
      <c r="BN758" s="4"/>
      <c r="BO758" s="4"/>
      <c r="BP758" s="4"/>
      <c r="BQ758" s="4"/>
      <c r="BR758" s="4"/>
      <c r="BS758" s="4"/>
      <c r="BT758" s="4"/>
      <c r="BU758" s="95"/>
      <c r="BV758" s="95"/>
      <c r="BW758" s="63"/>
      <c r="BX758" s="4"/>
      <c r="BY758" s="4"/>
      <c r="BZ758" s="4"/>
      <c r="CA758" s="4"/>
      <c r="CB758" s="4"/>
      <c r="CC758" s="4"/>
      <c r="CD758" s="4"/>
      <c r="CE758" s="4"/>
      <c r="CF758" s="4"/>
      <c r="CG758" s="4"/>
      <c r="CH758" s="98"/>
      <c r="CI758" s="98"/>
      <c r="CJ758" s="4"/>
      <c r="CK758" s="5"/>
      <c r="CL758" s="5"/>
      <c r="CM758" s="5"/>
      <c r="CN758" s="38"/>
      <c r="CO758" s="38"/>
      <c r="CP758" s="5"/>
      <c r="CQ758" s="5"/>
      <c r="CR758" s="26"/>
      <c r="CS758" s="5"/>
      <c r="CT758" s="4"/>
      <c r="CU758" s="3"/>
      <c r="CV758" s="4"/>
      <c r="CW758" s="4"/>
      <c r="CX758" s="4"/>
      <c r="CY758" s="4"/>
      <c r="CZ758" s="4"/>
      <c r="DA758" s="4"/>
      <c r="DB758" s="4"/>
      <c r="DC758" s="4"/>
      <c r="DD758" s="4"/>
      <c r="DE758" s="4"/>
      <c r="DF758" s="4"/>
      <c r="DG758" s="4"/>
      <c r="DH758" s="4"/>
      <c r="DI758" s="4"/>
      <c r="DJ758" s="98"/>
      <c r="DK758" s="98"/>
      <c r="DL758" s="98"/>
      <c r="DM758" s="4"/>
      <c r="DN758" s="4"/>
      <c r="DO758" s="4"/>
      <c r="DP758" s="4"/>
      <c r="DQ758" s="4"/>
      <c r="DR758" s="4"/>
      <c r="DS758" s="4"/>
      <c r="DT758" s="4"/>
      <c r="DU758" s="4"/>
      <c r="DV758" s="8"/>
      <c r="DW758" s="8"/>
      <c r="DX758" s="8"/>
      <c r="DY758" s="8"/>
      <c r="DZ758" s="8"/>
      <c r="EA758" s="8"/>
      <c r="EB758" s="8"/>
      <c r="EC758" s="8"/>
      <c r="ED758" s="8"/>
      <c r="EE758" s="8"/>
      <c r="EF758" s="8"/>
      <c r="EG758" s="8"/>
      <c r="EH758" s="8"/>
      <c r="EI758" s="8"/>
      <c r="EJ758" s="8"/>
      <c r="EK758" s="8"/>
      <c r="EL758" s="8"/>
      <c r="EM758" s="8"/>
      <c r="EN758" s="8"/>
      <c r="EO758" s="8"/>
      <c r="EP758" s="8"/>
      <c r="EQ758" s="8"/>
      <c r="ER758" s="8"/>
      <c r="ES758" s="8"/>
      <c r="ET758" s="8"/>
      <c r="EU758" s="8"/>
      <c r="EV758" s="8"/>
      <c r="EW758" s="8"/>
      <c r="EX758" s="8"/>
      <c r="EY758" s="8"/>
      <c r="EZ758" s="8"/>
      <c r="FA758" s="8"/>
      <c r="FB758" s="8"/>
      <c r="FC758" s="8"/>
      <c r="FD758" s="8"/>
      <c r="FE758" s="8"/>
      <c r="FF758" s="8"/>
      <c r="FG758" s="8"/>
      <c r="FH758" s="8"/>
      <c r="FI758" s="8"/>
      <c r="FJ758" s="8"/>
      <c r="FK758" s="8"/>
      <c r="FL758" s="8"/>
      <c r="FM758" s="8"/>
      <c r="FN758" s="8"/>
      <c r="FO758" s="8"/>
      <c r="FP758" s="8"/>
      <c r="FQ758" s="8"/>
      <c r="FR758" s="8"/>
      <c r="FS758" s="8"/>
      <c r="FT758" s="8"/>
      <c r="FU758" s="8"/>
      <c r="FV758" s="8"/>
      <c r="FW758" s="8"/>
      <c r="FX758" s="8"/>
      <c r="FY758" s="8"/>
      <c r="FZ758" s="8"/>
      <c r="GA758" s="8"/>
      <c r="GB758" s="8"/>
      <c r="GC758" s="8"/>
      <c r="GD758" s="8"/>
      <c r="GE758" s="8"/>
      <c r="GF758" s="8"/>
      <c r="GG758" s="8"/>
      <c r="GH758" s="8"/>
      <c r="GI758" s="8"/>
      <c r="GJ758" s="8"/>
      <c r="GK758" s="8"/>
      <c r="GL758" s="8"/>
      <c r="GM758" s="8"/>
      <c r="GN758" s="8"/>
      <c r="GO758" s="8"/>
      <c r="GP758" s="8"/>
      <c r="GQ758" s="8"/>
      <c r="GR758" s="8"/>
      <c r="GS758" s="8"/>
      <c r="GT758" s="8"/>
      <c r="GU758" s="8"/>
      <c r="GV758" s="8"/>
      <c r="GW758" s="8"/>
      <c r="GX758" s="8"/>
      <c r="GY758" s="8"/>
    </row>
    <row r="759" spans="3:207">
      <c r="C759" s="8"/>
      <c r="D759" s="8"/>
      <c r="E759" s="8"/>
      <c r="F759" s="4"/>
      <c r="G759" s="4"/>
      <c r="H759" s="25"/>
      <c r="I759" s="98"/>
      <c r="J759" s="98"/>
      <c r="K759" s="98"/>
      <c r="L759" s="4"/>
      <c r="M759" s="4"/>
      <c r="N759" s="4"/>
      <c r="O759" s="4"/>
      <c r="P759" s="4"/>
      <c r="Q759" s="4"/>
      <c r="R759" s="4"/>
      <c r="S759" s="4"/>
      <c r="T759" s="4"/>
      <c r="U759" s="4"/>
      <c r="V759" s="4"/>
      <c r="W759" s="4"/>
      <c r="X759" s="4"/>
      <c r="Y759" s="4"/>
      <c r="Z759" s="4"/>
      <c r="AA759" s="97"/>
      <c r="AB759" s="54"/>
      <c r="AC759" s="54"/>
      <c r="AD759" s="54"/>
      <c r="AE759" s="54"/>
      <c r="AF759" s="54"/>
      <c r="AG759" s="54"/>
      <c r="AH759" s="54"/>
      <c r="AI759" s="54"/>
      <c r="AJ759" s="54"/>
      <c r="AK759" s="4"/>
      <c r="AL759" s="4"/>
      <c r="AM759" s="4"/>
      <c r="AN759" s="4"/>
      <c r="AO759" s="4"/>
      <c r="AP759" s="4"/>
      <c r="AR759" s="98"/>
      <c r="AS759" s="4"/>
      <c r="AT759" s="4"/>
      <c r="AU759" s="4"/>
      <c r="AV759" s="4"/>
      <c r="AW759" s="4"/>
      <c r="AX759" s="4"/>
      <c r="AY759" s="4"/>
      <c r="AZ759" s="4"/>
      <c r="BA759" s="4"/>
      <c r="BB759" s="4"/>
      <c r="BC759" s="4"/>
      <c r="BD759" s="4"/>
      <c r="BE759" s="4"/>
      <c r="BF759" s="4"/>
      <c r="BG759" s="23"/>
      <c r="BH759" s="23"/>
      <c r="BI759" s="108"/>
      <c r="BJ759" s="4"/>
      <c r="BK759" s="4"/>
      <c r="BL759" s="4"/>
      <c r="BM759" s="4"/>
      <c r="BN759" s="4"/>
      <c r="BO759" s="4"/>
      <c r="BP759" s="4"/>
      <c r="BQ759" s="4"/>
      <c r="BR759" s="4"/>
      <c r="BS759" s="4"/>
      <c r="BT759" s="4"/>
      <c r="BU759" s="95"/>
      <c r="BV759" s="95"/>
      <c r="BW759" s="63"/>
      <c r="BX759" s="4"/>
      <c r="BY759" s="4"/>
      <c r="BZ759" s="4"/>
      <c r="CA759" s="4"/>
      <c r="CB759" s="4"/>
      <c r="CC759" s="4"/>
      <c r="CD759" s="4"/>
      <c r="CE759" s="4"/>
      <c r="CF759" s="4"/>
      <c r="CG759" s="4"/>
      <c r="CH759" s="98"/>
      <c r="CI759" s="98"/>
      <c r="CJ759" s="4"/>
      <c r="CK759" s="5"/>
      <c r="CL759" s="5"/>
      <c r="CM759" s="5"/>
      <c r="CN759" s="38"/>
      <c r="CO759" s="38"/>
      <c r="CP759" s="5"/>
      <c r="CQ759" s="5"/>
      <c r="CR759" s="26"/>
      <c r="CS759" s="5"/>
      <c r="CT759" s="4"/>
      <c r="CU759" s="3"/>
      <c r="CV759" s="4"/>
      <c r="CW759" s="4"/>
      <c r="CX759" s="4"/>
      <c r="CY759" s="4"/>
      <c r="CZ759" s="4"/>
      <c r="DA759" s="4"/>
      <c r="DB759" s="4"/>
      <c r="DC759" s="4"/>
      <c r="DD759" s="4"/>
      <c r="DE759" s="4"/>
      <c r="DF759" s="4"/>
      <c r="DG759" s="4"/>
      <c r="DH759" s="4"/>
      <c r="DI759" s="4"/>
      <c r="DJ759" s="98"/>
      <c r="DK759" s="98"/>
      <c r="DL759" s="98"/>
      <c r="DM759" s="4"/>
      <c r="DN759" s="4"/>
      <c r="DO759" s="4"/>
      <c r="DP759" s="4"/>
      <c r="DQ759" s="4"/>
      <c r="DR759" s="4"/>
      <c r="DS759" s="4"/>
      <c r="DT759" s="4"/>
      <c r="DU759" s="4"/>
      <c r="DV759" s="8"/>
      <c r="DW759" s="8"/>
      <c r="DX759" s="8"/>
      <c r="DY759" s="8"/>
      <c r="DZ759" s="8"/>
      <c r="EA759" s="8"/>
      <c r="EB759" s="8"/>
      <c r="EC759" s="8"/>
      <c r="ED759" s="8"/>
      <c r="EE759" s="8"/>
      <c r="EF759" s="8"/>
      <c r="EG759" s="8"/>
      <c r="EH759" s="8"/>
      <c r="EI759" s="8"/>
      <c r="EJ759" s="8"/>
      <c r="EK759" s="8"/>
      <c r="EL759" s="8"/>
      <c r="EM759" s="8"/>
      <c r="EN759" s="8"/>
      <c r="EO759" s="8"/>
      <c r="EP759" s="8"/>
      <c r="EQ759" s="8"/>
      <c r="ER759" s="8"/>
      <c r="ES759" s="8"/>
      <c r="ET759" s="8"/>
      <c r="EU759" s="8"/>
      <c r="EV759" s="8"/>
      <c r="EW759" s="8"/>
      <c r="EX759" s="8"/>
      <c r="EY759" s="8"/>
      <c r="EZ759" s="8"/>
      <c r="FA759" s="8"/>
      <c r="FB759" s="8"/>
      <c r="FC759" s="8"/>
      <c r="FD759" s="8"/>
      <c r="FE759" s="8"/>
      <c r="FF759" s="8"/>
      <c r="FG759" s="8"/>
      <c r="FH759" s="8"/>
      <c r="FI759" s="8"/>
      <c r="FJ759" s="8"/>
      <c r="FK759" s="8"/>
      <c r="FL759" s="8"/>
      <c r="FM759" s="8"/>
      <c r="FN759" s="8"/>
      <c r="FO759" s="8"/>
      <c r="FP759" s="8"/>
      <c r="FQ759" s="8"/>
      <c r="FR759" s="8"/>
      <c r="FS759" s="8"/>
      <c r="FT759" s="8"/>
      <c r="FU759" s="8"/>
      <c r="FV759" s="8"/>
      <c r="FW759" s="8"/>
      <c r="FX759" s="8"/>
      <c r="FY759" s="8"/>
      <c r="FZ759" s="8"/>
      <c r="GA759" s="8"/>
      <c r="GB759" s="8"/>
      <c r="GC759" s="8"/>
      <c r="GD759" s="8"/>
      <c r="GE759" s="8"/>
      <c r="GF759" s="8"/>
      <c r="GG759" s="8"/>
      <c r="GH759" s="8"/>
      <c r="GI759" s="8"/>
      <c r="GJ759" s="8"/>
      <c r="GK759" s="8"/>
      <c r="GL759" s="8"/>
      <c r="GM759" s="8"/>
      <c r="GN759" s="8"/>
      <c r="GO759" s="8"/>
      <c r="GP759" s="8"/>
      <c r="GQ759" s="8"/>
      <c r="GR759" s="8"/>
      <c r="GS759" s="8"/>
      <c r="GT759" s="8"/>
      <c r="GU759" s="8"/>
      <c r="GV759" s="8"/>
      <c r="GW759" s="8"/>
      <c r="GX759" s="8"/>
      <c r="GY759" s="8"/>
    </row>
    <row r="760" spans="3:207">
      <c r="C760" s="8"/>
      <c r="D760" s="8"/>
      <c r="E760" s="8"/>
      <c r="F760" s="4"/>
      <c r="G760" s="4"/>
      <c r="H760" s="25"/>
      <c r="I760" s="98"/>
      <c r="J760" s="98"/>
      <c r="K760" s="98"/>
      <c r="L760" s="4"/>
      <c r="M760" s="4"/>
      <c r="N760" s="4"/>
      <c r="O760" s="4"/>
      <c r="P760" s="4"/>
      <c r="Q760" s="4"/>
      <c r="R760" s="4"/>
      <c r="S760" s="4"/>
      <c r="T760" s="4"/>
      <c r="U760" s="4"/>
      <c r="V760" s="4"/>
      <c r="W760" s="4"/>
      <c r="X760" s="4"/>
      <c r="Y760" s="4"/>
      <c r="Z760" s="4"/>
      <c r="AA760" s="97"/>
      <c r="AB760" s="54"/>
      <c r="AC760" s="54"/>
      <c r="AD760" s="54"/>
      <c r="AE760" s="54"/>
      <c r="AF760" s="54"/>
      <c r="AG760" s="54"/>
      <c r="AH760" s="54"/>
      <c r="AI760" s="54"/>
      <c r="AJ760" s="54"/>
      <c r="AK760" s="4"/>
      <c r="AL760" s="4"/>
      <c r="AM760" s="4"/>
      <c r="AN760" s="4"/>
      <c r="AO760" s="4"/>
      <c r="AP760" s="4"/>
      <c r="AR760" s="98"/>
      <c r="AS760" s="4"/>
      <c r="AT760" s="4"/>
      <c r="AU760" s="4"/>
      <c r="AV760" s="4"/>
      <c r="AW760" s="4"/>
      <c r="AX760" s="4"/>
      <c r="AY760" s="4"/>
      <c r="AZ760" s="4"/>
      <c r="BA760" s="4"/>
      <c r="BB760" s="4"/>
      <c r="BC760" s="4"/>
      <c r="BD760" s="4"/>
      <c r="BE760" s="4"/>
      <c r="BF760" s="4"/>
      <c r="BG760" s="23"/>
      <c r="BH760" s="23"/>
      <c r="BI760" s="108"/>
      <c r="BJ760" s="4"/>
      <c r="BK760" s="4"/>
      <c r="BL760" s="4"/>
      <c r="BM760" s="4"/>
      <c r="BN760" s="4"/>
      <c r="BO760" s="4"/>
      <c r="BP760" s="4"/>
      <c r="BQ760" s="4"/>
      <c r="BR760" s="4"/>
      <c r="BS760" s="4"/>
      <c r="BT760" s="4"/>
      <c r="BU760" s="95"/>
      <c r="BV760" s="95"/>
      <c r="BW760" s="63"/>
      <c r="BX760" s="4"/>
      <c r="BY760" s="4"/>
      <c r="BZ760" s="4"/>
      <c r="CA760" s="4"/>
      <c r="CB760" s="4"/>
      <c r="CC760" s="4"/>
      <c r="CD760" s="4"/>
      <c r="CE760" s="4"/>
      <c r="CF760" s="4"/>
      <c r="CG760" s="4"/>
      <c r="CH760" s="98"/>
      <c r="CI760" s="98"/>
      <c r="CJ760" s="4"/>
      <c r="CK760" s="5"/>
      <c r="CL760" s="5"/>
      <c r="CM760" s="5"/>
      <c r="CN760" s="38"/>
      <c r="CO760" s="38"/>
      <c r="CP760" s="5"/>
      <c r="CQ760" s="5"/>
      <c r="CR760" s="26"/>
      <c r="CS760" s="5"/>
      <c r="CT760" s="4"/>
      <c r="CU760" s="3"/>
      <c r="CV760" s="4"/>
      <c r="CW760" s="4"/>
      <c r="CX760" s="4"/>
      <c r="CY760" s="4"/>
      <c r="CZ760" s="4"/>
      <c r="DA760" s="4"/>
      <c r="DB760" s="4"/>
      <c r="DC760" s="4"/>
      <c r="DD760" s="4"/>
      <c r="DE760" s="4"/>
      <c r="DF760" s="4"/>
      <c r="DG760" s="4"/>
      <c r="DH760" s="4"/>
      <c r="DI760" s="4"/>
      <c r="DJ760" s="98"/>
      <c r="DK760" s="98"/>
      <c r="DL760" s="98"/>
      <c r="DM760" s="4"/>
      <c r="DN760" s="4"/>
      <c r="DO760" s="4"/>
      <c r="DP760" s="4"/>
      <c r="DQ760" s="4"/>
      <c r="DR760" s="4"/>
      <c r="DS760" s="4"/>
      <c r="DT760" s="4"/>
      <c r="DU760" s="4"/>
      <c r="DV760" s="8"/>
      <c r="DW760" s="8"/>
      <c r="DX760" s="8"/>
      <c r="DY760" s="8"/>
      <c r="DZ760" s="8"/>
      <c r="EA760" s="8"/>
      <c r="EB760" s="8"/>
      <c r="EC760" s="8"/>
      <c r="ED760" s="8"/>
      <c r="EE760" s="8"/>
      <c r="EF760" s="8"/>
      <c r="EG760" s="8"/>
      <c r="EH760" s="8"/>
      <c r="EI760" s="8"/>
      <c r="EJ760" s="8"/>
      <c r="EK760" s="8"/>
      <c r="EL760" s="8"/>
      <c r="EM760" s="8"/>
      <c r="EN760" s="8"/>
      <c r="EO760" s="8"/>
      <c r="EP760" s="8"/>
      <c r="EQ760" s="8"/>
      <c r="ER760" s="8"/>
      <c r="ES760" s="8"/>
      <c r="ET760" s="8"/>
      <c r="EU760" s="8"/>
      <c r="EV760" s="8"/>
      <c r="EW760" s="8"/>
      <c r="EX760" s="8"/>
      <c r="EY760" s="8"/>
      <c r="EZ760" s="8"/>
      <c r="FA760" s="8"/>
      <c r="FB760" s="8"/>
      <c r="FC760" s="8"/>
      <c r="FD760" s="8"/>
      <c r="FE760" s="8"/>
      <c r="FF760" s="8"/>
      <c r="FG760" s="8"/>
      <c r="FH760" s="8"/>
      <c r="FI760" s="8"/>
      <c r="FJ760" s="8"/>
      <c r="FK760" s="8"/>
      <c r="FL760" s="8"/>
      <c r="FM760" s="8"/>
      <c r="FN760" s="8"/>
      <c r="FO760" s="8"/>
      <c r="FP760" s="8"/>
      <c r="FQ760" s="8"/>
      <c r="FR760" s="8"/>
      <c r="FS760" s="8"/>
      <c r="FT760" s="8"/>
      <c r="FU760" s="8"/>
      <c r="FV760" s="8"/>
      <c r="FW760" s="8"/>
      <c r="FX760" s="8"/>
      <c r="FY760" s="8"/>
      <c r="FZ760" s="8"/>
      <c r="GA760" s="8"/>
      <c r="GB760" s="8"/>
      <c r="GC760" s="8"/>
      <c r="GD760" s="8"/>
      <c r="GE760" s="8"/>
      <c r="GF760" s="8"/>
      <c r="GG760" s="8"/>
      <c r="GH760" s="8"/>
      <c r="GI760" s="8"/>
      <c r="GJ760" s="8"/>
      <c r="GK760" s="8"/>
      <c r="GL760" s="8"/>
      <c r="GM760" s="8"/>
      <c r="GN760" s="8"/>
      <c r="GO760" s="8"/>
      <c r="GP760" s="8"/>
      <c r="GQ760" s="8"/>
      <c r="GR760" s="8"/>
      <c r="GS760" s="8"/>
      <c r="GT760" s="8"/>
      <c r="GU760" s="8"/>
      <c r="GV760" s="8"/>
      <c r="GW760" s="8"/>
      <c r="GX760" s="8"/>
      <c r="GY760" s="8"/>
    </row>
    <row r="761" spans="3:207">
      <c r="C761" s="8"/>
      <c r="D761" s="8"/>
      <c r="E761" s="8"/>
      <c r="F761" s="4"/>
      <c r="G761" s="4"/>
      <c r="H761" s="25"/>
      <c r="I761" s="98"/>
      <c r="J761" s="98"/>
      <c r="K761" s="98"/>
      <c r="L761" s="4"/>
      <c r="M761" s="4"/>
      <c r="N761" s="4"/>
      <c r="O761" s="4"/>
      <c r="P761" s="4"/>
      <c r="Q761" s="4"/>
      <c r="R761" s="4"/>
      <c r="S761" s="4"/>
      <c r="T761" s="4"/>
      <c r="U761" s="4"/>
      <c r="V761" s="4"/>
      <c r="W761" s="4"/>
      <c r="X761" s="4"/>
      <c r="Y761" s="4"/>
      <c r="Z761" s="4"/>
      <c r="AA761" s="97"/>
      <c r="AB761" s="54"/>
      <c r="AC761" s="54"/>
      <c r="AD761" s="54"/>
      <c r="AE761" s="54"/>
      <c r="AF761" s="54"/>
      <c r="AG761" s="54"/>
      <c r="AH761" s="54"/>
      <c r="AI761" s="54"/>
      <c r="AJ761" s="54"/>
      <c r="AK761" s="4"/>
      <c r="AL761" s="4"/>
      <c r="AM761" s="4"/>
      <c r="AN761" s="4"/>
      <c r="AO761" s="4"/>
      <c r="AP761" s="4"/>
      <c r="AR761" s="98"/>
      <c r="AS761" s="4"/>
      <c r="AT761" s="4"/>
      <c r="AU761" s="4"/>
      <c r="AV761" s="4"/>
      <c r="AW761" s="4"/>
      <c r="AX761" s="4"/>
      <c r="AY761" s="4"/>
      <c r="AZ761" s="4"/>
      <c r="BA761" s="4"/>
      <c r="BB761" s="4"/>
      <c r="BC761" s="4"/>
      <c r="BD761" s="4"/>
      <c r="BE761" s="4"/>
      <c r="BF761" s="4"/>
      <c r="BG761" s="23"/>
      <c r="BH761" s="23"/>
      <c r="BI761" s="108"/>
      <c r="BJ761" s="4"/>
      <c r="BK761" s="4"/>
      <c r="BL761" s="4"/>
      <c r="BM761" s="4"/>
      <c r="BN761" s="4"/>
      <c r="BO761" s="4"/>
      <c r="BP761" s="4"/>
      <c r="BQ761" s="4"/>
      <c r="BR761" s="4"/>
      <c r="BS761" s="4"/>
      <c r="BT761" s="4"/>
      <c r="BU761" s="95"/>
      <c r="BV761" s="95"/>
      <c r="BW761" s="63"/>
      <c r="BX761" s="4"/>
      <c r="BY761" s="4"/>
      <c r="BZ761" s="4"/>
      <c r="CA761" s="4"/>
      <c r="CB761" s="4"/>
      <c r="CC761" s="4"/>
      <c r="CD761" s="4"/>
      <c r="CE761" s="4"/>
      <c r="CF761" s="4"/>
      <c r="CG761" s="4"/>
      <c r="CH761" s="98"/>
      <c r="CI761" s="98"/>
      <c r="CJ761" s="4"/>
      <c r="CK761" s="5"/>
      <c r="CL761" s="5"/>
      <c r="CM761" s="5"/>
      <c r="CN761" s="38"/>
      <c r="CO761" s="38"/>
      <c r="CP761" s="5"/>
      <c r="CQ761" s="5"/>
      <c r="CR761" s="26"/>
      <c r="CS761" s="5"/>
      <c r="CT761" s="4"/>
      <c r="CU761" s="3"/>
      <c r="CV761" s="4"/>
      <c r="CW761" s="4"/>
      <c r="CX761" s="4"/>
      <c r="CY761" s="4"/>
      <c r="CZ761" s="4"/>
      <c r="DA761" s="4"/>
      <c r="DB761" s="4"/>
      <c r="DC761" s="4"/>
      <c r="DD761" s="4"/>
      <c r="DE761" s="4"/>
      <c r="DF761" s="4"/>
      <c r="DG761" s="4"/>
      <c r="DH761" s="4"/>
      <c r="DI761" s="4"/>
      <c r="DJ761" s="98"/>
      <c r="DK761" s="98"/>
      <c r="DL761" s="98"/>
      <c r="DM761" s="4"/>
      <c r="DN761" s="4"/>
      <c r="DO761" s="4"/>
      <c r="DP761" s="4"/>
      <c r="DQ761" s="4"/>
      <c r="DR761" s="4"/>
      <c r="DS761" s="4"/>
      <c r="DT761" s="4"/>
      <c r="DU761" s="4"/>
      <c r="DV761" s="8"/>
      <c r="DW761" s="8"/>
      <c r="DX761" s="8"/>
      <c r="DY761" s="8"/>
      <c r="DZ761" s="8"/>
      <c r="EA761" s="8"/>
      <c r="EB761" s="8"/>
      <c r="EC761" s="8"/>
      <c r="ED761" s="8"/>
      <c r="EE761" s="8"/>
      <c r="EF761" s="8"/>
      <c r="EG761" s="8"/>
      <c r="EH761" s="8"/>
      <c r="EI761" s="8"/>
      <c r="EJ761" s="8"/>
      <c r="EK761" s="8"/>
      <c r="EL761" s="8"/>
      <c r="EM761" s="8"/>
      <c r="EN761" s="8"/>
      <c r="EO761" s="8"/>
      <c r="EP761" s="8"/>
      <c r="EQ761" s="8"/>
      <c r="ER761" s="8"/>
      <c r="ES761" s="8"/>
      <c r="ET761" s="8"/>
      <c r="EU761" s="8"/>
      <c r="EV761" s="8"/>
      <c r="EW761" s="8"/>
      <c r="EX761" s="8"/>
      <c r="EY761" s="8"/>
      <c r="EZ761" s="8"/>
      <c r="FA761" s="8"/>
      <c r="FB761" s="8"/>
      <c r="FC761" s="8"/>
      <c r="FD761" s="8"/>
      <c r="FE761" s="8"/>
      <c r="FF761" s="8"/>
      <c r="FG761" s="8"/>
      <c r="FH761" s="8"/>
      <c r="FI761" s="8"/>
      <c r="FJ761" s="8"/>
      <c r="FK761" s="8"/>
      <c r="FL761" s="8"/>
      <c r="FM761" s="8"/>
      <c r="FN761" s="8"/>
      <c r="FO761" s="8"/>
      <c r="FP761" s="8"/>
      <c r="FQ761" s="8"/>
      <c r="FR761" s="8"/>
      <c r="FS761" s="8"/>
      <c r="FT761" s="8"/>
      <c r="FU761" s="8"/>
      <c r="FV761" s="8"/>
      <c r="FW761" s="8"/>
      <c r="FX761" s="8"/>
      <c r="FY761" s="8"/>
      <c r="FZ761" s="8"/>
      <c r="GA761" s="8"/>
      <c r="GB761" s="8"/>
      <c r="GC761" s="8"/>
      <c r="GD761" s="8"/>
      <c r="GE761" s="8"/>
      <c r="GF761" s="8"/>
      <c r="GG761" s="8"/>
      <c r="GH761" s="8"/>
      <c r="GI761" s="8"/>
      <c r="GJ761" s="8"/>
      <c r="GK761" s="8"/>
      <c r="GL761" s="8"/>
      <c r="GM761" s="8"/>
      <c r="GN761" s="8"/>
      <c r="GO761" s="8"/>
      <c r="GP761" s="8"/>
      <c r="GQ761" s="8"/>
      <c r="GR761" s="8"/>
      <c r="GS761" s="8"/>
      <c r="GT761" s="8"/>
      <c r="GU761" s="8"/>
      <c r="GV761" s="8"/>
      <c r="GW761" s="8"/>
      <c r="GX761" s="8"/>
      <c r="GY761" s="8"/>
    </row>
    <row r="762" spans="3:207">
      <c r="C762" s="8"/>
      <c r="D762" s="8"/>
      <c r="E762" s="8"/>
      <c r="F762" s="4"/>
      <c r="G762" s="4"/>
      <c r="H762" s="25"/>
      <c r="I762" s="98"/>
      <c r="J762" s="98"/>
      <c r="K762" s="98"/>
      <c r="L762" s="4"/>
      <c r="M762" s="4"/>
      <c r="N762" s="4"/>
      <c r="O762" s="4"/>
      <c r="P762" s="4"/>
      <c r="Q762" s="4"/>
      <c r="R762" s="4"/>
      <c r="S762" s="4"/>
      <c r="T762" s="4"/>
      <c r="U762" s="4"/>
      <c r="V762" s="4"/>
      <c r="W762" s="4"/>
      <c r="X762" s="4"/>
      <c r="Y762" s="4"/>
      <c r="Z762" s="4"/>
      <c r="AA762" s="97"/>
      <c r="AB762" s="54"/>
      <c r="AC762" s="54"/>
      <c r="AD762" s="54"/>
      <c r="AE762" s="54"/>
      <c r="AF762" s="54"/>
      <c r="AG762" s="54"/>
      <c r="AH762" s="54"/>
      <c r="AI762" s="54"/>
      <c r="AJ762" s="54"/>
      <c r="AK762" s="4"/>
      <c r="AL762" s="4"/>
      <c r="AM762" s="4"/>
      <c r="AN762" s="4"/>
      <c r="AO762" s="4"/>
      <c r="AP762" s="4"/>
      <c r="AR762" s="98"/>
      <c r="AS762" s="4"/>
      <c r="AT762" s="4"/>
      <c r="AU762" s="4"/>
      <c r="AV762" s="4"/>
      <c r="AW762" s="4"/>
      <c r="AX762" s="4"/>
      <c r="AY762" s="4"/>
      <c r="AZ762" s="4"/>
      <c r="BA762" s="4"/>
      <c r="BB762" s="4"/>
      <c r="BC762" s="4"/>
      <c r="BD762" s="4"/>
      <c r="BE762" s="4"/>
      <c r="BF762" s="4"/>
      <c r="BG762" s="23"/>
      <c r="BH762" s="23"/>
      <c r="BI762" s="108"/>
      <c r="BJ762" s="4"/>
      <c r="BK762" s="4"/>
      <c r="BL762" s="4"/>
      <c r="BM762" s="4"/>
      <c r="BN762" s="4"/>
      <c r="BO762" s="4"/>
      <c r="BP762" s="4"/>
      <c r="BQ762" s="4"/>
      <c r="BR762" s="4"/>
      <c r="BS762" s="4"/>
      <c r="BT762" s="4"/>
      <c r="BU762" s="95"/>
      <c r="BV762" s="95"/>
      <c r="BW762" s="63"/>
      <c r="BX762" s="4"/>
      <c r="BY762" s="4"/>
      <c r="BZ762" s="4"/>
      <c r="CA762" s="4"/>
      <c r="CB762" s="4"/>
      <c r="CC762" s="4"/>
      <c r="CD762" s="4"/>
      <c r="CE762" s="4"/>
      <c r="CF762" s="4"/>
      <c r="CG762" s="4"/>
      <c r="CH762" s="98"/>
      <c r="CI762" s="98"/>
      <c r="CJ762" s="4"/>
      <c r="CK762" s="5"/>
      <c r="CL762" s="5"/>
      <c r="CM762" s="5"/>
      <c r="CN762" s="38"/>
      <c r="CO762" s="38"/>
      <c r="CP762" s="5"/>
      <c r="CQ762" s="5"/>
      <c r="CR762" s="26"/>
      <c r="CS762" s="5"/>
      <c r="CT762" s="4"/>
      <c r="CU762" s="3"/>
      <c r="CV762" s="4"/>
      <c r="CW762" s="4"/>
      <c r="CX762" s="4"/>
      <c r="CY762" s="4"/>
      <c r="CZ762" s="4"/>
      <c r="DA762" s="4"/>
      <c r="DB762" s="4"/>
      <c r="DC762" s="4"/>
      <c r="DD762" s="4"/>
      <c r="DE762" s="4"/>
      <c r="DF762" s="4"/>
      <c r="DG762" s="4"/>
      <c r="DH762" s="4"/>
      <c r="DI762" s="4"/>
      <c r="DJ762" s="98"/>
      <c r="DK762" s="98"/>
      <c r="DL762" s="98"/>
      <c r="DM762" s="4"/>
      <c r="DN762" s="4"/>
      <c r="DO762" s="4"/>
      <c r="DP762" s="4"/>
      <c r="DQ762" s="4"/>
      <c r="DR762" s="4"/>
      <c r="DS762" s="4"/>
      <c r="DT762" s="4"/>
      <c r="DU762" s="4"/>
      <c r="DV762" s="8"/>
      <c r="DW762" s="8"/>
      <c r="DX762" s="8"/>
      <c r="DY762" s="8"/>
      <c r="DZ762" s="8"/>
      <c r="EA762" s="8"/>
      <c r="EB762" s="8"/>
      <c r="EC762" s="8"/>
      <c r="ED762" s="8"/>
      <c r="EE762" s="8"/>
      <c r="EF762" s="8"/>
      <c r="EG762" s="8"/>
      <c r="EH762" s="8"/>
      <c r="EI762" s="8"/>
      <c r="EJ762" s="8"/>
      <c r="EK762" s="8"/>
      <c r="EL762" s="8"/>
      <c r="EM762" s="8"/>
      <c r="EN762" s="8"/>
      <c r="EO762" s="8"/>
      <c r="EP762" s="8"/>
      <c r="EQ762" s="8"/>
      <c r="ER762" s="8"/>
      <c r="ES762" s="8"/>
      <c r="ET762" s="8"/>
      <c r="EU762" s="8"/>
      <c r="EV762" s="8"/>
      <c r="EW762" s="8"/>
      <c r="EX762" s="8"/>
      <c r="EY762" s="8"/>
      <c r="EZ762" s="8"/>
      <c r="FA762" s="8"/>
      <c r="FB762" s="8"/>
      <c r="FC762" s="8"/>
      <c r="FD762" s="8"/>
      <c r="FE762" s="8"/>
      <c r="FF762" s="8"/>
      <c r="FG762" s="8"/>
      <c r="FH762" s="8"/>
      <c r="FI762" s="8"/>
      <c r="FJ762" s="8"/>
      <c r="FK762" s="8"/>
      <c r="FL762" s="8"/>
      <c r="FM762" s="8"/>
      <c r="FN762" s="8"/>
      <c r="FO762" s="8"/>
      <c r="FP762" s="8"/>
      <c r="FQ762" s="8"/>
      <c r="FR762" s="8"/>
      <c r="FS762" s="8"/>
      <c r="FT762" s="8"/>
      <c r="FU762" s="8"/>
      <c r="FV762" s="8"/>
      <c r="FW762" s="8"/>
      <c r="FX762" s="8"/>
      <c r="FY762" s="8"/>
      <c r="FZ762" s="8"/>
      <c r="GA762" s="8"/>
      <c r="GB762" s="8"/>
      <c r="GC762" s="8"/>
      <c r="GD762" s="8"/>
      <c r="GE762" s="8"/>
      <c r="GF762" s="8"/>
      <c r="GG762" s="8"/>
      <c r="GH762" s="8"/>
      <c r="GI762" s="8"/>
      <c r="GJ762" s="8"/>
      <c r="GK762" s="8"/>
      <c r="GL762" s="8"/>
      <c r="GM762" s="8"/>
      <c r="GN762" s="8"/>
      <c r="GO762" s="8"/>
      <c r="GP762" s="8"/>
      <c r="GQ762" s="8"/>
      <c r="GR762" s="8"/>
      <c r="GS762" s="8"/>
      <c r="GT762" s="8"/>
      <c r="GU762" s="8"/>
      <c r="GV762" s="8"/>
      <c r="GW762" s="8"/>
      <c r="GX762" s="8"/>
      <c r="GY762" s="8"/>
    </row>
    <row r="763" spans="3:207">
      <c r="C763" s="8"/>
      <c r="D763" s="8"/>
      <c r="E763" s="8"/>
      <c r="F763" s="4"/>
      <c r="G763" s="4"/>
      <c r="H763" s="25"/>
      <c r="I763" s="98"/>
      <c r="J763" s="98"/>
      <c r="K763" s="98"/>
      <c r="L763" s="4"/>
      <c r="M763" s="4"/>
      <c r="N763" s="4"/>
      <c r="O763" s="4"/>
      <c r="P763" s="4"/>
      <c r="Q763" s="4"/>
      <c r="R763" s="4"/>
      <c r="S763" s="4"/>
      <c r="T763" s="4"/>
      <c r="U763" s="4"/>
      <c r="V763" s="4"/>
      <c r="W763" s="4"/>
      <c r="X763" s="4"/>
      <c r="Y763" s="4"/>
      <c r="Z763" s="4"/>
      <c r="AA763" s="97"/>
      <c r="AB763" s="54"/>
      <c r="AC763" s="54"/>
      <c r="AD763" s="54"/>
      <c r="AE763" s="54"/>
      <c r="AF763" s="54"/>
      <c r="AG763" s="54"/>
      <c r="AH763" s="54"/>
      <c r="AI763" s="54"/>
      <c r="AJ763" s="54"/>
      <c r="AK763" s="4"/>
      <c r="AL763" s="4"/>
      <c r="AM763" s="4"/>
      <c r="AN763" s="4"/>
      <c r="AO763" s="4"/>
      <c r="AP763" s="4"/>
      <c r="AR763" s="98"/>
      <c r="AS763" s="4"/>
      <c r="AT763" s="4"/>
      <c r="AU763" s="4"/>
      <c r="AV763" s="4"/>
      <c r="AW763" s="4"/>
      <c r="AX763" s="4"/>
      <c r="AY763" s="4"/>
      <c r="AZ763" s="4"/>
      <c r="BA763" s="4"/>
      <c r="BB763" s="4"/>
      <c r="BC763" s="4"/>
      <c r="BD763" s="4"/>
      <c r="BE763" s="4"/>
      <c r="BF763" s="4"/>
      <c r="BG763" s="23"/>
      <c r="BH763" s="23"/>
      <c r="BI763" s="108"/>
      <c r="BJ763" s="4"/>
      <c r="BK763" s="4"/>
      <c r="BL763" s="4"/>
      <c r="BM763" s="4"/>
      <c r="BN763" s="4"/>
      <c r="BO763" s="4"/>
      <c r="BP763" s="4"/>
      <c r="BQ763" s="4"/>
      <c r="BR763" s="4"/>
      <c r="BS763" s="4"/>
      <c r="BT763" s="4"/>
      <c r="BU763" s="95"/>
      <c r="BV763" s="95"/>
      <c r="BW763" s="63"/>
      <c r="BX763" s="4"/>
      <c r="BY763" s="4"/>
      <c r="BZ763" s="4"/>
      <c r="CA763" s="4"/>
      <c r="CB763" s="4"/>
      <c r="CC763" s="4"/>
      <c r="CD763" s="4"/>
      <c r="CE763" s="4"/>
      <c r="CF763" s="4"/>
      <c r="CG763" s="4"/>
      <c r="CH763" s="98"/>
      <c r="CI763" s="98"/>
      <c r="CJ763" s="4"/>
      <c r="CK763" s="5"/>
      <c r="CL763" s="5"/>
      <c r="CM763" s="5"/>
      <c r="CN763" s="38"/>
      <c r="CO763" s="38"/>
      <c r="CP763" s="5"/>
      <c r="CQ763" s="5"/>
      <c r="CR763" s="26"/>
      <c r="CS763" s="5"/>
      <c r="CT763" s="4"/>
      <c r="CU763" s="3"/>
      <c r="CV763" s="4"/>
      <c r="CW763" s="4"/>
      <c r="CX763" s="4"/>
      <c r="CY763" s="4"/>
      <c r="CZ763" s="4"/>
      <c r="DA763" s="4"/>
      <c r="DB763" s="4"/>
      <c r="DC763" s="4"/>
      <c r="DD763" s="4"/>
      <c r="DE763" s="4"/>
      <c r="DF763" s="4"/>
      <c r="DG763" s="4"/>
      <c r="DH763" s="4"/>
      <c r="DI763" s="4"/>
      <c r="DJ763" s="98"/>
      <c r="DK763" s="98"/>
      <c r="DL763" s="98"/>
      <c r="DM763" s="4"/>
      <c r="DN763" s="4"/>
      <c r="DO763" s="4"/>
      <c r="DP763" s="4"/>
      <c r="DQ763" s="4"/>
      <c r="DR763" s="4"/>
      <c r="DS763" s="4"/>
      <c r="DT763" s="4"/>
      <c r="DU763" s="4"/>
      <c r="DV763" s="8"/>
      <c r="DW763" s="8"/>
      <c r="DX763" s="8"/>
      <c r="DY763" s="8"/>
      <c r="DZ763" s="8"/>
      <c r="EA763" s="8"/>
      <c r="EB763" s="8"/>
      <c r="EC763" s="8"/>
      <c r="ED763" s="8"/>
      <c r="EE763" s="8"/>
      <c r="EF763" s="8"/>
      <c r="EG763" s="8"/>
      <c r="EH763" s="8"/>
      <c r="EI763" s="8"/>
      <c r="EJ763" s="8"/>
      <c r="EK763" s="8"/>
      <c r="EL763" s="8"/>
      <c r="EM763" s="8"/>
      <c r="EN763" s="8"/>
      <c r="EO763" s="8"/>
      <c r="EP763" s="8"/>
      <c r="EQ763" s="8"/>
      <c r="ER763" s="8"/>
      <c r="ES763" s="8"/>
      <c r="ET763" s="8"/>
      <c r="EU763" s="8"/>
      <c r="EV763" s="8"/>
      <c r="EW763" s="8"/>
      <c r="EX763" s="8"/>
      <c r="EY763" s="8"/>
      <c r="EZ763" s="8"/>
      <c r="FA763" s="8"/>
      <c r="FB763" s="8"/>
      <c r="FC763" s="8"/>
      <c r="FD763" s="8"/>
      <c r="FE763" s="8"/>
      <c r="FF763" s="8"/>
      <c r="FG763" s="8"/>
      <c r="FH763" s="8"/>
      <c r="FI763" s="8"/>
      <c r="FJ763" s="8"/>
      <c r="FK763" s="8"/>
      <c r="FL763" s="8"/>
      <c r="FM763" s="8"/>
      <c r="FN763" s="8"/>
      <c r="FO763" s="8"/>
      <c r="FP763" s="8"/>
      <c r="FQ763" s="8"/>
      <c r="FR763" s="8"/>
      <c r="FS763" s="8"/>
      <c r="FT763" s="8"/>
      <c r="FU763" s="8"/>
      <c r="FV763" s="8"/>
      <c r="FW763" s="8"/>
      <c r="FX763" s="8"/>
      <c r="FY763" s="8"/>
      <c r="FZ763" s="8"/>
      <c r="GA763" s="8"/>
      <c r="GB763" s="8"/>
      <c r="GC763" s="8"/>
      <c r="GD763" s="8"/>
      <c r="GE763" s="8"/>
      <c r="GF763" s="8"/>
      <c r="GG763" s="8"/>
      <c r="GH763" s="8"/>
      <c r="GI763" s="8"/>
      <c r="GJ763" s="8"/>
      <c r="GK763" s="8"/>
      <c r="GL763" s="8"/>
      <c r="GM763" s="8"/>
      <c r="GN763" s="8"/>
      <c r="GO763" s="8"/>
      <c r="GP763" s="8"/>
      <c r="GQ763" s="8"/>
      <c r="GR763" s="8"/>
      <c r="GS763" s="8"/>
      <c r="GT763" s="8"/>
      <c r="GU763" s="8"/>
      <c r="GV763" s="8"/>
      <c r="GW763" s="8"/>
      <c r="GX763" s="8"/>
      <c r="GY763" s="8"/>
    </row>
    <row r="764" spans="3:207">
      <c r="C764" s="8"/>
      <c r="D764" s="8"/>
      <c r="E764" s="8"/>
      <c r="F764" s="4"/>
      <c r="G764" s="4"/>
      <c r="H764" s="25"/>
      <c r="I764" s="98"/>
      <c r="J764" s="98"/>
      <c r="K764" s="98"/>
      <c r="L764" s="4"/>
      <c r="M764" s="4"/>
      <c r="N764" s="4"/>
      <c r="O764" s="4"/>
      <c r="P764" s="4"/>
      <c r="Q764" s="4"/>
      <c r="R764" s="4"/>
      <c r="S764" s="4"/>
      <c r="T764" s="4"/>
      <c r="U764" s="4"/>
      <c r="V764" s="4"/>
      <c r="W764" s="4"/>
      <c r="X764" s="4"/>
      <c r="Y764" s="4"/>
      <c r="Z764" s="4"/>
      <c r="AA764" s="97"/>
      <c r="AB764" s="54"/>
      <c r="AC764" s="54"/>
      <c r="AD764" s="54"/>
      <c r="AE764" s="54"/>
      <c r="AF764" s="54"/>
      <c r="AG764" s="54"/>
      <c r="AH764" s="54"/>
      <c r="AI764" s="54"/>
      <c r="AJ764" s="54"/>
      <c r="AK764" s="4"/>
      <c r="AL764" s="4"/>
      <c r="AM764" s="4"/>
      <c r="AN764" s="4"/>
      <c r="AO764" s="4"/>
      <c r="AP764" s="4"/>
      <c r="AR764" s="98"/>
      <c r="AS764" s="4"/>
      <c r="AT764" s="4"/>
      <c r="AU764" s="4"/>
      <c r="AV764" s="4"/>
      <c r="AW764" s="4"/>
      <c r="AX764" s="4"/>
      <c r="AY764" s="4"/>
      <c r="AZ764" s="4"/>
      <c r="BA764" s="4"/>
      <c r="BB764" s="4"/>
      <c r="BC764" s="4"/>
      <c r="BD764" s="4"/>
      <c r="BE764" s="4"/>
      <c r="BF764" s="4"/>
      <c r="BG764" s="23"/>
      <c r="BH764" s="23"/>
      <c r="BI764" s="108"/>
      <c r="BJ764" s="4"/>
      <c r="BK764" s="4"/>
      <c r="BL764" s="4"/>
      <c r="BM764" s="4"/>
      <c r="BN764" s="4"/>
      <c r="BO764" s="4"/>
      <c r="BP764" s="4"/>
      <c r="BQ764" s="4"/>
      <c r="BR764" s="4"/>
      <c r="BS764" s="4"/>
      <c r="BT764" s="4"/>
      <c r="BU764" s="95"/>
      <c r="BV764" s="95"/>
      <c r="BW764" s="63"/>
      <c r="BX764" s="4"/>
      <c r="BY764" s="4"/>
      <c r="BZ764" s="4"/>
      <c r="CA764" s="4"/>
      <c r="CB764" s="4"/>
      <c r="CC764" s="4"/>
      <c r="CD764" s="4"/>
      <c r="CE764" s="4"/>
      <c r="CF764" s="4"/>
      <c r="CG764" s="4"/>
      <c r="CH764" s="98"/>
      <c r="CI764" s="98"/>
      <c r="CJ764" s="4"/>
      <c r="CK764" s="5"/>
      <c r="CL764" s="5"/>
      <c r="CM764" s="5"/>
      <c r="CN764" s="38"/>
      <c r="CO764" s="38"/>
      <c r="CP764" s="5"/>
      <c r="CQ764" s="5"/>
      <c r="CR764" s="26"/>
      <c r="CS764" s="5"/>
      <c r="CT764" s="4"/>
      <c r="CU764" s="3"/>
      <c r="CV764" s="4"/>
      <c r="CW764" s="4"/>
      <c r="CX764" s="4"/>
      <c r="CY764" s="4"/>
      <c r="CZ764" s="4"/>
      <c r="DA764" s="4"/>
      <c r="DB764" s="4"/>
      <c r="DC764" s="4"/>
      <c r="DD764" s="4"/>
      <c r="DE764" s="4"/>
      <c r="DF764" s="4"/>
      <c r="DG764" s="4"/>
      <c r="DH764" s="4"/>
      <c r="DI764" s="4"/>
      <c r="DJ764" s="98"/>
      <c r="DK764" s="98"/>
      <c r="DL764" s="98"/>
      <c r="DM764" s="4"/>
      <c r="DN764" s="4"/>
      <c r="DO764" s="4"/>
      <c r="DP764" s="4"/>
      <c r="DQ764" s="4"/>
      <c r="DR764" s="4"/>
      <c r="DS764" s="4"/>
      <c r="DT764" s="4"/>
      <c r="DU764" s="4"/>
      <c r="DV764" s="8"/>
      <c r="DW764" s="8"/>
      <c r="DX764" s="8"/>
      <c r="DY764" s="8"/>
      <c r="DZ764" s="8"/>
      <c r="EA764" s="8"/>
      <c r="EB764" s="8"/>
      <c r="EC764" s="8"/>
      <c r="ED764" s="8"/>
      <c r="EE764" s="8"/>
      <c r="EF764" s="8"/>
      <c r="EG764" s="8"/>
      <c r="EH764" s="8"/>
      <c r="EI764" s="8"/>
      <c r="EJ764" s="8"/>
      <c r="EK764" s="8"/>
      <c r="EL764" s="8"/>
      <c r="EM764" s="8"/>
      <c r="EN764" s="8"/>
      <c r="EO764" s="8"/>
      <c r="EP764" s="8"/>
      <c r="EQ764" s="8"/>
      <c r="ER764" s="8"/>
      <c r="ES764" s="8"/>
      <c r="ET764" s="8"/>
      <c r="EU764" s="8"/>
      <c r="EV764" s="8"/>
      <c r="EW764" s="8"/>
      <c r="EX764" s="8"/>
      <c r="EY764" s="8"/>
      <c r="EZ764" s="8"/>
      <c r="FA764" s="8"/>
      <c r="FB764" s="8"/>
      <c r="FC764" s="8"/>
      <c r="FD764" s="8"/>
      <c r="FE764" s="8"/>
      <c r="FF764" s="8"/>
      <c r="FG764" s="8"/>
      <c r="FH764" s="8"/>
      <c r="FI764" s="8"/>
      <c r="FJ764" s="8"/>
      <c r="FK764" s="8"/>
      <c r="FL764" s="8"/>
      <c r="FM764" s="8"/>
      <c r="FN764" s="8"/>
      <c r="FO764" s="8"/>
      <c r="FP764" s="8"/>
      <c r="FQ764" s="8"/>
      <c r="FR764" s="8"/>
      <c r="FS764" s="8"/>
      <c r="FT764" s="8"/>
      <c r="FU764" s="8"/>
      <c r="FV764" s="8"/>
      <c r="FW764" s="8"/>
      <c r="FX764" s="8"/>
      <c r="FY764" s="8"/>
      <c r="FZ764" s="8"/>
      <c r="GA764" s="8"/>
      <c r="GB764" s="8"/>
      <c r="GC764" s="8"/>
      <c r="GD764" s="8"/>
      <c r="GE764" s="8"/>
      <c r="GF764" s="8"/>
      <c r="GG764" s="8"/>
      <c r="GH764" s="8"/>
      <c r="GI764" s="8"/>
      <c r="GJ764" s="8"/>
      <c r="GK764" s="8"/>
      <c r="GL764" s="8"/>
      <c r="GM764" s="8"/>
      <c r="GN764" s="8"/>
      <c r="GO764" s="8"/>
      <c r="GP764" s="8"/>
      <c r="GQ764" s="8"/>
      <c r="GR764" s="8"/>
      <c r="GS764" s="8"/>
      <c r="GT764" s="8"/>
      <c r="GU764" s="8"/>
      <c r="GV764" s="8"/>
      <c r="GW764" s="8"/>
      <c r="GX764" s="8"/>
      <c r="GY764" s="8"/>
    </row>
    <row r="765" spans="3:207">
      <c r="C765" s="8"/>
      <c r="D765" s="8"/>
      <c r="E765" s="8"/>
      <c r="F765" s="4"/>
      <c r="G765" s="4"/>
      <c r="H765" s="25"/>
      <c r="I765" s="98"/>
      <c r="J765" s="98"/>
      <c r="K765" s="98"/>
      <c r="L765" s="4"/>
      <c r="M765" s="4"/>
      <c r="N765" s="4"/>
      <c r="O765" s="4"/>
      <c r="P765" s="4"/>
      <c r="Q765" s="4"/>
      <c r="R765" s="4"/>
      <c r="S765" s="4"/>
      <c r="T765" s="4"/>
      <c r="U765" s="4"/>
      <c r="V765" s="4"/>
      <c r="W765" s="4"/>
      <c r="X765" s="4"/>
      <c r="Y765" s="4"/>
      <c r="Z765" s="4"/>
      <c r="AA765" s="97"/>
      <c r="AB765" s="54"/>
      <c r="AC765" s="54"/>
      <c r="AD765" s="54"/>
      <c r="AE765" s="54"/>
      <c r="AF765" s="54"/>
      <c r="AG765" s="54"/>
      <c r="AH765" s="54"/>
      <c r="AI765" s="54"/>
      <c r="AJ765" s="54"/>
      <c r="AK765" s="4"/>
      <c r="AL765" s="4"/>
      <c r="AM765" s="4"/>
      <c r="AN765" s="4"/>
      <c r="AO765" s="4"/>
      <c r="AP765" s="4"/>
      <c r="AR765" s="98"/>
      <c r="AS765" s="4"/>
      <c r="AT765" s="4"/>
      <c r="AU765" s="4"/>
      <c r="AV765" s="4"/>
      <c r="AW765" s="4"/>
      <c r="AX765" s="4"/>
      <c r="AY765" s="4"/>
      <c r="AZ765" s="4"/>
      <c r="BA765" s="4"/>
      <c r="BB765" s="4"/>
      <c r="BC765" s="4"/>
      <c r="BD765" s="4"/>
      <c r="BE765" s="4"/>
      <c r="BF765" s="4"/>
      <c r="BG765" s="23"/>
      <c r="BH765" s="23"/>
      <c r="BI765" s="108"/>
      <c r="BJ765" s="4"/>
      <c r="BK765" s="4"/>
      <c r="BL765" s="4"/>
      <c r="BM765" s="4"/>
      <c r="BN765" s="4"/>
      <c r="BO765" s="4"/>
      <c r="BP765" s="4"/>
      <c r="BQ765" s="4"/>
      <c r="BR765" s="4"/>
      <c r="BS765" s="4"/>
      <c r="BT765" s="4"/>
      <c r="BU765" s="95"/>
      <c r="BV765" s="95"/>
      <c r="BW765" s="63"/>
      <c r="BX765" s="4"/>
      <c r="BY765" s="4"/>
      <c r="BZ765" s="4"/>
      <c r="CA765" s="4"/>
      <c r="CB765" s="4"/>
      <c r="CC765" s="4"/>
      <c r="CD765" s="4"/>
      <c r="CE765" s="4"/>
      <c r="CF765" s="4"/>
      <c r="CG765" s="4"/>
      <c r="CH765" s="98"/>
      <c r="CI765" s="98"/>
      <c r="CJ765" s="4"/>
      <c r="CK765" s="5"/>
      <c r="CL765" s="5"/>
      <c r="CM765" s="5"/>
      <c r="CN765" s="38"/>
      <c r="CO765" s="38"/>
      <c r="CP765" s="5"/>
      <c r="CQ765" s="5"/>
      <c r="CR765" s="26"/>
      <c r="CS765" s="5"/>
      <c r="CT765" s="4"/>
      <c r="CU765" s="3"/>
      <c r="CV765" s="4"/>
      <c r="CW765" s="4"/>
      <c r="CX765" s="4"/>
      <c r="CY765" s="4"/>
      <c r="CZ765" s="4"/>
      <c r="DA765" s="4"/>
      <c r="DB765" s="4"/>
      <c r="DC765" s="4"/>
      <c r="DD765" s="4"/>
      <c r="DE765" s="4"/>
      <c r="DF765" s="4"/>
      <c r="DG765" s="4"/>
      <c r="DH765" s="4"/>
      <c r="DI765" s="4"/>
      <c r="DJ765" s="98"/>
      <c r="DK765" s="98"/>
      <c r="DL765" s="98"/>
      <c r="DM765" s="4"/>
      <c r="DN765" s="4"/>
      <c r="DO765" s="4"/>
      <c r="DP765" s="4"/>
      <c r="DQ765" s="4"/>
      <c r="DR765" s="4"/>
      <c r="DS765" s="4"/>
      <c r="DT765" s="4"/>
      <c r="DU765" s="4"/>
      <c r="DV765" s="8"/>
      <c r="DW765" s="8"/>
      <c r="DX765" s="8"/>
      <c r="DY765" s="8"/>
      <c r="DZ765" s="8"/>
      <c r="EA765" s="8"/>
      <c r="EB765" s="8"/>
      <c r="EC765" s="8"/>
      <c r="ED765" s="8"/>
      <c r="EE765" s="8"/>
      <c r="EF765" s="8"/>
      <c r="EG765" s="8"/>
      <c r="EH765" s="8"/>
      <c r="EI765" s="8"/>
      <c r="EJ765" s="8"/>
      <c r="EK765" s="8"/>
      <c r="EL765" s="8"/>
      <c r="EM765" s="8"/>
      <c r="EN765" s="8"/>
      <c r="EO765" s="8"/>
      <c r="EP765" s="8"/>
      <c r="EQ765" s="8"/>
      <c r="ER765" s="8"/>
      <c r="ES765" s="8"/>
      <c r="ET765" s="8"/>
      <c r="EU765" s="8"/>
      <c r="EV765" s="8"/>
      <c r="EW765" s="8"/>
      <c r="EX765" s="8"/>
      <c r="EY765" s="8"/>
      <c r="EZ765" s="8"/>
      <c r="FA765" s="8"/>
      <c r="FB765" s="8"/>
      <c r="FC765" s="8"/>
      <c r="FD765" s="8"/>
      <c r="FE765" s="8"/>
      <c r="FF765" s="8"/>
      <c r="FG765" s="8"/>
      <c r="FH765" s="8"/>
      <c r="FI765" s="8"/>
      <c r="FJ765" s="8"/>
      <c r="FK765" s="8"/>
      <c r="FL765" s="8"/>
      <c r="FM765" s="8"/>
      <c r="FN765" s="8"/>
      <c r="FO765" s="8"/>
      <c r="FP765" s="8"/>
      <c r="FQ765" s="8"/>
      <c r="FR765" s="8"/>
      <c r="FS765" s="8"/>
      <c r="FT765" s="8"/>
      <c r="FU765" s="8"/>
      <c r="FV765" s="8"/>
      <c r="FW765" s="8"/>
      <c r="FX765" s="8"/>
      <c r="FY765" s="8"/>
      <c r="FZ765" s="8"/>
      <c r="GA765" s="8"/>
      <c r="GB765" s="8"/>
      <c r="GC765" s="8"/>
      <c r="GD765" s="8"/>
      <c r="GE765" s="8"/>
      <c r="GF765" s="8"/>
      <c r="GG765" s="8"/>
      <c r="GH765" s="8"/>
      <c r="GI765" s="8"/>
      <c r="GJ765" s="8"/>
      <c r="GK765" s="8"/>
      <c r="GL765" s="8"/>
      <c r="GM765" s="8"/>
      <c r="GN765" s="8"/>
      <c r="GO765" s="8"/>
      <c r="GP765" s="8"/>
      <c r="GQ765" s="8"/>
      <c r="GR765" s="8"/>
      <c r="GS765" s="8"/>
      <c r="GT765" s="8"/>
      <c r="GU765" s="8"/>
      <c r="GV765" s="8"/>
      <c r="GW765" s="8"/>
      <c r="GX765" s="8"/>
      <c r="GY765" s="8"/>
    </row>
    <row r="766" spans="3:207">
      <c r="C766" s="8"/>
      <c r="D766" s="8"/>
      <c r="E766" s="8"/>
      <c r="F766" s="4"/>
      <c r="G766" s="4"/>
      <c r="H766" s="25"/>
      <c r="I766" s="98"/>
      <c r="J766" s="98"/>
      <c r="K766" s="98"/>
      <c r="L766" s="4"/>
      <c r="M766" s="4"/>
      <c r="N766" s="4"/>
      <c r="O766" s="4"/>
      <c r="P766" s="4"/>
      <c r="Q766" s="4"/>
      <c r="R766" s="4"/>
      <c r="S766" s="4"/>
      <c r="T766" s="4"/>
      <c r="U766" s="4"/>
      <c r="V766" s="4"/>
      <c r="W766" s="4"/>
      <c r="X766" s="4"/>
      <c r="Y766" s="4"/>
      <c r="Z766" s="4"/>
      <c r="AA766" s="97"/>
      <c r="AB766" s="54"/>
      <c r="AC766" s="54"/>
      <c r="AD766" s="54"/>
      <c r="AE766" s="54"/>
      <c r="AF766" s="54"/>
      <c r="AG766" s="54"/>
      <c r="AH766" s="54"/>
      <c r="AI766" s="54"/>
      <c r="AJ766" s="54"/>
      <c r="AK766" s="4"/>
      <c r="AL766" s="4"/>
      <c r="AM766" s="4"/>
      <c r="AN766" s="4"/>
      <c r="AO766" s="4"/>
      <c r="AP766" s="4"/>
      <c r="AR766" s="98"/>
      <c r="AS766" s="4"/>
      <c r="AT766" s="4"/>
      <c r="AU766" s="4"/>
      <c r="AV766" s="4"/>
      <c r="AW766" s="4"/>
      <c r="AX766" s="4"/>
      <c r="AY766" s="4"/>
      <c r="AZ766" s="4"/>
      <c r="BA766" s="4"/>
      <c r="BB766" s="4"/>
      <c r="BC766" s="4"/>
      <c r="BD766" s="4"/>
      <c r="BE766" s="4"/>
      <c r="BF766" s="4"/>
      <c r="BG766" s="23"/>
      <c r="BH766" s="23"/>
      <c r="BI766" s="108"/>
      <c r="BJ766" s="4"/>
      <c r="BK766" s="4"/>
      <c r="BL766" s="4"/>
      <c r="BM766" s="4"/>
      <c r="BN766" s="4"/>
      <c r="BO766" s="4"/>
      <c r="BP766" s="4"/>
      <c r="BQ766" s="4"/>
      <c r="BR766" s="4"/>
      <c r="BS766" s="4"/>
      <c r="BT766" s="4"/>
      <c r="BU766" s="95"/>
      <c r="BV766" s="95"/>
      <c r="BW766" s="63"/>
      <c r="BX766" s="4"/>
      <c r="BY766" s="4"/>
      <c r="BZ766" s="4"/>
      <c r="CA766" s="4"/>
      <c r="CB766" s="4"/>
      <c r="CC766" s="4"/>
      <c r="CD766" s="4"/>
      <c r="CE766" s="4"/>
      <c r="CF766" s="4"/>
      <c r="CG766" s="4"/>
      <c r="CH766" s="98"/>
      <c r="CI766" s="98"/>
      <c r="CJ766" s="4"/>
      <c r="CK766" s="5"/>
      <c r="CL766" s="5"/>
      <c r="CM766" s="5"/>
      <c r="CN766" s="38"/>
      <c r="CO766" s="38"/>
      <c r="CP766" s="5"/>
      <c r="CQ766" s="5"/>
      <c r="CR766" s="26"/>
      <c r="CS766" s="5"/>
      <c r="CT766" s="4"/>
      <c r="CU766" s="3"/>
      <c r="CV766" s="4"/>
      <c r="CW766" s="4"/>
      <c r="CX766" s="4"/>
      <c r="CY766" s="4"/>
      <c r="CZ766" s="4"/>
      <c r="DA766" s="4"/>
      <c r="DB766" s="4"/>
      <c r="DC766" s="4"/>
      <c r="DD766" s="4"/>
      <c r="DE766" s="4"/>
      <c r="DF766" s="4"/>
      <c r="DG766" s="4"/>
      <c r="DH766" s="4"/>
      <c r="DI766" s="4"/>
      <c r="DJ766" s="98"/>
      <c r="DK766" s="98"/>
      <c r="DL766" s="98"/>
      <c r="DM766" s="4"/>
      <c r="DN766" s="4"/>
      <c r="DO766" s="4"/>
      <c r="DP766" s="4"/>
      <c r="DQ766" s="4"/>
      <c r="DR766" s="4"/>
      <c r="DS766" s="4"/>
      <c r="DT766" s="4"/>
      <c r="DU766" s="4"/>
      <c r="DV766" s="8"/>
      <c r="DW766" s="8"/>
      <c r="DX766" s="8"/>
      <c r="DY766" s="8"/>
      <c r="DZ766" s="8"/>
      <c r="EA766" s="8"/>
      <c r="EB766" s="8"/>
      <c r="EC766" s="8"/>
      <c r="ED766" s="8"/>
      <c r="EE766" s="8"/>
      <c r="EF766" s="8"/>
      <c r="EG766" s="8"/>
      <c r="EH766" s="8"/>
      <c r="EI766" s="8"/>
      <c r="EJ766" s="8"/>
      <c r="EK766" s="8"/>
      <c r="EL766" s="8"/>
      <c r="EM766" s="8"/>
      <c r="EN766" s="8"/>
      <c r="EO766" s="8"/>
      <c r="EP766" s="8"/>
      <c r="EQ766" s="8"/>
      <c r="ER766" s="8"/>
      <c r="ES766" s="8"/>
      <c r="ET766" s="8"/>
      <c r="EU766" s="8"/>
      <c r="EV766" s="8"/>
      <c r="EW766" s="8"/>
      <c r="EX766" s="8"/>
      <c r="EY766" s="8"/>
      <c r="EZ766" s="8"/>
      <c r="FA766" s="8"/>
      <c r="FB766" s="8"/>
      <c r="FC766" s="8"/>
      <c r="FD766" s="8"/>
      <c r="FE766" s="8"/>
      <c r="FF766" s="8"/>
      <c r="FG766" s="8"/>
      <c r="FH766" s="8"/>
      <c r="FI766" s="8"/>
      <c r="FJ766" s="8"/>
      <c r="FK766" s="8"/>
      <c r="FL766" s="8"/>
      <c r="FM766" s="8"/>
      <c r="FN766" s="8"/>
      <c r="FO766" s="8"/>
      <c r="FP766" s="8"/>
      <c r="FQ766" s="8"/>
      <c r="FR766" s="8"/>
      <c r="FS766" s="8"/>
      <c r="FT766" s="8"/>
      <c r="FU766" s="8"/>
      <c r="FV766" s="8"/>
      <c r="FW766" s="8"/>
      <c r="FX766" s="8"/>
      <c r="FY766" s="8"/>
      <c r="FZ766" s="8"/>
      <c r="GA766" s="8"/>
      <c r="GB766" s="8"/>
      <c r="GC766" s="8"/>
      <c r="GD766" s="8"/>
      <c r="GE766" s="8"/>
      <c r="GF766" s="8"/>
      <c r="GG766" s="8"/>
      <c r="GH766" s="8"/>
      <c r="GI766" s="8"/>
      <c r="GJ766" s="8"/>
      <c r="GK766" s="8"/>
      <c r="GL766" s="8"/>
      <c r="GM766" s="8"/>
      <c r="GN766" s="8"/>
      <c r="GO766" s="8"/>
      <c r="GP766" s="8"/>
      <c r="GQ766" s="8"/>
      <c r="GR766" s="8"/>
      <c r="GS766" s="8"/>
      <c r="GT766" s="8"/>
      <c r="GU766" s="8"/>
      <c r="GV766" s="8"/>
      <c r="GW766" s="8"/>
      <c r="GX766" s="8"/>
      <c r="GY766" s="8"/>
    </row>
    <row r="767" spans="3:207">
      <c r="C767" s="8"/>
      <c r="D767" s="8"/>
      <c r="E767" s="8"/>
      <c r="F767" s="4"/>
      <c r="G767" s="4"/>
      <c r="H767" s="25"/>
      <c r="I767" s="98"/>
      <c r="J767" s="98"/>
      <c r="K767" s="98"/>
      <c r="L767" s="4"/>
      <c r="M767" s="4"/>
      <c r="N767" s="4"/>
      <c r="O767" s="4"/>
      <c r="P767" s="4"/>
      <c r="Q767" s="4"/>
      <c r="R767" s="4"/>
      <c r="S767" s="4"/>
      <c r="T767" s="4"/>
      <c r="U767" s="4"/>
      <c r="V767" s="4"/>
      <c r="W767" s="4"/>
      <c r="X767" s="4"/>
      <c r="Y767" s="4"/>
      <c r="Z767" s="4"/>
      <c r="AA767" s="97"/>
      <c r="AB767" s="54"/>
      <c r="AC767" s="54"/>
      <c r="AD767" s="54"/>
      <c r="AE767" s="54"/>
      <c r="AF767" s="54"/>
      <c r="AG767" s="54"/>
      <c r="AH767" s="54"/>
      <c r="AI767" s="54"/>
      <c r="AJ767" s="54"/>
      <c r="AK767" s="4"/>
      <c r="AL767" s="4"/>
      <c r="AM767" s="4"/>
      <c r="AN767" s="4"/>
      <c r="AO767" s="4"/>
      <c r="AP767" s="4"/>
      <c r="AR767" s="98"/>
      <c r="AS767" s="4"/>
      <c r="AT767" s="4"/>
      <c r="AU767" s="4"/>
      <c r="AV767" s="4"/>
      <c r="AW767" s="4"/>
      <c r="AX767" s="4"/>
      <c r="AY767" s="4"/>
      <c r="AZ767" s="4"/>
      <c r="BA767" s="4"/>
      <c r="BB767" s="4"/>
      <c r="BC767" s="4"/>
      <c r="BD767" s="4"/>
      <c r="BE767" s="4"/>
      <c r="BF767" s="4"/>
      <c r="BG767" s="23"/>
      <c r="BH767" s="23"/>
      <c r="BI767" s="108"/>
      <c r="BJ767" s="4"/>
      <c r="BK767" s="4"/>
      <c r="BL767" s="4"/>
      <c r="BM767" s="4"/>
      <c r="BN767" s="4"/>
      <c r="BO767" s="4"/>
      <c r="BP767" s="4"/>
      <c r="BQ767" s="4"/>
      <c r="BR767" s="4"/>
      <c r="BS767" s="4"/>
      <c r="BT767" s="4"/>
      <c r="BU767" s="95"/>
      <c r="BV767" s="95"/>
      <c r="BW767" s="63"/>
      <c r="BX767" s="4"/>
      <c r="BY767" s="4"/>
      <c r="BZ767" s="4"/>
      <c r="CA767" s="4"/>
      <c r="CB767" s="4"/>
      <c r="CC767" s="4"/>
      <c r="CD767" s="4"/>
      <c r="CE767" s="4"/>
      <c r="CF767" s="4"/>
      <c r="CG767" s="4"/>
      <c r="CH767" s="98"/>
      <c r="CI767" s="98"/>
      <c r="CJ767" s="4"/>
      <c r="CK767" s="5"/>
      <c r="CL767" s="5"/>
      <c r="CM767" s="5"/>
      <c r="CN767" s="38"/>
      <c r="CO767" s="38"/>
      <c r="CP767" s="5"/>
      <c r="CQ767" s="5"/>
      <c r="CR767" s="26"/>
      <c r="CS767" s="5"/>
      <c r="CT767" s="4"/>
      <c r="CU767" s="3"/>
      <c r="CV767" s="4"/>
      <c r="CW767" s="4"/>
      <c r="CX767" s="4"/>
      <c r="CY767" s="4"/>
      <c r="CZ767" s="4"/>
      <c r="DA767" s="4"/>
      <c r="DB767" s="4"/>
      <c r="DC767" s="4"/>
      <c r="DD767" s="4"/>
      <c r="DE767" s="4"/>
      <c r="DF767" s="4"/>
      <c r="DG767" s="4"/>
      <c r="DH767" s="4"/>
      <c r="DI767" s="4"/>
      <c r="DJ767" s="98"/>
      <c r="DK767" s="98"/>
      <c r="DL767" s="98"/>
      <c r="DM767" s="4"/>
      <c r="DN767" s="4"/>
      <c r="DO767" s="4"/>
      <c r="DP767" s="4"/>
      <c r="DQ767" s="4"/>
      <c r="DR767" s="4"/>
      <c r="DS767" s="4"/>
      <c r="DT767" s="4"/>
      <c r="DU767" s="4"/>
      <c r="DV767" s="8"/>
      <c r="DW767" s="8"/>
      <c r="DX767" s="8"/>
      <c r="DY767" s="8"/>
      <c r="DZ767" s="8"/>
      <c r="EA767" s="8"/>
      <c r="EB767" s="8"/>
      <c r="EC767" s="8"/>
      <c r="ED767" s="8"/>
      <c r="EE767" s="8"/>
      <c r="EF767" s="8"/>
      <c r="EG767" s="8"/>
      <c r="EH767" s="8"/>
      <c r="EI767" s="8"/>
      <c r="EJ767" s="8"/>
      <c r="EK767" s="8"/>
      <c r="EL767" s="8"/>
      <c r="EM767" s="8"/>
      <c r="EN767" s="8"/>
      <c r="EO767" s="8"/>
      <c r="EP767" s="8"/>
      <c r="EQ767" s="8"/>
      <c r="ER767" s="8"/>
      <c r="ES767" s="8"/>
      <c r="ET767" s="8"/>
      <c r="EU767" s="8"/>
      <c r="EV767" s="8"/>
      <c r="EW767" s="8"/>
      <c r="EX767" s="8"/>
      <c r="EY767" s="8"/>
      <c r="EZ767" s="8"/>
      <c r="FA767" s="8"/>
      <c r="FB767" s="8"/>
      <c r="FC767" s="8"/>
      <c r="FD767" s="8"/>
      <c r="FE767" s="8"/>
      <c r="FF767" s="8"/>
      <c r="FG767" s="8"/>
      <c r="FH767" s="8"/>
      <c r="FI767" s="8"/>
      <c r="FJ767" s="8"/>
      <c r="FK767" s="8"/>
      <c r="FL767" s="8"/>
      <c r="FM767" s="8"/>
      <c r="FN767" s="8"/>
      <c r="FO767" s="8"/>
      <c r="FP767" s="8"/>
      <c r="FQ767" s="8"/>
      <c r="FR767" s="8"/>
      <c r="FS767" s="8"/>
      <c r="FT767" s="8"/>
      <c r="FU767" s="8"/>
      <c r="FV767" s="8"/>
      <c r="FW767" s="8"/>
      <c r="FX767" s="8"/>
      <c r="FY767" s="8"/>
      <c r="FZ767" s="8"/>
      <c r="GA767" s="8"/>
      <c r="GB767" s="8"/>
      <c r="GC767" s="8"/>
      <c r="GD767" s="8"/>
      <c r="GE767" s="8"/>
      <c r="GF767" s="8"/>
      <c r="GG767" s="8"/>
      <c r="GH767" s="8"/>
      <c r="GI767" s="8"/>
      <c r="GJ767" s="8"/>
      <c r="GK767" s="8"/>
      <c r="GL767" s="8"/>
      <c r="GM767" s="8"/>
      <c r="GN767" s="8"/>
      <c r="GO767" s="8"/>
      <c r="GP767" s="8"/>
      <c r="GQ767" s="8"/>
      <c r="GR767" s="8"/>
      <c r="GS767" s="8"/>
      <c r="GT767" s="8"/>
      <c r="GU767" s="8"/>
      <c r="GV767" s="8"/>
      <c r="GW767" s="8"/>
      <c r="GX767" s="8"/>
      <c r="GY767" s="8"/>
    </row>
    <row r="768" spans="3:207">
      <c r="C768" s="8"/>
      <c r="D768" s="8"/>
      <c r="E768" s="8"/>
      <c r="F768" s="4"/>
      <c r="G768" s="4"/>
      <c r="H768" s="25"/>
      <c r="I768" s="98"/>
      <c r="J768" s="98"/>
      <c r="K768" s="98"/>
      <c r="L768" s="4"/>
      <c r="M768" s="4"/>
      <c r="N768" s="4"/>
      <c r="O768" s="4"/>
      <c r="P768" s="4"/>
      <c r="Q768" s="4"/>
      <c r="R768" s="4"/>
      <c r="S768" s="4"/>
      <c r="T768" s="4"/>
      <c r="U768" s="4"/>
      <c r="V768" s="4"/>
      <c r="W768" s="4"/>
      <c r="X768" s="4"/>
      <c r="Y768" s="4"/>
      <c r="Z768" s="4"/>
      <c r="AA768" s="97"/>
      <c r="AB768" s="54"/>
      <c r="AC768" s="54"/>
      <c r="AD768" s="54"/>
      <c r="AE768" s="54"/>
      <c r="AF768" s="54"/>
      <c r="AG768" s="54"/>
      <c r="AH768" s="54"/>
      <c r="AI768" s="54"/>
      <c r="AJ768" s="54"/>
      <c r="AK768" s="4"/>
      <c r="AL768" s="4"/>
      <c r="AM768" s="4"/>
      <c r="AN768" s="4"/>
      <c r="AO768" s="4"/>
      <c r="AP768" s="4"/>
      <c r="AR768" s="98"/>
      <c r="AS768" s="4"/>
      <c r="AT768" s="4"/>
      <c r="AU768" s="4"/>
      <c r="AV768" s="4"/>
      <c r="AW768" s="4"/>
      <c r="AX768" s="4"/>
      <c r="AY768" s="4"/>
      <c r="AZ768" s="4"/>
      <c r="BA768" s="4"/>
      <c r="BB768" s="4"/>
      <c r="BC768" s="4"/>
      <c r="BD768" s="4"/>
      <c r="BE768" s="4"/>
      <c r="BF768" s="4"/>
      <c r="BG768" s="23"/>
      <c r="BH768" s="23"/>
      <c r="BI768" s="108"/>
      <c r="BJ768" s="4"/>
      <c r="BK768" s="4"/>
      <c r="BL768" s="4"/>
      <c r="BM768" s="4"/>
      <c r="BN768" s="4"/>
      <c r="BO768" s="4"/>
      <c r="BP768" s="4"/>
      <c r="BQ768" s="4"/>
      <c r="BR768" s="4"/>
      <c r="BS768" s="4"/>
      <c r="BT768" s="4"/>
      <c r="BU768" s="95"/>
      <c r="BV768" s="95"/>
      <c r="BW768" s="63"/>
      <c r="BX768" s="4"/>
      <c r="BY768" s="4"/>
      <c r="BZ768" s="4"/>
      <c r="CA768" s="4"/>
      <c r="CB768" s="4"/>
      <c r="CC768" s="4"/>
      <c r="CD768" s="4"/>
      <c r="CE768" s="4"/>
      <c r="CF768" s="4"/>
      <c r="CG768" s="4"/>
      <c r="CH768" s="98"/>
      <c r="CI768" s="98"/>
      <c r="CJ768" s="4"/>
      <c r="CK768" s="5"/>
      <c r="CL768" s="5"/>
      <c r="CM768" s="5"/>
      <c r="CN768" s="38"/>
      <c r="CO768" s="38"/>
      <c r="CP768" s="5"/>
      <c r="CQ768" s="5"/>
      <c r="CR768" s="26"/>
      <c r="CS768" s="5"/>
      <c r="CT768" s="4"/>
      <c r="CU768" s="3"/>
      <c r="CV768" s="4"/>
      <c r="CW768" s="4"/>
      <c r="CX768" s="4"/>
      <c r="CY768" s="4"/>
      <c r="CZ768" s="4"/>
      <c r="DA768" s="4"/>
      <c r="DB768" s="4"/>
      <c r="DC768" s="4"/>
      <c r="DD768" s="4"/>
      <c r="DE768" s="4"/>
      <c r="DF768" s="4"/>
      <c r="DG768" s="4"/>
      <c r="DH768" s="4"/>
      <c r="DI768" s="4"/>
      <c r="DJ768" s="98"/>
      <c r="DK768" s="98"/>
      <c r="DL768" s="98"/>
      <c r="DM768" s="4"/>
      <c r="DN768" s="4"/>
      <c r="DO768" s="4"/>
      <c r="DP768" s="4"/>
      <c r="DQ768" s="4"/>
      <c r="DR768" s="4"/>
      <c r="DS768" s="4"/>
      <c r="DT768" s="4"/>
      <c r="DU768" s="4"/>
      <c r="DV768" s="8"/>
      <c r="DW768" s="8"/>
      <c r="DX768" s="8"/>
      <c r="DY768" s="8"/>
      <c r="DZ768" s="8"/>
      <c r="EA768" s="8"/>
      <c r="EB768" s="8"/>
      <c r="EC768" s="8"/>
      <c r="ED768" s="8"/>
      <c r="EE768" s="8"/>
      <c r="EF768" s="8"/>
      <c r="EG768" s="8"/>
      <c r="EH768" s="8"/>
      <c r="EI768" s="8"/>
      <c r="EJ768" s="8"/>
      <c r="EK768" s="8"/>
      <c r="EL768" s="8"/>
      <c r="EM768" s="8"/>
      <c r="EN768" s="8"/>
      <c r="EO768" s="8"/>
      <c r="EP768" s="8"/>
      <c r="EQ768" s="8"/>
      <c r="ER768" s="8"/>
      <c r="ES768" s="8"/>
      <c r="ET768" s="8"/>
      <c r="EU768" s="8"/>
      <c r="EV768" s="8"/>
      <c r="EW768" s="8"/>
      <c r="EX768" s="8"/>
      <c r="EY768" s="8"/>
      <c r="EZ768" s="8"/>
      <c r="FA768" s="8"/>
      <c r="FB768" s="8"/>
      <c r="FC768" s="8"/>
      <c r="FD768" s="8"/>
      <c r="FE768" s="8"/>
      <c r="FF768" s="8"/>
      <c r="FG768" s="8"/>
      <c r="FH768" s="8"/>
      <c r="FI768" s="8"/>
      <c r="FJ768" s="8"/>
      <c r="FK768" s="8"/>
      <c r="FL768" s="8"/>
      <c r="FM768" s="8"/>
      <c r="FN768" s="8"/>
      <c r="FO768" s="8"/>
      <c r="FP768" s="8"/>
      <c r="FQ768" s="8"/>
      <c r="FR768" s="8"/>
      <c r="FS768" s="8"/>
      <c r="FT768" s="8"/>
      <c r="FU768" s="8"/>
      <c r="FV768" s="8"/>
      <c r="FW768" s="8"/>
      <c r="FX768" s="8"/>
      <c r="FY768" s="8"/>
      <c r="FZ768" s="8"/>
      <c r="GA768" s="8"/>
      <c r="GB768" s="8"/>
      <c r="GC768" s="8"/>
      <c r="GD768" s="8"/>
      <c r="GE768" s="8"/>
      <c r="GF768" s="8"/>
      <c r="GG768" s="8"/>
      <c r="GH768" s="8"/>
      <c r="GI768" s="8"/>
      <c r="GJ768" s="8"/>
      <c r="GK768" s="8"/>
      <c r="GL768" s="8"/>
      <c r="GM768" s="8"/>
      <c r="GN768" s="8"/>
      <c r="GO768" s="8"/>
      <c r="GP768" s="8"/>
      <c r="GQ768" s="8"/>
      <c r="GR768" s="8"/>
      <c r="GS768" s="8"/>
      <c r="GT768" s="8"/>
      <c r="GU768" s="8"/>
      <c r="GV768" s="8"/>
      <c r="GW768" s="8"/>
      <c r="GX768" s="8"/>
      <c r="GY768" s="8"/>
    </row>
    <row r="769" spans="3:207">
      <c r="C769" s="8"/>
      <c r="D769" s="8"/>
      <c r="E769" s="8"/>
      <c r="F769" s="4"/>
      <c r="G769" s="4"/>
      <c r="H769" s="25"/>
      <c r="I769" s="98"/>
      <c r="J769" s="98"/>
      <c r="K769" s="98"/>
      <c r="L769" s="4"/>
      <c r="M769" s="4"/>
      <c r="N769" s="4"/>
      <c r="O769" s="4"/>
      <c r="P769" s="4"/>
      <c r="Q769" s="4"/>
      <c r="R769" s="4"/>
      <c r="S769" s="4"/>
      <c r="T769" s="4"/>
      <c r="U769" s="4"/>
      <c r="V769" s="4"/>
      <c r="W769" s="4"/>
      <c r="X769" s="4"/>
      <c r="Y769" s="4"/>
      <c r="Z769" s="4"/>
      <c r="AA769" s="97"/>
      <c r="AB769" s="54"/>
      <c r="AC769" s="54"/>
      <c r="AD769" s="54"/>
      <c r="AE769" s="54"/>
      <c r="AF769" s="54"/>
      <c r="AG769" s="54"/>
      <c r="AH769" s="54"/>
      <c r="AI769" s="54"/>
      <c r="AJ769" s="54"/>
      <c r="AK769" s="4"/>
      <c r="AL769" s="4"/>
      <c r="AM769" s="4"/>
      <c r="AN769" s="4"/>
      <c r="AO769" s="4"/>
      <c r="AP769" s="4"/>
      <c r="AR769" s="98"/>
      <c r="AS769" s="4"/>
      <c r="AT769" s="4"/>
      <c r="AU769" s="4"/>
      <c r="AV769" s="4"/>
      <c r="AW769" s="4"/>
      <c r="AX769" s="4"/>
      <c r="AY769" s="4"/>
      <c r="AZ769" s="4"/>
      <c r="BA769" s="4"/>
      <c r="BB769" s="4"/>
      <c r="BC769" s="4"/>
      <c r="BD769" s="4"/>
      <c r="BE769" s="4"/>
      <c r="BF769" s="4"/>
      <c r="BG769" s="23"/>
      <c r="BH769" s="23"/>
      <c r="BI769" s="108"/>
      <c r="BJ769" s="4"/>
      <c r="BK769" s="4"/>
      <c r="BL769" s="4"/>
      <c r="BM769" s="4"/>
      <c r="BN769" s="4"/>
      <c r="BO769" s="4"/>
      <c r="BP769" s="4"/>
      <c r="BQ769" s="4"/>
      <c r="BR769" s="4"/>
      <c r="BS769" s="4"/>
      <c r="BT769" s="4"/>
      <c r="BU769" s="95"/>
      <c r="BV769" s="95"/>
      <c r="BW769" s="63"/>
      <c r="BX769" s="4"/>
      <c r="BY769" s="4"/>
      <c r="BZ769" s="4"/>
      <c r="CA769" s="4"/>
      <c r="CB769" s="4"/>
      <c r="CC769" s="4"/>
      <c r="CD769" s="4"/>
      <c r="CE769" s="4"/>
      <c r="CF769" s="4"/>
      <c r="CG769" s="4"/>
      <c r="CH769" s="98"/>
      <c r="CI769" s="98"/>
      <c r="CJ769" s="4"/>
      <c r="CK769" s="5"/>
      <c r="CL769" s="5"/>
      <c r="CM769" s="5"/>
      <c r="CN769" s="38"/>
      <c r="CO769" s="38"/>
      <c r="CP769" s="5"/>
      <c r="CQ769" s="5"/>
      <c r="CR769" s="26"/>
      <c r="CS769" s="5"/>
      <c r="CT769" s="4"/>
      <c r="CU769" s="3"/>
      <c r="CV769" s="4"/>
      <c r="CW769" s="4"/>
      <c r="CX769" s="4"/>
      <c r="CY769" s="4"/>
      <c r="CZ769" s="4"/>
      <c r="DA769" s="4"/>
      <c r="DB769" s="4"/>
      <c r="DC769" s="4"/>
      <c r="DD769" s="4"/>
      <c r="DE769" s="4"/>
      <c r="DF769" s="4"/>
      <c r="DG769" s="4"/>
      <c r="DH769" s="4"/>
      <c r="DI769" s="4"/>
      <c r="DJ769" s="98"/>
      <c r="DK769" s="98"/>
      <c r="DL769" s="98"/>
      <c r="DM769" s="4"/>
      <c r="DN769" s="4"/>
      <c r="DO769" s="4"/>
      <c r="DP769" s="4"/>
      <c r="DQ769" s="4"/>
      <c r="DR769" s="4"/>
      <c r="DS769" s="4"/>
      <c r="DT769" s="4"/>
      <c r="DU769" s="4"/>
      <c r="DV769" s="8"/>
      <c r="DW769" s="8"/>
      <c r="DX769" s="8"/>
      <c r="DY769" s="8"/>
      <c r="DZ769" s="8"/>
      <c r="EA769" s="8"/>
      <c r="EB769" s="8"/>
      <c r="EC769" s="8"/>
      <c r="ED769" s="8"/>
      <c r="EE769" s="8"/>
      <c r="EF769" s="8"/>
      <c r="EG769" s="8"/>
      <c r="EH769" s="8"/>
      <c r="EI769" s="8"/>
      <c r="EJ769" s="8"/>
      <c r="EK769" s="8"/>
      <c r="EL769" s="8"/>
      <c r="EM769" s="8"/>
      <c r="EN769" s="8"/>
      <c r="EO769" s="8"/>
      <c r="EP769" s="8"/>
      <c r="EQ769" s="8"/>
      <c r="ER769" s="8"/>
      <c r="ES769" s="8"/>
      <c r="ET769" s="8"/>
      <c r="EU769" s="8"/>
      <c r="EV769" s="8"/>
      <c r="EW769" s="8"/>
      <c r="EX769" s="8"/>
      <c r="EY769" s="8"/>
      <c r="EZ769" s="8"/>
      <c r="FA769" s="8"/>
      <c r="FB769" s="8"/>
      <c r="FC769" s="8"/>
      <c r="FD769" s="8"/>
      <c r="FE769" s="8"/>
      <c r="FF769" s="8"/>
      <c r="FG769" s="8"/>
      <c r="FH769" s="8"/>
      <c r="FI769" s="8"/>
      <c r="FJ769" s="8"/>
      <c r="FK769" s="8"/>
      <c r="FL769" s="8"/>
      <c r="FM769" s="8"/>
      <c r="FN769" s="8"/>
      <c r="FO769" s="8"/>
      <c r="FP769" s="8"/>
      <c r="FQ769" s="8"/>
      <c r="FR769" s="8"/>
      <c r="FS769" s="8"/>
      <c r="FT769" s="8"/>
      <c r="FU769" s="8"/>
      <c r="FV769" s="8"/>
      <c r="FW769" s="8"/>
      <c r="FX769" s="8"/>
      <c r="FY769" s="8"/>
      <c r="FZ769" s="8"/>
      <c r="GA769" s="8"/>
      <c r="GB769" s="8"/>
      <c r="GC769" s="8"/>
      <c r="GD769" s="8"/>
      <c r="GE769" s="8"/>
      <c r="GF769" s="8"/>
      <c r="GG769" s="8"/>
      <c r="GH769" s="8"/>
      <c r="GI769" s="8"/>
      <c r="GJ769" s="8"/>
      <c r="GK769" s="8"/>
      <c r="GL769" s="8"/>
      <c r="GM769" s="8"/>
      <c r="GN769" s="8"/>
      <c r="GO769" s="8"/>
      <c r="GP769" s="8"/>
      <c r="GQ769" s="8"/>
      <c r="GR769" s="8"/>
      <c r="GS769" s="8"/>
      <c r="GT769" s="8"/>
      <c r="GU769" s="8"/>
      <c r="GV769" s="8"/>
      <c r="GW769" s="8"/>
      <c r="GX769" s="8"/>
      <c r="GY769" s="8"/>
    </row>
    <row r="770" spans="3:207">
      <c r="C770" s="8"/>
      <c r="D770" s="8"/>
      <c r="E770" s="8"/>
      <c r="F770" s="4"/>
      <c r="G770" s="4"/>
      <c r="H770" s="25"/>
      <c r="I770" s="98"/>
      <c r="J770" s="98"/>
      <c r="K770" s="98"/>
      <c r="L770" s="4"/>
      <c r="M770" s="4"/>
      <c r="N770" s="4"/>
      <c r="O770" s="4"/>
      <c r="P770" s="4"/>
      <c r="Q770" s="4"/>
      <c r="R770" s="4"/>
      <c r="S770" s="4"/>
      <c r="T770" s="4"/>
      <c r="U770" s="4"/>
      <c r="V770" s="4"/>
      <c r="W770" s="4"/>
      <c r="X770" s="4"/>
      <c r="Y770" s="4"/>
      <c r="Z770" s="4"/>
      <c r="AA770" s="97"/>
      <c r="AB770" s="54"/>
      <c r="AC770" s="54"/>
      <c r="AD770" s="54"/>
      <c r="AE770" s="54"/>
      <c r="AF770" s="54"/>
      <c r="AG770" s="54"/>
      <c r="AH770" s="54"/>
      <c r="AI770" s="54"/>
      <c r="AJ770" s="54"/>
      <c r="AK770" s="4"/>
      <c r="AL770" s="4"/>
      <c r="AM770" s="4"/>
      <c r="AN770" s="4"/>
      <c r="AO770" s="4"/>
      <c r="AP770" s="4"/>
      <c r="AR770" s="98"/>
      <c r="AS770" s="4"/>
      <c r="AT770" s="4"/>
      <c r="AU770" s="4"/>
      <c r="AV770" s="4"/>
      <c r="AW770" s="4"/>
      <c r="AX770" s="4"/>
      <c r="AY770" s="4"/>
      <c r="AZ770" s="4"/>
      <c r="BA770" s="4"/>
      <c r="BB770" s="4"/>
      <c r="BC770" s="4"/>
      <c r="BD770" s="4"/>
      <c r="BE770" s="4"/>
      <c r="BF770" s="4"/>
      <c r="BG770" s="23"/>
      <c r="BH770" s="23"/>
      <c r="BI770" s="108"/>
      <c r="BJ770" s="4"/>
      <c r="BK770" s="4"/>
      <c r="BL770" s="4"/>
      <c r="BM770" s="4"/>
      <c r="BN770" s="4"/>
      <c r="BO770" s="4"/>
      <c r="BP770" s="4"/>
      <c r="BQ770" s="4"/>
      <c r="BR770" s="4"/>
      <c r="BS770" s="4"/>
      <c r="BT770" s="4"/>
      <c r="BU770" s="95"/>
      <c r="BV770" s="95"/>
      <c r="BW770" s="63"/>
      <c r="BX770" s="4"/>
      <c r="BY770" s="4"/>
      <c r="BZ770" s="4"/>
      <c r="CA770" s="4"/>
      <c r="CB770" s="4"/>
      <c r="CC770" s="4"/>
      <c r="CD770" s="4"/>
      <c r="CE770" s="4"/>
      <c r="CF770" s="4"/>
      <c r="CG770" s="4"/>
      <c r="CH770" s="98"/>
      <c r="CI770" s="98"/>
      <c r="CJ770" s="4"/>
      <c r="CK770" s="5"/>
      <c r="CL770" s="5"/>
      <c r="CM770" s="5"/>
      <c r="CN770" s="38"/>
      <c r="CO770" s="38"/>
      <c r="CP770" s="5"/>
      <c r="CQ770" s="5"/>
      <c r="CR770" s="26"/>
      <c r="CS770" s="5"/>
      <c r="CT770" s="4"/>
      <c r="CU770" s="3"/>
      <c r="CV770" s="4"/>
      <c r="CW770" s="4"/>
      <c r="CX770" s="4"/>
      <c r="CY770" s="4"/>
      <c r="CZ770" s="4"/>
      <c r="DA770" s="4"/>
      <c r="DB770" s="4"/>
      <c r="DC770" s="4"/>
      <c r="DD770" s="4"/>
      <c r="DE770" s="4"/>
      <c r="DF770" s="4"/>
      <c r="DG770" s="4"/>
      <c r="DH770" s="4"/>
      <c r="DI770" s="4"/>
      <c r="DJ770" s="98"/>
      <c r="DK770" s="98"/>
      <c r="DL770" s="98"/>
      <c r="DM770" s="4"/>
      <c r="DN770" s="4"/>
      <c r="DO770" s="4"/>
      <c r="DP770" s="4"/>
      <c r="DQ770" s="4"/>
      <c r="DR770" s="4"/>
      <c r="DS770" s="4"/>
      <c r="DT770" s="4"/>
      <c r="DU770" s="4"/>
      <c r="DV770" s="8"/>
      <c r="DW770" s="8"/>
      <c r="DX770" s="8"/>
      <c r="DY770" s="8"/>
      <c r="DZ770" s="8"/>
      <c r="EA770" s="8"/>
      <c r="EB770" s="8"/>
      <c r="EC770" s="8"/>
      <c r="ED770" s="8"/>
      <c r="EE770" s="8"/>
      <c r="EF770" s="8"/>
      <c r="EG770" s="8"/>
      <c r="EH770" s="8"/>
      <c r="EI770" s="8"/>
      <c r="EJ770" s="8"/>
      <c r="EK770" s="8"/>
      <c r="EL770" s="8"/>
      <c r="EM770" s="8"/>
      <c r="EN770" s="8"/>
      <c r="EO770" s="8"/>
      <c r="EP770" s="8"/>
      <c r="EQ770" s="8"/>
      <c r="ER770" s="8"/>
      <c r="ES770" s="8"/>
      <c r="ET770" s="8"/>
      <c r="EU770" s="8"/>
      <c r="EV770" s="8"/>
      <c r="EW770" s="8"/>
      <c r="EX770" s="8"/>
      <c r="EY770" s="8"/>
      <c r="EZ770" s="8"/>
      <c r="FA770" s="8"/>
      <c r="FB770" s="8"/>
      <c r="FC770" s="8"/>
      <c r="FD770" s="8"/>
      <c r="FE770" s="8"/>
      <c r="FF770" s="8"/>
      <c r="FG770" s="8"/>
      <c r="FH770" s="8"/>
      <c r="FI770" s="8"/>
      <c r="FJ770" s="8"/>
      <c r="FK770" s="8"/>
      <c r="FL770" s="8"/>
      <c r="FM770" s="8"/>
      <c r="FN770" s="8"/>
      <c r="FO770" s="8"/>
      <c r="FP770" s="8"/>
      <c r="FQ770" s="8"/>
      <c r="FR770" s="8"/>
      <c r="FS770" s="8"/>
      <c r="FT770" s="8"/>
      <c r="FU770" s="8"/>
      <c r="FV770" s="8"/>
      <c r="FW770" s="8"/>
      <c r="FX770" s="8"/>
      <c r="FY770" s="8"/>
      <c r="FZ770" s="8"/>
      <c r="GA770" s="8"/>
      <c r="GB770" s="8"/>
      <c r="GC770" s="8"/>
      <c r="GD770" s="8"/>
      <c r="GE770" s="8"/>
      <c r="GF770" s="8"/>
      <c r="GG770" s="8"/>
      <c r="GH770" s="8"/>
      <c r="GI770" s="8"/>
      <c r="GJ770" s="8"/>
      <c r="GK770" s="8"/>
      <c r="GL770" s="8"/>
      <c r="GM770" s="8"/>
      <c r="GN770" s="8"/>
      <c r="GO770" s="8"/>
      <c r="GP770" s="8"/>
      <c r="GQ770" s="8"/>
      <c r="GR770" s="8"/>
      <c r="GS770" s="8"/>
      <c r="GT770" s="8"/>
      <c r="GU770" s="8"/>
      <c r="GV770" s="8"/>
      <c r="GW770" s="8"/>
      <c r="GX770" s="8"/>
      <c r="GY770" s="8"/>
    </row>
    <row r="771" spans="3:207">
      <c r="C771" s="8"/>
      <c r="D771" s="8"/>
      <c r="E771" s="8"/>
      <c r="F771" s="4"/>
      <c r="G771" s="4"/>
      <c r="H771" s="25"/>
      <c r="I771" s="98"/>
      <c r="J771" s="98"/>
      <c r="K771" s="98"/>
      <c r="L771" s="4"/>
      <c r="M771" s="4"/>
      <c r="N771" s="4"/>
      <c r="O771" s="4"/>
      <c r="P771" s="4"/>
      <c r="Q771" s="4"/>
      <c r="R771" s="4"/>
      <c r="S771" s="4"/>
      <c r="T771" s="4"/>
      <c r="U771" s="4"/>
      <c r="V771" s="4"/>
      <c r="W771" s="4"/>
      <c r="X771" s="4"/>
      <c r="Y771" s="4"/>
      <c r="Z771" s="4"/>
      <c r="AA771" s="97"/>
      <c r="AB771" s="54"/>
      <c r="AC771" s="54"/>
      <c r="AD771" s="54"/>
      <c r="AE771" s="54"/>
      <c r="AF771" s="54"/>
      <c r="AG771" s="54"/>
      <c r="AH771" s="54"/>
      <c r="AI771" s="54"/>
      <c r="AJ771" s="54"/>
      <c r="AK771" s="4"/>
      <c r="AL771" s="4"/>
      <c r="AM771" s="4"/>
      <c r="AN771" s="4"/>
      <c r="AO771" s="4"/>
      <c r="AP771" s="4"/>
      <c r="AR771" s="98"/>
      <c r="AS771" s="4"/>
      <c r="AT771" s="4"/>
      <c r="AU771" s="4"/>
      <c r="AV771" s="4"/>
      <c r="AW771" s="4"/>
      <c r="AX771" s="4"/>
      <c r="AY771" s="4"/>
      <c r="AZ771" s="4"/>
      <c r="BA771" s="4"/>
      <c r="BB771" s="4"/>
      <c r="BC771" s="4"/>
      <c r="BD771" s="4"/>
      <c r="BE771" s="4"/>
      <c r="BF771" s="4"/>
      <c r="BG771" s="23"/>
      <c r="BH771" s="23"/>
      <c r="BI771" s="108"/>
      <c r="BJ771" s="4"/>
      <c r="BK771" s="4"/>
      <c r="BL771" s="4"/>
      <c r="BM771" s="4"/>
      <c r="BN771" s="4"/>
      <c r="BO771" s="4"/>
      <c r="BP771" s="4"/>
      <c r="BQ771" s="4"/>
      <c r="BR771" s="4"/>
      <c r="BS771" s="4"/>
      <c r="BT771" s="4"/>
      <c r="BU771" s="95"/>
      <c r="BV771" s="95"/>
      <c r="BW771" s="63"/>
      <c r="BX771" s="4"/>
      <c r="BY771" s="4"/>
      <c r="BZ771" s="4"/>
      <c r="CA771" s="4"/>
      <c r="CB771" s="4"/>
      <c r="CC771" s="4"/>
      <c r="CD771" s="4"/>
      <c r="CE771" s="4"/>
      <c r="CF771" s="4"/>
      <c r="CG771" s="4"/>
      <c r="CH771" s="98"/>
      <c r="CI771" s="98"/>
      <c r="CJ771" s="4"/>
      <c r="CK771" s="5"/>
      <c r="CL771" s="5"/>
      <c r="CM771" s="5"/>
      <c r="CN771" s="38"/>
      <c r="CO771" s="38"/>
      <c r="CP771" s="5"/>
      <c r="CQ771" s="5"/>
      <c r="CR771" s="26"/>
      <c r="CS771" s="5"/>
      <c r="CT771" s="4"/>
      <c r="CU771" s="3"/>
      <c r="CV771" s="4"/>
      <c r="CW771" s="4"/>
      <c r="CX771" s="4"/>
      <c r="CY771" s="4"/>
      <c r="CZ771" s="4"/>
      <c r="DA771" s="4"/>
      <c r="DB771" s="4"/>
      <c r="DC771" s="4"/>
      <c r="DD771" s="4"/>
      <c r="DE771" s="4"/>
      <c r="DF771" s="4"/>
      <c r="DG771" s="4"/>
      <c r="DH771" s="4"/>
      <c r="DI771" s="4"/>
      <c r="DJ771" s="98"/>
      <c r="DK771" s="98"/>
      <c r="DL771" s="98"/>
      <c r="DM771" s="4"/>
      <c r="DN771" s="4"/>
      <c r="DO771" s="4"/>
      <c r="DP771" s="4"/>
      <c r="DQ771" s="4"/>
      <c r="DR771" s="4"/>
      <c r="DS771" s="4"/>
      <c r="DT771" s="4"/>
      <c r="DU771" s="4"/>
      <c r="DV771" s="8"/>
      <c r="DW771" s="8"/>
      <c r="DX771" s="8"/>
      <c r="DY771" s="8"/>
      <c r="DZ771" s="8"/>
      <c r="EA771" s="8"/>
      <c r="EB771" s="8"/>
      <c r="EC771" s="8"/>
      <c r="ED771" s="8"/>
      <c r="EE771" s="8"/>
      <c r="EF771" s="8"/>
      <c r="EG771" s="8"/>
      <c r="EH771" s="8"/>
      <c r="EI771" s="8"/>
      <c r="EJ771" s="8"/>
      <c r="EK771" s="8"/>
      <c r="EL771" s="8"/>
      <c r="EM771" s="8"/>
      <c r="EN771" s="8"/>
      <c r="EO771" s="8"/>
      <c r="EP771" s="8"/>
      <c r="EQ771" s="8"/>
      <c r="ER771" s="8"/>
      <c r="ES771" s="8"/>
      <c r="ET771" s="8"/>
      <c r="EU771" s="8"/>
      <c r="EV771" s="8"/>
      <c r="EW771" s="8"/>
      <c r="EX771" s="8"/>
      <c r="EY771" s="8"/>
      <c r="EZ771" s="8"/>
      <c r="FA771" s="8"/>
      <c r="FB771" s="8"/>
      <c r="FC771" s="8"/>
      <c r="FD771" s="8"/>
      <c r="FE771" s="8"/>
      <c r="FF771" s="8"/>
      <c r="FG771" s="8"/>
      <c r="FH771" s="8"/>
      <c r="FI771" s="8"/>
      <c r="FJ771" s="8"/>
      <c r="FK771" s="8"/>
      <c r="FL771" s="8"/>
      <c r="FM771" s="8"/>
      <c r="FN771" s="8"/>
      <c r="FO771" s="8"/>
      <c r="FP771" s="8"/>
      <c r="FQ771" s="8"/>
      <c r="FR771" s="8"/>
      <c r="FS771" s="8"/>
      <c r="FT771" s="8"/>
      <c r="FU771" s="8"/>
      <c r="FV771" s="8"/>
      <c r="FW771" s="8"/>
      <c r="FX771" s="8"/>
      <c r="FY771" s="8"/>
      <c r="FZ771" s="8"/>
      <c r="GA771" s="8"/>
      <c r="GB771" s="8"/>
      <c r="GC771" s="8"/>
      <c r="GD771" s="8"/>
      <c r="GE771" s="8"/>
      <c r="GF771" s="8"/>
      <c r="GG771" s="8"/>
      <c r="GH771" s="8"/>
      <c r="GI771" s="8"/>
      <c r="GJ771" s="8"/>
      <c r="GK771" s="8"/>
      <c r="GL771" s="8"/>
      <c r="GM771" s="8"/>
      <c r="GN771" s="8"/>
      <c r="GO771" s="8"/>
      <c r="GP771" s="8"/>
      <c r="GQ771" s="8"/>
      <c r="GR771" s="8"/>
      <c r="GS771" s="8"/>
      <c r="GT771" s="8"/>
      <c r="GU771" s="8"/>
      <c r="GV771" s="8"/>
      <c r="GW771" s="8"/>
      <c r="GX771" s="8"/>
      <c r="GY771" s="8"/>
    </row>
    <row r="772" spans="3:207">
      <c r="C772" s="8"/>
      <c r="D772" s="8"/>
      <c r="E772" s="8"/>
      <c r="F772" s="4"/>
      <c r="G772" s="4"/>
      <c r="H772" s="25"/>
      <c r="I772" s="98"/>
      <c r="J772" s="98"/>
      <c r="K772" s="98"/>
      <c r="L772" s="4"/>
      <c r="M772" s="4"/>
      <c r="N772" s="4"/>
      <c r="O772" s="4"/>
      <c r="P772" s="4"/>
      <c r="Q772" s="4"/>
      <c r="R772" s="4"/>
      <c r="S772" s="4"/>
      <c r="T772" s="4"/>
      <c r="U772" s="4"/>
      <c r="V772" s="4"/>
      <c r="W772" s="4"/>
      <c r="X772" s="4"/>
      <c r="Y772" s="4"/>
      <c r="Z772" s="4"/>
      <c r="AA772" s="97"/>
      <c r="AB772" s="54"/>
      <c r="AC772" s="54"/>
      <c r="AD772" s="54"/>
      <c r="AE772" s="54"/>
      <c r="AF772" s="54"/>
      <c r="AG772" s="54"/>
      <c r="AH772" s="54"/>
      <c r="AI772" s="54"/>
      <c r="AJ772" s="54"/>
      <c r="AK772" s="4"/>
      <c r="AL772" s="4"/>
      <c r="AM772" s="4"/>
      <c r="AN772" s="4"/>
      <c r="AO772" s="4"/>
      <c r="AP772" s="4"/>
      <c r="AR772" s="98"/>
      <c r="AS772" s="4"/>
      <c r="AT772" s="4"/>
      <c r="AU772" s="4"/>
      <c r="AV772" s="4"/>
      <c r="AW772" s="4"/>
      <c r="AX772" s="4"/>
      <c r="AY772" s="4"/>
      <c r="AZ772" s="4"/>
      <c r="BA772" s="4"/>
      <c r="BB772" s="4"/>
      <c r="BC772" s="4"/>
      <c r="BD772" s="4"/>
      <c r="BE772" s="4"/>
      <c r="BF772" s="4"/>
      <c r="BG772" s="23"/>
      <c r="BH772" s="23"/>
      <c r="BI772" s="108"/>
      <c r="BJ772" s="4"/>
      <c r="BK772" s="4"/>
      <c r="BL772" s="4"/>
      <c r="BM772" s="4"/>
      <c r="BN772" s="4"/>
      <c r="BO772" s="4"/>
      <c r="BP772" s="4"/>
      <c r="BQ772" s="4"/>
      <c r="BR772" s="4"/>
      <c r="BS772" s="4"/>
      <c r="BT772" s="4"/>
      <c r="BU772" s="95"/>
      <c r="BV772" s="95"/>
      <c r="BW772" s="63"/>
      <c r="BX772" s="4"/>
      <c r="BY772" s="4"/>
      <c r="BZ772" s="4"/>
      <c r="CA772" s="4"/>
      <c r="CB772" s="4"/>
      <c r="CC772" s="4"/>
      <c r="CD772" s="4"/>
      <c r="CE772" s="4"/>
      <c r="CF772" s="4"/>
      <c r="CG772" s="4"/>
      <c r="CH772" s="98"/>
      <c r="CI772" s="98"/>
      <c r="CJ772" s="4"/>
      <c r="CK772" s="5"/>
      <c r="CL772" s="5"/>
      <c r="CM772" s="5"/>
      <c r="CN772" s="38"/>
      <c r="CO772" s="38"/>
      <c r="CP772" s="5"/>
      <c r="CQ772" s="5"/>
      <c r="CR772" s="26"/>
      <c r="CS772" s="5"/>
      <c r="CT772" s="4"/>
      <c r="CU772" s="3"/>
      <c r="CV772" s="4"/>
      <c r="CW772" s="4"/>
      <c r="CX772" s="4"/>
      <c r="CY772" s="4"/>
      <c r="CZ772" s="4"/>
      <c r="DA772" s="4"/>
      <c r="DB772" s="4"/>
      <c r="DC772" s="4"/>
      <c r="DD772" s="4"/>
      <c r="DE772" s="4"/>
      <c r="DF772" s="4"/>
      <c r="DG772" s="4"/>
      <c r="DH772" s="4"/>
      <c r="DI772" s="4"/>
      <c r="DJ772" s="98"/>
      <c r="DK772" s="98"/>
      <c r="DL772" s="98"/>
      <c r="DM772" s="4"/>
      <c r="DN772" s="4"/>
      <c r="DO772" s="4"/>
      <c r="DP772" s="4"/>
      <c r="DQ772" s="4"/>
      <c r="DR772" s="4"/>
      <c r="DS772" s="4"/>
      <c r="DT772" s="4"/>
      <c r="DU772" s="4"/>
      <c r="DV772" s="8"/>
      <c r="DW772" s="8"/>
      <c r="DX772" s="8"/>
      <c r="DY772" s="8"/>
      <c r="DZ772" s="8"/>
      <c r="EA772" s="8"/>
      <c r="EB772" s="8"/>
      <c r="EC772" s="8"/>
      <c r="ED772" s="8"/>
      <c r="EE772" s="8"/>
      <c r="EF772" s="8"/>
      <c r="EG772" s="8"/>
      <c r="EH772" s="8"/>
      <c r="EI772" s="8"/>
      <c r="EJ772" s="8"/>
      <c r="EK772" s="8"/>
      <c r="EL772" s="8"/>
      <c r="EM772" s="8"/>
      <c r="EN772" s="8"/>
      <c r="EO772" s="8"/>
      <c r="EP772" s="8"/>
      <c r="EQ772" s="8"/>
      <c r="ER772" s="8"/>
      <c r="ES772" s="8"/>
      <c r="ET772" s="8"/>
      <c r="EU772" s="8"/>
      <c r="EV772" s="8"/>
      <c r="EW772" s="8"/>
      <c r="EX772" s="8"/>
      <c r="EY772" s="8"/>
      <c r="EZ772" s="8"/>
      <c r="FA772" s="8"/>
      <c r="FB772" s="8"/>
      <c r="FC772" s="8"/>
      <c r="FD772" s="8"/>
      <c r="FE772" s="8"/>
      <c r="FF772" s="8"/>
      <c r="FG772" s="8"/>
      <c r="FH772" s="8"/>
      <c r="FI772" s="8"/>
      <c r="FJ772" s="8"/>
      <c r="FK772" s="8"/>
      <c r="FL772" s="8"/>
      <c r="FM772" s="8"/>
      <c r="FN772" s="8"/>
      <c r="FO772" s="8"/>
      <c r="FP772" s="8"/>
      <c r="FQ772" s="8"/>
      <c r="FR772" s="8"/>
      <c r="FS772" s="8"/>
      <c r="FT772" s="8"/>
      <c r="FU772" s="8"/>
      <c r="FV772" s="8"/>
      <c r="FW772" s="8"/>
      <c r="FX772" s="8"/>
      <c r="FY772" s="8"/>
      <c r="FZ772" s="8"/>
      <c r="GA772" s="8"/>
      <c r="GB772" s="8"/>
      <c r="GC772" s="8"/>
      <c r="GD772" s="8"/>
      <c r="GE772" s="8"/>
      <c r="GF772" s="8"/>
      <c r="GG772" s="8"/>
      <c r="GH772" s="8"/>
      <c r="GI772" s="8"/>
      <c r="GJ772" s="8"/>
      <c r="GK772" s="8"/>
      <c r="GL772" s="8"/>
      <c r="GM772" s="8"/>
      <c r="GN772" s="8"/>
      <c r="GO772" s="8"/>
      <c r="GP772" s="8"/>
      <c r="GQ772" s="8"/>
      <c r="GR772" s="8"/>
      <c r="GS772" s="8"/>
      <c r="GT772" s="8"/>
      <c r="GU772" s="8"/>
      <c r="GV772" s="8"/>
      <c r="GW772" s="8"/>
      <c r="GX772" s="8"/>
      <c r="GY772" s="8"/>
    </row>
    <row r="773" spans="3:207">
      <c r="C773" s="8"/>
      <c r="D773" s="8"/>
      <c r="E773" s="8"/>
      <c r="F773" s="4"/>
      <c r="G773" s="4"/>
      <c r="H773" s="25"/>
      <c r="I773" s="98"/>
      <c r="J773" s="98"/>
      <c r="K773" s="98"/>
      <c r="L773" s="4"/>
      <c r="M773" s="4"/>
      <c r="N773" s="4"/>
      <c r="O773" s="4"/>
      <c r="P773" s="4"/>
      <c r="Q773" s="4"/>
      <c r="R773" s="4"/>
      <c r="S773" s="4"/>
      <c r="T773" s="4"/>
      <c r="U773" s="4"/>
      <c r="V773" s="4"/>
      <c r="W773" s="4"/>
      <c r="X773" s="4"/>
      <c r="Y773" s="4"/>
      <c r="Z773" s="4"/>
      <c r="AA773" s="97"/>
      <c r="AB773" s="54"/>
      <c r="AC773" s="54"/>
      <c r="AD773" s="54"/>
      <c r="AE773" s="54"/>
      <c r="AF773" s="54"/>
      <c r="AG773" s="54"/>
      <c r="AH773" s="54"/>
      <c r="AI773" s="54"/>
      <c r="AJ773" s="54"/>
      <c r="AK773" s="4"/>
      <c r="AL773" s="4"/>
      <c r="AM773" s="4"/>
      <c r="AN773" s="4"/>
      <c r="AO773" s="4"/>
      <c r="AP773" s="4"/>
      <c r="AR773" s="98"/>
      <c r="AS773" s="4"/>
      <c r="AT773" s="4"/>
      <c r="AU773" s="4"/>
      <c r="AV773" s="4"/>
      <c r="AW773" s="4"/>
      <c r="AX773" s="4"/>
      <c r="AY773" s="4"/>
      <c r="AZ773" s="4"/>
      <c r="BA773" s="4"/>
      <c r="BB773" s="4"/>
      <c r="BC773" s="4"/>
      <c r="BD773" s="4"/>
      <c r="BE773" s="4"/>
      <c r="BF773" s="4"/>
      <c r="BG773" s="23"/>
      <c r="BH773" s="23"/>
      <c r="BI773" s="108"/>
      <c r="BJ773" s="4"/>
      <c r="BK773" s="4"/>
      <c r="BL773" s="4"/>
      <c r="BM773" s="4"/>
      <c r="BN773" s="4"/>
      <c r="BO773" s="4"/>
      <c r="BP773" s="4"/>
      <c r="BQ773" s="4"/>
      <c r="BR773" s="4"/>
      <c r="BS773" s="4"/>
      <c r="BT773" s="4"/>
      <c r="BU773" s="95"/>
      <c r="BV773" s="95"/>
      <c r="BW773" s="63"/>
      <c r="BX773" s="4"/>
      <c r="BY773" s="4"/>
      <c r="BZ773" s="4"/>
      <c r="CA773" s="4"/>
      <c r="CB773" s="4"/>
      <c r="CC773" s="4"/>
      <c r="CD773" s="4"/>
      <c r="CE773" s="4"/>
      <c r="CF773" s="4"/>
      <c r="CG773" s="4"/>
      <c r="CH773" s="98"/>
      <c r="CI773" s="98"/>
      <c r="CJ773" s="4"/>
      <c r="CK773" s="5"/>
      <c r="CL773" s="5"/>
      <c r="CM773" s="5"/>
      <c r="CN773" s="38"/>
      <c r="CO773" s="38"/>
      <c r="CP773" s="5"/>
      <c r="CQ773" s="5"/>
      <c r="CR773" s="26"/>
      <c r="CS773" s="5"/>
      <c r="CT773" s="4"/>
      <c r="CU773" s="3"/>
      <c r="CV773" s="4"/>
      <c r="CW773" s="4"/>
      <c r="CX773" s="4"/>
      <c r="CY773" s="4"/>
      <c r="CZ773" s="4"/>
      <c r="DA773" s="4"/>
      <c r="DB773" s="4"/>
      <c r="DC773" s="4"/>
      <c r="DD773" s="4"/>
      <c r="DE773" s="4"/>
      <c r="DF773" s="4"/>
      <c r="DG773" s="4"/>
      <c r="DH773" s="4"/>
      <c r="DI773" s="4"/>
      <c r="DJ773" s="98"/>
      <c r="DK773" s="98"/>
      <c r="DL773" s="98"/>
      <c r="DM773" s="4"/>
      <c r="DN773" s="4"/>
      <c r="DO773" s="4"/>
      <c r="DP773" s="4"/>
      <c r="DQ773" s="4"/>
      <c r="DR773" s="4"/>
      <c r="DS773" s="4"/>
      <c r="DT773" s="4"/>
      <c r="DU773" s="4"/>
      <c r="DV773" s="8"/>
      <c r="DW773" s="8"/>
      <c r="DX773" s="8"/>
      <c r="DY773" s="8"/>
      <c r="DZ773" s="8"/>
      <c r="EA773" s="8"/>
      <c r="EB773" s="8"/>
      <c r="EC773" s="8"/>
      <c r="ED773" s="8"/>
      <c r="EE773" s="8"/>
      <c r="EF773" s="8"/>
      <c r="EG773" s="8"/>
      <c r="EH773" s="8"/>
      <c r="EI773" s="8"/>
      <c r="EJ773" s="8"/>
      <c r="EK773" s="8"/>
      <c r="EL773" s="8"/>
      <c r="EM773" s="8"/>
      <c r="EN773" s="8"/>
      <c r="EO773" s="8"/>
      <c r="EP773" s="8"/>
      <c r="EQ773" s="8"/>
      <c r="ER773" s="8"/>
      <c r="ES773" s="8"/>
      <c r="ET773" s="8"/>
      <c r="EU773" s="8"/>
      <c r="EV773" s="8"/>
      <c r="EW773" s="8"/>
      <c r="EX773" s="8"/>
      <c r="EY773" s="8"/>
      <c r="EZ773" s="8"/>
      <c r="FA773" s="8"/>
      <c r="FB773" s="8"/>
      <c r="FC773" s="8"/>
      <c r="FD773" s="8"/>
      <c r="FE773" s="8"/>
      <c r="FF773" s="8"/>
      <c r="FG773" s="8"/>
      <c r="FH773" s="8"/>
      <c r="FI773" s="8"/>
      <c r="FJ773" s="8"/>
      <c r="FK773" s="8"/>
      <c r="FL773" s="8"/>
      <c r="FM773" s="8"/>
      <c r="FN773" s="8"/>
      <c r="FO773" s="8"/>
      <c r="FP773" s="8"/>
      <c r="FQ773" s="8"/>
      <c r="FR773" s="8"/>
      <c r="FS773" s="8"/>
      <c r="FT773" s="8"/>
      <c r="FU773" s="8"/>
      <c r="FV773" s="8"/>
      <c r="FW773" s="8"/>
      <c r="FX773" s="8"/>
      <c r="FY773" s="8"/>
      <c r="FZ773" s="8"/>
      <c r="GA773" s="8"/>
      <c r="GB773" s="8"/>
      <c r="GC773" s="8"/>
      <c r="GD773" s="8"/>
      <c r="GE773" s="8"/>
      <c r="GF773" s="8"/>
      <c r="GG773" s="8"/>
      <c r="GH773" s="8"/>
      <c r="GI773" s="8"/>
      <c r="GJ773" s="8"/>
      <c r="GK773" s="8"/>
      <c r="GL773" s="8"/>
      <c r="GM773" s="8"/>
      <c r="GN773" s="8"/>
      <c r="GO773" s="8"/>
      <c r="GP773" s="8"/>
      <c r="GQ773" s="8"/>
      <c r="GR773" s="8"/>
      <c r="GS773" s="8"/>
      <c r="GT773" s="8"/>
      <c r="GU773" s="8"/>
      <c r="GV773" s="8"/>
      <c r="GW773" s="8"/>
      <c r="GX773" s="8"/>
      <c r="GY773" s="8"/>
    </row>
    <row r="774" spans="3:207">
      <c r="C774" s="8"/>
      <c r="D774" s="8"/>
      <c r="E774" s="8"/>
      <c r="F774" s="4"/>
      <c r="G774" s="4"/>
      <c r="H774" s="25"/>
      <c r="I774" s="98"/>
      <c r="J774" s="98"/>
      <c r="K774" s="98"/>
      <c r="L774" s="4"/>
      <c r="M774" s="4"/>
      <c r="N774" s="4"/>
      <c r="O774" s="4"/>
      <c r="P774" s="4"/>
      <c r="Q774" s="4"/>
      <c r="R774" s="4"/>
      <c r="S774" s="4"/>
      <c r="T774" s="4"/>
      <c r="U774" s="4"/>
      <c r="V774" s="4"/>
      <c r="W774" s="4"/>
      <c r="X774" s="4"/>
      <c r="Y774" s="4"/>
      <c r="Z774" s="4"/>
      <c r="AA774" s="97"/>
      <c r="AB774" s="54"/>
      <c r="AC774" s="54"/>
      <c r="AD774" s="54"/>
      <c r="AE774" s="54"/>
      <c r="AF774" s="54"/>
      <c r="AG774" s="54"/>
      <c r="AH774" s="54"/>
      <c r="AI774" s="54"/>
      <c r="AJ774" s="54"/>
      <c r="AK774" s="4"/>
      <c r="AL774" s="4"/>
      <c r="AM774" s="4"/>
      <c r="AN774" s="4"/>
      <c r="AO774" s="4"/>
      <c r="AP774" s="4"/>
      <c r="AR774" s="98"/>
      <c r="AS774" s="4"/>
      <c r="AT774" s="4"/>
      <c r="AU774" s="4"/>
      <c r="AV774" s="4"/>
      <c r="AW774" s="4"/>
      <c r="AX774" s="4"/>
      <c r="AY774" s="4"/>
      <c r="AZ774" s="4"/>
      <c r="BA774" s="4"/>
      <c r="BB774" s="4"/>
      <c r="BC774" s="4"/>
      <c r="BD774" s="4"/>
      <c r="BE774" s="4"/>
      <c r="BF774" s="4"/>
      <c r="BG774" s="23"/>
      <c r="BH774" s="23"/>
      <c r="BI774" s="108"/>
      <c r="BJ774" s="4"/>
      <c r="BK774" s="4"/>
      <c r="BL774" s="4"/>
      <c r="BM774" s="4"/>
      <c r="BN774" s="4"/>
      <c r="BO774" s="4"/>
      <c r="BP774" s="4"/>
      <c r="BQ774" s="4"/>
      <c r="BR774" s="4"/>
      <c r="BS774" s="4"/>
      <c r="BT774" s="4"/>
      <c r="BU774" s="95"/>
      <c r="BV774" s="95"/>
      <c r="BW774" s="63"/>
      <c r="BX774" s="4"/>
      <c r="BY774" s="4"/>
      <c r="BZ774" s="4"/>
      <c r="CA774" s="4"/>
      <c r="CB774" s="4"/>
      <c r="CC774" s="4"/>
      <c r="CD774" s="4"/>
      <c r="CE774" s="4"/>
      <c r="CF774" s="4"/>
      <c r="CG774" s="4"/>
      <c r="CH774" s="98"/>
      <c r="CI774" s="98"/>
      <c r="CJ774" s="4"/>
      <c r="CK774" s="5"/>
      <c r="CL774" s="5"/>
      <c r="CM774" s="5"/>
      <c r="CN774" s="38"/>
      <c r="CO774" s="38"/>
      <c r="CP774" s="5"/>
      <c r="CQ774" s="5"/>
      <c r="CR774" s="26"/>
      <c r="CS774" s="5"/>
      <c r="CT774" s="4"/>
      <c r="CU774" s="3"/>
      <c r="CV774" s="4"/>
      <c r="CW774" s="4"/>
      <c r="CX774" s="4"/>
      <c r="CY774" s="4"/>
      <c r="CZ774" s="4"/>
      <c r="DA774" s="4"/>
      <c r="DB774" s="4"/>
      <c r="DC774" s="4"/>
      <c r="DD774" s="4"/>
      <c r="DE774" s="4"/>
      <c r="DF774" s="4"/>
      <c r="DG774" s="4"/>
      <c r="DH774" s="4"/>
      <c r="DI774" s="4"/>
      <c r="DJ774" s="98"/>
      <c r="DK774" s="98"/>
      <c r="DL774" s="98"/>
      <c r="DM774" s="4"/>
      <c r="DN774" s="4"/>
      <c r="DO774" s="4"/>
      <c r="DP774" s="4"/>
      <c r="DQ774" s="4"/>
      <c r="DR774" s="4"/>
      <c r="DS774" s="4"/>
      <c r="DT774" s="4"/>
      <c r="DU774" s="4"/>
      <c r="DV774" s="8"/>
      <c r="DW774" s="8"/>
      <c r="DX774" s="8"/>
      <c r="DY774" s="8"/>
      <c r="DZ774" s="8"/>
      <c r="EA774" s="8"/>
      <c r="EB774" s="8"/>
      <c r="EC774" s="8"/>
      <c r="ED774" s="8"/>
      <c r="EE774" s="8"/>
      <c r="EF774" s="8"/>
      <c r="EG774" s="8"/>
      <c r="EH774" s="8"/>
      <c r="EI774" s="8"/>
      <c r="EJ774" s="8"/>
      <c r="EK774" s="8"/>
      <c r="EL774" s="8"/>
      <c r="EM774" s="8"/>
      <c r="EN774" s="8"/>
      <c r="EO774" s="8"/>
      <c r="EP774" s="8"/>
      <c r="EQ774" s="8"/>
      <c r="ER774" s="8"/>
      <c r="ES774" s="8"/>
      <c r="ET774" s="8"/>
      <c r="EU774" s="8"/>
      <c r="EV774" s="8"/>
      <c r="EW774" s="8"/>
      <c r="EX774" s="8"/>
      <c r="EY774" s="8"/>
      <c r="EZ774" s="8"/>
      <c r="FA774" s="8"/>
      <c r="FB774" s="8"/>
      <c r="FC774" s="8"/>
      <c r="FD774" s="8"/>
      <c r="FE774" s="8"/>
      <c r="FF774" s="8"/>
      <c r="FG774" s="8"/>
      <c r="FH774" s="8"/>
      <c r="FI774" s="8"/>
      <c r="FJ774" s="8"/>
      <c r="FK774" s="8"/>
      <c r="FL774" s="8"/>
      <c r="FM774" s="8"/>
      <c r="FN774" s="8"/>
      <c r="FO774" s="8"/>
      <c r="FP774" s="8"/>
      <c r="FQ774" s="8"/>
      <c r="FR774" s="8"/>
      <c r="FS774" s="8"/>
      <c r="FT774" s="8"/>
      <c r="FU774" s="8"/>
      <c r="FV774" s="8"/>
      <c r="FW774" s="8"/>
      <c r="FX774" s="8"/>
      <c r="FY774" s="8"/>
      <c r="FZ774" s="8"/>
      <c r="GA774" s="8"/>
      <c r="GB774" s="8"/>
      <c r="GC774" s="8"/>
      <c r="GD774" s="8"/>
      <c r="GE774" s="8"/>
      <c r="GF774" s="8"/>
      <c r="GG774" s="8"/>
      <c r="GH774" s="8"/>
      <c r="GI774" s="8"/>
      <c r="GJ774" s="8"/>
      <c r="GK774" s="8"/>
      <c r="GL774" s="8"/>
      <c r="GM774" s="8"/>
      <c r="GN774" s="8"/>
      <c r="GO774" s="8"/>
      <c r="GP774" s="8"/>
      <c r="GQ774" s="8"/>
      <c r="GR774" s="8"/>
      <c r="GS774" s="8"/>
      <c r="GT774" s="8"/>
      <c r="GU774" s="8"/>
      <c r="GV774" s="8"/>
      <c r="GW774" s="8"/>
      <c r="GX774" s="8"/>
      <c r="GY774" s="8"/>
    </row>
    <row r="775" spans="3:207">
      <c r="C775" s="8"/>
      <c r="D775" s="8"/>
      <c r="E775" s="8"/>
      <c r="F775" s="4"/>
      <c r="G775" s="4"/>
      <c r="H775" s="25"/>
      <c r="I775" s="98"/>
      <c r="J775" s="98"/>
      <c r="K775" s="98"/>
      <c r="L775" s="4"/>
      <c r="M775" s="4"/>
      <c r="N775" s="4"/>
      <c r="O775" s="4"/>
      <c r="P775" s="4"/>
      <c r="Q775" s="4"/>
      <c r="R775" s="4"/>
      <c r="S775" s="4"/>
      <c r="T775" s="4"/>
      <c r="U775" s="4"/>
      <c r="V775" s="4"/>
      <c r="W775" s="4"/>
      <c r="X775" s="4"/>
      <c r="Y775" s="4"/>
      <c r="Z775" s="4"/>
      <c r="AA775" s="97"/>
      <c r="AB775" s="54"/>
      <c r="AC775" s="54"/>
      <c r="AD775" s="54"/>
      <c r="AE775" s="54"/>
      <c r="AF775" s="54"/>
      <c r="AG775" s="54"/>
      <c r="AH775" s="54"/>
      <c r="AI775" s="54"/>
      <c r="AJ775" s="54"/>
      <c r="AK775" s="4"/>
      <c r="AL775" s="4"/>
      <c r="AM775" s="4"/>
      <c r="AN775" s="4"/>
      <c r="AO775" s="4"/>
      <c r="AP775" s="4"/>
      <c r="AR775" s="98"/>
      <c r="AS775" s="4"/>
      <c r="AT775" s="4"/>
      <c r="AU775" s="4"/>
      <c r="AV775" s="4"/>
      <c r="AW775" s="4"/>
      <c r="AX775" s="4"/>
      <c r="AY775" s="4"/>
      <c r="AZ775" s="4"/>
      <c r="BA775" s="4"/>
      <c r="BB775" s="4"/>
      <c r="BC775" s="4"/>
      <c r="BD775" s="4"/>
      <c r="BE775" s="4"/>
      <c r="BF775" s="4"/>
      <c r="BG775" s="23"/>
      <c r="BH775" s="23"/>
      <c r="BI775" s="108"/>
      <c r="BJ775" s="4"/>
      <c r="BK775" s="4"/>
      <c r="BL775" s="4"/>
      <c r="BM775" s="4"/>
      <c r="BN775" s="4"/>
      <c r="BO775" s="4"/>
      <c r="BP775" s="4"/>
      <c r="BQ775" s="4"/>
      <c r="BR775" s="4"/>
      <c r="BS775" s="4"/>
      <c r="BT775" s="4"/>
      <c r="BU775" s="95"/>
      <c r="BV775" s="95"/>
      <c r="BW775" s="63"/>
      <c r="BX775" s="4"/>
      <c r="BY775" s="4"/>
      <c r="BZ775" s="4"/>
      <c r="CA775" s="4"/>
      <c r="CB775" s="4"/>
      <c r="CC775" s="4"/>
      <c r="CD775" s="4"/>
      <c r="CE775" s="4"/>
      <c r="CF775" s="4"/>
      <c r="CG775" s="4"/>
      <c r="CH775" s="98"/>
      <c r="CI775" s="98"/>
      <c r="CJ775" s="4"/>
      <c r="CK775" s="5"/>
      <c r="CL775" s="5"/>
      <c r="CM775" s="5"/>
      <c r="CN775" s="38"/>
      <c r="CO775" s="38"/>
      <c r="CP775" s="5"/>
      <c r="CQ775" s="5"/>
      <c r="CR775" s="26"/>
      <c r="CS775" s="5"/>
      <c r="CT775" s="4"/>
      <c r="CU775" s="3"/>
      <c r="CV775" s="4"/>
      <c r="CW775" s="4"/>
      <c r="CX775" s="4"/>
      <c r="CY775" s="4"/>
      <c r="CZ775" s="4"/>
      <c r="DA775" s="4"/>
      <c r="DB775" s="4"/>
      <c r="DC775" s="4"/>
      <c r="DD775" s="4"/>
      <c r="DE775" s="4"/>
      <c r="DF775" s="4"/>
      <c r="DG775" s="4"/>
      <c r="DH775" s="4"/>
      <c r="DI775" s="4"/>
      <c r="DJ775" s="98"/>
      <c r="DK775" s="98"/>
      <c r="DL775" s="98"/>
      <c r="DM775" s="4"/>
      <c r="DN775" s="4"/>
      <c r="DO775" s="4"/>
      <c r="DP775" s="4"/>
      <c r="DQ775" s="4"/>
      <c r="DR775" s="4"/>
      <c r="DS775" s="4"/>
      <c r="DT775" s="4"/>
      <c r="DU775" s="4"/>
      <c r="DV775" s="8"/>
      <c r="DW775" s="8"/>
      <c r="DX775" s="8"/>
      <c r="DY775" s="8"/>
      <c r="DZ775" s="8"/>
      <c r="EA775" s="8"/>
      <c r="EB775" s="8"/>
      <c r="EC775" s="8"/>
      <c r="ED775" s="8"/>
      <c r="EE775" s="8"/>
      <c r="EF775" s="8"/>
      <c r="EG775" s="8"/>
      <c r="EH775" s="8"/>
      <c r="EI775" s="8"/>
      <c r="EJ775" s="8"/>
      <c r="EK775" s="8"/>
      <c r="EL775" s="8"/>
      <c r="EM775" s="8"/>
      <c r="EN775" s="8"/>
      <c r="EO775" s="8"/>
      <c r="EP775" s="8"/>
      <c r="EQ775" s="8"/>
      <c r="ER775" s="8"/>
      <c r="ES775" s="8"/>
      <c r="ET775" s="8"/>
      <c r="EU775" s="8"/>
      <c r="EV775" s="8"/>
      <c r="EW775" s="8"/>
      <c r="EX775" s="8"/>
      <c r="EY775" s="8"/>
      <c r="EZ775" s="8"/>
      <c r="FA775" s="8"/>
      <c r="FB775" s="8"/>
      <c r="FC775" s="8"/>
      <c r="FD775" s="8"/>
      <c r="FE775" s="8"/>
      <c r="FF775" s="8"/>
      <c r="FG775" s="8"/>
      <c r="FH775" s="8"/>
      <c r="FI775" s="8"/>
      <c r="FJ775" s="8"/>
      <c r="FK775" s="8"/>
      <c r="FL775" s="8"/>
      <c r="FM775" s="8"/>
      <c r="FN775" s="8"/>
      <c r="FO775" s="8"/>
      <c r="FP775" s="8"/>
      <c r="FQ775" s="8"/>
      <c r="FR775" s="8"/>
      <c r="FS775" s="8"/>
      <c r="FT775" s="8"/>
      <c r="FU775" s="8"/>
      <c r="FV775" s="8"/>
      <c r="FW775" s="8"/>
      <c r="FX775" s="8"/>
      <c r="FY775" s="8"/>
      <c r="FZ775" s="8"/>
      <c r="GA775" s="8"/>
      <c r="GB775" s="8"/>
      <c r="GC775" s="8"/>
      <c r="GD775" s="8"/>
      <c r="GE775" s="8"/>
      <c r="GF775" s="8"/>
      <c r="GG775" s="8"/>
      <c r="GH775" s="8"/>
      <c r="GI775" s="8"/>
      <c r="GJ775" s="8"/>
      <c r="GK775" s="8"/>
      <c r="GL775" s="8"/>
      <c r="GM775" s="8"/>
      <c r="GN775" s="8"/>
      <c r="GO775" s="8"/>
      <c r="GP775" s="8"/>
      <c r="GQ775" s="8"/>
      <c r="GR775" s="8"/>
      <c r="GS775" s="8"/>
      <c r="GT775" s="8"/>
      <c r="GU775" s="8"/>
      <c r="GV775" s="8"/>
      <c r="GW775" s="8"/>
      <c r="GX775" s="8"/>
      <c r="GY775" s="8"/>
    </row>
    <row r="776" spans="3:207">
      <c r="C776" s="8"/>
      <c r="D776" s="8"/>
      <c r="E776" s="8"/>
      <c r="F776" s="4"/>
      <c r="G776" s="4"/>
      <c r="H776" s="25"/>
      <c r="I776" s="98"/>
      <c r="J776" s="98"/>
      <c r="K776" s="98"/>
      <c r="L776" s="4"/>
      <c r="M776" s="4"/>
      <c r="N776" s="4"/>
      <c r="O776" s="4"/>
      <c r="P776" s="4"/>
      <c r="Q776" s="4"/>
      <c r="R776" s="4"/>
      <c r="S776" s="4"/>
      <c r="T776" s="4"/>
      <c r="U776" s="4"/>
      <c r="V776" s="4"/>
      <c r="W776" s="4"/>
      <c r="X776" s="4"/>
      <c r="Y776" s="4"/>
      <c r="Z776" s="4"/>
      <c r="AA776" s="97"/>
      <c r="AB776" s="54"/>
      <c r="AC776" s="54"/>
      <c r="AD776" s="54"/>
      <c r="AE776" s="54"/>
      <c r="AF776" s="54"/>
      <c r="AG776" s="54"/>
      <c r="AH776" s="54"/>
      <c r="AI776" s="54"/>
      <c r="AJ776" s="54"/>
      <c r="AK776" s="4"/>
      <c r="AL776" s="4"/>
      <c r="AM776" s="4"/>
      <c r="AN776" s="4"/>
      <c r="AO776" s="4"/>
      <c r="AP776" s="4"/>
      <c r="AR776" s="98"/>
      <c r="AS776" s="4"/>
      <c r="AT776" s="4"/>
      <c r="AU776" s="4"/>
      <c r="AV776" s="4"/>
      <c r="AW776" s="4"/>
      <c r="AX776" s="4"/>
      <c r="AY776" s="4"/>
      <c r="AZ776" s="4"/>
      <c r="BA776" s="4"/>
      <c r="BB776" s="4"/>
      <c r="BC776" s="4"/>
      <c r="BD776" s="4"/>
      <c r="BE776" s="4"/>
      <c r="BF776" s="4"/>
      <c r="BG776" s="23"/>
      <c r="BH776" s="23"/>
      <c r="BI776" s="108"/>
      <c r="BJ776" s="4"/>
      <c r="BK776" s="4"/>
      <c r="BL776" s="4"/>
      <c r="BM776" s="4"/>
      <c r="BN776" s="4"/>
      <c r="BO776" s="4"/>
      <c r="BP776" s="4"/>
      <c r="BQ776" s="4"/>
      <c r="BR776" s="4"/>
      <c r="BS776" s="4"/>
      <c r="BT776" s="4"/>
      <c r="BU776" s="95"/>
      <c r="BV776" s="95"/>
      <c r="BW776" s="63"/>
      <c r="BX776" s="4"/>
      <c r="BY776" s="4"/>
      <c r="BZ776" s="4"/>
      <c r="CA776" s="4"/>
      <c r="CB776" s="4"/>
      <c r="CC776" s="4"/>
      <c r="CD776" s="4"/>
      <c r="CE776" s="4"/>
      <c r="CF776" s="4"/>
      <c r="CG776" s="4"/>
      <c r="CH776" s="98"/>
      <c r="CI776" s="98"/>
      <c r="CJ776" s="4"/>
      <c r="CK776" s="5"/>
      <c r="CL776" s="5"/>
      <c r="CM776" s="5"/>
      <c r="CN776" s="38"/>
      <c r="CO776" s="38"/>
      <c r="CP776" s="5"/>
      <c r="CQ776" s="5"/>
      <c r="CR776" s="26"/>
      <c r="CS776" s="5"/>
      <c r="CT776" s="4"/>
      <c r="CU776" s="3"/>
      <c r="CV776" s="4"/>
      <c r="CW776" s="4"/>
      <c r="CX776" s="4"/>
      <c r="CY776" s="4"/>
      <c r="CZ776" s="4"/>
      <c r="DA776" s="4"/>
      <c r="DB776" s="4"/>
      <c r="DC776" s="4"/>
      <c r="DD776" s="4"/>
      <c r="DE776" s="4"/>
      <c r="DF776" s="4"/>
      <c r="DG776" s="4"/>
      <c r="DH776" s="4"/>
      <c r="DI776" s="4"/>
      <c r="DJ776" s="98"/>
      <c r="DK776" s="98"/>
      <c r="DL776" s="98"/>
      <c r="DM776" s="4"/>
      <c r="DN776" s="4"/>
      <c r="DO776" s="4"/>
      <c r="DP776" s="4"/>
      <c r="DQ776" s="4"/>
      <c r="DR776" s="4"/>
      <c r="DS776" s="4"/>
      <c r="DT776" s="4"/>
      <c r="DU776" s="4"/>
      <c r="DV776" s="8"/>
      <c r="DW776" s="8"/>
      <c r="DX776" s="8"/>
      <c r="DY776" s="8"/>
      <c r="DZ776" s="8"/>
      <c r="EA776" s="8"/>
      <c r="EB776" s="8"/>
      <c r="EC776" s="8"/>
      <c r="ED776" s="8"/>
      <c r="EE776" s="8"/>
      <c r="EF776" s="8"/>
      <c r="EG776" s="8"/>
      <c r="EH776" s="8"/>
      <c r="EI776" s="8"/>
      <c r="EJ776" s="8"/>
      <c r="EK776" s="8"/>
      <c r="EL776" s="8"/>
      <c r="EM776" s="8"/>
      <c r="EN776" s="8"/>
      <c r="EO776" s="8"/>
      <c r="EP776" s="8"/>
      <c r="EQ776" s="8"/>
      <c r="ER776" s="8"/>
      <c r="ES776" s="8"/>
      <c r="ET776" s="8"/>
      <c r="EU776" s="8"/>
      <c r="EV776" s="8"/>
      <c r="EW776" s="8"/>
      <c r="EX776" s="8"/>
      <c r="EY776" s="8"/>
      <c r="EZ776" s="8"/>
      <c r="FA776" s="8"/>
      <c r="FB776" s="8"/>
      <c r="FC776" s="8"/>
      <c r="FD776" s="8"/>
      <c r="FE776" s="8"/>
      <c r="FF776" s="8"/>
      <c r="FG776" s="8"/>
      <c r="FH776" s="8"/>
      <c r="FI776" s="8"/>
      <c r="FJ776" s="8"/>
      <c r="FK776" s="8"/>
      <c r="FL776" s="8"/>
      <c r="FM776" s="8"/>
      <c r="FN776" s="8"/>
      <c r="FO776" s="8"/>
      <c r="FP776" s="8"/>
      <c r="FQ776" s="8"/>
      <c r="FR776" s="8"/>
      <c r="FS776" s="8"/>
      <c r="FT776" s="8"/>
      <c r="FU776" s="8"/>
      <c r="FV776" s="8"/>
      <c r="FW776" s="8"/>
      <c r="FX776" s="8"/>
      <c r="FY776" s="8"/>
      <c r="FZ776" s="8"/>
      <c r="GA776" s="8"/>
      <c r="GB776" s="8"/>
      <c r="GC776" s="8"/>
      <c r="GD776" s="8"/>
      <c r="GE776" s="8"/>
      <c r="GF776" s="8"/>
      <c r="GG776" s="8"/>
      <c r="GH776" s="8"/>
      <c r="GI776" s="8"/>
      <c r="GJ776" s="8"/>
      <c r="GK776" s="8"/>
      <c r="GL776" s="8"/>
      <c r="GM776" s="8"/>
      <c r="GN776" s="8"/>
      <c r="GO776" s="8"/>
      <c r="GP776" s="8"/>
      <c r="GQ776" s="8"/>
      <c r="GR776" s="8"/>
      <c r="GS776" s="8"/>
      <c r="GT776" s="8"/>
      <c r="GU776" s="8"/>
      <c r="GV776" s="8"/>
      <c r="GW776" s="8"/>
      <c r="GX776" s="8"/>
      <c r="GY776" s="8"/>
    </row>
    <row r="777" spans="3:207">
      <c r="C777" s="8"/>
      <c r="D777" s="8"/>
      <c r="E777" s="8"/>
      <c r="F777" s="4"/>
      <c r="G777" s="4"/>
      <c r="H777" s="25"/>
      <c r="I777" s="98"/>
      <c r="J777" s="98"/>
      <c r="K777" s="98"/>
      <c r="L777" s="4"/>
      <c r="M777" s="4"/>
      <c r="N777" s="4"/>
      <c r="O777" s="4"/>
      <c r="P777" s="4"/>
      <c r="Q777" s="4"/>
      <c r="R777" s="4"/>
      <c r="S777" s="4"/>
      <c r="T777" s="4"/>
      <c r="U777" s="4"/>
      <c r="V777" s="4"/>
      <c r="W777" s="4"/>
      <c r="X777" s="4"/>
      <c r="Y777" s="4"/>
      <c r="Z777" s="4"/>
      <c r="AA777" s="97"/>
      <c r="AB777" s="54"/>
      <c r="AC777" s="54"/>
      <c r="AD777" s="54"/>
      <c r="AE777" s="54"/>
      <c r="AF777" s="54"/>
      <c r="AG777" s="54"/>
      <c r="AH777" s="54"/>
      <c r="AI777" s="54"/>
      <c r="AJ777" s="54"/>
      <c r="AK777" s="4"/>
      <c r="AL777" s="4"/>
      <c r="AM777" s="4"/>
      <c r="AN777" s="4"/>
      <c r="AO777" s="4"/>
      <c r="AP777" s="4"/>
      <c r="AR777" s="98"/>
      <c r="AS777" s="4"/>
      <c r="AT777" s="4"/>
      <c r="AU777" s="4"/>
      <c r="AV777" s="4"/>
      <c r="AW777" s="4"/>
      <c r="AX777" s="4"/>
      <c r="AY777" s="4"/>
      <c r="AZ777" s="4"/>
      <c r="BA777" s="4"/>
      <c r="BB777" s="4"/>
      <c r="BC777" s="4"/>
      <c r="BD777" s="4"/>
      <c r="BE777" s="4"/>
      <c r="BF777" s="4"/>
      <c r="BG777" s="23"/>
      <c r="BH777" s="23"/>
      <c r="BI777" s="108"/>
      <c r="BJ777" s="4"/>
      <c r="BK777" s="4"/>
      <c r="BL777" s="4"/>
      <c r="BM777" s="4"/>
      <c r="BN777" s="4"/>
      <c r="BO777" s="4"/>
      <c r="BP777" s="4"/>
      <c r="BQ777" s="4"/>
      <c r="BR777" s="4"/>
      <c r="BS777" s="4"/>
      <c r="BT777" s="4"/>
      <c r="BU777" s="95"/>
      <c r="BV777" s="95"/>
      <c r="BW777" s="63"/>
      <c r="BX777" s="4"/>
      <c r="BY777" s="4"/>
      <c r="BZ777" s="4"/>
      <c r="CA777" s="4"/>
      <c r="CB777" s="4"/>
      <c r="CC777" s="4"/>
      <c r="CD777" s="4"/>
      <c r="CE777" s="4"/>
      <c r="CF777" s="4"/>
      <c r="CG777" s="4"/>
      <c r="CH777" s="98"/>
      <c r="CI777" s="98"/>
      <c r="CJ777" s="4"/>
      <c r="CK777" s="5"/>
      <c r="CL777" s="5"/>
      <c r="CM777" s="5"/>
      <c r="CN777" s="38"/>
      <c r="CO777" s="38"/>
      <c r="CP777" s="5"/>
      <c r="CQ777" s="5"/>
      <c r="CR777" s="26"/>
      <c r="CS777" s="5"/>
      <c r="CT777" s="4"/>
      <c r="CU777" s="3"/>
      <c r="CV777" s="4"/>
      <c r="CW777" s="4"/>
      <c r="CX777" s="4"/>
      <c r="CY777" s="4"/>
      <c r="CZ777" s="4"/>
      <c r="DA777" s="4"/>
      <c r="DB777" s="4"/>
      <c r="DC777" s="4"/>
      <c r="DD777" s="4"/>
      <c r="DE777" s="4"/>
      <c r="DF777" s="4"/>
      <c r="DG777" s="4"/>
      <c r="DH777" s="4"/>
      <c r="DI777" s="4"/>
      <c r="DJ777" s="98"/>
      <c r="DK777" s="98"/>
      <c r="DL777" s="98"/>
      <c r="DM777" s="4"/>
      <c r="DN777" s="4"/>
      <c r="DO777" s="4"/>
      <c r="DP777" s="4"/>
      <c r="DQ777" s="4"/>
      <c r="DR777" s="4"/>
      <c r="DS777" s="4"/>
      <c r="DT777" s="4"/>
      <c r="DU777" s="4"/>
      <c r="DV777" s="8"/>
      <c r="DW777" s="8"/>
      <c r="DX777" s="8"/>
      <c r="DY777" s="8"/>
      <c r="DZ777" s="8"/>
      <c r="EA777" s="8"/>
      <c r="EB777" s="8"/>
      <c r="EC777" s="8"/>
      <c r="ED777" s="8"/>
      <c r="EE777" s="8"/>
      <c r="EF777" s="8"/>
      <c r="EG777" s="8"/>
      <c r="EH777" s="8"/>
      <c r="EI777" s="8"/>
      <c r="EJ777" s="8"/>
      <c r="EK777" s="8"/>
      <c r="EL777" s="8"/>
      <c r="EM777" s="8"/>
      <c r="EN777" s="8"/>
      <c r="EO777" s="8"/>
      <c r="EP777" s="8"/>
      <c r="EQ777" s="8"/>
      <c r="ER777" s="8"/>
      <c r="ES777" s="8"/>
      <c r="ET777" s="8"/>
      <c r="EU777" s="8"/>
      <c r="EV777" s="8"/>
      <c r="EW777" s="8"/>
      <c r="EX777" s="8"/>
      <c r="EY777" s="8"/>
      <c r="EZ777" s="8"/>
      <c r="FA777" s="8"/>
      <c r="FB777" s="8"/>
      <c r="FC777" s="8"/>
      <c r="FD777" s="8"/>
      <c r="FE777" s="8"/>
      <c r="FF777" s="8"/>
      <c r="FG777" s="8"/>
      <c r="FH777" s="8"/>
      <c r="FI777" s="8"/>
      <c r="FJ777" s="8"/>
      <c r="FK777" s="8"/>
      <c r="FL777" s="8"/>
      <c r="FM777" s="8"/>
      <c r="FN777" s="8"/>
      <c r="FO777" s="8"/>
      <c r="FP777" s="8"/>
      <c r="FQ777" s="8"/>
      <c r="FR777" s="8"/>
      <c r="FS777" s="8"/>
      <c r="FT777" s="8"/>
      <c r="FU777" s="8"/>
      <c r="FV777" s="8"/>
      <c r="FW777" s="8"/>
      <c r="FX777" s="8"/>
      <c r="FY777" s="8"/>
      <c r="FZ777" s="8"/>
      <c r="GA777" s="8"/>
      <c r="GB777" s="8"/>
      <c r="GC777" s="8"/>
      <c r="GD777" s="8"/>
      <c r="GE777" s="8"/>
      <c r="GF777" s="8"/>
      <c r="GG777" s="8"/>
      <c r="GH777" s="8"/>
      <c r="GI777" s="8"/>
      <c r="GJ777" s="8"/>
      <c r="GK777" s="8"/>
      <c r="GL777" s="8"/>
      <c r="GM777" s="8"/>
      <c r="GN777" s="8"/>
      <c r="GO777" s="8"/>
      <c r="GP777" s="8"/>
      <c r="GQ777" s="8"/>
      <c r="GR777" s="8"/>
      <c r="GS777" s="8"/>
      <c r="GT777" s="8"/>
      <c r="GU777" s="8"/>
      <c r="GV777" s="8"/>
      <c r="GW777" s="8"/>
      <c r="GX777" s="8"/>
      <c r="GY777" s="8"/>
    </row>
  </sheetData>
  <autoFilter ref="A6:GY709" xr:uid="{00000000-0009-0000-0000-000002000000}"/>
  <mergeCells count="119">
    <mergeCell ref="DM2:FI2"/>
    <mergeCell ref="EV3:FB3"/>
    <mergeCell ref="EV4:EX4"/>
    <mergeCell ref="FJ2:GY2"/>
    <mergeCell ref="FV3:GA3"/>
    <mergeCell ref="FV4:FX4"/>
    <mergeCell ref="FY4:GA4"/>
    <mergeCell ref="GB3:GG3"/>
    <mergeCell ref="GB4:GD4"/>
    <mergeCell ref="GE4:GG4"/>
    <mergeCell ref="GH3:GM3"/>
    <mergeCell ref="GH4:GJ4"/>
    <mergeCell ref="GT3:GY3"/>
    <mergeCell ref="GK4:GM4"/>
    <mergeCell ref="GN3:GS3"/>
    <mergeCell ref="GN4:GP4"/>
    <mergeCell ref="GQ4:GS4"/>
    <mergeCell ref="GT4:GV4"/>
    <mergeCell ref="GW4:GY4"/>
    <mergeCell ref="FP3:FU3"/>
    <mergeCell ref="FP4:FR4"/>
    <mergeCell ref="FS4:FU4"/>
    <mergeCell ref="EH3:EN3"/>
    <mergeCell ref="FJ3:FO3"/>
    <mergeCell ref="BG4:BI4"/>
    <mergeCell ref="CM4:CM5"/>
    <mergeCell ref="CL4:CL5"/>
    <mergeCell ref="CU4:CU5"/>
    <mergeCell ref="CT4:CT5"/>
    <mergeCell ref="CS4:CS5"/>
    <mergeCell ref="AS4:AT4"/>
    <mergeCell ref="AU4:AV4"/>
    <mergeCell ref="BN4:BP4"/>
    <mergeCell ref="BQ4:BS4"/>
    <mergeCell ref="CC4:CG4"/>
    <mergeCell ref="CJ4:CJ5"/>
    <mergeCell ref="BK4:BM4"/>
    <mergeCell ref="CR4:CR5"/>
    <mergeCell ref="CH4:CI4"/>
    <mergeCell ref="CN4:CN5"/>
    <mergeCell ref="CO4:CO5"/>
    <mergeCell ref="CK4:CK5"/>
    <mergeCell ref="DM3:DS3"/>
    <mergeCell ref="DS4:DS5"/>
    <mergeCell ref="DP4:DR4"/>
    <mergeCell ref="FJ4:FL4"/>
    <mergeCell ref="FM4:FO4"/>
    <mergeCell ref="EA3:EG3"/>
    <mergeCell ref="DJ3:DL3"/>
    <mergeCell ref="FC3:FI3"/>
    <mergeCell ref="DW4:DY4"/>
    <mergeCell ref="EN4:EN5"/>
    <mergeCell ref="FF4:FH4"/>
    <mergeCell ref="FI4:FI5"/>
    <mergeCell ref="FB4:FB5"/>
    <mergeCell ref="EO3:EU3"/>
    <mergeCell ref="DJ4:DJ5"/>
    <mergeCell ref="DT3:DZ3"/>
    <mergeCell ref="DZ4:DZ5"/>
    <mergeCell ref="EY4:FA4"/>
    <mergeCell ref="FC4:FE4"/>
    <mergeCell ref="EK4:EM4"/>
    <mergeCell ref="EU4:EU5"/>
    <mergeCell ref="DT4:DV4"/>
    <mergeCell ref="EH4:EJ4"/>
    <mergeCell ref="DM4:DO4"/>
    <mergeCell ref="DK4:DK5"/>
    <mergeCell ref="ER4:ET4"/>
    <mergeCell ref="DL4:DL5"/>
    <mergeCell ref="ED4:EF4"/>
    <mergeCell ref="EA4:EC4"/>
    <mergeCell ref="EO4:EQ4"/>
    <mergeCell ref="EG4:EG5"/>
    <mergeCell ref="BK3:BT3"/>
    <mergeCell ref="BJ4:BJ5"/>
    <mergeCell ref="BT4:BT5"/>
    <mergeCell ref="DC4:DE4"/>
    <mergeCell ref="DF4:DH4"/>
    <mergeCell ref="DI4:DI5"/>
    <mergeCell ref="CQ4:CQ5"/>
    <mergeCell ref="CV3:DI3"/>
    <mergeCell ref="CP4:CP5"/>
    <mergeCell ref="CP3:CU3"/>
    <mergeCell ref="DB4:DB5"/>
    <mergeCell ref="CV4:CX4"/>
    <mergeCell ref="CY4:DA4"/>
    <mergeCell ref="H3:H5"/>
    <mergeCell ref="D3:D5"/>
    <mergeCell ref="X4:Z4"/>
    <mergeCell ref="L3:L5"/>
    <mergeCell ref="I3:I5"/>
    <mergeCell ref="M3:M5"/>
    <mergeCell ref="N3:AJ3"/>
    <mergeCell ref="AF4:AJ4"/>
    <mergeCell ref="AS3:AW3"/>
    <mergeCell ref="E3:E5"/>
    <mergeCell ref="Q4:W4"/>
    <mergeCell ref="BX3:CJ3"/>
    <mergeCell ref="BX4:CB4"/>
    <mergeCell ref="AQ4:AQ5"/>
    <mergeCell ref="AX3:BJ3"/>
    <mergeCell ref="CK3:CM3"/>
    <mergeCell ref="BU4:BW4"/>
    <mergeCell ref="A3:C4"/>
    <mergeCell ref="F3:F5"/>
    <mergeCell ref="J3:J5"/>
    <mergeCell ref="K3:K5"/>
    <mergeCell ref="AX4:AZ4"/>
    <mergeCell ref="BA4:BC4"/>
    <mergeCell ref="BD4:BF4"/>
    <mergeCell ref="AK3:AK5"/>
    <mergeCell ref="N4:P4"/>
    <mergeCell ref="AR4:AR5"/>
    <mergeCell ref="AP4:AP5"/>
    <mergeCell ref="G3:G5"/>
    <mergeCell ref="AW4:AW5"/>
    <mergeCell ref="AL3:AR3"/>
    <mergeCell ref="AA4:AE4"/>
    <mergeCell ref="AL4:AN4"/>
  </mergeCells>
  <pageMargins left="0.75" right="0.75" top="1" bottom="1" header="0" footer="0"/>
  <pageSetup orientation="portrait" r:id="rId1"/>
  <headerFooter alignWithMargins="0"/>
  <ignoredErrors>
    <ignoredError sqref="G6 H6 F6"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O14"/>
  <sheetViews>
    <sheetView zoomScale="69" zoomScaleNormal="69" workbookViewId="0">
      <selection activeCell="Q10" sqref="Q10"/>
    </sheetView>
  </sheetViews>
  <sheetFormatPr baseColWidth="10" defaultRowHeight="13"/>
  <cols>
    <col min="1" max="1" width="3.6640625" customWidth="1"/>
    <col min="2" max="2" width="15.5" customWidth="1"/>
    <col min="3" max="3" width="14.6640625" customWidth="1"/>
    <col min="4" max="4" width="25.5" customWidth="1"/>
  </cols>
  <sheetData>
    <row r="1" spans="2:15" ht="14" thickBot="1">
      <c r="C1" s="234"/>
      <c r="D1" s="234"/>
    </row>
    <row r="2" spans="2:15" ht="30.75" customHeight="1" thickBot="1">
      <c r="B2" s="235" t="s">
        <v>1400</v>
      </c>
      <c r="C2" s="236" t="s">
        <v>11</v>
      </c>
      <c r="D2" s="237" t="s">
        <v>19</v>
      </c>
      <c r="E2" s="356" t="s">
        <v>1387</v>
      </c>
      <c r="F2" s="356"/>
      <c r="G2" s="356"/>
      <c r="H2" s="356"/>
      <c r="I2" s="356"/>
      <c r="J2" s="356"/>
      <c r="K2" s="356"/>
      <c r="L2" s="356"/>
      <c r="M2" s="356"/>
      <c r="N2" s="356"/>
      <c r="O2" s="357"/>
    </row>
    <row r="3" spans="2:15" ht="55.5" customHeight="1">
      <c r="B3" s="337">
        <v>1</v>
      </c>
      <c r="C3" s="349" t="s">
        <v>21</v>
      </c>
      <c r="D3" s="230" t="s">
        <v>625</v>
      </c>
      <c r="E3" s="353" t="s">
        <v>1395</v>
      </c>
      <c r="F3" s="354"/>
      <c r="G3" s="354"/>
      <c r="H3" s="354"/>
      <c r="I3" s="354"/>
      <c r="J3" s="354"/>
      <c r="K3" s="354"/>
      <c r="L3" s="354"/>
      <c r="M3" s="354"/>
      <c r="N3" s="354"/>
      <c r="O3" s="355"/>
    </row>
    <row r="4" spans="2:15" ht="50" customHeight="1">
      <c r="B4" s="338"/>
      <c r="C4" s="351"/>
      <c r="D4" s="228" t="s">
        <v>745</v>
      </c>
      <c r="E4" s="340" t="s">
        <v>1396</v>
      </c>
      <c r="F4" s="341"/>
      <c r="G4" s="341"/>
      <c r="H4" s="341"/>
      <c r="I4" s="341"/>
      <c r="J4" s="341"/>
      <c r="K4" s="341"/>
      <c r="L4" s="341"/>
      <c r="M4" s="341"/>
      <c r="N4" s="341"/>
      <c r="O4" s="342"/>
    </row>
    <row r="5" spans="2:15" ht="28.5" customHeight="1">
      <c r="B5" s="338"/>
      <c r="C5" s="351"/>
      <c r="D5" s="228" t="s">
        <v>765</v>
      </c>
      <c r="E5" s="340" t="s">
        <v>1389</v>
      </c>
      <c r="F5" s="341"/>
      <c r="G5" s="341"/>
      <c r="H5" s="341"/>
      <c r="I5" s="341"/>
      <c r="J5" s="341"/>
      <c r="K5" s="341"/>
      <c r="L5" s="341"/>
      <c r="M5" s="341"/>
      <c r="N5" s="341"/>
      <c r="O5" s="342"/>
    </row>
    <row r="6" spans="2:15" ht="80.25" customHeight="1">
      <c r="B6" s="338"/>
      <c r="C6" s="351"/>
      <c r="D6" s="228" t="s">
        <v>845</v>
      </c>
      <c r="E6" s="343" t="s">
        <v>1394</v>
      </c>
      <c r="F6" s="344"/>
      <c r="G6" s="344"/>
      <c r="H6" s="344"/>
      <c r="I6" s="344"/>
      <c r="J6" s="344"/>
      <c r="K6" s="344"/>
      <c r="L6" s="344"/>
      <c r="M6" s="344"/>
      <c r="N6" s="344"/>
      <c r="O6" s="345"/>
    </row>
    <row r="7" spans="2:15" ht="27.75" customHeight="1">
      <c r="B7" s="338"/>
      <c r="C7" s="351"/>
      <c r="D7" s="228" t="s">
        <v>885</v>
      </c>
      <c r="E7" s="340" t="s">
        <v>1389</v>
      </c>
      <c r="F7" s="341"/>
      <c r="G7" s="341"/>
      <c r="H7" s="341"/>
      <c r="I7" s="341"/>
      <c r="J7" s="341"/>
      <c r="K7" s="341"/>
      <c r="L7" s="341"/>
      <c r="M7" s="341"/>
      <c r="N7" s="341"/>
      <c r="O7" s="342"/>
    </row>
    <row r="8" spans="2:15" ht="55.5" customHeight="1">
      <c r="B8" s="338"/>
      <c r="C8" s="351"/>
      <c r="D8" s="228" t="s">
        <v>945</v>
      </c>
      <c r="E8" s="340" t="s">
        <v>1397</v>
      </c>
      <c r="F8" s="341"/>
      <c r="G8" s="341"/>
      <c r="H8" s="341"/>
      <c r="I8" s="341"/>
      <c r="J8" s="341"/>
      <c r="K8" s="341"/>
      <c r="L8" s="341"/>
      <c r="M8" s="341"/>
      <c r="N8" s="341"/>
      <c r="O8" s="342"/>
    </row>
    <row r="9" spans="2:15" ht="27.75" customHeight="1" thickBot="1">
      <c r="B9" s="338"/>
      <c r="C9" s="352"/>
      <c r="D9" s="229" t="s">
        <v>1399</v>
      </c>
      <c r="E9" s="346" t="s">
        <v>1390</v>
      </c>
      <c r="F9" s="347"/>
      <c r="G9" s="347"/>
      <c r="H9" s="347"/>
      <c r="I9" s="347"/>
      <c r="J9" s="347"/>
      <c r="K9" s="347"/>
      <c r="L9" s="347"/>
      <c r="M9" s="347"/>
      <c r="N9" s="347"/>
      <c r="O9" s="348"/>
    </row>
    <row r="10" spans="2:15" ht="31.5" customHeight="1">
      <c r="B10" s="337">
        <v>2</v>
      </c>
      <c r="C10" s="349" t="s">
        <v>410</v>
      </c>
      <c r="D10" s="230" t="s">
        <v>865</v>
      </c>
      <c r="E10" s="354" t="s">
        <v>1398</v>
      </c>
      <c r="F10" s="354"/>
      <c r="G10" s="354"/>
      <c r="H10" s="354"/>
      <c r="I10" s="354"/>
      <c r="J10" s="354"/>
      <c r="K10" s="354"/>
      <c r="L10" s="354"/>
      <c r="M10" s="354"/>
      <c r="N10" s="354"/>
      <c r="O10" s="355"/>
    </row>
    <row r="11" spans="2:15" ht="40.5" customHeight="1" thickBot="1">
      <c r="B11" s="339"/>
      <c r="C11" s="350"/>
      <c r="D11" s="231" t="s">
        <v>1064</v>
      </c>
      <c r="E11" s="358" t="s">
        <v>1391</v>
      </c>
      <c r="F11" s="358"/>
      <c r="G11" s="358"/>
      <c r="H11" s="358"/>
      <c r="I11" s="358"/>
      <c r="J11" s="358"/>
      <c r="K11" s="358"/>
      <c r="L11" s="358"/>
      <c r="M11" s="358"/>
      <c r="N11" s="358"/>
      <c r="O11" s="359"/>
    </row>
    <row r="12" spans="2:15" ht="42.75" customHeight="1" thickBot="1">
      <c r="B12" s="226">
        <v>3</v>
      </c>
      <c r="C12" s="224" t="s">
        <v>41</v>
      </c>
      <c r="D12" s="232" t="s">
        <v>845</v>
      </c>
      <c r="E12" s="360" t="s">
        <v>1393</v>
      </c>
      <c r="F12" s="360"/>
      <c r="G12" s="360"/>
      <c r="H12" s="360"/>
      <c r="I12" s="360"/>
      <c r="J12" s="360"/>
      <c r="K12" s="360"/>
      <c r="L12" s="360"/>
      <c r="M12" s="360"/>
      <c r="N12" s="360"/>
      <c r="O12" s="361"/>
    </row>
    <row r="13" spans="2:15" ht="28.5" customHeight="1" thickBot="1">
      <c r="B13" s="227">
        <v>4</v>
      </c>
      <c r="C13" s="225" t="s">
        <v>1347</v>
      </c>
      <c r="D13" s="233" t="s">
        <v>685</v>
      </c>
      <c r="E13" s="335" t="s">
        <v>1388</v>
      </c>
      <c r="F13" s="335"/>
      <c r="G13" s="335"/>
      <c r="H13" s="335"/>
      <c r="I13" s="335"/>
      <c r="J13" s="335"/>
      <c r="K13" s="335"/>
      <c r="L13" s="335"/>
      <c r="M13" s="335"/>
      <c r="N13" s="335"/>
      <c r="O13" s="336"/>
    </row>
    <row r="14" spans="2:15" ht="42.75" customHeight="1" thickBot="1">
      <c r="B14" s="227">
        <v>5</v>
      </c>
      <c r="C14" s="223"/>
      <c r="D14" s="233" t="s">
        <v>945</v>
      </c>
      <c r="E14" s="335" t="s">
        <v>1392</v>
      </c>
      <c r="F14" s="335"/>
      <c r="G14" s="335"/>
      <c r="H14" s="335"/>
      <c r="I14" s="335"/>
      <c r="J14" s="335"/>
      <c r="K14" s="335"/>
      <c r="L14" s="335"/>
      <c r="M14" s="335"/>
      <c r="N14" s="335"/>
      <c r="O14" s="336"/>
    </row>
  </sheetData>
  <mergeCells count="17">
    <mergeCell ref="E2:O2"/>
    <mergeCell ref="E10:O10"/>
    <mergeCell ref="E11:O11"/>
    <mergeCell ref="E12:O12"/>
    <mergeCell ref="E13:O13"/>
    <mergeCell ref="E14:O14"/>
    <mergeCell ref="B3:B9"/>
    <mergeCell ref="B10:B11"/>
    <mergeCell ref="E4:O4"/>
    <mergeCell ref="E5:O5"/>
    <mergeCell ref="E6:O6"/>
    <mergeCell ref="E7:O7"/>
    <mergeCell ref="E8:O8"/>
    <mergeCell ref="E9:O9"/>
    <mergeCell ref="C10:C11"/>
    <mergeCell ref="C3:C9"/>
    <mergeCell ref="E3:O3"/>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p:properties xmlns:p="http://schemas.microsoft.com/office/2006/metadata/properties" xmlns:xsi="http://www.w3.org/2001/XMLSchema-instance" xmlns:pc="http://schemas.microsoft.com/office/infopath/2007/PartnerControls">
  <documentManagement>
    <Access_x0020_to_x0020_Information_x00a0_Policy xmlns="cdc7663a-08f0-4737-9e8c-148ce897a09c">Public</Access_x0020_to_x0020_Information_x00a0_Policy>
    <SISCOR_x0020_Number xmlns="cdc7663a-08f0-4737-9e8c-148ce897a09c" xsi:nil="true"/>
    <b26cdb1da78c4bb4b1c1bac2f6ac5911 xmlns="cdc7663a-08f0-4737-9e8c-148ce897a09c">
      <Terms xmlns="http://schemas.microsoft.com/office/infopath/2007/PartnerControls"/>
    </b26cdb1da78c4bb4b1c1bac2f6ac5911>
    <ic46d7e087fd4a108fb86518ca413cc6 xmlns="cdc7663a-08f0-4737-9e8c-148ce897a09c">
      <Terms xmlns="http://schemas.microsoft.com/office/infopath/2007/PartnerControls">
        <TermInfo xmlns="http://schemas.microsoft.com/office/infopath/2007/PartnerControls">
          <TermName xmlns="http://schemas.microsoft.com/office/infopath/2007/PartnerControls">Regional</TermName>
          <TermId xmlns="http://schemas.microsoft.com/office/infopath/2007/PartnerControls">2537a5b7-6d8e-482c-94dc-32c3cc44ff65</TermId>
        </TermInfo>
      </Terms>
    </ic46d7e087fd4a108fb86518ca413cc6>
    <IDBDocs_x0020_Number xmlns="cdc7663a-08f0-4737-9e8c-148ce897a09c" xsi:nil="true"/>
    <Division_x0020_or_x0020_Unit xmlns="cdc7663a-08f0-4737-9e8c-148ce897a09c">IFD/CMF</Division_x0020_or_x0020_Unit>
    <Fiscal_x0020_Year_x0020_IDB xmlns="cdc7663a-08f0-4737-9e8c-148ce897a09c">2018</Fiscal_x0020_Year_x0020_IDB>
    <e46fe2894295491da65140ffd2369f49 xmlns="cdc7663a-08f0-4737-9e8c-148ce897a09c">
      <Terms xmlns="http://schemas.microsoft.com/office/infopath/2007/PartnerControls">
        <TermInfo xmlns="http://schemas.microsoft.com/office/infopath/2007/PartnerControls">
          <TermName xmlns="http://schemas.microsoft.com/office/infopath/2007/PartnerControls">Goods and Services</TermName>
          <TermId xmlns="http://schemas.microsoft.com/office/infopath/2007/PartnerControls">5bfebf1b-9f1f-4411-b1dd-4c19b807b799</TermId>
        </TermInfo>
      </Terms>
    </e46fe2894295491da65140ffd2369f49>
    <Other_x0020_Author xmlns="cdc7663a-08f0-4737-9e8c-148ce897a09c" xsi:nil="true"/>
    <Migration_x0020_Info xmlns="cdc7663a-08f0-4737-9e8c-148ce897a09c" xsi:nil="true"/>
    <Approval_x0020_Number xmlns="cdc7663a-08f0-4737-9e8c-148ce897a09c">ATN/OC-15230-RG;</Approval_x0020_Number>
    <Phase xmlns="cdc7663a-08f0-4737-9e8c-148ce897a09c" xsi:nil="true"/>
    <Document_x0020_Author xmlns="cdc7663a-08f0-4737-9e8c-148ce897a09c">Barillas Moreno, Ligia Maria</Document_x0020_Author>
    <b2ec7cfb18674cb8803df6b262e8b107 xmlns="cdc7663a-08f0-4737-9e8c-148ce897a09c">
      <Terms xmlns="http://schemas.microsoft.com/office/infopath/2007/PartnerControls">
        <TermInfo xmlns="http://schemas.microsoft.com/office/infopath/2007/PartnerControls">
          <TermName xmlns="http://schemas.microsoft.com/office/infopath/2007/PartnerControls">BANKING MARKET DEVELOPMENT</TermName>
          <TermId xmlns="http://schemas.microsoft.com/office/infopath/2007/PartnerControls">5f08329b-f2bb-4342-ba75-eb4216b403d4</TermId>
        </TermInfo>
      </Terms>
    </b2ec7cfb18674cb8803df6b262e8b107>
    <Business_x0020_Area xmlns="cdc7663a-08f0-4737-9e8c-148ce897a09c" xsi:nil="true"/>
    <Key_x0020_Document xmlns="cdc7663a-08f0-4737-9e8c-148ce897a09c">false</Key_x0020_Document>
    <Document_x0020_Language_x0020_IDB xmlns="cdc7663a-08f0-4737-9e8c-148ce897a09c"/>
    <Project_x0020_Document_x0020_Type xmlns="cdc7663a-08f0-4737-9e8c-148ce897a09c" xsi:nil="true"/>
    <g511464f9e53401d84b16fa9b379a574 xmlns="cdc7663a-08f0-4737-9e8c-148ce897a09c">
      <Terms xmlns="http://schemas.microsoft.com/office/infopath/2007/PartnerControls">
        <TermInfo xmlns="http://schemas.microsoft.com/office/infopath/2007/PartnerControls">
          <TermName xmlns="http://schemas.microsoft.com/office/infopath/2007/PartnerControls">RPG</TermName>
          <TermId xmlns="http://schemas.microsoft.com/office/infopath/2007/PartnerControls">89263496-d8f5-4e7d-af08-a35e4aecca95</TermId>
        </TermInfo>
      </Terms>
    </g511464f9e53401d84b16fa9b379a574>
    <Related_x0020_SisCor_x0020_Number xmlns="cdc7663a-08f0-4737-9e8c-148ce897a09c" xsi:nil="true"/>
    <TaxCatchAll xmlns="cdc7663a-08f0-4737-9e8c-148ce897a09c">
      <Value>6</Value>
      <Value>54</Value>
      <Value>44</Value>
      <Value>124</Value>
      <Value>42</Value>
    </TaxCatchAll>
    <Operation_x0020_Type xmlns="cdc7663a-08f0-4737-9e8c-148ce897a09c" xsi:nil="true"/>
    <Package_x0020_Code xmlns="cdc7663a-08f0-4737-9e8c-148ce897a09c" xsi:nil="true"/>
    <Identifier xmlns="cdc7663a-08f0-4737-9e8c-148ce897a09c" xsi:nil="true"/>
    <Project_x0020_Number xmlns="cdc7663a-08f0-4737-9e8c-148ce897a09c">RG-T2688</Project_x0020_Number>
    <nddeef1749674d76abdbe4b239a70bc6 xmlns="cdc7663a-08f0-4737-9e8c-148ce897a09c">
      <Terms xmlns="http://schemas.microsoft.com/office/infopath/2007/PartnerControls">
        <TermInfo xmlns="http://schemas.microsoft.com/office/infopath/2007/PartnerControls">
          <TermName xmlns="http://schemas.microsoft.com/office/infopath/2007/PartnerControls">FINANCIAL MARKETS</TermName>
          <TermId xmlns="http://schemas.microsoft.com/office/infopath/2007/PartnerControls">75500f29-2419-473a-bcd8-84901ddc2aa7</TermId>
        </TermInfo>
      </Terms>
    </nddeef1749674d76abdbe4b239a70bc6>
    <Record_x0020_Number xmlns="cdc7663a-08f0-4737-9e8c-148ce897a09c">R0002245244</Record_x0020_Number>
    <_dlc_DocId xmlns="cdc7663a-08f0-4737-9e8c-148ce897a09c">EZSHARE-1283386154-15</_dlc_DocId>
    <_dlc_DocIdUrl xmlns="cdc7663a-08f0-4737-9e8c-148ce897a09c">
      <Url>https://idbg.sharepoint.com/teams/EZ-RG-TCP/RG-T2688/_layouts/15/DocIdRedir.aspx?ID=EZSHARE-1283386154-15</Url>
      <Description>EZSHARE-1283386154-15</Description>
    </_dlc_DocIdUrl>
    <Disclosure_x0020_Activity xmlns="cdc7663a-08f0-4737-9e8c-148ce897a09c"/>
    <Issue_x0020_Date xmlns="cdc7663a-08f0-4737-9e8c-148ce897a09c" xsi:nil="true"/>
    <KP_x0020_Topics xmlns="cdc7663a-08f0-4737-9e8c-148ce897a09c" xsi:nil="true"/>
    <Disclosed xmlns="cdc7663a-08f0-4737-9e8c-148ce897a09c">true</Disclosed>
    <Publication_x0020_Type xmlns="cdc7663a-08f0-4737-9e8c-148ce897a09c" xsi:nil="true"/>
    <Editor1 xmlns="cdc7663a-08f0-4737-9e8c-148ce897a09c" xsi:nil="true"/>
    <Region xmlns="cdc7663a-08f0-4737-9e8c-148ce897a09c" xsi:nil="true"/>
    <Webtopic xmlns="cdc7663a-08f0-4737-9e8c-148ce897a09c" xsi:nil="true"/>
    <Abstract xmlns="cdc7663a-08f0-4737-9e8c-148ce897a09c" xsi:nil="true"/>
    <Publishing_x0020_House xmlns="cdc7663a-08f0-4737-9e8c-148ce897a09c" xsi:nil="true"/>
  </documentManagement>
</p:properties>
</file>

<file path=customXml/item4.xml><?xml version="1.0" encoding="utf-8"?>
<?mso-contentType ?>
<SharedContentType xmlns="Microsoft.SharePoint.Taxonomy.ContentTypeSync" SourceId="ae61f9b1-e23d-4f49-b3d7-56b991556c4b" ContentTypeId="0x0101001A458A224826124E8B45B1D613300CFC" PreviousValue="false"/>
</file>

<file path=customXml/item5.xml><?xml version="1.0" encoding="utf-8"?>
<?mso-contentType ?>
<FormUrls xmlns="http://schemas.microsoft.com/sharepoint/v3/contenttype/forms/url">
  <Display>_catalogs/masterpage/ECMForms/DisclosureOperationsCT/View.aspx</Display>
  <Edit>_catalogs/masterpage/ECMForms/DisclosureOperationsCT/Edit.aspx</Edit>
</FormUrls>
</file>

<file path=customXml/item6.xml><?xml version="1.0" encoding="utf-8"?>
<ct:contentTypeSchema xmlns:ct="http://schemas.microsoft.com/office/2006/metadata/contentType" xmlns:ma="http://schemas.microsoft.com/office/2006/metadata/properties/metaAttributes" ct:_="" ma:_="" ma:contentTypeName="ez-Disclosure Operations" ma:contentTypeID="0x0101001A458A224826124E8B45B1D613300CFC00A31D1D9D043E114494B36DA03CB3AEE5" ma:contentTypeVersion="418" ma:contentTypeDescription="A content type to manage public (operations) IDB documents" ma:contentTypeScope="" ma:versionID="e072315dcf2770ef60bf093ceb23f5fe">
  <xsd:schema xmlns:xsd="http://www.w3.org/2001/XMLSchema" xmlns:xs="http://www.w3.org/2001/XMLSchema" xmlns:p="http://schemas.microsoft.com/office/2006/metadata/properties" xmlns:ns2="cdc7663a-08f0-4737-9e8c-148ce897a09c" targetNamespace="http://schemas.microsoft.com/office/2006/metadata/properties" ma:root="true" ma:fieldsID="5faae5f6fc8edd8506e7f43add3381ec" ns2:_="">
    <xsd:import namespace="cdc7663a-08f0-4737-9e8c-148ce897a09c"/>
    <xsd:element name="properties">
      <xsd:complexType>
        <xsd:sequence>
          <xsd:element name="documentManagement">
            <xsd:complexType>
              <xsd:all>
                <xsd:element ref="ns2:_dlc_DocId" minOccurs="0"/>
                <xsd:element ref="ns2:_dlc_DocIdUrl" minOccurs="0"/>
                <xsd:element ref="ns2:_dlc_DocIdPersistId" minOccurs="0"/>
                <xsd:element ref="ns2:e46fe2894295491da65140ffd2369f49" minOccurs="0"/>
                <xsd:element ref="ns2:TaxCatchAll" minOccurs="0"/>
                <xsd:element ref="ns2:TaxCatchAllLabel" minOccurs="0"/>
                <xsd:element ref="ns2:Access_x0020_to_x0020_Information_x00a0_Policy"/>
                <xsd:element ref="ns2:b26cdb1da78c4bb4b1c1bac2f6ac5911" minOccurs="0"/>
                <xsd:element ref="ns2:Project_x0020_Number"/>
                <xsd:element ref="ns2:Webtopic" minOccurs="0"/>
                <xsd:element ref="ns2:Approval_x0020_Number" minOccurs="0"/>
                <xsd:element ref="ns2:Disclosure_x0020_Activity"/>
                <xsd:element ref="ns2:Document_x0020_Author" minOccurs="0"/>
                <xsd:element ref="ns2:Other_x0020_Author" minOccurs="0"/>
                <xsd:element ref="ns2:g511464f9e53401d84b16fa9b379a574" minOccurs="0"/>
                <xsd:element ref="ns2:nddeef1749674d76abdbe4b239a70bc6" minOccurs="0"/>
                <xsd:element ref="ns2:b2ec7cfb18674cb8803df6b262e8b107" minOccurs="0"/>
                <xsd:element ref="ns2:Document_x0020_Language_x0020_IDB"/>
                <xsd:element ref="ns2:Division_x0020_or_x0020_Unit"/>
                <xsd:element ref="ns2:Identifier" minOccurs="0"/>
                <xsd:element ref="ns2:Fiscal_x0020_Year_x0020_IDB" minOccurs="0"/>
                <xsd:element ref="ns2:ic46d7e087fd4a108fb86518ca413cc6" minOccurs="0"/>
                <xsd:element ref="ns2:Operation_x0020_Type" minOccurs="0"/>
                <xsd:element ref="ns2:Package_x0020_Code" minOccurs="0"/>
                <xsd:element ref="ns2:Phase" minOccurs="0"/>
                <xsd:element ref="ns2:Business_x0020_Area" minOccurs="0"/>
                <xsd:element ref="ns2:Key_x0020_Document" minOccurs="0"/>
                <xsd:element ref="ns2:Project_x0020_Document_x0020_Type" minOccurs="0"/>
                <xsd:element ref="ns2:Abstract" minOccurs="0"/>
                <xsd:element ref="ns2:Migration_x0020_Info" minOccurs="0"/>
                <xsd:element ref="ns2:SISCOR_x0020_Number" minOccurs="0"/>
                <xsd:element ref="ns2:IDBDocs_x0020_Number" minOccurs="0"/>
                <xsd:element ref="ns2:Editor1" minOccurs="0"/>
                <xsd:element ref="ns2:Issue_x0020_Date" minOccurs="0"/>
                <xsd:element ref="ns2:Publishing_x0020_House" minOccurs="0"/>
                <xsd:element ref="ns2:KP_x0020_Topics" minOccurs="0"/>
                <xsd:element ref="ns2:Region" minOccurs="0"/>
                <xsd:element ref="ns2:Publication_x0020_Type" minOccurs="0"/>
                <xsd:element ref="ns2:Disclosed" minOccurs="0"/>
                <xsd:element ref="ns2:Record_x0020_Number" minOccurs="0"/>
                <xsd:element ref="ns2:Related_x0020_SisCor_x0020_Numb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dc7663a-08f0-4737-9e8c-148ce897a09c"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e46fe2894295491da65140ffd2369f49" ma:index="11" ma:taxonomy="true" ma:internalName="e46fe2894295491da65140ffd2369f49" ma:taxonomyFieldName="Function_x0020_Operations_x0020_IDB" ma:displayName="Function Operations IDB" ma:readOnly="false" ma:default="" ma:fieldId="{e46fe289-4295-491d-a651-40ffd2369f49}" ma:sspId="ae61f9b1-e23d-4f49-b3d7-56b991556c4b" ma:termSetId="90662247-c2d7-4c02-8f80-a99fdf3aec79" ma:anchorId="00000000-0000-0000-0000-000000000000" ma:open="false" ma:isKeyword="false">
      <xsd:complexType>
        <xsd:sequence>
          <xsd:element ref="pc:Terms" minOccurs="0" maxOccurs="1"/>
        </xsd:sequence>
      </xsd:complexType>
    </xsd:element>
    <xsd:element name="TaxCatchAll" ma:index="12" nillable="true" ma:displayName="Taxonomy Catch All Column" ma:hidden="true" ma:list="{a21e8572-655e-4c0d-bfdb-c52ee7bb5839}" ma:internalName="TaxCatchAll" ma:showField="CatchAllData" ma:web="0ae48fe9-e043-4151-95b7-4d4bdf090fb3">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Taxonomy Catch All Column1" ma:hidden="true" ma:list="{a21e8572-655e-4c0d-bfdb-c52ee7bb5839}" ma:internalName="TaxCatchAllLabel" ma:readOnly="true" ma:showField="CatchAllDataLabel" ma:web="0ae48fe9-e043-4151-95b7-4d4bdf090fb3">
      <xsd:complexType>
        <xsd:complexContent>
          <xsd:extension base="dms:MultiChoiceLookup">
            <xsd:sequence>
              <xsd:element name="Value" type="dms:Lookup" maxOccurs="unbounded" minOccurs="0" nillable="true"/>
            </xsd:sequence>
          </xsd:extension>
        </xsd:complexContent>
      </xsd:complexType>
    </xsd:element>
    <xsd:element name="Access_x0020_to_x0020_Information_x00a0_Policy" ma:index="15" ma:displayName="Access to Information Policy" ma:default="Confidential" ma:format="Dropdown" ma:internalName="Access_x0020_to_x0020_Information_x00A0_Policy">
      <xsd:simpleType>
        <xsd:restriction base="dms:Choice">
          <xsd:enumeration value="Confidential"/>
          <xsd:enumeration value="Disclosed Over Time - 5 years"/>
          <xsd:enumeration value="Disclosed Over Time - 10 years"/>
          <xsd:enumeration value="Disclosed Over Time - 20 years"/>
          <xsd:enumeration value="Public"/>
          <xsd:enumeration value="Public - Simultaneous Disclosure"/>
        </xsd:restriction>
      </xsd:simpleType>
    </xsd:element>
    <xsd:element name="b26cdb1da78c4bb4b1c1bac2f6ac5911" ma:index="16" nillable="true" ma:taxonomy="true" ma:internalName="b26cdb1da78c4bb4b1c1bac2f6ac5911" ma:taxonomyFieldName="Series_x0020_Operations_x0020_IDB" ma:displayName="Series Operations IDB" ma:default="" ma:fieldId="{b26cdb1d-a78c-4bb4-b1c1-bac2f6ac5911}" ma:sspId="ae61f9b1-e23d-4f49-b3d7-56b991556c4b" ma:termSetId="aa8fb583-e935-416d-8a2e-4b97a8eb0684" ma:anchorId="00000000-0000-0000-0000-000000000000" ma:open="false" ma:isKeyword="false">
      <xsd:complexType>
        <xsd:sequence>
          <xsd:element ref="pc:Terms" minOccurs="0" maxOccurs="1"/>
        </xsd:sequence>
      </xsd:complexType>
    </xsd:element>
    <xsd:element name="Project_x0020_Number" ma:index="18" ma:displayName="Project Number" ma:default="RG-T2688" ma:internalName="Project_x0020_Number" ma:readOnly="false">
      <xsd:simpleType>
        <xsd:restriction base="dms:Text">
          <xsd:maxLength value="255"/>
        </xsd:restriction>
      </xsd:simpleType>
    </xsd:element>
    <xsd:element name="Webtopic" ma:index="19" nillable="true" ma:displayName="Webtopic" ma:internalName="Webtopic">
      <xsd:simpleType>
        <xsd:restriction base="dms:Text">
          <xsd:maxLength value="255"/>
        </xsd:restriction>
      </xsd:simpleType>
    </xsd:element>
    <xsd:element name="Approval_x0020_Number" ma:index="20" nillable="true" ma:displayName="Approval Number" ma:internalName="Approval_x0020_Number">
      <xsd:simpleType>
        <xsd:restriction base="dms:Text">
          <xsd:maxLength value="255"/>
        </xsd:restriction>
      </xsd:simpleType>
    </xsd:element>
    <xsd:element name="Disclosure_x0020_Activity" ma:index="21" ma:displayName="Disclosure Activity" ma:internalName="Disclosure_x0020_Activity" ma:readOnly="false">
      <xsd:simpleType>
        <xsd:restriction base="dms:Text">
          <xsd:maxLength value="255"/>
        </xsd:restriction>
      </xsd:simpleType>
    </xsd:element>
    <xsd:element name="Document_x0020_Author" ma:index="22" nillable="true" ma:displayName="Document Author" ma:internalName="Document_x0020_Author">
      <xsd:simpleType>
        <xsd:restriction base="dms:Text">
          <xsd:maxLength value="255"/>
        </xsd:restriction>
      </xsd:simpleType>
    </xsd:element>
    <xsd:element name="Other_x0020_Author" ma:index="23" nillable="true" ma:displayName="Other Author" ma:internalName="Other_x0020_Author">
      <xsd:simpleType>
        <xsd:restriction base="dms:Text">
          <xsd:maxLength value="255"/>
        </xsd:restriction>
      </xsd:simpleType>
    </xsd:element>
    <xsd:element name="g511464f9e53401d84b16fa9b379a574" ma:index="24" nillable="true" ma:taxonomy="true" ma:internalName="g511464f9e53401d84b16fa9b379a574" ma:taxonomyFieldName="Fund_x0020_IDB" ma:displayName="Fund IDB" ma:default="" ma:fieldId="{0511464f-9e53-401d-84b1-6fa9b379a574}" ma:taxonomyMulti="true" ma:sspId="ae61f9b1-e23d-4f49-b3d7-56b991556c4b" ma:termSetId="69abb71a-f64f-4893-ac0e-66eb1be268a8" ma:anchorId="00000000-0000-0000-0000-000000000000" ma:open="false" ma:isKeyword="false">
      <xsd:complexType>
        <xsd:sequence>
          <xsd:element ref="pc:Terms" minOccurs="0" maxOccurs="1"/>
        </xsd:sequence>
      </xsd:complexType>
    </xsd:element>
    <xsd:element name="nddeef1749674d76abdbe4b239a70bc6" ma:index="26" nillable="true" ma:taxonomy="true" ma:internalName="nddeef1749674d76abdbe4b239a70bc6" ma:taxonomyFieldName="Sector_x0020_IDB" ma:displayName="Sector IDB" ma:default="" ma:fieldId="{7ddeef17-4967-4d76-abdb-e4b239a70bc6}" ma:taxonomyMulti="true" ma:sspId="ae61f9b1-e23d-4f49-b3d7-56b991556c4b" ma:termSetId="12408410-0417-4253-a5ed-d52c55de15dc" ma:anchorId="00000000-0000-0000-0000-000000000000" ma:open="true" ma:isKeyword="false">
      <xsd:complexType>
        <xsd:sequence>
          <xsd:element ref="pc:Terms" minOccurs="0" maxOccurs="1"/>
        </xsd:sequence>
      </xsd:complexType>
    </xsd:element>
    <xsd:element name="b2ec7cfb18674cb8803df6b262e8b107" ma:index="28" nillable="true" ma:taxonomy="true" ma:internalName="b2ec7cfb18674cb8803df6b262e8b107" ma:taxonomyFieldName="Sub_x002d_Sector" ma:displayName="Sub-Sector" ma:default="" ma:fieldId="{b2ec7cfb-1867-4cb8-803d-f6b262e8b107}" ma:taxonomyMulti="true" ma:sspId="ae61f9b1-e23d-4f49-b3d7-56b991556c4b" ma:termSetId="73c9b9c8-b29b-461e-b5a6-c7e93795fb05" ma:anchorId="00000000-0000-0000-0000-000000000000" ma:open="false" ma:isKeyword="false">
      <xsd:complexType>
        <xsd:sequence>
          <xsd:element ref="pc:Terms" minOccurs="0" maxOccurs="1"/>
        </xsd:sequence>
      </xsd:complexType>
    </xsd:element>
    <xsd:element name="Document_x0020_Language_x0020_IDB" ma:index="30" ma:displayName="Document Language IDB" ma:format="Dropdown" ma:internalName="Document_x0020_Language_x0020_IDB" ma:readOnly="false">
      <xsd:simpleType>
        <xsd:restriction base="dms:Choice">
          <xsd:enumeration value="English"/>
          <xsd:enumeration value="French"/>
          <xsd:enumeration value="Italian"/>
          <xsd:enumeration value="Japanese"/>
          <xsd:enumeration value="Korean"/>
          <xsd:enumeration value="Other"/>
          <xsd:enumeration value="Portuguese"/>
          <xsd:enumeration value="Spanish"/>
        </xsd:restriction>
      </xsd:simpleType>
    </xsd:element>
    <xsd:element name="Division_x0020_or_x0020_Unit" ma:index="31" ma:displayName="Division or Unit" ma:internalName="Division_x0020_or_x0020_Unit" ma:readOnly="false">
      <xsd:simpleType>
        <xsd:restriction base="dms:Text">
          <xsd:maxLength value="255"/>
        </xsd:restriction>
      </xsd:simpleType>
    </xsd:element>
    <xsd:element name="Identifier" ma:index="32" nillable="true" ma:displayName="Identifier" ma:internalName="Identifier">
      <xsd:simpleType>
        <xsd:restriction base="dms:Text">
          <xsd:maxLength value="255"/>
        </xsd:restriction>
      </xsd:simpleType>
    </xsd:element>
    <xsd:element name="Fiscal_x0020_Year_x0020_IDB" ma:index="33" nillable="true" ma:displayName="Fiscal Year IDB" ma:internalName="Fiscal_x0020_Year_x0020_IDB">
      <xsd:simpleType>
        <xsd:restriction base="dms:Text">
          <xsd:maxLength value="255"/>
        </xsd:restriction>
      </xsd:simpleType>
    </xsd:element>
    <xsd:element name="ic46d7e087fd4a108fb86518ca413cc6" ma:index="34" nillable="true" ma:taxonomy="true" ma:internalName="ic46d7e087fd4a108fb86518ca413cc6" ma:taxonomyFieldName="Country" ma:displayName="Country" ma:default="" ma:fieldId="{2c46d7e0-87fd-4a10-8fb8-6518ca413cc6}" ma:taxonomyMulti="true" ma:sspId="ae61f9b1-e23d-4f49-b3d7-56b991556c4b" ma:termSetId="e1cf2cf4-6e0f-476b-b38c-a4927f870e86" ma:anchorId="00000000-0000-0000-0000-000000000000" ma:open="false" ma:isKeyword="false">
      <xsd:complexType>
        <xsd:sequence>
          <xsd:element ref="pc:Terms" minOccurs="0" maxOccurs="1"/>
        </xsd:sequence>
      </xsd:complexType>
    </xsd:element>
    <xsd:element name="Operation_x0020_Type" ma:index="36" nillable="true" ma:displayName="Operation Type" ma:internalName="Operation_x0020_Type">
      <xsd:simpleType>
        <xsd:restriction base="dms:Text">
          <xsd:maxLength value="255"/>
        </xsd:restriction>
      </xsd:simpleType>
    </xsd:element>
    <xsd:element name="Package_x0020_Code" ma:index="37" nillable="true" ma:displayName="Package Code" ma:internalName="Package_x0020_Code">
      <xsd:simpleType>
        <xsd:restriction base="dms:Text">
          <xsd:maxLength value="255"/>
        </xsd:restriction>
      </xsd:simpleType>
    </xsd:element>
    <xsd:element name="Phase" ma:index="38" nillable="true" ma:displayName="Phase" ma:internalName="Phase">
      <xsd:simpleType>
        <xsd:restriction base="dms:Text">
          <xsd:maxLength value="255"/>
        </xsd:restriction>
      </xsd:simpleType>
    </xsd:element>
    <xsd:element name="Business_x0020_Area" ma:index="39" nillable="true" ma:displayName="Business Area" ma:internalName="Business_x0020_Area">
      <xsd:simpleType>
        <xsd:restriction base="dms:Text">
          <xsd:maxLength value="255"/>
        </xsd:restriction>
      </xsd:simpleType>
    </xsd:element>
    <xsd:element name="Key_x0020_Document" ma:index="40" nillable="true" ma:displayName="Key Document" ma:default="0" ma:internalName="Key_x0020_Document">
      <xsd:simpleType>
        <xsd:restriction base="dms:Boolean"/>
      </xsd:simpleType>
    </xsd:element>
    <xsd:element name="Project_x0020_Document_x0020_Type" ma:index="41" nillable="true" ma:displayName="Project Document Type" ma:internalName="Project_x0020_Document_x0020_Type">
      <xsd:simpleType>
        <xsd:restriction base="dms:Text">
          <xsd:maxLength value="255"/>
        </xsd:restriction>
      </xsd:simpleType>
    </xsd:element>
    <xsd:element name="Abstract" ma:index="42" nillable="true" ma:displayName="Abstract" ma:internalName="Abstract">
      <xsd:simpleType>
        <xsd:restriction base="dms:Note"/>
      </xsd:simpleType>
    </xsd:element>
    <xsd:element name="Migration_x0020_Info" ma:index="43" nillable="true" ma:displayName="Migration Info" ma:internalName="Migration_x0020_Info">
      <xsd:simpleType>
        <xsd:restriction base="dms:Note"/>
      </xsd:simpleType>
    </xsd:element>
    <xsd:element name="SISCOR_x0020_Number" ma:index="44" nillable="true" ma:displayName="SISCOR Number" ma:internalName="SISCOR_x0020_Number">
      <xsd:simpleType>
        <xsd:restriction base="dms:Text">
          <xsd:maxLength value="255"/>
        </xsd:restriction>
      </xsd:simpleType>
    </xsd:element>
    <xsd:element name="IDBDocs_x0020_Number" ma:index="45" nillable="true" ma:displayName="IDBDocs Number" ma:internalName="IDBDocs_x0020_Number">
      <xsd:simpleType>
        <xsd:restriction base="dms:Text">
          <xsd:maxLength value="255"/>
        </xsd:restriction>
      </xsd:simpleType>
    </xsd:element>
    <xsd:element name="Editor1" ma:index="46" nillable="true" ma:displayName="Editor" ma:internalName="Editor1">
      <xsd:simpleType>
        <xsd:restriction base="dms:Text">
          <xsd:maxLength value="255"/>
        </xsd:restriction>
      </xsd:simpleType>
    </xsd:element>
    <xsd:element name="Issue_x0020_Date" ma:index="47" nillable="true" ma:displayName="Issue Date" ma:format="DateOnly" ma:internalName="Issue_x0020_Date">
      <xsd:simpleType>
        <xsd:restriction base="dms:DateTime"/>
      </xsd:simpleType>
    </xsd:element>
    <xsd:element name="Publishing_x0020_House" ma:index="48" nillable="true" ma:displayName="Publishing House" ma:internalName="Publishing_x0020_House">
      <xsd:simpleType>
        <xsd:restriction base="dms:Text">
          <xsd:maxLength value="255"/>
        </xsd:restriction>
      </xsd:simpleType>
    </xsd:element>
    <xsd:element name="KP_x0020_Topics" ma:index="49" nillable="true" ma:displayName="KP Topics" ma:internalName="KP_x0020_Topics">
      <xsd:simpleType>
        <xsd:restriction base="dms:Text">
          <xsd:maxLength value="255"/>
        </xsd:restriction>
      </xsd:simpleType>
    </xsd:element>
    <xsd:element name="Region" ma:index="50" nillable="true" ma:displayName="Region" ma:internalName="Region">
      <xsd:simpleType>
        <xsd:restriction base="dms:Text">
          <xsd:maxLength value="255"/>
        </xsd:restriction>
      </xsd:simpleType>
    </xsd:element>
    <xsd:element name="Publication_x0020_Type" ma:index="51" nillable="true" ma:displayName="Publication Type" ma:internalName="Publication_x0020_Type">
      <xsd:simpleType>
        <xsd:restriction base="dms:Text">
          <xsd:maxLength value="255"/>
        </xsd:restriction>
      </xsd:simpleType>
    </xsd:element>
    <xsd:element name="Disclosed" ma:index="52" nillable="true" ma:displayName="Disclosed" ma:default="0" ma:internalName="Disclosed">
      <xsd:simpleType>
        <xsd:restriction base="dms:Boolean"/>
      </xsd:simpleType>
    </xsd:element>
    <xsd:element name="Record_x0020_Number" ma:index="53" nillable="true" ma:displayName="Record Number" ma:internalName="Record_x0020_Number">
      <xsd:simpleType>
        <xsd:restriction base="dms:Text">
          <xsd:maxLength value="255"/>
        </xsd:restriction>
      </xsd:simpleType>
    </xsd:element>
    <xsd:element name="Related_x0020_SisCor_x0020_Number" ma:index="54" nillable="true" ma:displayName="Related SisCor Number" ma:internalName="Related_x0020_SisCor_x0020_Number">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88EB621-308F-4152-BCAE-877889AE7EA6}">
  <ds:schemaRefs>
    <ds:schemaRef ds:uri="http://schemas.microsoft.com/sharepoint/v3/contenttype/forms"/>
  </ds:schemaRefs>
</ds:datastoreItem>
</file>

<file path=customXml/itemProps2.xml><?xml version="1.0" encoding="utf-8"?>
<ds:datastoreItem xmlns:ds="http://schemas.openxmlformats.org/officeDocument/2006/customXml" ds:itemID="{FDFD553B-5F2C-454F-A3AD-04A414029F02}">
  <ds:schemaRefs>
    <ds:schemaRef ds:uri="http://schemas.microsoft.com/sharepoint/events"/>
  </ds:schemaRefs>
</ds:datastoreItem>
</file>

<file path=customXml/itemProps3.xml><?xml version="1.0" encoding="utf-8"?>
<ds:datastoreItem xmlns:ds="http://schemas.openxmlformats.org/officeDocument/2006/customXml" ds:itemID="{74A0FA0A-E707-47A4-809D-4F9373A8F3FF}">
  <ds:schemaRefs>
    <ds:schemaRef ds:uri="http://schemas.microsoft.com/office/2006/documentManagement/types"/>
    <ds:schemaRef ds:uri="cdc7663a-08f0-4737-9e8c-148ce897a09c"/>
    <ds:schemaRef ds:uri="http://schemas.microsoft.com/office/infopath/2007/PartnerControls"/>
    <ds:schemaRef ds:uri="http://purl.org/dc/elements/1.1/"/>
    <ds:schemaRef ds:uri="http://purl.org/dc/terms/"/>
    <ds:schemaRef ds:uri="http://schemas.openxmlformats.org/package/2006/metadata/core-properties"/>
    <ds:schemaRef ds:uri="http://schemas.microsoft.com/office/2006/metadata/properties"/>
    <ds:schemaRef ds:uri="http://www.w3.org/XML/1998/namespace"/>
    <ds:schemaRef ds:uri="http://purl.org/dc/dcmitype/"/>
  </ds:schemaRefs>
</ds:datastoreItem>
</file>

<file path=customXml/itemProps4.xml><?xml version="1.0" encoding="utf-8"?>
<ds:datastoreItem xmlns:ds="http://schemas.openxmlformats.org/officeDocument/2006/customXml" ds:itemID="{017E9CAB-D53E-4CD2-9385-E9AB5DD9D6A5}">
  <ds:schemaRefs>
    <ds:schemaRef ds:uri="Microsoft.SharePoint.Taxonomy.ContentTypeSync"/>
  </ds:schemaRefs>
</ds:datastoreItem>
</file>

<file path=customXml/itemProps5.xml><?xml version="1.0" encoding="utf-8"?>
<ds:datastoreItem xmlns:ds="http://schemas.openxmlformats.org/officeDocument/2006/customXml" ds:itemID="{4F33F2B8-2361-4F3E-A287-AB58EB970E82}">
  <ds:schemaRefs>
    <ds:schemaRef ds:uri="http://schemas.microsoft.com/sharepoint/v3/contenttype/forms/url"/>
  </ds:schemaRefs>
</ds:datastoreItem>
</file>

<file path=customXml/itemProps6.xml><?xml version="1.0" encoding="utf-8"?>
<ds:datastoreItem xmlns:ds="http://schemas.openxmlformats.org/officeDocument/2006/customXml" ds:itemID="{E707F929-BBA1-4C37-BEDF-B7E20322C87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dc7663a-08f0-4737-9e8c-148ce897a09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4</vt:i4>
      </vt:variant>
    </vt:vector>
  </HeadingPairs>
  <TitlesOfParts>
    <vt:vector size="4" baseType="lpstr">
      <vt:lpstr>COVER</vt:lpstr>
      <vt:lpstr>LAC_variables</vt:lpstr>
      <vt:lpstr>LAC DB</vt:lpstr>
      <vt:lpstr>Notes regarding Data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Fernando Freijedo</dc:creator>
  <cp:lastModifiedBy>A&amp;S Information Specialists</cp:lastModifiedBy>
  <cp:revision/>
  <dcterms:created xsi:type="dcterms:W3CDTF">2015-07-08T15:22:36Z</dcterms:created>
  <dcterms:modified xsi:type="dcterms:W3CDTF">2021-08-18T01:30:22Z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1c8c1ea1-b01b-4175-a78c-4520cb097ffc</vt:lpwstr>
  </property>
  <property fmtid="{D5CDD505-2E9C-101B-9397-08002B2CF9AE}" pid="3" name="TaxKeyword">
    <vt:lpwstr/>
  </property>
  <property fmtid="{D5CDD505-2E9C-101B-9397-08002B2CF9AE}" pid="4" name="TaxKeywordTaxHTField">
    <vt:lpwstr/>
  </property>
  <property fmtid="{D5CDD505-2E9C-101B-9397-08002B2CF9AE}" pid="5" name="Series Operations IDB">
    <vt:lpwstr/>
  </property>
  <property fmtid="{D5CDD505-2E9C-101B-9397-08002B2CF9AE}" pid="6" name="Sub-Sector">
    <vt:lpwstr>124;#BANKING MARKET DEVELOPMENT|5f08329b-f2bb-4342-ba75-eb4216b403d4</vt:lpwstr>
  </property>
  <property fmtid="{D5CDD505-2E9C-101B-9397-08002B2CF9AE}" pid="7" name="Fund IDB">
    <vt:lpwstr>42;#RPG|89263496-d8f5-4e7d-af08-a35e4aecca95</vt:lpwstr>
  </property>
  <property fmtid="{D5CDD505-2E9C-101B-9397-08002B2CF9AE}" pid="8" name="Country">
    <vt:lpwstr>44;#Regional|2537a5b7-6d8e-482c-94dc-32c3cc44ff65</vt:lpwstr>
  </property>
  <property fmtid="{D5CDD505-2E9C-101B-9397-08002B2CF9AE}" pid="9" name="Sector IDB">
    <vt:lpwstr>54;#FINANCIAL MARKETS|75500f29-2419-473a-bcd8-84901ddc2aa7</vt:lpwstr>
  </property>
  <property fmtid="{D5CDD505-2E9C-101B-9397-08002B2CF9AE}" pid="10" name="Function Operations IDB">
    <vt:lpwstr>6;#Goods and Services|5bfebf1b-9f1f-4411-b1dd-4c19b807b799</vt:lpwstr>
  </property>
  <property fmtid="{D5CDD505-2E9C-101B-9397-08002B2CF9AE}" pid="11" name="_dlc_DocIdItemGuid">
    <vt:lpwstr>7183e931-9c95-4d4f-befc-7f056502fbc1</vt:lpwstr>
  </property>
  <property fmtid="{D5CDD505-2E9C-101B-9397-08002B2CF9AE}" pid="12" name="ContentTypeId">
    <vt:lpwstr>0x0101001A458A224826124E8B45B1D613300CFC00A31D1D9D043E114494B36DA03CB3AEE5</vt:lpwstr>
  </property>
</Properties>
</file>